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28680" yWindow="-120" windowWidth="29040" windowHeight="15840" activeTab="1"/>
  </bookViews>
  <sheets>
    <sheet name="2024-03-18_windows_device_0" sheetId="1" r:id="rId1"/>
    <sheet name="Начало " sheetId="3" r:id="rId2"/>
    <sheet name="промежуток" sheetId="5" r:id="rId3"/>
    <sheet name="финал " sheetId="4" r:id="rId4"/>
    <sheet name="Конец " sheetId="2" r:id="rId5"/>
    <sheet name="Лист1" sheetId="6" r:id="rId6"/>
  </sheets>
  <externalReferences>
    <externalReference r:id="rId7"/>
  </externalReferences>
  <definedNames>
    <definedName name="solver_adj" localSheetId="4" hidden="1">'Конец '!$K$5:$K$7</definedName>
    <definedName name="solver_adj" localSheetId="5" hidden="1">Лист1!$F$2:$F$3</definedName>
    <definedName name="solver_adj" localSheetId="1" hidden="1">'Начало '!$W$2:$W$28</definedName>
    <definedName name="solver_adj" localSheetId="2" hidden="1">промежуток!$I$2:$I$7</definedName>
    <definedName name="solver_adj" localSheetId="3" hidden="1">'финал '!$G$2:$G$5</definedName>
    <definedName name="solver_cvg" localSheetId="4" hidden="1">0.0001</definedName>
    <definedName name="solver_cvg" localSheetId="5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2</definedName>
    <definedName name="solver_drv" localSheetId="5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'Начало '!$U$2</definedName>
    <definedName name="solver_mip" localSheetId="4" hidden="1">2147483647</definedName>
    <definedName name="solver_mip" localSheetId="5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'Конец '!$L$6</definedName>
    <definedName name="solver_opt" localSheetId="5" hidden="1">Лист1!$G$3</definedName>
    <definedName name="solver_opt" localSheetId="1" hidden="1">'Начало '!$X$5</definedName>
    <definedName name="solver_opt" localSheetId="2" hidden="1">промежуток!$J$2</definedName>
    <definedName name="solver_opt" localSheetId="3" hidden="1">'финал '!$I$2</definedName>
    <definedName name="solver_pre" localSheetId="4" hidden="1">0.000001</definedName>
    <definedName name="solver_pre" localSheetId="5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2</definedName>
    <definedName name="solver_rbv" localSheetId="5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hs1" localSheetId="1" hidden="1">1</definedName>
    <definedName name="solver_rlx" localSheetId="4" hidden="1">2</definedName>
    <definedName name="solver_rlx" localSheetId="5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2</definedName>
    <definedName name="solver_scl" localSheetId="5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3" l="1"/>
  <c r="S3" i="3"/>
  <c r="T2" i="3"/>
  <c r="D3" i="3"/>
  <c r="C3" i="3"/>
  <c r="D2" i="5"/>
  <c r="E2" i="5" s="1"/>
  <c r="F2" i="5" s="1"/>
  <c r="H2" i="5" s="1"/>
  <c r="G2" i="5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1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2" i="3"/>
  <c r="C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152" i="5"/>
  <c r="B147" i="5"/>
  <c r="B148" i="5"/>
  <c r="B149" i="5"/>
  <c r="B150" i="5"/>
  <c r="B151" i="5"/>
  <c r="B144" i="5"/>
  <c r="B145" i="5"/>
  <c r="B146" i="5"/>
  <c r="B140" i="5"/>
  <c r="B141" i="5"/>
  <c r="B142" i="5"/>
  <c r="B143" i="5"/>
  <c r="A3" i="5"/>
  <c r="D3" i="5" s="1"/>
  <c r="A4" i="5"/>
  <c r="D4" i="5" s="1"/>
  <c r="A5" i="5"/>
  <c r="A6" i="5"/>
  <c r="A7" i="5"/>
  <c r="D7" i="5" s="1"/>
  <c r="A8" i="5"/>
  <c r="A9" i="5"/>
  <c r="D9" i="5" s="1"/>
  <c r="A10" i="5"/>
  <c r="A11" i="5"/>
  <c r="A12" i="5"/>
  <c r="A13" i="5"/>
  <c r="A14" i="5"/>
  <c r="A15" i="5"/>
  <c r="A16" i="5"/>
  <c r="D16" i="5" s="1"/>
  <c r="A17" i="5"/>
  <c r="A18" i="5"/>
  <c r="A19" i="5"/>
  <c r="D19" i="5" s="1"/>
  <c r="A20" i="5"/>
  <c r="A21" i="5"/>
  <c r="A22" i="5"/>
  <c r="A23" i="5"/>
  <c r="A24" i="5"/>
  <c r="A25" i="5"/>
  <c r="A26" i="5"/>
  <c r="A27" i="5"/>
  <c r="D27" i="5" s="1"/>
  <c r="A28" i="5"/>
  <c r="D28" i="5" s="1"/>
  <c r="A29" i="5"/>
  <c r="A30" i="5"/>
  <c r="A31" i="5"/>
  <c r="D31" i="5" s="1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D49" i="5" s="1"/>
  <c r="A50" i="5"/>
  <c r="D50" i="5" s="1"/>
  <c r="A51" i="5"/>
  <c r="A52" i="5"/>
  <c r="A53" i="5"/>
  <c r="A54" i="5"/>
  <c r="A55" i="5"/>
  <c r="A56" i="5"/>
  <c r="A57" i="5"/>
  <c r="D57" i="5" s="1"/>
  <c r="A58" i="5"/>
  <c r="A59" i="5"/>
  <c r="A60" i="5"/>
  <c r="A61" i="5"/>
  <c r="A62" i="5"/>
  <c r="A63" i="5"/>
  <c r="D63" i="5" s="1"/>
  <c r="A64" i="5"/>
  <c r="A65" i="5"/>
  <c r="A66" i="5"/>
  <c r="A67" i="5"/>
  <c r="A68" i="5"/>
  <c r="A69" i="5"/>
  <c r="D69" i="5" s="1"/>
  <c r="A70" i="5"/>
  <c r="A71" i="5"/>
  <c r="A72" i="5"/>
  <c r="A73" i="5"/>
  <c r="A74" i="5"/>
  <c r="A75" i="5"/>
  <c r="A76" i="5"/>
  <c r="A77" i="5"/>
  <c r="A78" i="5"/>
  <c r="A79" i="5"/>
  <c r="D79" i="5" s="1"/>
  <c r="A80" i="5"/>
  <c r="A81" i="5"/>
  <c r="D81" i="5" s="1"/>
  <c r="A82" i="5"/>
  <c r="A83" i="5"/>
  <c r="A84" i="5"/>
  <c r="A85" i="5"/>
  <c r="D85" i="5" s="1"/>
  <c r="A86" i="5"/>
  <c r="A87" i="5"/>
  <c r="A88" i="5"/>
  <c r="A89" i="5"/>
  <c r="A90" i="5"/>
  <c r="A91" i="5"/>
  <c r="D91" i="5" s="1"/>
  <c r="A92" i="5"/>
  <c r="A93" i="5"/>
  <c r="D93" i="5" s="1"/>
  <c r="A94" i="5"/>
  <c r="A95" i="5"/>
  <c r="A96" i="5"/>
  <c r="A97" i="5"/>
  <c r="A98" i="5"/>
  <c r="A99" i="5"/>
  <c r="A100" i="5"/>
  <c r="D100" i="5" s="1"/>
  <c r="A101" i="5"/>
  <c r="A102" i="5"/>
  <c r="A103" i="5"/>
  <c r="D103" i="5" s="1"/>
  <c r="A104" i="5"/>
  <c r="A105" i="5"/>
  <c r="D105" i="5" s="1"/>
  <c r="A106" i="5"/>
  <c r="A107" i="5"/>
  <c r="A108" i="5"/>
  <c r="A109" i="5"/>
  <c r="A110" i="5"/>
  <c r="A111" i="5"/>
  <c r="A112" i="5"/>
  <c r="A113" i="5"/>
  <c r="A114" i="5"/>
  <c r="A115" i="5"/>
  <c r="D115" i="5" s="1"/>
  <c r="A116" i="5"/>
  <c r="A117" i="5"/>
  <c r="D117" i="5" s="1"/>
  <c r="A118" i="5"/>
  <c r="A119" i="5"/>
  <c r="A120" i="5"/>
  <c r="A121" i="5"/>
  <c r="A122" i="5"/>
  <c r="A123" i="5"/>
  <c r="A124" i="5"/>
  <c r="A125" i="5"/>
  <c r="A126" i="5"/>
  <c r="A127" i="5"/>
  <c r="D127" i="5" s="1"/>
  <c r="A128" i="5"/>
  <c r="A129" i="5"/>
  <c r="A130" i="5"/>
  <c r="A131" i="5"/>
  <c r="A132" i="5"/>
  <c r="A133" i="5"/>
  <c r="D133" i="5" s="1"/>
  <c r="A134" i="5"/>
  <c r="D134" i="5" s="1"/>
  <c r="A135" i="5"/>
  <c r="D135" i="5" s="1"/>
  <c r="A136" i="5"/>
  <c r="A137" i="5"/>
  <c r="A138" i="5"/>
  <c r="A139" i="5"/>
  <c r="D139" i="5" s="1"/>
  <c r="A140" i="5"/>
  <c r="A141" i="5"/>
  <c r="A142" i="5"/>
  <c r="A143" i="5"/>
  <c r="A144" i="5"/>
  <c r="A145" i="5"/>
  <c r="A146" i="5"/>
  <c r="D146" i="5" s="1"/>
  <c r="A147" i="5"/>
  <c r="A148" i="5"/>
  <c r="D148" i="5" s="1"/>
  <c r="A149" i="5"/>
  <c r="A150" i="5"/>
  <c r="A151" i="5"/>
  <c r="A152" i="5"/>
  <c r="A153" i="5"/>
  <c r="A154" i="5"/>
  <c r="A155" i="5"/>
  <c r="A156" i="5"/>
  <c r="A157" i="5"/>
  <c r="D157" i="5" s="1"/>
  <c r="A158" i="5"/>
  <c r="D158" i="5" s="1"/>
  <c r="A159" i="5"/>
  <c r="A160" i="5"/>
  <c r="A161" i="5"/>
  <c r="A162" i="5"/>
  <c r="A163" i="5"/>
  <c r="D163" i="5" s="1"/>
  <c r="A164" i="5"/>
  <c r="A165" i="5"/>
  <c r="D165" i="5" s="1"/>
  <c r="A166" i="5"/>
  <c r="A167" i="5"/>
  <c r="A168" i="5"/>
  <c r="A169" i="5"/>
  <c r="A170" i="5"/>
  <c r="A171" i="5"/>
  <c r="D171" i="5" s="1"/>
  <c r="A172" i="5"/>
  <c r="A173" i="5"/>
  <c r="A174" i="5"/>
  <c r="A175" i="5"/>
  <c r="D175" i="5" s="1"/>
  <c r="A176" i="5"/>
  <c r="A177" i="5"/>
  <c r="D177" i="5" s="1"/>
  <c r="A178" i="5"/>
  <c r="D178" i="5" s="1"/>
  <c r="A179" i="5"/>
  <c r="A180" i="5"/>
  <c r="A181" i="5"/>
  <c r="A182" i="5"/>
  <c r="A183" i="5"/>
  <c r="A184" i="5"/>
  <c r="A185" i="5"/>
  <c r="A186" i="5"/>
  <c r="A187" i="5"/>
  <c r="D187" i="5" s="1"/>
  <c r="A188" i="5"/>
  <c r="A189" i="5"/>
  <c r="D189" i="5" s="1"/>
  <c r="A190" i="5"/>
  <c r="A191" i="5"/>
  <c r="A192" i="5"/>
  <c r="A193" i="5"/>
  <c r="D193" i="5" s="1"/>
  <c r="A194" i="5"/>
  <c r="A195" i="5"/>
  <c r="A196" i="5"/>
  <c r="A197" i="5"/>
  <c r="A198" i="5"/>
  <c r="A199" i="5"/>
  <c r="D199" i="5" s="1"/>
  <c r="A200" i="5"/>
  <c r="A201" i="5"/>
  <c r="D201" i="5" s="1"/>
  <c r="A202" i="5"/>
  <c r="A203" i="5"/>
  <c r="A204" i="5"/>
  <c r="A205" i="5"/>
  <c r="A206" i="5"/>
  <c r="A207" i="5"/>
  <c r="A208" i="5"/>
  <c r="A209" i="5"/>
  <c r="A210" i="5"/>
  <c r="A211" i="5"/>
  <c r="D211" i="5" s="1"/>
  <c r="A212" i="5"/>
  <c r="A213" i="5"/>
  <c r="D213" i="5" s="1"/>
  <c r="A214" i="5"/>
  <c r="A215" i="5"/>
  <c r="A216" i="5"/>
  <c r="A217" i="5"/>
  <c r="A218" i="5"/>
  <c r="A219" i="5"/>
  <c r="A220" i="5"/>
  <c r="A221" i="5"/>
  <c r="A222" i="5"/>
  <c r="A223" i="5"/>
  <c r="D223" i="5" s="1"/>
  <c r="A224" i="5"/>
  <c r="A225" i="5"/>
  <c r="D225" i="5" s="1"/>
  <c r="A226" i="5"/>
  <c r="A227" i="5"/>
  <c r="A228" i="5"/>
  <c r="A229" i="5"/>
  <c r="A230" i="5"/>
  <c r="D230" i="5" s="1"/>
  <c r="A231" i="5"/>
  <c r="A232" i="5"/>
  <c r="A233" i="5"/>
  <c r="A234" i="5"/>
  <c r="A235" i="5"/>
  <c r="D235" i="5" s="1"/>
  <c r="A236" i="5"/>
  <c r="A237" i="5"/>
  <c r="A238" i="5"/>
  <c r="A239" i="5"/>
  <c r="A240" i="5"/>
  <c r="A241" i="5"/>
  <c r="A242" i="5"/>
  <c r="A243" i="5"/>
  <c r="D243" i="5" s="1"/>
  <c r="A244" i="5"/>
  <c r="D244" i="5" s="1"/>
  <c r="A245" i="5"/>
  <c r="A246" i="5"/>
  <c r="A247" i="5"/>
  <c r="D247" i="5" s="1"/>
  <c r="A248" i="5"/>
  <c r="A249" i="5"/>
  <c r="A250" i="5"/>
  <c r="A251" i="5"/>
  <c r="A252" i="5"/>
  <c r="A253" i="5"/>
  <c r="A254" i="5"/>
  <c r="A255" i="5"/>
  <c r="A256" i="5"/>
  <c r="D256" i="5" s="1"/>
  <c r="A257" i="5"/>
  <c r="A258" i="5"/>
  <c r="A259" i="5"/>
  <c r="A260" i="5"/>
  <c r="A261" i="5"/>
  <c r="A262" i="5"/>
  <c r="A263" i="5"/>
  <c r="A264" i="5"/>
  <c r="A265" i="5"/>
  <c r="D265" i="5" s="1"/>
  <c r="A266" i="5"/>
  <c r="A267" i="5"/>
  <c r="A268" i="5"/>
  <c r="A269" i="5"/>
  <c r="A270" i="5"/>
  <c r="A271" i="5"/>
  <c r="A272" i="5"/>
  <c r="A273" i="5"/>
  <c r="D273" i="5" s="1"/>
  <c r="A274" i="5"/>
  <c r="A275" i="5"/>
  <c r="A276" i="5"/>
  <c r="A277" i="5"/>
  <c r="A278" i="5"/>
  <c r="D278" i="5" s="1"/>
  <c r="A279" i="5"/>
  <c r="D279" i="5" s="1"/>
  <c r="A280" i="5"/>
  <c r="A281" i="5"/>
  <c r="A282" i="5"/>
  <c r="A283" i="5"/>
  <c r="A284" i="5"/>
  <c r="A285" i="5"/>
  <c r="D285" i="5" s="1"/>
  <c r="A286" i="5"/>
  <c r="A287" i="5"/>
  <c r="A288" i="5"/>
  <c r="A289" i="5"/>
  <c r="A290" i="5"/>
  <c r="A291" i="5"/>
  <c r="A292" i="5"/>
  <c r="A293" i="5"/>
  <c r="A294" i="5"/>
  <c r="A295" i="5"/>
  <c r="D295" i="5" s="1"/>
  <c r="A296" i="5"/>
  <c r="A297" i="5"/>
  <c r="D297" i="5" s="1"/>
  <c r="A298" i="5"/>
  <c r="A299" i="5"/>
  <c r="A300" i="5"/>
  <c r="A301" i="5"/>
  <c r="D301" i="5" s="1"/>
  <c r="A302" i="5"/>
  <c r="A303" i="5"/>
  <c r="A304" i="5"/>
  <c r="A305" i="5"/>
  <c r="A306" i="5"/>
  <c r="A307" i="5"/>
  <c r="D307" i="5" s="1"/>
  <c r="A308" i="5"/>
  <c r="D308" i="5" s="1"/>
  <c r="A309" i="5"/>
  <c r="D309" i="5" s="1"/>
  <c r="A310" i="5"/>
  <c r="A311" i="5"/>
  <c r="A312" i="5"/>
  <c r="A313" i="5"/>
  <c r="A314" i="5"/>
  <c r="A315" i="5"/>
  <c r="A316" i="5"/>
  <c r="A317" i="5"/>
  <c r="A318" i="5"/>
  <c r="A319" i="5"/>
  <c r="D319" i="5" s="1"/>
  <c r="A320" i="5"/>
  <c r="A321" i="5"/>
  <c r="D321" i="5" s="1"/>
  <c r="A322" i="5"/>
  <c r="D322" i="5" s="1"/>
  <c r="A323" i="5"/>
  <c r="A324" i="5"/>
  <c r="A325" i="5"/>
  <c r="A326" i="5"/>
  <c r="A327" i="5"/>
  <c r="A328" i="5"/>
  <c r="D328" i="5" s="1"/>
  <c r="A329" i="5"/>
  <c r="A330" i="5"/>
  <c r="A331" i="5"/>
  <c r="D331" i="5" s="1"/>
  <c r="A332" i="5"/>
  <c r="A333" i="5"/>
  <c r="D333" i="5" s="1"/>
  <c r="A334" i="5"/>
  <c r="A335" i="5"/>
  <c r="A336" i="5"/>
  <c r="A337" i="5"/>
  <c r="A338" i="5"/>
  <c r="A339" i="5"/>
  <c r="A340" i="5"/>
  <c r="D340" i="5" s="1"/>
  <c r="A341" i="5"/>
  <c r="A342" i="5"/>
  <c r="A343" i="5"/>
  <c r="D343" i="5" s="1"/>
  <c r="A344" i="5"/>
  <c r="A345" i="5"/>
  <c r="A346" i="5"/>
  <c r="A347" i="5"/>
  <c r="A348" i="5"/>
  <c r="A349" i="5"/>
  <c r="A350" i="5"/>
  <c r="A351" i="5"/>
  <c r="D351" i="5" s="1"/>
  <c r="A352" i="5"/>
  <c r="D352" i="5" s="1"/>
  <c r="A353" i="5"/>
  <c r="A354" i="5"/>
  <c r="A355" i="5"/>
  <c r="D355" i="5" s="1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D373" i="5" s="1"/>
  <c r="A374" i="5"/>
  <c r="D374" i="5" s="1"/>
  <c r="A375" i="5"/>
  <c r="A376" i="5"/>
  <c r="A377" i="5"/>
  <c r="A378" i="5"/>
  <c r="A379" i="5"/>
  <c r="A380" i="5"/>
  <c r="A381" i="5"/>
  <c r="D381" i="5" s="1"/>
  <c r="A382" i="5"/>
  <c r="A383" i="5"/>
  <c r="A384" i="5"/>
  <c r="A385" i="5"/>
  <c r="A386" i="5"/>
  <c r="A387" i="5"/>
  <c r="D387" i="5" s="1"/>
  <c r="A388" i="5"/>
  <c r="A389" i="5"/>
  <c r="A390" i="5"/>
  <c r="A391" i="5"/>
  <c r="A392" i="5"/>
  <c r="A393" i="5"/>
  <c r="D393" i="5" s="1"/>
  <c r="A394" i="5"/>
  <c r="A395" i="5"/>
  <c r="A396" i="5"/>
  <c r="A397" i="5"/>
  <c r="A398" i="5"/>
  <c r="A399" i="5"/>
  <c r="A400" i="5"/>
  <c r="A401" i="5"/>
  <c r="A402" i="5"/>
  <c r="A403" i="5"/>
  <c r="D403" i="5" s="1"/>
  <c r="A404" i="5"/>
  <c r="A405" i="5"/>
  <c r="D405" i="5" s="1"/>
  <c r="A406" i="5"/>
  <c r="A407" i="5"/>
  <c r="A408" i="5"/>
  <c r="A409" i="5"/>
  <c r="D409" i="5" s="1"/>
  <c r="A410" i="5"/>
  <c r="A411" i="5"/>
  <c r="A412" i="5"/>
  <c r="A413" i="5"/>
  <c r="A414" i="5"/>
  <c r="A415" i="5"/>
  <c r="D415" i="5" s="1"/>
  <c r="A416" i="5"/>
  <c r="A417" i="5"/>
  <c r="D417" i="5" s="1"/>
  <c r="A418" i="5"/>
  <c r="A419" i="5"/>
  <c r="A420" i="5"/>
  <c r="A421" i="5"/>
  <c r="A422" i="5"/>
  <c r="A423" i="5"/>
  <c r="A424" i="5"/>
  <c r="D424" i="5" s="1"/>
  <c r="A425" i="5"/>
  <c r="A426" i="5"/>
  <c r="A427" i="5"/>
  <c r="D427" i="5" s="1"/>
  <c r="A428" i="5"/>
  <c r="A429" i="5"/>
  <c r="D429" i="5" s="1"/>
  <c r="A430" i="5"/>
  <c r="A431" i="5"/>
  <c r="A432" i="5"/>
  <c r="A433" i="5"/>
  <c r="A434" i="5"/>
  <c r="A435" i="5"/>
  <c r="A436" i="5"/>
  <c r="A437" i="5"/>
  <c r="A438" i="5"/>
  <c r="A439" i="5"/>
  <c r="D439" i="5" s="1"/>
  <c r="A440" i="5"/>
  <c r="A441" i="5"/>
  <c r="D441" i="5" s="1"/>
  <c r="A442" i="5"/>
  <c r="A443" i="5"/>
  <c r="A444" i="5"/>
  <c r="A445" i="5"/>
  <c r="A446" i="5"/>
  <c r="A447" i="5"/>
  <c r="A448" i="5"/>
  <c r="A449" i="5"/>
  <c r="A450" i="5"/>
  <c r="A451" i="5"/>
  <c r="D451" i="5" s="1"/>
  <c r="A452" i="5"/>
  <c r="A453" i="5"/>
  <c r="A454" i="5"/>
  <c r="A455" i="5"/>
  <c r="A456" i="5"/>
  <c r="A457" i="5"/>
  <c r="A458" i="5"/>
  <c r="D458" i="5" s="1"/>
  <c r="A459" i="5"/>
  <c r="D459" i="5" s="1"/>
  <c r="A460" i="5"/>
  <c r="A461" i="5"/>
  <c r="A462" i="5"/>
  <c r="A463" i="5"/>
  <c r="D463" i="5" s="1"/>
  <c r="A464" i="5"/>
  <c r="A465" i="5"/>
  <c r="A466" i="5"/>
  <c r="A467" i="5"/>
  <c r="A468" i="5"/>
  <c r="A469" i="5"/>
  <c r="D469" i="5" s="1"/>
  <c r="A470" i="5"/>
  <c r="D470" i="5" s="1"/>
  <c r="A471" i="5"/>
  <c r="A472" i="5"/>
  <c r="D472" i="5" s="1"/>
  <c r="A473" i="5"/>
  <c r="A474" i="5"/>
  <c r="A475" i="5"/>
  <c r="A476" i="5"/>
  <c r="A477" i="5"/>
  <c r="A478" i="5"/>
  <c r="A479" i="5"/>
  <c r="A480" i="5"/>
  <c r="A481" i="5"/>
  <c r="D481" i="5" s="1"/>
  <c r="A482" i="5"/>
  <c r="D482" i="5" s="1"/>
  <c r="A483" i="5"/>
  <c r="A484" i="5"/>
  <c r="A485" i="5"/>
  <c r="A486" i="5"/>
  <c r="A487" i="5"/>
  <c r="A488" i="5"/>
  <c r="A489" i="5"/>
  <c r="D489" i="5" s="1"/>
  <c r="A490" i="5"/>
  <c r="A491" i="5"/>
  <c r="A492" i="5"/>
  <c r="A493" i="5"/>
  <c r="A494" i="5"/>
  <c r="A495" i="5"/>
  <c r="D495" i="5" s="1"/>
  <c r="A496" i="5"/>
  <c r="A497" i="5"/>
  <c r="A498" i="5"/>
  <c r="A499" i="5"/>
  <c r="A500" i="5"/>
  <c r="A501" i="5"/>
  <c r="D501" i="5" s="1"/>
  <c r="A502" i="5"/>
  <c r="D502" i="5" s="1"/>
  <c r="A503" i="5"/>
  <c r="A504" i="5"/>
  <c r="A505" i="5"/>
  <c r="A506" i="5"/>
  <c r="A507" i="5"/>
  <c r="D507" i="5" s="1"/>
  <c r="A508" i="5"/>
  <c r="A509" i="5"/>
  <c r="A510" i="5"/>
  <c r="A511" i="5"/>
  <c r="D511" i="5" s="1"/>
  <c r="A512" i="5"/>
  <c r="A513" i="5"/>
  <c r="D513" i="5" s="1"/>
  <c r="A514" i="5"/>
  <c r="A515" i="5"/>
  <c r="A516" i="5"/>
  <c r="A517" i="5"/>
  <c r="D517" i="5" s="1"/>
  <c r="A518" i="5"/>
  <c r="A519" i="5"/>
  <c r="A520" i="5"/>
  <c r="A521" i="5"/>
  <c r="A522" i="5"/>
  <c r="A523" i="5"/>
  <c r="D523" i="5" s="1"/>
  <c r="A524" i="5"/>
  <c r="A525" i="5"/>
  <c r="D525" i="5" s="1"/>
  <c r="A526" i="5"/>
  <c r="A527" i="5"/>
  <c r="A528" i="5"/>
  <c r="A529" i="5"/>
  <c r="A530" i="5"/>
  <c r="A531" i="5"/>
  <c r="A532" i="5"/>
  <c r="A533" i="5"/>
  <c r="A534" i="5"/>
  <c r="A535" i="5"/>
  <c r="D535" i="5" s="1"/>
  <c r="A536" i="5"/>
  <c r="A537" i="5"/>
  <c r="D537" i="5" s="1"/>
  <c r="A538" i="5"/>
  <c r="A539" i="5"/>
  <c r="A540" i="5"/>
  <c r="A541" i="5"/>
  <c r="A542" i="5"/>
  <c r="A543" i="5"/>
  <c r="A544" i="5"/>
  <c r="A545" i="5"/>
  <c r="A546" i="5"/>
  <c r="A547" i="5"/>
  <c r="D547" i="5" s="1"/>
  <c r="A548" i="5"/>
  <c r="A549" i="5"/>
  <c r="D549" i="5" s="1"/>
  <c r="A550" i="5"/>
  <c r="A551" i="5"/>
  <c r="A552" i="5"/>
  <c r="A553" i="5"/>
  <c r="A554" i="5"/>
  <c r="D554" i="5" s="1"/>
  <c r="A555" i="5"/>
  <c r="A556" i="5"/>
  <c r="A557" i="5"/>
  <c r="A558" i="5"/>
  <c r="A559" i="5"/>
  <c r="D559" i="5" s="1"/>
  <c r="A560" i="5"/>
  <c r="A561" i="5"/>
  <c r="A562" i="5"/>
  <c r="A563" i="5"/>
  <c r="A564" i="5"/>
  <c r="A565" i="5"/>
  <c r="A566" i="5"/>
  <c r="A567" i="5"/>
  <c r="D567" i="5" s="1"/>
  <c r="A568" i="5"/>
  <c r="D568" i="5" s="1"/>
  <c r="A569" i="5"/>
  <c r="A570" i="5"/>
  <c r="A571" i="5"/>
  <c r="D571" i="5" s="1"/>
  <c r="A572" i="5"/>
  <c r="A573" i="5"/>
  <c r="A574" i="5"/>
  <c r="A575" i="5"/>
  <c r="A576" i="5"/>
  <c r="A577" i="5"/>
  <c r="A578" i="5"/>
  <c r="A579" i="5"/>
  <c r="A580" i="5"/>
  <c r="D580" i="5" s="1"/>
  <c r="A581" i="5"/>
  <c r="A582" i="5"/>
  <c r="A583" i="5"/>
  <c r="A584" i="5"/>
  <c r="A585" i="5"/>
  <c r="A586" i="5"/>
  <c r="A587" i="5"/>
  <c r="A588" i="5"/>
  <c r="A589" i="5"/>
  <c r="D589" i="5" s="1"/>
  <c r="A590" i="5"/>
  <c r="A591" i="5"/>
  <c r="A592" i="5"/>
  <c r="A593" i="5"/>
  <c r="A594" i="5"/>
  <c r="A595" i="5"/>
  <c r="A596" i="5"/>
  <c r="D596" i="5" s="1"/>
  <c r="A597" i="5"/>
  <c r="D597" i="5" s="1"/>
  <c r="A598" i="5"/>
  <c r="A599" i="5"/>
  <c r="A600" i="5"/>
  <c r="D600" i="5" s="1"/>
  <c r="A601" i="5"/>
  <c r="A602" i="5"/>
  <c r="D602" i="5" s="1"/>
  <c r="A603" i="5"/>
  <c r="D603" i="5" s="1"/>
  <c r="A604" i="5"/>
  <c r="A605" i="5"/>
  <c r="A606" i="5"/>
  <c r="A607" i="5"/>
  <c r="A608" i="5"/>
  <c r="A609" i="5"/>
  <c r="D609" i="5" s="1"/>
  <c r="A610" i="5"/>
  <c r="A611" i="5"/>
  <c r="A612" i="5"/>
  <c r="A613" i="5"/>
  <c r="A614" i="5"/>
  <c r="A615" i="5"/>
  <c r="A616" i="5"/>
  <c r="A617" i="5"/>
  <c r="A618" i="5"/>
  <c r="A619" i="5"/>
  <c r="D619" i="5" s="1"/>
  <c r="A620" i="5"/>
  <c r="A621" i="5"/>
  <c r="D621" i="5" s="1"/>
  <c r="A622" i="5"/>
  <c r="A623" i="5"/>
  <c r="A624" i="5"/>
  <c r="A625" i="5"/>
  <c r="A626" i="5"/>
  <c r="A627" i="5"/>
  <c r="A628" i="5"/>
  <c r="A629" i="5"/>
  <c r="A630" i="5"/>
  <c r="A631" i="5"/>
  <c r="D631" i="5" s="1"/>
  <c r="A632" i="5"/>
  <c r="A633" i="5"/>
  <c r="D633" i="5" s="1"/>
  <c r="A634" i="5"/>
  <c r="A635" i="5"/>
  <c r="A636" i="5"/>
  <c r="A637" i="5"/>
  <c r="D637" i="5" s="1"/>
  <c r="A638" i="5"/>
  <c r="A639" i="5"/>
  <c r="D639" i="5" s="1"/>
  <c r="A640" i="5"/>
  <c r="A641" i="5"/>
  <c r="D641" i="5" s="1"/>
  <c r="A642" i="5"/>
  <c r="A643" i="5"/>
  <c r="A644" i="5"/>
  <c r="A645" i="5"/>
  <c r="A646" i="5"/>
  <c r="A647" i="5"/>
  <c r="A648" i="5"/>
  <c r="A649" i="5"/>
  <c r="D649" i="5" s="1"/>
  <c r="A650" i="5"/>
  <c r="A651" i="5"/>
  <c r="D651" i="5" s="1"/>
  <c r="A652" i="5"/>
  <c r="A653" i="5"/>
  <c r="A654" i="5"/>
  <c r="A655" i="5"/>
  <c r="D655" i="5" s="1"/>
  <c r="A656" i="5"/>
  <c r="A657" i="5"/>
  <c r="D657" i="5" s="1"/>
  <c r="A658" i="5"/>
  <c r="A659" i="5"/>
  <c r="A660" i="5"/>
  <c r="A661" i="5"/>
  <c r="A662" i="5"/>
  <c r="A663" i="5"/>
  <c r="A664" i="5"/>
  <c r="A665" i="5"/>
  <c r="A666" i="5"/>
  <c r="A667" i="5"/>
  <c r="D667" i="5" s="1"/>
  <c r="A668" i="5"/>
  <c r="A669" i="5"/>
  <c r="D669" i="5" s="1"/>
  <c r="A670" i="5"/>
  <c r="A671" i="5"/>
  <c r="A672" i="5"/>
  <c r="A673" i="5"/>
  <c r="D673" i="5" s="1"/>
  <c r="A674" i="5"/>
  <c r="A675" i="5"/>
  <c r="D675" i="5" s="1"/>
  <c r="A676" i="5"/>
  <c r="A677" i="5"/>
  <c r="A678" i="5"/>
  <c r="A679" i="5"/>
  <c r="A680" i="5"/>
  <c r="A681" i="5"/>
  <c r="A682" i="5"/>
  <c r="A683" i="5"/>
  <c r="A684" i="5"/>
  <c r="A685" i="5"/>
  <c r="D685" i="5" s="1"/>
  <c r="A686" i="5"/>
  <c r="A687" i="5"/>
  <c r="A688" i="5"/>
  <c r="D688" i="5" s="1"/>
  <c r="A689" i="5"/>
  <c r="A690" i="5"/>
  <c r="A691" i="5"/>
  <c r="D691" i="5" s="1"/>
  <c r="A692" i="5"/>
  <c r="A693" i="5"/>
  <c r="A694" i="5"/>
  <c r="A695" i="5"/>
  <c r="A696" i="5"/>
  <c r="A697" i="5"/>
  <c r="A698" i="5"/>
  <c r="A699" i="5"/>
  <c r="A700" i="5"/>
  <c r="A701" i="5"/>
  <c r="A702" i="5"/>
  <c r="A703" i="5"/>
  <c r="D703" i="5" s="1"/>
  <c r="A704" i="5"/>
  <c r="A705" i="5"/>
  <c r="A706" i="5"/>
  <c r="A707" i="5"/>
  <c r="A708" i="5"/>
  <c r="A709" i="5"/>
  <c r="D709" i="5" s="1"/>
  <c r="A710" i="5"/>
  <c r="A711" i="5"/>
  <c r="D711" i="5" s="1"/>
  <c r="A712" i="5"/>
  <c r="A713" i="5"/>
  <c r="A714" i="5"/>
  <c r="A715" i="5"/>
  <c r="A716" i="5"/>
  <c r="A717" i="5"/>
  <c r="D717" i="5" s="1"/>
  <c r="A718" i="5"/>
  <c r="A719" i="5"/>
  <c r="A720" i="5"/>
  <c r="A721" i="5"/>
  <c r="D721" i="5" s="1"/>
  <c r="A722" i="5"/>
  <c r="A723" i="5"/>
  <c r="A724" i="5"/>
  <c r="A725" i="5"/>
  <c r="A726" i="5"/>
  <c r="A727" i="5"/>
  <c r="D727" i="5" s="1"/>
  <c r="A728" i="5"/>
  <c r="A729" i="5"/>
  <c r="A730" i="5"/>
  <c r="A731" i="5"/>
  <c r="A732" i="5"/>
  <c r="A733" i="5"/>
  <c r="A734" i="5"/>
  <c r="A735" i="5"/>
  <c r="A736" i="5"/>
  <c r="A737" i="5"/>
  <c r="A738" i="5"/>
  <c r="A739" i="5"/>
  <c r="D739" i="5" s="1"/>
  <c r="A740" i="5"/>
  <c r="A741" i="5"/>
  <c r="A742" i="5"/>
  <c r="A743" i="5"/>
  <c r="A744" i="5"/>
  <c r="A745" i="5"/>
  <c r="D745" i="5" s="1"/>
  <c r="A746" i="5"/>
  <c r="A747" i="5"/>
  <c r="A748" i="5"/>
  <c r="A749" i="5"/>
  <c r="A750" i="5"/>
  <c r="A751" i="5"/>
  <c r="A752" i="5"/>
  <c r="A753" i="5"/>
  <c r="A754" i="5"/>
  <c r="A755" i="5"/>
  <c r="A756" i="5"/>
  <c r="A757" i="5"/>
  <c r="D757" i="5" s="1"/>
  <c r="A758" i="5"/>
  <c r="A759" i="5"/>
  <c r="A760" i="5"/>
  <c r="A761" i="5"/>
  <c r="A762" i="5"/>
  <c r="A763" i="5"/>
  <c r="D763" i="5" s="1"/>
  <c r="A764" i="5"/>
  <c r="A765" i="5"/>
  <c r="D765" i="5" s="1"/>
  <c r="A766" i="5"/>
  <c r="A767" i="5"/>
  <c r="A768" i="5"/>
  <c r="A769" i="5"/>
  <c r="A770" i="5"/>
  <c r="A771" i="5"/>
  <c r="A772" i="5"/>
  <c r="A773" i="5"/>
  <c r="A774" i="5"/>
  <c r="A775" i="5"/>
  <c r="D775" i="5" s="1"/>
  <c r="A776" i="5"/>
  <c r="A777" i="5"/>
  <c r="A778" i="5"/>
  <c r="A779" i="5"/>
  <c r="A780" i="5"/>
  <c r="A781" i="5"/>
  <c r="D781" i="5" s="1"/>
  <c r="A782" i="5"/>
  <c r="A783" i="5"/>
  <c r="A784" i="5"/>
  <c r="A785" i="5"/>
  <c r="A786" i="5"/>
  <c r="A787" i="5"/>
  <c r="A788" i="5"/>
  <c r="A789" i="5"/>
  <c r="A790" i="5"/>
  <c r="A791" i="5"/>
  <c r="A792" i="5"/>
  <c r="A793" i="5"/>
  <c r="D793" i="5" s="1"/>
  <c r="A794" i="5"/>
  <c r="A795" i="5"/>
  <c r="A796" i="5"/>
  <c r="A797" i="5"/>
  <c r="A798" i="5"/>
  <c r="A799" i="5"/>
  <c r="D799" i="5" s="1"/>
  <c r="A800" i="5"/>
  <c r="A801" i="5"/>
  <c r="A802" i="5"/>
  <c r="A803" i="5"/>
  <c r="D803" i="5" s="1"/>
  <c r="A804" i="5"/>
  <c r="A805" i="5"/>
  <c r="A806" i="5"/>
  <c r="A807" i="5"/>
  <c r="A808" i="5"/>
  <c r="A809" i="5"/>
  <c r="A810" i="5"/>
  <c r="A811" i="5"/>
  <c r="D811" i="5" s="1"/>
  <c r="A812" i="5"/>
  <c r="A813" i="5"/>
  <c r="D813" i="5" s="1"/>
  <c r="A814" i="5"/>
  <c r="A815" i="5"/>
  <c r="A816" i="5"/>
  <c r="A817" i="5"/>
  <c r="D817" i="5" s="1"/>
  <c r="A818" i="5"/>
  <c r="A819" i="5"/>
  <c r="D819" i="5" s="1"/>
  <c r="A820" i="5"/>
  <c r="A821" i="5"/>
  <c r="A822" i="5"/>
  <c r="A823" i="5"/>
  <c r="A824" i="5"/>
  <c r="A825" i="5"/>
  <c r="A826" i="5"/>
  <c r="A827" i="5"/>
  <c r="A828" i="5"/>
  <c r="A829" i="5"/>
  <c r="D829" i="5" s="1"/>
  <c r="A830" i="5"/>
  <c r="A831" i="5"/>
  <c r="A832" i="5"/>
  <c r="A833" i="5"/>
  <c r="A834" i="5"/>
  <c r="A835" i="5"/>
  <c r="D835" i="5" s="1"/>
  <c r="A836" i="5"/>
  <c r="A837" i="5"/>
  <c r="A838" i="5"/>
  <c r="A839" i="5"/>
  <c r="A840" i="5"/>
  <c r="A841" i="5"/>
  <c r="A842" i="5"/>
  <c r="A843" i="5"/>
  <c r="A844" i="5"/>
  <c r="A845" i="5"/>
  <c r="D845" i="5" s="1"/>
  <c r="A846" i="5"/>
  <c r="A847" i="5"/>
  <c r="D847" i="5" s="1"/>
  <c r="A848" i="5"/>
  <c r="A849" i="5"/>
  <c r="A850" i="5"/>
  <c r="A851" i="5"/>
  <c r="A852" i="5"/>
  <c r="A853" i="5"/>
  <c r="D853" i="5" s="1"/>
  <c r="A854" i="5"/>
  <c r="A855" i="5"/>
  <c r="A856" i="5"/>
  <c r="A857" i="5"/>
  <c r="A858" i="5"/>
  <c r="A859" i="5"/>
  <c r="D859" i="5" s="1"/>
  <c r="A860" i="5"/>
  <c r="A861" i="5"/>
  <c r="D861" i="5" s="1"/>
  <c r="A862" i="5"/>
  <c r="A863" i="5"/>
  <c r="A864" i="5"/>
  <c r="A865" i="5"/>
  <c r="D865" i="5" s="1"/>
  <c r="A866" i="5"/>
  <c r="A867" i="5"/>
  <c r="D867" i="5" s="1"/>
  <c r="A868" i="5"/>
  <c r="D868" i="5" s="1"/>
  <c r="A869" i="5"/>
  <c r="A870" i="5"/>
  <c r="A871" i="5"/>
  <c r="D871" i="5" s="1"/>
  <c r="A872" i="5"/>
  <c r="A873" i="5"/>
  <c r="D873" i="5" s="1"/>
  <c r="A874" i="5"/>
  <c r="A875" i="5"/>
  <c r="D875" i="5" s="1"/>
  <c r="A876" i="5"/>
  <c r="A877" i="5"/>
  <c r="A878" i="5"/>
  <c r="A879" i="5"/>
  <c r="A880" i="5"/>
  <c r="D880" i="5" s="1"/>
  <c r="A881" i="5"/>
  <c r="A882" i="5"/>
  <c r="A883" i="5"/>
  <c r="D883" i="5" s="1"/>
  <c r="A884" i="5"/>
  <c r="A885" i="5"/>
  <c r="A886" i="5"/>
  <c r="A887" i="5"/>
  <c r="A888" i="5"/>
  <c r="A889" i="5"/>
  <c r="D889" i="5" s="1"/>
  <c r="A890" i="5"/>
  <c r="A891" i="5"/>
  <c r="A892" i="5"/>
  <c r="A893" i="5"/>
  <c r="A894" i="5"/>
  <c r="A895" i="5"/>
  <c r="A896" i="5"/>
  <c r="A897" i="5"/>
  <c r="D897" i="5" s="1"/>
  <c r="A898" i="5"/>
  <c r="A899" i="5"/>
  <c r="A900" i="5"/>
  <c r="A901" i="5"/>
  <c r="D901" i="5" s="1"/>
  <c r="A902" i="5"/>
  <c r="A903" i="5"/>
  <c r="A904" i="5"/>
  <c r="A905" i="5"/>
  <c r="A906" i="5"/>
  <c r="A907" i="5"/>
  <c r="A908" i="5"/>
  <c r="A909" i="5"/>
  <c r="A910" i="5"/>
  <c r="D910" i="5" s="1"/>
  <c r="W29" i="3"/>
  <c r="E868" i="5" l="1"/>
  <c r="E580" i="5"/>
  <c r="E495" i="5"/>
  <c r="E685" i="5"/>
  <c r="E322" i="5"/>
  <c r="C322" i="5"/>
  <c r="E803" i="5"/>
  <c r="E910" i="5"/>
  <c r="E880" i="5"/>
  <c r="E502" i="5"/>
  <c r="C502" i="5"/>
  <c r="E472" i="5"/>
  <c r="E424" i="5"/>
  <c r="E352" i="5"/>
  <c r="C352" i="5"/>
  <c r="E340" i="5"/>
  <c r="E328" i="5"/>
  <c r="E256" i="5"/>
  <c r="E244" i="5"/>
  <c r="C244" i="5"/>
  <c r="E178" i="5"/>
  <c r="C178" i="5"/>
  <c r="E148" i="5"/>
  <c r="C28" i="5"/>
  <c r="C4" i="5"/>
  <c r="E883" i="5"/>
  <c r="E829" i="5"/>
  <c r="E688" i="5"/>
  <c r="E549" i="5"/>
  <c r="E295" i="5"/>
  <c r="E859" i="5"/>
  <c r="E845" i="5"/>
  <c r="E897" i="5"/>
  <c r="E867" i="5"/>
  <c r="E819" i="5"/>
  <c r="E765" i="5"/>
  <c r="E711" i="5"/>
  <c r="E675" i="5"/>
  <c r="E651" i="5"/>
  <c r="E639" i="5"/>
  <c r="E633" i="5"/>
  <c r="E621" i="5"/>
  <c r="E609" i="5"/>
  <c r="E597" i="5"/>
  <c r="C597" i="5"/>
  <c r="E567" i="5"/>
  <c r="E537" i="5"/>
  <c r="E525" i="5"/>
  <c r="E501" i="5"/>
  <c r="E489" i="5"/>
  <c r="E459" i="5"/>
  <c r="C459" i="5"/>
  <c r="E441" i="5"/>
  <c r="E429" i="5"/>
  <c r="E417" i="5"/>
  <c r="E405" i="5"/>
  <c r="E393" i="5"/>
  <c r="E387" i="5"/>
  <c r="E381" i="5"/>
  <c r="E351" i="5"/>
  <c r="E333" i="5"/>
  <c r="E321" i="5"/>
  <c r="E309" i="5"/>
  <c r="C309" i="5"/>
  <c r="E297" i="5"/>
  <c r="E285" i="5"/>
  <c r="E279" i="5"/>
  <c r="C279" i="5"/>
  <c r="E273" i="5"/>
  <c r="E243" i="5"/>
  <c r="E225" i="5"/>
  <c r="E213" i="5"/>
  <c r="E201" i="5"/>
  <c r="E189" i="5"/>
  <c r="E177" i="5"/>
  <c r="E171" i="5"/>
  <c r="E165" i="5"/>
  <c r="C135" i="5"/>
  <c r="E873" i="5"/>
  <c r="E813" i="5"/>
  <c r="E669" i="5"/>
  <c r="E513" i="5"/>
  <c r="E175" i="5"/>
  <c r="C868" i="5"/>
  <c r="E600" i="5"/>
  <c r="E596" i="5"/>
  <c r="E641" i="5"/>
  <c r="E602" i="5"/>
  <c r="E554" i="5"/>
  <c r="E482" i="5"/>
  <c r="C482" i="5"/>
  <c r="E470" i="5"/>
  <c r="C470" i="5"/>
  <c r="E458" i="5"/>
  <c r="E374" i="5"/>
  <c r="C374" i="5"/>
  <c r="E308" i="5"/>
  <c r="C308" i="5"/>
  <c r="E278" i="5"/>
  <c r="E230" i="5"/>
  <c r="E158" i="5"/>
  <c r="C158" i="5"/>
  <c r="E146" i="5"/>
  <c r="C134" i="5"/>
  <c r="C50" i="5"/>
  <c r="E871" i="5"/>
  <c r="E811" i="5"/>
  <c r="E657" i="5"/>
  <c r="E507" i="5"/>
  <c r="E163" i="5"/>
  <c r="E757" i="5"/>
  <c r="E875" i="5"/>
  <c r="E901" i="5"/>
  <c r="E889" i="5"/>
  <c r="E865" i="5"/>
  <c r="E853" i="5"/>
  <c r="E847" i="5"/>
  <c r="E817" i="5"/>
  <c r="E799" i="5"/>
  <c r="E793" i="5"/>
  <c r="E781" i="5"/>
  <c r="E763" i="5"/>
  <c r="E745" i="5"/>
  <c r="E739" i="5"/>
  <c r="E727" i="5"/>
  <c r="E721" i="5"/>
  <c r="E709" i="5"/>
  <c r="E703" i="5"/>
  <c r="E691" i="5"/>
  <c r="E673" i="5"/>
  <c r="E667" i="5"/>
  <c r="E655" i="5"/>
  <c r="E649" i="5"/>
  <c r="E637" i="5"/>
  <c r="E631" i="5"/>
  <c r="E619" i="5"/>
  <c r="E589" i="5"/>
  <c r="E571" i="5"/>
  <c r="E559" i="5"/>
  <c r="E547" i="5"/>
  <c r="E535" i="5"/>
  <c r="E523" i="5"/>
  <c r="E517" i="5"/>
  <c r="E511" i="5"/>
  <c r="E481" i="5"/>
  <c r="E463" i="5"/>
  <c r="E451" i="5"/>
  <c r="E439" i="5"/>
  <c r="E427" i="5"/>
  <c r="E415" i="5"/>
  <c r="E409" i="5"/>
  <c r="E403" i="5"/>
  <c r="E373" i="5"/>
  <c r="E355" i="5"/>
  <c r="E343" i="5"/>
  <c r="E331" i="5"/>
  <c r="E307" i="5"/>
  <c r="E301" i="5"/>
  <c r="E265" i="5"/>
  <c r="E247" i="5"/>
  <c r="E235" i="5"/>
  <c r="E223" i="5"/>
  <c r="E211" i="5"/>
  <c r="E199" i="5"/>
  <c r="E193" i="5"/>
  <c r="E187" i="5"/>
  <c r="E157" i="5"/>
  <c r="E861" i="5"/>
  <c r="E775" i="5"/>
  <c r="E603" i="5"/>
  <c r="C603" i="5"/>
  <c r="E469" i="5"/>
  <c r="E835" i="5"/>
  <c r="E717" i="5"/>
  <c r="E568" i="5"/>
  <c r="C568" i="5"/>
  <c r="E319" i="5"/>
  <c r="D906" i="5"/>
  <c r="D894" i="5"/>
  <c r="D882" i="5"/>
  <c r="C883" i="5" s="1"/>
  <c r="D870" i="5"/>
  <c r="C871" i="5" s="1"/>
  <c r="D858" i="5"/>
  <c r="D846" i="5"/>
  <c r="D834" i="5"/>
  <c r="C835" i="5" s="1"/>
  <c r="D822" i="5"/>
  <c r="D810" i="5"/>
  <c r="D798" i="5"/>
  <c r="D786" i="5"/>
  <c r="D774" i="5"/>
  <c r="D762" i="5"/>
  <c r="C763" i="5" s="1"/>
  <c r="D750" i="5"/>
  <c r="D738" i="5"/>
  <c r="C739" i="5" s="1"/>
  <c r="D726" i="5"/>
  <c r="D714" i="5"/>
  <c r="D702" i="5"/>
  <c r="D690" i="5"/>
  <c r="D678" i="5"/>
  <c r="D666" i="5"/>
  <c r="C667" i="5" s="1"/>
  <c r="D654" i="5"/>
  <c r="C655" i="5" s="1"/>
  <c r="D642" i="5"/>
  <c r="D630" i="5"/>
  <c r="D618" i="5"/>
  <c r="C619" i="5" s="1"/>
  <c r="D606" i="5"/>
  <c r="D594" i="5"/>
  <c r="D582" i="5"/>
  <c r="D570" i="5"/>
  <c r="C571" i="5" s="1"/>
  <c r="D558" i="5"/>
  <c r="C559" i="5" s="1"/>
  <c r="D546" i="5"/>
  <c r="D534" i="5"/>
  <c r="D522" i="5"/>
  <c r="C523" i="5" s="1"/>
  <c r="D510" i="5"/>
  <c r="C511" i="5" s="1"/>
  <c r="D498" i="5"/>
  <c r="D486" i="5"/>
  <c r="D474" i="5"/>
  <c r="D462" i="5"/>
  <c r="D450" i="5"/>
  <c r="C451" i="5" s="1"/>
  <c r="D438" i="5"/>
  <c r="C439" i="5" s="1"/>
  <c r="D426" i="5"/>
  <c r="D414" i="5"/>
  <c r="D396" i="5"/>
  <c r="D384" i="5"/>
  <c r="D372" i="5"/>
  <c r="C373" i="5" s="1"/>
  <c r="D360" i="5"/>
  <c r="D348" i="5"/>
  <c r="D336" i="5"/>
  <c r="D324" i="5"/>
  <c r="D312" i="5"/>
  <c r="D300" i="5"/>
  <c r="C301" i="5" s="1"/>
  <c r="D288" i="5"/>
  <c r="D276" i="5"/>
  <c r="D264" i="5"/>
  <c r="D252" i="5"/>
  <c r="D240" i="5"/>
  <c r="D228" i="5"/>
  <c r="D216" i="5"/>
  <c r="D204" i="5"/>
  <c r="D192" i="5"/>
  <c r="D180" i="5"/>
  <c r="D168" i="5"/>
  <c r="D156" i="5"/>
  <c r="C157" i="5" s="1"/>
  <c r="D144" i="5"/>
  <c r="D132" i="5"/>
  <c r="D120" i="5"/>
  <c r="D108" i="5"/>
  <c r="D96" i="5"/>
  <c r="D84" i="5"/>
  <c r="C85" i="5" s="1"/>
  <c r="D72" i="5"/>
  <c r="D60" i="5"/>
  <c r="D48" i="5"/>
  <c r="D36" i="5"/>
  <c r="D24" i="5"/>
  <c r="D18" i="5"/>
  <c r="C19" i="5" s="1"/>
  <c r="D6" i="5"/>
  <c r="C7" i="5" s="1"/>
  <c r="D905" i="5"/>
  <c r="D893" i="5"/>
  <c r="D881" i="5"/>
  <c r="D869" i="5"/>
  <c r="D857" i="5"/>
  <c r="D833" i="5"/>
  <c r="D821" i="5"/>
  <c r="D809" i="5"/>
  <c r="D797" i="5"/>
  <c r="D785" i="5"/>
  <c r="D773" i="5"/>
  <c r="D761" i="5"/>
  <c r="D749" i="5"/>
  <c r="D737" i="5"/>
  <c r="D725" i="5"/>
  <c r="D713" i="5"/>
  <c r="D701" i="5"/>
  <c r="D689" i="5"/>
  <c r="D677" i="5"/>
  <c r="D665" i="5"/>
  <c r="D653" i="5"/>
  <c r="D647" i="5"/>
  <c r="D635" i="5"/>
  <c r="D623" i="5"/>
  <c r="D611" i="5"/>
  <c r="D599" i="5"/>
  <c r="D587" i="5"/>
  <c r="D575" i="5"/>
  <c r="D563" i="5"/>
  <c r="D551" i="5"/>
  <c r="D539" i="5"/>
  <c r="D527" i="5"/>
  <c r="D515" i="5"/>
  <c r="D503" i="5"/>
  <c r="D491" i="5"/>
  <c r="D479" i="5"/>
  <c r="D467" i="5"/>
  <c r="D455" i="5"/>
  <c r="D443" i="5"/>
  <c r="D431" i="5"/>
  <c r="D419" i="5"/>
  <c r="D407" i="5"/>
  <c r="D395" i="5"/>
  <c r="D383" i="5"/>
  <c r="D371" i="5"/>
  <c r="D359" i="5"/>
  <c r="D347" i="5"/>
  <c r="D335" i="5"/>
  <c r="D323" i="5"/>
  <c r="D299" i="5"/>
  <c r="D900" i="5"/>
  <c r="D888" i="5"/>
  <c r="C889" i="5" s="1"/>
  <c r="D876" i="5"/>
  <c r="D864" i="5"/>
  <c r="C865" i="5" s="1"/>
  <c r="D852" i="5"/>
  <c r="D840" i="5"/>
  <c r="D828" i="5"/>
  <c r="C829" i="5" s="1"/>
  <c r="D816" i="5"/>
  <c r="D804" i="5"/>
  <c r="D792" i="5"/>
  <c r="C793" i="5" s="1"/>
  <c r="D780" i="5"/>
  <c r="C781" i="5" s="1"/>
  <c r="D768" i="5"/>
  <c r="D756" i="5"/>
  <c r="C757" i="5" s="1"/>
  <c r="D744" i="5"/>
  <c r="C745" i="5" s="1"/>
  <c r="D732" i="5"/>
  <c r="D720" i="5"/>
  <c r="C721" i="5" s="1"/>
  <c r="D708" i="5"/>
  <c r="C709" i="5" s="1"/>
  <c r="D696" i="5"/>
  <c r="D684" i="5"/>
  <c r="C685" i="5" s="1"/>
  <c r="D672" i="5"/>
  <c r="D660" i="5"/>
  <c r="D648" i="5"/>
  <c r="C649" i="5" s="1"/>
  <c r="D636" i="5"/>
  <c r="D624" i="5"/>
  <c r="D612" i="5"/>
  <c r="D588" i="5"/>
  <c r="D576" i="5"/>
  <c r="D564" i="5"/>
  <c r="D552" i="5"/>
  <c r="D540" i="5"/>
  <c r="D528" i="5"/>
  <c r="D516" i="5"/>
  <c r="D504" i="5"/>
  <c r="D492" i="5"/>
  <c r="D480" i="5"/>
  <c r="C481" i="5" s="1"/>
  <c r="D468" i="5"/>
  <c r="C469" i="5" s="1"/>
  <c r="D456" i="5"/>
  <c r="D444" i="5"/>
  <c r="D432" i="5"/>
  <c r="D420" i="5"/>
  <c r="D408" i="5"/>
  <c r="C409" i="5" s="1"/>
  <c r="D402" i="5"/>
  <c r="D390" i="5"/>
  <c r="D378" i="5"/>
  <c r="D366" i="5"/>
  <c r="D354" i="5"/>
  <c r="C355" i="5" s="1"/>
  <c r="D342" i="5"/>
  <c r="D330" i="5"/>
  <c r="D318" i="5"/>
  <c r="C319" i="5" s="1"/>
  <c r="D306" i="5"/>
  <c r="D294" i="5"/>
  <c r="C295" i="5" s="1"/>
  <c r="D282" i="5"/>
  <c r="D270" i="5"/>
  <c r="D258" i="5"/>
  <c r="D246" i="5"/>
  <c r="C247" i="5" s="1"/>
  <c r="D234" i="5"/>
  <c r="D222" i="5"/>
  <c r="C223" i="5" s="1"/>
  <c r="D210" i="5"/>
  <c r="C211" i="5" s="1"/>
  <c r="D198" i="5"/>
  <c r="D186" i="5"/>
  <c r="C187" i="5" s="1"/>
  <c r="D174" i="5"/>
  <c r="C175" i="5" s="1"/>
  <c r="D162" i="5"/>
  <c r="D150" i="5"/>
  <c r="D138" i="5"/>
  <c r="C139" i="5" s="1"/>
  <c r="D126" i="5"/>
  <c r="C127" i="5" s="1"/>
  <c r="D114" i="5"/>
  <c r="D102" i="5"/>
  <c r="C103" i="5" s="1"/>
  <c r="D90" i="5"/>
  <c r="C91" i="5" s="1"/>
  <c r="D78" i="5"/>
  <c r="C79" i="5" s="1"/>
  <c r="D66" i="5"/>
  <c r="D54" i="5"/>
  <c r="D42" i="5"/>
  <c r="D30" i="5"/>
  <c r="C31" i="5" s="1"/>
  <c r="D12" i="5"/>
  <c r="D899" i="5"/>
  <c r="D887" i="5"/>
  <c r="D863" i="5"/>
  <c r="D851" i="5"/>
  <c r="D839" i="5"/>
  <c r="D827" i="5"/>
  <c r="D815" i="5"/>
  <c r="D791" i="5"/>
  <c r="D779" i="5"/>
  <c r="D767" i="5"/>
  <c r="D755" i="5"/>
  <c r="D743" i="5"/>
  <c r="D731" i="5"/>
  <c r="D719" i="5"/>
  <c r="D707" i="5"/>
  <c r="D695" i="5"/>
  <c r="D683" i="5"/>
  <c r="D671" i="5"/>
  <c r="D659" i="5"/>
  <c r="D629" i="5"/>
  <c r="D617" i="5"/>
  <c r="D605" i="5"/>
  <c r="D593" i="5"/>
  <c r="D581" i="5"/>
  <c r="D569" i="5"/>
  <c r="D557" i="5"/>
  <c r="D545" i="5"/>
  <c r="D533" i="5"/>
  <c r="D521" i="5"/>
  <c r="D509" i="5"/>
  <c r="D497" i="5"/>
  <c r="D485" i="5"/>
  <c r="D473" i="5"/>
  <c r="D461" i="5"/>
  <c r="D449" i="5"/>
  <c r="D437" i="5"/>
  <c r="D425" i="5"/>
  <c r="D413" i="5"/>
  <c r="D401" i="5"/>
  <c r="D389" i="5"/>
  <c r="D377" i="5"/>
  <c r="D365" i="5"/>
  <c r="D353" i="5"/>
  <c r="D341" i="5"/>
  <c r="D329" i="5"/>
  <c r="D317" i="5"/>
  <c r="D311" i="5"/>
  <c r="D305" i="5"/>
  <c r="D293" i="5"/>
  <c r="D287" i="5"/>
  <c r="D281" i="5"/>
  <c r="D275" i="5"/>
  <c r="D269" i="5"/>
  <c r="D263" i="5"/>
  <c r="D257" i="5"/>
  <c r="D251" i="5"/>
  <c r="D245" i="5"/>
  <c r="D239" i="5"/>
  <c r="D233" i="5"/>
  <c r="D227" i="5"/>
  <c r="D221" i="5"/>
  <c r="D215" i="5"/>
  <c r="D209" i="5"/>
  <c r="D203" i="5"/>
  <c r="D197" i="5"/>
  <c r="D191" i="5"/>
  <c r="D185" i="5"/>
  <c r="D179" i="5"/>
  <c r="D173" i="5"/>
  <c r="D167" i="5"/>
  <c r="D161" i="5"/>
  <c r="D155" i="5"/>
  <c r="D149" i="5"/>
  <c r="D143" i="5"/>
  <c r="D137" i="5"/>
  <c r="D131" i="5"/>
  <c r="D125" i="5"/>
  <c r="D119" i="5"/>
  <c r="D113" i="5"/>
  <c r="D107" i="5"/>
  <c r="D101" i="5"/>
  <c r="D95" i="5"/>
  <c r="D89" i="5"/>
  <c r="D83" i="5"/>
  <c r="D844" i="5"/>
  <c r="C845" i="5" s="1"/>
  <c r="D832" i="5"/>
  <c r="D820" i="5"/>
  <c r="D808" i="5"/>
  <c r="D796" i="5"/>
  <c r="D784" i="5"/>
  <c r="D772" i="5"/>
  <c r="D766" i="5"/>
  <c r="D760" i="5"/>
  <c r="D754" i="5"/>
  <c r="D748" i="5"/>
  <c r="D742" i="5"/>
  <c r="D736" i="5"/>
  <c r="D730" i="5"/>
  <c r="D724" i="5"/>
  <c r="D718" i="5"/>
  <c r="D712" i="5"/>
  <c r="D706" i="5"/>
  <c r="D700" i="5"/>
  <c r="D694" i="5"/>
  <c r="D682" i="5"/>
  <c r="D676" i="5"/>
  <c r="D670" i="5"/>
  <c r="D664" i="5"/>
  <c r="D658" i="5"/>
  <c r="D652" i="5"/>
  <c r="D646" i="5"/>
  <c r="D640" i="5"/>
  <c r="D634" i="5"/>
  <c r="D628" i="5"/>
  <c r="D622" i="5"/>
  <c r="D616" i="5"/>
  <c r="D604" i="5"/>
  <c r="D598" i="5"/>
  <c r="D592" i="5"/>
  <c r="D586" i="5"/>
  <c r="D574" i="5"/>
  <c r="D562" i="5"/>
  <c r="D556" i="5"/>
  <c r="D550" i="5"/>
  <c r="D544" i="5"/>
  <c r="D538" i="5"/>
  <c r="D532" i="5"/>
  <c r="D526" i="5"/>
  <c r="D520" i="5"/>
  <c r="D508" i="5"/>
  <c r="D496" i="5"/>
  <c r="D490" i="5"/>
  <c r="D484" i="5"/>
  <c r="D478" i="5"/>
  <c r="D466" i="5"/>
  <c r="D460" i="5"/>
  <c r="D454" i="5"/>
  <c r="D448" i="5"/>
  <c r="D442" i="5"/>
  <c r="D436" i="5"/>
  <c r="D430" i="5"/>
  <c r="D418" i="5"/>
  <c r="D412" i="5"/>
  <c r="D406" i="5"/>
  <c r="D400" i="5"/>
  <c r="D394" i="5"/>
  <c r="D388" i="5"/>
  <c r="D382" i="5"/>
  <c r="D376" i="5"/>
  <c r="D370" i="5"/>
  <c r="D364" i="5"/>
  <c r="D358" i="5"/>
  <c r="D346" i="5"/>
  <c r="D334" i="5"/>
  <c r="D316" i="5"/>
  <c r="D310" i="5"/>
  <c r="D304" i="5"/>
  <c r="D298" i="5"/>
  <c r="D292" i="5"/>
  <c r="D286" i="5"/>
  <c r="D280" i="5"/>
  <c r="D274" i="5"/>
  <c r="D268" i="5"/>
  <c r="D262" i="5"/>
  <c r="D250" i="5"/>
  <c r="D238" i="5"/>
  <c r="D232" i="5"/>
  <c r="D226" i="5"/>
  <c r="D220" i="5"/>
  <c r="D214" i="5"/>
  <c r="D208" i="5"/>
  <c r="D202" i="5"/>
  <c r="D196" i="5"/>
  <c r="D190" i="5"/>
  <c r="D184" i="5"/>
  <c r="D172" i="5"/>
  <c r="D166" i="5"/>
  <c r="D160" i="5"/>
  <c r="D154" i="5"/>
  <c r="D142" i="5"/>
  <c r="D136" i="5"/>
  <c r="D130" i="5"/>
  <c r="D118" i="5"/>
  <c r="D112" i="5"/>
  <c r="D106" i="5"/>
  <c r="D94" i="5"/>
  <c r="D88" i="5"/>
  <c r="D82" i="5"/>
  <c r="D76" i="5"/>
  <c r="D70" i="5"/>
  <c r="D64" i="5"/>
  <c r="D58" i="5"/>
  <c r="D46" i="5"/>
  <c r="D40" i="5"/>
  <c r="D34" i="5"/>
  <c r="D22" i="5"/>
  <c r="D10" i="5"/>
  <c r="D904" i="5"/>
  <c r="D752" i="5"/>
  <c r="D909" i="5"/>
  <c r="C910" i="5" s="1"/>
  <c r="D903" i="5"/>
  <c r="D885" i="5"/>
  <c r="D879" i="5"/>
  <c r="D855" i="5"/>
  <c r="D849" i="5"/>
  <c r="D843" i="5"/>
  <c r="D831" i="5"/>
  <c r="D825" i="5"/>
  <c r="D807" i="5"/>
  <c r="D801" i="5"/>
  <c r="D795" i="5"/>
  <c r="D789" i="5"/>
  <c r="D783" i="5"/>
  <c r="D777" i="5"/>
  <c r="D771" i="5"/>
  <c r="D759" i="5"/>
  <c r="D753" i="5"/>
  <c r="D747" i="5"/>
  <c r="D741" i="5"/>
  <c r="D735" i="5"/>
  <c r="D723" i="5"/>
  <c r="D892" i="5"/>
  <c r="D729" i="5"/>
  <c r="D124" i="5"/>
  <c r="D898" i="5"/>
  <c r="D886" i="5"/>
  <c r="D874" i="5"/>
  <c r="C875" i="5" s="1"/>
  <c r="D862" i="5"/>
  <c r="D850" i="5"/>
  <c r="D838" i="5"/>
  <c r="D826" i="5"/>
  <c r="D814" i="5"/>
  <c r="D802" i="5"/>
  <c r="D790" i="5"/>
  <c r="D778" i="5"/>
  <c r="D908" i="5"/>
  <c r="D902" i="5"/>
  <c r="D896" i="5"/>
  <c r="D890" i="5"/>
  <c r="D884" i="5"/>
  <c r="D878" i="5"/>
  <c r="D872" i="5"/>
  <c r="C873" i="5" s="1"/>
  <c r="D866" i="5"/>
  <c r="C867" i="5" s="1"/>
  <c r="D860" i="5"/>
  <c r="C861" i="5" s="1"/>
  <c r="D854" i="5"/>
  <c r="D848" i="5"/>
  <c r="D842" i="5"/>
  <c r="D836" i="5"/>
  <c r="D830" i="5"/>
  <c r="D824" i="5"/>
  <c r="D818" i="5"/>
  <c r="C819" i="5" s="1"/>
  <c r="D812" i="5"/>
  <c r="C813" i="5" s="1"/>
  <c r="D806" i="5"/>
  <c r="D800" i="5"/>
  <c r="D794" i="5"/>
  <c r="D782" i="5"/>
  <c r="D776" i="5"/>
  <c r="D770" i="5"/>
  <c r="D764" i="5"/>
  <c r="C765" i="5" s="1"/>
  <c r="D758" i="5"/>
  <c r="D746" i="5"/>
  <c r="D740" i="5"/>
  <c r="D734" i="5"/>
  <c r="D728" i="5"/>
  <c r="D722" i="5"/>
  <c r="D710" i="5"/>
  <c r="C711" i="5" s="1"/>
  <c r="D704" i="5"/>
  <c r="D698" i="5"/>
  <c r="D692" i="5"/>
  <c r="D686" i="5"/>
  <c r="D680" i="5"/>
  <c r="D674" i="5"/>
  <c r="C675" i="5" s="1"/>
  <c r="D668" i="5"/>
  <c r="D662" i="5"/>
  <c r="D656" i="5"/>
  <c r="D650" i="5"/>
  <c r="C651" i="5" s="1"/>
  <c r="D644" i="5"/>
  <c r="D638" i="5"/>
  <c r="C639" i="5" s="1"/>
  <c r="D632" i="5"/>
  <c r="C633" i="5" s="1"/>
  <c r="D626" i="5"/>
  <c r="D620" i="5"/>
  <c r="D614" i="5"/>
  <c r="D608" i="5"/>
  <c r="C609" i="5" s="1"/>
  <c r="D590" i="5"/>
  <c r="D584" i="5"/>
  <c r="D578" i="5"/>
  <c r="D572" i="5"/>
  <c r="D566" i="5"/>
  <c r="D560" i="5"/>
  <c r="D548" i="5"/>
  <c r="C549" i="5" s="1"/>
  <c r="D542" i="5"/>
  <c r="D536" i="5"/>
  <c r="D530" i="5"/>
  <c r="D524" i="5"/>
  <c r="D518" i="5"/>
  <c r="D512" i="5"/>
  <c r="C513" i="5" s="1"/>
  <c r="D506" i="5"/>
  <c r="C507" i="5" s="1"/>
  <c r="D500" i="5"/>
  <c r="D494" i="5"/>
  <c r="D488" i="5"/>
  <c r="C489" i="5" s="1"/>
  <c r="D476" i="5"/>
  <c r="D464" i="5"/>
  <c r="D452" i="5"/>
  <c r="D446" i="5"/>
  <c r="D440" i="5"/>
  <c r="D434" i="5"/>
  <c r="D428" i="5"/>
  <c r="C429" i="5" s="1"/>
  <c r="D422" i="5"/>
  <c r="D416" i="5"/>
  <c r="C417" i="5" s="1"/>
  <c r="D410" i="5"/>
  <c r="D404" i="5"/>
  <c r="D398" i="5"/>
  <c r="D392" i="5"/>
  <c r="C393" i="5" s="1"/>
  <c r="D386" i="5"/>
  <c r="C387" i="5" s="1"/>
  <c r="D380" i="5"/>
  <c r="D368" i="5"/>
  <c r="D362" i="5"/>
  <c r="D356" i="5"/>
  <c r="D350" i="5"/>
  <c r="C351" i="5" s="1"/>
  <c r="D344" i="5"/>
  <c r="D338" i="5"/>
  <c r="D332" i="5"/>
  <c r="C333" i="5" s="1"/>
  <c r="D326" i="5"/>
  <c r="D320" i="5"/>
  <c r="D314" i="5"/>
  <c r="D302" i="5"/>
  <c r="D296" i="5"/>
  <c r="C297" i="5" s="1"/>
  <c r="D290" i="5"/>
  <c r="D284" i="5"/>
  <c r="D272" i="5"/>
  <c r="D266" i="5"/>
  <c r="D260" i="5"/>
  <c r="D254" i="5"/>
  <c r="D248" i="5"/>
  <c r="D242" i="5"/>
  <c r="D236" i="5"/>
  <c r="D224" i="5"/>
  <c r="C225" i="5" s="1"/>
  <c r="D218" i="5"/>
  <c r="D212" i="5"/>
  <c r="C213" i="5" s="1"/>
  <c r="D206" i="5"/>
  <c r="D200" i="5"/>
  <c r="D194" i="5"/>
  <c r="D188" i="5"/>
  <c r="C189" i="5" s="1"/>
  <c r="D182" i="5"/>
  <c r="D176" i="5"/>
  <c r="C177" i="5" s="1"/>
  <c r="D170" i="5"/>
  <c r="D164" i="5"/>
  <c r="C165" i="5" s="1"/>
  <c r="D152" i="5"/>
  <c r="D140" i="5"/>
  <c r="D128" i="5"/>
  <c r="D122" i="5"/>
  <c r="D116" i="5"/>
  <c r="D110" i="5"/>
  <c r="D104" i="5"/>
  <c r="D98" i="5"/>
  <c r="D92" i="5"/>
  <c r="C93" i="5" s="1"/>
  <c r="D86" i="5"/>
  <c r="D80" i="5"/>
  <c r="D74" i="5"/>
  <c r="D68" i="5"/>
  <c r="C69" i="5" s="1"/>
  <c r="D62" i="5"/>
  <c r="C63" i="5" s="1"/>
  <c r="D56" i="5"/>
  <c r="D44" i="5"/>
  <c r="D38" i="5"/>
  <c r="D32" i="5"/>
  <c r="D26" i="5"/>
  <c r="C27" i="5" s="1"/>
  <c r="D20" i="5"/>
  <c r="D14" i="5"/>
  <c r="D8" i="5"/>
  <c r="C9" i="5" s="1"/>
  <c r="D891" i="5"/>
  <c r="D856" i="5"/>
  <c r="D788" i="5"/>
  <c r="D610" i="5"/>
  <c r="D514" i="5"/>
  <c r="D837" i="5"/>
  <c r="D716" i="5"/>
  <c r="C717" i="5" s="1"/>
  <c r="D52" i="5"/>
  <c r="D71" i="5"/>
  <c r="D65" i="5"/>
  <c r="D59" i="5"/>
  <c r="D53" i="5"/>
  <c r="D47" i="5"/>
  <c r="D41" i="5"/>
  <c r="D29" i="5"/>
  <c r="D23" i="5"/>
  <c r="D17" i="5"/>
  <c r="D11" i="5"/>
  <c r="D5" i="5"/>
  <c r="D77" i="5"/>
  <c r="D705" i="5"/>
  <c r="D699" i="5"/>
  <c r="D693" i="5"/>
  <c r="D687" i="5"/>
  <c r="D35" i="5"/>
  <c r="D907" i="5"/>
  <c r="D877" i="5"/>
  <c r="D841" i="5"/>
  <c r="D823" i="5"/>
  <c r="D805" i="5"/>
  <c r="D787" i="5"/>
  <c r="D769" i="5"/>
  <c r="D751" i="5"/>
  <c r="D715" i="5"/>
  <c r="D697" i="5"/>
  <c r="D679" i="5"/>
  <c r="D661" i="5"/>
  <c r="D643" i="5"/>
  <c r="D625" i="5"/>
  <c r="D613" i="5"/>
  <c r="D607" i="5"/>
  <c r="D601" i="5"/>
  <c r="C602" i="5" s="1"/>
  <c r="D595" i="5"/>
  <c r="C596" i="5" s="1"/>
  <c r="D583" i="5"/>
  <c r="D577" i="5"/>
  <c r="D565" i="5"/>
  <c r="D553" i="5"/>
  <c r="C554" i="5" s="1"/>
  <c r="D541" i="5"/>
  <c r="D529" i="5"/>
  <c r="D505" i="5"/>
  <c r="D499" i="5"/>
  <c r="D493" i="5"/>
  <c r="D487" i="5"/>
  <c r="D475" i="5"/>
  <c r="D457" i="5"/>
  <c r="C458" i="5" s="1"/>
  <c r="D445" i="5"/>
  <c r="D433" i="5"/>
  <c r="D421" i="5"/>
  <c r="D397" i="5"/>
  <c r="D391" i="5"/>
  <c r="D385" i="5"/>
  <c r="D379" i="5"/>
  <c r="D367" i="5"/>
  <c r="D361" i="5"/>
  <c r="D349" i="5"/>
  <c r="D337" i="5"/>
  <c r="D325" i="5"/>
  <c r="D313" i="5"/>
  <c r="D289" i="5"/>
  <c r="D283" i="5"/>
  <c r="D271" i="5"/>
  <c r="D259" i="5"/>
  <c r="D253" i="5"/>
  <c r="D241" i="5"/>
  <c r="D229" i="5"/>
  <c r="D217" i="5"/>
  <c r="D205" i="5"/>
  <c r="D181" i="5"/>
  <c r="D169" i="5"/>
  <c r="D151" i="5"/>
  <c r="D145" i="5"/>
  <c r="C146" i="5" s="1"/>
  <c r="D121" i="5"/>
  <c r="D109" i="5"/>
  <c r="D97" i="5"/>
  <c r="D73" i="5"/>
  <c r="D67" i="5"/>
  <c r="D61" i="5"/>
  <c r="D55" i="5"/>
  <c r="D43" i="5"/>
  <c r="D37" i="5"/>
  <c r="D25" i="5"/>
  <c r="D13" i="5"/>
  <c r="D895" i="5"/>
  <c r="D733" i="5"/>
  <c r="D277" i="5"/>
  <c r="C278" i="5" s="1"/>
  <c r="D681" i="5"/>
  <c r="D663" i="5"/>
  <c r="D645" i="5"/>
  <c r="D627" i="5"/>
  <c r="D615" i="5"/>
  <c r="D591" i="5"/>
  <c r="D585" i="5"/>
  <c r="D579" i="5"/>
  <c r="D573" i="5"/>
  <c r="D561" i="5"/>
  <c r="D555" i="5"/>
  <c r="D543" i="5"/>
  <c r="D531" i="5"/>
  <c r="D519" i="5"/>
  <c r="D483" i="5"/>
  <c r="D477" i="5"/>
  <c r="D471" i="5"/>
  <c r="C472" i="5" s="1"/>
  <c r="D465" i="5"/>
  <c r="D453" i="5"/>
  <c r="D447" i="5"/>
  <c r="D435" i="5"/>
  <c r="D423" i="5"/>
  <c r="C424" i="5" s="1"/>
  <c r="D411" i="5"/>
  <c r="D399" i="5"/>
  <c r="D375" i="5"/>
  <c r="D369" i="5"/>
  <c r="D363" i="5"/>
  <c r="D357" i="5"/>
  <c r="D345" i="5"/>
  <c r="D339" i="5"/>
  <c r="D327" i="5"/>
  <c r="C328" i="5" s="1"/>
  <c r="D315" i="5"/>
  <c r="D303" i="5"/>
  <c r="D291" i="5"/>
  <c r="D267" i="5"/>
  <c r="D261" i="5"/>
  <c r="D255" i="5"/>
  <c r="C256" i="5" s="1"/>
  <c r="D249" i="5"/>
  <c r="D237" i="5"/>
  <c r="D231" i="5"/>
  <c r="D219" i="5"/>
  <c r="D207" i="5"/>
  <c r="D195" i="5"/>
  <c r="D183" i="5"/>
  <c r="D159" i="5"/>
  <c r="D153" i="5"/>
  <c r="D147" i="5"/>
  <c r="C148" i="5" s="1"/>
  <c r="D141" i="5"/>
  <c r="D129" i="5"/>
  <c r="D123" i="5"/>
  <c r="D111" i="5"/>
  <c r="D99" i="5"/>
  <c r="C100" i="5" s="1"/>
  <c r="D87" i="5"/>
  <c r="D75" i="5"/>
  <c r="D51" i="5"/>
  <c r="D45" i="5"/>
  <c r="D39" i="5"/>
  <c r="D33" i="5"/>
  <c r="D21" i="5"/>
  <c r="D15" i="5"/>
  <c r="C16" i="5" s="1"/>
  <c r="F482" i="5" l="1"/>
  <c r="F871" i="5"/>
  <c r="F469" i="5"/>
  <c r="F187" i="5"/>
  <c r="F355" i="5"/>
  <c r="F439" i="5"/>
  <c r="F458" i="5"/>
  <c r="F602" i="5"/>
  <c r="F513" i="5"/>
  <c r="F387" i="5"/>
  <c r="F639" i="5"/>
  <c r="F867" i="5"/>
  <c r="F278" i="5"/>
  <c r="F177" i="5"/>
  <c r="F861" i="5"/>
  <c r="F511" i="5"/>
  <c r="F571" i="5"/>
  <c r="F655" i="5"/>
  <c r="F721" i="5"/>
  <c r="F793" i="5"/>
  <c r="F889" i="5"/>
  <c r="F213" i="5"/>
  <c r="F256" i="5"/>
  <c r="F739" i="5"/>
  <c r="F523" i="5"/>
  <c r="F502" i="5"/>
  <c r="F745" i="5"/>
  <c r="F651" i="5"/>
  <c r="F717" i="5"/>
  <c r="F223" i="5"/>
  <c r="F351" i="5"/>
  <c r="F429" i="5"/>
  <c r="F765" i="5"/>
  <c r="F295" i="5"/>
  <c r="F472" i="5"/>
  <c r="F835" i="5"/>
  <c r="F157" i="5"/>
  <c r="F667" i="5"/>
  <c r="F158" i="5"/>
  <c r="F374" i="5"/>
  <c r="F554" i="5"/>
  <c r="F175" i="5"/>
  <c r="F165" i="5"/>
  <c r="F225" i="5"/>
  <c r="F297" i="5"/>
  <c r="F633" i="5"/>
  <c r="F819" i="5"/>
  <c r="F549" i="5"/>
  <c r="F148" i="5"/>
  <c r="F328" i="5"/>
  <c r="F322" i="5"/>
  <c r="F875" i="5"/>
  <c r="F319" i="5"/>
  <c r="F373" i="5"/>
  <c r="F603" i="5"/>
  <c r="F301" i="5"/>
  <c r="F763" i="5"/>
  <c r="F470" i="5"/>
  <c r="F596" i="5"/>
  <c r="F813" i="5"/>
  <c r="F189" i="5"/>
  <c r="F489" i="5"/>
  <c r="F597" i="5"/>
  <c r="F675" i="5"/>
  <c r="F845" i="5"/>
  <c r="F883" i="5"/>
  <c r="F352" i="5"/>
  <c r="F910" i="5"/>
  <c r="F247" i="5"/>
  <c r="F619" i="5"/>
  <c r="F685" i="5"/>
  <c r="F451" i="5"/>
  <c r="F757" i="5"/>
  <c r="F309" i="5"/>
  <c r="F393" i="5"/>
  <c r="F459" i="5"/>
  <c r="F829" i="5"/>
  <c r="F178" i="5"/>
  <c r="F568" i="5"/>
  <c r="F211" i="5"/>
  <c r="F409" i="5"/>
  <c r="F481" i="5"/>
  <c r="F559" i="5"/>
  <c r="F649" i="5"/>
  <c r="F709" i="5"/>
  <c r="F781" i="5"/>
  <c r="F865" i="5"/>
  <c r="F507" i="5"/>
  <c r="F146" i="5"/>
  <c r="F308" i="5"/>
  <c r="F873" i="5"/>
  <c r="F279" i="5"/>
  <c r="F333" i="5"/>
  <c r="F417" i="5"/>
  <c r="F609" i="5"/>
  <c r="F711" i="5"/>
  <c r="F244" i="5"/>
  <c r="F424" i="5"/>
  <c r="F868" i="5"/>
  <c r="E231" i="5"/>
  <c r="C231" i="5"/>
  <c r="E477" i="5"/>
  <c r="C477" i="5"/>
  <c r="C61" i="5"/>
  <c r="E367" i="5"/>
  <c r="C367" i="5"/>
  <c r="E499" i="5"/>
  <c r="C499" i="5"/>
  <c r="E877" i="5"/>
  <c r="C877" i="5"/>
  <c r="C71" i="5"/>
  <c r="C104" i="5"/>
  <c r="E236" i="5"/>
  <c r="C236" i="5"/>
  <c r="E356" i="5"/>
  <c r="C356" i="5"/>
  <c r="E566" i="5"/>
  <c r="C566" i="5"/>
  <c r="E728" i="5"/>
  <c r="C728" i="5"/>
  <c r="E884" i="5"/>
  <c r="C884" i="5"/>
  <c r="E759" i="5"/>
  <c r="C759" i="5"/>
  <c r="E904" i="5"/>
  <c r="C904" i="5"/>
  <c r="E142" i="5"/>
  <c r="C142" i="5"/>
  <c r="E310" i="5"/>
  <c r="C310" i="5"/>
  <c r="E406" i="5"/>
  <c r="C406" i="5"/>
  <c r="E538" i="5"/>
  <c r="C538" i="5"/>
  <c r="E706" i="5"/>
  <c r="C706" i="5"/>
  <c r="C119" i="5"/>
  <c r="E263" i="5"/>
  <c r="C263" i="5"/>
  <c r="E581" i="5"/>
  <c r="C581" i="5"/>
  <c r="C12" i="5"/>
  <c r="E378" i="5"/>
  <c r="C378" i="5"/>
  <c r="E672" i="5"/>
  <c r="C672" i="5"/>
  <c r="E359" i="5"/>
  <c r="C359" i="5"/>
  <c r="E647" i="5"/>
  <c r="C647" i="5"/>
  <c r="E713" i="5"/>
  <c r="C713" i="5"/>
  <c r="C96" i="5"/>
  <c r="E240" i="5"/>
  <c r="C240" i="5"/>
  <c r="E534" i="5"/>
  <c r="C534" i="5"/>
  <c r="E606" i="5"/>
  <c r="C606" i="5"/>
  <c r="E894" i="5"/>
  <c r="C894" i="5"/>
  <c r="C673" i="5"/>
  <c r="F673" i="5" s="1"/>
  <c r="C111" i="5"/>
  <c r="E363" i="5"/>
  <c r="C363" i="5"/>
  <c r="E573" i="5"/>
  <c r="C573" i="5"/>
  <c r="C67" i="5"/>
  <c r="E379" i="5"/>
  <c r="C379" i="5"/>
  <c r="E643" i="5"/>
  <c r="C643" i="5"/>
  <c r="C41" i="5"/>
  <c r="C74" i="5"/>
  <c r="E242" i="5"/>
  <c r="C242" i="5"/>
  <c r="E404" i="5"/>
  <c r="C404" i="5"/>
  <c r="E572" i="5"/>
  <c r="C572" i="5"/>
  <c r="E734" i="5"/>
  <c r="C734" i="5"/>
  <c r="E802" i="5"/>
  <c r="C802" i="5"/>
  <c r="E807" i="5"/>
  <c r="C807" i="5"/>
  <c r="C106" i="5"/>
  <c r="E280" i="5"/>
  <c r="C280" i="5"/>
  <c r="E454" i="5"/>
  <c r="C454" i="5"/>
  <c r="E592" i="5"/>
  <c r="C592" i="5"/>
  <c r="E748" i="5"/>
  <c r="C748" i="5"/>
  <c r="C125" i="5"/>
  <c r="E233" i="5"/>
  <c r="C233" i="5"/>
  <c r="E449" i="5"/>
  <c r="C449" i="5"/>
  <c r="E755" i="5"/>
  <c r="C755" i="5"/>
  <c r="E174" i="5"/>
  <c r="C174" i="5"/>
  <c r="E456" i="5"/>
  <c r="C456" i="5"/>
  <c r="E828" i="5"/>
  <c r="C828" i="5"/>
  <c r="E653" i="5"/>
  <c r="C653" i="5"/>
  <c r="C108" i="5"/>
  <c r="E396" i="5"/>
  <c r="C396" i="5"/>
  <c r="E690" i="5"/>
  <c r="C690" i="5"/>
  <c r="C45" i="5"/>
  <c r="C123" i="5"/>
  <c r="E183" i="5"/>
  <c r="C183" i="5"/>
  <c r="E249" i="5"/>
  <c r="C249" i="5"/>
  <c r="E315" i="5"/>
  <c r="C315" i="5"/>
  <c r="E369" i="5"/>
  <c r="C369" i="5"/>
  <c r="E447" i="5"/>
  <c r="C447" i="5"/>
  <c r="E519" i="5"/>
  <c r="C519" i="5"/>
  <c r="E579" i="5"/>
  <c r="C579" i="5"/>
  <c r="C580" i="5"/>
  <c r="F580" i="5" s="1"/>
  <c r="E663" i="5"/>
  <c r="C663" i="5"/>
  <c r="C25" i="5"/>
  <c r="C73" i="5"/>
  <c r="E169" i="5"/>
  <c r="C169" i="5"/>
  <c r="E253" i="5"/>
  <c r="C253" i="5"/>
  <c r="E325" i="5"/>
  <c r="C325" i="5"/>
  <c r="E385" i="5"/>
  <c r="C385" i="5"/>
  <c r="E457" i="5"/>
  <c r="C457" i="5"/>
  <c r="E529" i="5"/>
  <c r="C529" i="5"/>
  <c r="E595" i="5"/>
  <c r="C595" i="5"/>
  <c r="E661" i="5"/>
  <c r="C661" i="5"/>
  <c r="E787" i="5"/>
  <c r="C787" i="5"/>
  <c r="C35" i="5"/>
  <c r="C5" i="5"/>
  <c r="C47" i="5"/>
  <c r="E716" i="5"/>
  <c r="C716" i="5"/>
  <c r="E891" i="5"/>
  <c r="C891" i="5"/>
  <c r="C38" i="5"/>
  <c r="C80" i="5"/>
  <c r="C116" i="5"/>
  <c r="E170" i="5"/>
  <c r="C170" i="5"/>
  <c r="E206" i="5"/>
  <c r="C206" i="5"/>
  <c r="E248" i="5"/>
  <c r="C248" i="5"/>
  <c r="E290" i="5"/>
  <c r="C290" i="5"/>
  <c r="E332" i="5"/>
  <c r="C332" i="5"/>
  <c r="E368" i="5"/>
  <c r="C368" i="5"/>
  <c r="E410" i="5"/>
  <c r="C410" i="5"/>
  <c r="E446" i="5"/>
  <c r="C446" i="5"/>
  <c r="E500" i="5"/>
  <c r="C500" i="5"/>
  <c r="E536" i="5"/>
  <c r="C536" i="5"/>
  <c r="E578" i="5"/>
  <c r="C578" i="5"/>
  <c r="E626" i="5"/>
  <c r="C626" i="5"/>
  <c r="E662" i="5"/>
  <c r="C662" i="5"/>
  <c r="E698" i="5"/>
  <c r="C698" i="5"/>
  <c r="E740" i="5"/>
  <c r="C740" i="5"/>
  <c r="E782" i="5"/>
  <c r="C782" i="5"/>
  <c r="E824" i="5"/>
  <c r="C824" i="5"/>
  <c r="E860" i="5"/>
  <c r="C860" i="5"/>
  <c r="E896" i="5"/>
  <c r="C896" i="5"/>
  <c r="E814" i="5"/>
  <c r="C814" i="5"/>
  <c r="E886" i="5"/>
  <c r="C886" i="5"/>
  <c r="E735" i="5"/>
  <c r="C735" i="5"/>
  <c r="E777" i="5"/>
  <c r="C777" i="5"/>
  <c r="E825" i="5"/>
  <c r="C825" i="5"/>
  <c r="E885" i="5"/>
  <c r="C885" i="5"/>
  <c r="C22" i="5"/>
  <c r="C70" i="5"/>
  <c r="C112" i="5"/>
  <c r="E160" i="5"/>
  <c r="C160" i="5"/>
  <c r="E202" i="5"/>
  <c r="C202" i="5"/>
  <c r="E238" i="5"/>
  <c r="C238" i="5"/>
  <c r="E286" i="5"/>
  <c r="C286" i="5"/>
  <c r="E334" i="5"/>
  <c r="C334" i="5"/>
  <c r="E382" i="5"/>
  <c r="C382" i="5"/>
  <c r="E418" i="5"/>
  <c r="C418" i="5"/>
  <c r="E460" i="5"/>
  <c r="C460" i="5"/>
  <c r="E508" i="5"/>
  <c r="C508" i="5"/>
  <c r="E550" i="5"/>
  <c r="C550" i="5"/>
  <c r="E598" i="5"/>
  <c r="C598" i="5"/>
  <c r="E640" i="5"/>
  <c r="C640" i="5"/>
  <c r="E676" i="5"/>
  <c r="C676" i="5"/>
  <c r="E718" i="5"/>
  <c r="C718" i="5"/>
  <c r="E754" i="5"/>
  <c r="C754" i="5"/>
  <c r="E808" i="5"/>
  <c r="C808" i="5"/>
  <c r="C95" i="5"/>
  <c r="C131" i="5"/>
  <c r="E167" i="5"/>
  <c r="C167" i="5"/>
  <c r="E203" i="5"/>
  <c r="C203" i="5"/>
  <c r="E239" i="5"/>
  <c r="C239" i="5"/>
  <c r="E275" i="5"/>
  <c r="C275" i="5"/>
  <c r="E317" i="5"/>
  <c r="C317" i="5"/>
  <c r="E389" i="5"/>
  <c r="C389" i="5"/>
  <c r="E461" i="5"/>
  <c r="C461" i="5"/>
  <c r="E533" i="5"/>
  <c r="C533" i="5"/>
  <c r="E605" i="5"/>
  <c r="C605" i="5"/>
  <c r="E695" i="5"/>
  <c r="C695" i="5"/>
  <c r="E767" i="5"/>
  <c r="C767" i="5"/>
  <c r="E851" i="5"/>
  <c r="C851" i="5"/>
  <c r="C42" i="5"/>
  <c r="C114" i="5"/>
  <c r="E186" i="5"/>
  <c r="C186" i="5"/>
  <c r="E258" i="5"/>
  <c r="C258" i="5"/>
  <c r="E330" i="5"/>
  <c r="C330" i="5"/>
  <c r="E402" i="5"/>
  <c r="C402" i="5"/>
  <c r="E468" i="5"/>
  <c r="C468" i="5"/>
  <c r="E540" i="5"/>
  <c r="C540" i="5"/>
  <c r="E624" i="5"/>
  <c r="C624" i="5"/>
  <c r="E696" i="5"/>
  <c r="C696" i="5"/>
  <c r="E768" i="5"/>
  <c r="C768" i="5"/>
  <c r="E840" i="5"/>
  <c r="C840" i="5"/>
  <c r="E299" i="5"/>
  <c r="C299" i="5"/>
  <c r="E383" i="5"/>
  <c r="C383" i="5"/>
  <c r="E455" i="5"/>
  <c r="C455" i="5"/>
  <c r="E527" i="5"/>
  <c r="C527" i="5"/>
  <c r="E599" i="5"/>
  <c r="C599" i="5"/>
  <c r="E665" i="5"/>
  <c r="C665" i="5"/>
  <c r="E737" i="5"/>
  <c r="C737" i="5"/>
  <c r="E809" i="5"/>
  <c r="C809" i="5"/>
  <c r="E893" i="5"/>
  <c r="C893" i="5"/>
  <c r="C48" i="5"/>
  <c r="C120" i="5"/>
  <c r="E192" i="5"/>
  <c r="C192" i="5"/>
  <c r="E264" i="5"/>
  <c r="C264" i="5"/>
  <c r="E336" i="5"/>
  <c r="C336" i="5"/>
  <c r="E414" i="5"/>
  <c r="C414" i="5"/>
  <c r="E486" i="5"/>
  <c r="C486" i="5"/>
  <c r="E558" i="5"/>
  <c r="C558" i="5"/>
  <c r="E630" i="5"/>
  <c r="C630" i="5"/>
  <c r="E702" i="5"/>
  <c r="C702" i="5"/>
  <c r="E774" i="5"/>
  <c r="C774" i="5"/>
  <c r="E846" i="5"/>
  <c r="C846" i="5"/>
  <c r="C49" i="5"/>
  <c r="C193" i="5"/>
  <c r="F193" i="5" s="1"/>
  <c r="C265" i="5"/>
  <c r="F265" i="5" s="1"/>
  <c r="C331" i="5"/>
  <c r="F331" i="5" s="1"/>
  <c r="C415" i="5"/>
  <c r="F415" i="5" s="1"/>
  <c r="C535" i="5"/>
  <c r="F535" i="5" s="1"/>
  <c r="C631" i="5"/>
  <c r="F631" i="5" s="1"/>
  <c r="C691" i="5"/>
  <c r="F691" i="5" s="1"/>
  <c r="C847" i="5"/>
  <c r="F847" i="5" s="1"/>
  <c r="C105" i="5"/>
  <c r="C537" i="5"/>
  <c r="F537" i="5" s="1"/>
  <c r="C115" i="5"/>
  <c r="C803" i="5"/>
  <c r="F803" i="5" s="1"/>
  <c r="E153" i="5"/>
  <c r="C153" i="5"/>
  <c r="E423" i="5"/>
  <c r="C423" i="5"/>
  <c r="E895" i="5"/>
  <c r="C895" i="5"/>
  <c r="E229" i="5"/>
  <c r="C229" i="5"/>
  <c r="E625" i="5"/>
  <c r="C625" i="5"/>
  <c r="E788" i="5"/>
  <c r="C788" i="5"/>
  <c r="E194" i="5"/>
  <c r="C194" i="5"/>
  <c r="E398" i="5"/>
  <c r="C398" i="5"/>
  <c r="E614" i="5"/>
  <c r="C614" i="5"/>
  <c r="E770" i="5"/>
  <c r="C770" i="5"/>
  <c r="E862" i="5"/>
  <c r="C862" i="5"/>
  <c r="E855" i="5"/>
  <c r="C855" i="5"/>
  <c r="E190" i="5"/>
  <c r="C190" i="5"/>
  <c r="E448" i="5"/>
  <c r="C448" i="5"/>
  <c r="E628" i="5"/>
  <c r="C628" i="5"/>
  <c r="E784" i="5"/>
  <c r="C784" i="5"/>
  <c r="E227" i="5"/>
  <c r="C227" i="5"/>
  <c r="E437" i="5"/>
  <c r="C437" i="5"/>
  <c r="E743" i="5"/>
  <c r="C743" i="5"/>
  <c r="E162" i="5"/>
  <c r="C162" i="5"/>
  <c r="E516" i="5"/>
  <c r="C516" i="5"/>
  <c r="E816" i="5"/>
  <c r="C816" i="5"/>
  <c r="E503" i="5"/>
  <c r="C503" i="5"/>
  <c r="C24" i="5"/>
  <c r="E384" i="5"/>
  <c r="C384" i="5"/>
  <c r="E822" i="5"/>
  <c r="C822" i="5"/>
  <c r="E303" i="5"/>
  <c r="C303" i="5"/>
  <c r="E645" i="5"/>
  <c r="C645" i="5"/>
  <c r="E313" i="5"/>
  <c r="C313" i="5"/>
  <c r="E583" i="5"/>
  <c r="C583" i="5"/>
  <c r="C77" i="5"/>
  <c r="C32" i="5"/>
  <c r="E200" i="5"/>
  <c r="C200" i="5"/>
  <c r="E362" i="5"/>
  <c r="C362" i="5"/>
  <c r="E530" i="5"/>
  <c r="C530" i="5"/>
  <c r="E656" i="5"/>
  <c r="C656" i="5"/>
  <c r="E818" i="5"/>
  <c r="C818" i="5"/>
  <c r="E874" i="5"/>
  <c r="C874" i="5"/>
  <c r="E879" i="5"/>
  <c r="C879" i="5"/>
  <c r="E154" i="5"/>
  <c r="C154" i="5"/>
  <c r="E316" i="5"/>
  <c r="C316" i="5"/>
  <c r="E496" i="5"/>
  <c r="C496" i="5"/>
  <c r="E670" i="5"/>
  <c r="C670" i="5"/>
  <c r="E796" i="5"/>
  <c r="C796" i="5"/>
  <c r="E197" i="5"/>
  <c r="C197" i="5"/>
  <c r="E377" i="5"/>
  <c r="C377" i="5"/>
  <c r="E593" i="5"/>
  <c r="C593" i="5"/>
  <c r="C30" i="5"/>
  <c r="E318" i="5"/>
  <c r="C318" i="5"/>
  <c r="E612" i="5"/>
  <c r="C612" i="5"/>
  <c r="E900" i="5"/>
  <c r="C900" i="5"/>
  <c r="E587" i="5"/>
  <c r="C587" i="5"/>
  <c r="E881" i="5"/>
  <c r="C881" i="5"/>
  <c r="E252" i="5"/>
  <c r="C252" i="5"/>
  <c r="E546" i="5"/>
  <c r="C546" i="5"/>
  <c r="E834" i="5"/>
  <c r="C834" i="5"/>
  <c r="C129" i="5"/>
  <c r="E453" i="5"/>
  <c r="C453" i="5"/>
  <c r="C97" i="5"/>
  <c r="E391" i="5"/>
  <c r="C391" i="5"/>
  <c r="E541" i="5"/>
  <c r="C541" i="5"/>
  <c r="E679" i="5"/>
  <c r="C679" i="5"/>
  <c r="E687" i="5"/>
  <c r="C687" i="5"/>
  <c r="C11" i="5"/>
  <c r="C53" i="5"/>
  <c r="C8" i="5"/>
  <c r="C44" i="5"/>
  <c r="C86" i="5"/>
  <c r="C122" i="5"/>
  <c r="E176" i="5"/>
  <c r="C176" i="5"/>
  <c r="E212" i="5"/>
  <c r="C212" i="5"/>
  <c r="E254" i="5"/>
  <c r="C254" i="5"/>
  <c r="E296" i="5"/>
  <c r="C296" i="5"/>
  <c r="E338" i="5"/>
  <c r="C338" i="5"/>
  <c r="E380" i="5"/>
  <c r="C380" i="5"/>
  <c r="E416" i="5"/>
  <c r="C416" i="5"/>
  <c r="E452" i="5"/>
  <c r="C452" i="5"/>
  <c r="E506" i="5"/>
  <c r="C506" i="5"/>
  <c r="E542" i="5"/>
  <c r="C542" i="5"/>
  <c r="E584" i="5"/>
  <c r="C584" i="5"/>
  <c r="E632" i="5"/>
  <c r="C632" i="5"/>
  <c r="E668" i="5"/>
  <c r="C668" i="5"/>
  <c r="E704" i="5"/>
  <c r="C704" i="5"/>
  <c r="E746" i="5"/>
  <c r="C746" i="5"/>
  <c r="E794" i="5"/>
  <c r="C794" i="5"/>
  <c r="E830" i="5"/>
  <c r="C830" i="5"/>
  <c r="E866" i="5"/>
  <c r="C866" i="5"/>
  <c r="E902" i="5"/>
  <c r="C902" i="5"/>
  <c r="E826" i="5"/>
  <c r="C826" i="5"/>
  <c r="E898" i="5"/>
  <c r="C898" i="5"/>
  <c r="E741" i="5"/>
  <c r="C741" i="5"/>
  <c r="E783" i="5"/>
  <c r="C783" i="5"/>
  <c r="E831" i="5"/>
  <c r="C831" i="5"/>
  <c r="E903" i="5"/>
  <c r="C903" i="5"/>
  <c r="C34" i="5"/>
  <c r="C76" i="5"/>
  <c r="C118" i="5"/>
  <c r="E166" i="5"/>
  <c r="C166" i="5"/>
  <c r="E208" i="5"/>
  <c r="C208" i="5"/>
  <c r="E250" i="5"/>
  <c r="C250" i="5"/>
  <c r="E292" i="5"/>
  <c r="C292" i="5"/>
  <c r="E346" i="5"/>
  <c r="C346" i="5"/>
  <c r="E388" i="5"/>
  <c r="C388" i="5"/>
  <c r="E430" i="5"/>
  <c r="C430" i="5"/>
  <c r="E466" i="5"/>
  <c r="C466" i="5"/>
  <c r="E520" i="5"/>
  <c r="C520" i="5"/>
  <c r="E556" i="5"/>
  <c r="C556" i="5"/>
  <c r="E604" i="5"/>
  <c r="C604" i="5"/>
  <c r="E646" i="5"/>
  <c r="C646" i="5"/>
  <c r="E682" i="5"/>
  <c r="C682" i="5"/>
  <c r="E724" i="5"/>
  <c r="C724" i="5"/>
  <c r="E760" i="5"/>
  <c r="C760" i="5"/>
  <c r="E820" i="5"/>
  <c r="C820" i="5"/>
  <c r="C101" i="5"/>
  <c r="C137" i="5"/>
  <c r="E173" i="5"/>
  <c r="C173" i="5"/>
  <c r="E209" i="5"/>
  <c r="C209" i="5"/>
  <c r="E245" i="5"/>
  <c r="C245" i="5"/>
  <c r="E281" i="5"/>
  <c r="C281" i="5"/>
  <c r="E329" i="5"/>
  <c r="C329" i="5"/>
  <c r="E401" i="5"/>
  <c r="C401" i="5"/>
  <c r="E473" i="5"/>
  <c r="C473" i="5"/>
  <c r="E545" i="5"/>
  <c r="C545" i="5"/>
  <c r="E617" i="5"/>
  <c r="C617" i="5"/>
  <c r="E707" i="5"/>
  <c r="C707" i="5"/>
  <c r="E779" i="5"/>
  <c r="C779" i="5"/>
  <c r="E863" i="5"/>
  <c r="C863" i="5"/>
  <c r="C54" i="5"/>
  <c r="C126" i="5"/>
  <c r="E198" i="5"/>
  <c r="C198" i="5"/>
  <c r="E270" i="5"/>
  <c r="C270" i="5"/>
  <c r="E342" i="5"/>
  <c r="C342" i="5"/>
  <c r="E408" i="5"/>
  <c r="C408" i="5"/>
  <c r="E480" i="5"/>
  <c r="C480" i="5"/>
  <c r="E552" i="5"/>
  <c r="C552" i="5"/>
  <c r="E636" i="5"/>
  <c r="C636" i="5"/>
  <c r="E708" i="5"/>
  <c r="C708" i="5"/>
  <c r="E780" i="5"/>
  <c r="C780" i="5"/>
  <c r="E852" i="5"/>
  <c r="C852" i="5"/>
  <c r="E323" i="5"/>
  <c r="C323" i="5"/>
  <c r="E395" i="5"/>
  <c r="C395" i="5"/>
  <c r="E467" i="5"/>
  <c r="C467" i="5"/>
  <c r="E539" i="5"/>
  <c r="C539" i="5"/>
  <c r="E611" i="5"/>
  <c r="C611" i="5"/>
  <c r="E677" i="5"/>
  <c r="C677" i="5"/>
  <c r="E749" i="5"/>
  <c r="C749" i="5"/>
  <c r="E821" i="5"/>
  <c r="C821" i="5"/>
  <c r="E905" i="5"/>
  <c r="C905" i="5"/>
  <c r="C60" i="5"/>
  <c r="C132" i="5"/>
  <c r="E204" i="5"/>
  <c r="C204" i="5"/>
  <c r="E276" i="5"/>
  <c r="C276" i="5"/>
  <c r="E348" i="5"/>
  <c r="C348" i="5"/>
  <c r="E426" i="5"/>
  <c r="C426" i="5"/>
  <c r="E498" i="5"/>
  <c r="C498" i="5"/>
  <c r="E570" i="5"/>
  <c r="C570" i="5"/>
  <c r="E642" i="5"/>
  <c r="C642" i="5"/>
  <c r="E714" i="5"/>
  <c r="C714" i="5"/>
  <c r="E786" i="5"/>
  <c r="C786" i="5"/>
  <c r="E858" i="5"/>
  <c r="C858" i="5"/>
  <c r="C657" i="5"/>
  <c r="F657" i="5" s="1"/>
  <c r="C600" i="5"/>
  <c r="F600" i="5" s="1"/>
  <c r="C33" i="5"/>
  <c r="E291" i="5"/>
  <c r="C291" i="5"/>
  <c r="E561" i="5"/>
  <c r="C561" i="5"/>
  <c r="E145" i="5"/>
  <c r="C145" i="5"/>
  <c r="E433" i="5"/>
  <c r="C433" i="5"/>
  <c r="E577" i="5"/>
  <c r="C577" i="5"/>
  <c r="E705" i="5"/>
  <c r="C705" i="5"/>
  <c r="C29" i="5"/>
  <c r="C68" i="5"/>
  <c r="E152" i="5"/>
  <c r="C152" i="5"/>
  <c r="E320" i="5"/>
  <c r="C320" i="5"/>
  <c r="E434" i="5"/>
  <c r="C434" i="5"/>
  <c r="E524" i="5"/>
  <c r="C524" i="5"/>
  <c r="E686" i="5"/>
  <c r="C686" i="5"/>
  <c r="E848" i="5"/>
  <c r="C848" i="5"/>
  <c r="E790" i="5"/>
  <c r="C790" i="5"/>
  <c r="E801" i="5"/>
  <c r="C801" i="5"/>
  <c r="C94" i="5"/>
  <c r="E226" i="5"/>
  <c r="C226" i="5"/>
  <c r="E370" i="5"/>
  <c r="C370" i="5"/>
  <c r="E586" i="5"/>
  <c r="C586" i="5"/>
  <c r="E742" i="5"/>
  <c r="C742" i="5"/>
  <c r="E155" i="5"/>
  <c r="C155" i="5"/>
  <c r="E305" i="5"/>
  <c r="C305" i="5"/>
  <c r="E509" i="5"/>
  <c r="C509" i="5"/>
  <c r="E827" i="5"/>
  <c r="C827" i="5"/>
  <c r="E234" i="5"/>
  <c r="C234" i="5"/>
  <c r="E306" i="5"/>
  <c r="C306" i="5"/>
  <c r="E588" i="5"/>
  <c r="C588" i="5"/>
  <c r="E888" i="5"/>
  <c r="C888" i="5"/>
  <c r="E575" i="5"/>
  <c r="C575" i="5"/>
  <c r="E785" i="5"/>
  <c r="C785" i="5"/>
  <c r="E168" i="5"/>
  <c r="C168" i="5"/>
  <c r="E462" i="5"/>
  <c r="C462" i="5"/>
  <c r="E678" i="5"/>
  <c r="C678" i="5"/>
  <c r="C307" i="5"/>
  <c r="F307" i="5" s="1"/>
  <c r="E159" i="5"/>
  <c r="C159" i="5"/>
  <c r="E435" i="5"/>
  <c r="C435" i="5"/>
  <c r="C13" i="5"/>
  <c r="E151" i="5"/>
  <c r="C151" i="5"/>
  <c r="E445" i="5"/>
  <c r="C445" i="5"/>
  <c r="E769" i="5"/>
  <c r="C769" i="5"/>
  <c r="C52" i="5"/>
  <c r="C110" i="5"/>
  <c r="E284" i="5"/>
  <c r="C284" i="5"/>
  <c r="E440" i="5"/>
  <c r="C440" i="5"/>
  <c r="E620" i="5"/>
  <c r="C620" i="5"/>
  <c r="E776" i="5"/>
  <c r="C776" i="5"/>
  <c r="E890" i="5"/>
  <c r="C890" i="5"/>
  <c r="E771" i="5"/>
  <c r="C771" i="5"/>
  <c r="C64" i="5"/>
  <c r="E232" i="5"/>
  <c r="C232" i="5"/>
  <c r="E412" i="5"/>
  <c r="C412" i="5"/>
  <c r="E634" i="5"/>
  <c r="C634" i="5"/>
  <c r="C89" i="5"/>
  <c r="E269" i="5"/>
  <c r="C269" i="5"/>
  <c r="E521" i="5"/>
  <c r="C521" i="5"/>
  <c r="E839" i="5"/>
  <c r="C839" i="5"/>
  <c r="E246" i="5"/>
  <c r="C246" i="5"/>
  <c r="E528" i="5"/>
  <c r="C528" i="5"/>
  <c r="E756" i="5"/>
  <c r="C756" i="5"/>
  <c r="E443" i="5"/>
  <c r="C443" i="5"/>
  <c r="E725" i="5"/>
  <c r="C725" i="5"/>
  <c r="C36" i="5"/>
  <c r="E324" i="5"/>
  <c r="C324" i="5"/>
  <c r="E618" i="5"/>
  <c r="C618" i="5"/>
  <c r="E906" i="5"/>
  <c r="C906" i="5"/>
  <c r="C51" i="5"/>
  <c r="E195" i="5"/>
  <c r="C195" i="5"/>
  <c r="E255" i="5"/>
  <c r="C255" i="5"/>
  <c r="E327" i="5"/>
  <c r="C327" i="5"/>
  <c r="E375" i="5"/>
  <c r="C375" i="5"/>
  <c r="E531" i="5"/>
  <c r="C531" i="5"/>
  <c r="E585" i="5"/>
  <c r="C585" i="5"/>
  <c r="E681" i="5"/>
  <c r="C681" i="5"/>
  <c r="C37" i="5"/>
  <c r="E181" i="5"/>
  <c r="C181" i="5"/>
  <c r="E259" i="5"/>
  <c r="C259" i="5"/>
  <c r="E337" i="5"/>
  <c r="C337" i="5"/>
  <c r="E475" i="5"/>
  <c r="C475" i="5"/>
  <c r="E601" i="5"/>
  <c r="C601" i="5"/>
  <c r="E805" i="5"/>
  <c r="C805" i="5"/>
  <c r="E837" i="5"/>
  <c r="C837" i="5"/>
  <c r="C15" i="5"/>
  <c r="C75" i="5"/>
  <c r="E141" i="5"/>
  <c r="C141" i="5"/>
  <c r="E207" i="5"/>
  <c r="C207" i="5"/>
  <c r="E261" i="5"/>
  <c r="C261" i="5"/>
  <c r="E339" i="5"/>
  <c r="C339" i="5"/>
  <c r="E399" i="5"/>
  <c r="C399" i="5"/>
  <c r="E465" i="5"/>
  <c r="C465" i="5"/>
  <c r="E543" i="5"/>
  <c r="C543" i="5"/>
  <c r="E591" i="5"/>
  <c r="C591" i="5"/>
  <c r="E277" i="5"/>
  <c r="C277" i="5"/>
  <c r="C43" i="5"/>
  <c r="C109" i="5"/>
  <c r="E205" i="5"/>
  <c r="C205" i="5"/>
  <c r="E271" i="5"/>
  <c r="C271" i="5"/>
  <c r="E349" i="5"/>
  <c r="C349" i="5"/>
  <c r="E397" i="5"/>
  <c r="C397" i="5"/>
  <c r="E487" i="5"/>
  <c r="C487" i="5"/>
  <c r="E553" i="5"/>
  <c r="C553" i="5"/>
  <c r="E607" i="5"/>
  <c r="C607" i="5"/>
  <c r="E697" i="5"/>
  <c r="C697" i="5"/>
  <c r="E823" i="5"/>
  <c r="C823" i="5"/>
  <c r="E693" i="5"/>
  <c r="C693" i="5"/>
  <c r="C17" i="5"/>
  <c r="C59" i="5"/>
  <c r="E514" i="5"/>
  <c r="C514" i="5"/>
  <c r="C14" i="5"/>
  <c r="C56" i="5"/>
  <c r="C92" i="5"/>
  <c r="C128" i="5"/>
  <c r="E182" i="5"/>
  <c r="C182" i="5"/>
  <c r="E218" i="5"/>
  <c r="C218" i="5"/>
  <c r="E260" i="5"/>
  <c r="C260" i="5"/>
  <c r="E302" i="5"/>
  <c r="C302" i="5"/>
  <c r="E344" i="5"/>
  <c r="C344" i="5"/>
  <c r="E386" i="5"/>
  <c r="C386" i="5"/>
  <c r="E422" i="5"/>
  <c r="C422" i="5"/>
  <c r="E464" i="5"/>
  <c r="C464" i="5"/>
  <c r="E512" i="5"/>
  <c r="C512" i="5"/>
  <c r="E548" i="5"/>
  <c r="C548" i="5"/>
  <c r="E590" i="5"/>
  <c r="C590" i="5"/>
  <c r="E638" i="5"/>
  <c r="C638" i="5"/>
  <c r="E674" i="5"/>
  <c r="C674" i="5"/>
  <c r="E710" i="5"/>
  <c r="C710" i="5"/>
  <c r="E758" i="5"/>
  <c r="C758" i="5"/>
  <c r="E800" i="5"/>
  <c r="C800" i="5"/>
  <c r="E836" i="5"/>
  <c r="C836" i="5"/>
  <c r="E872" i="5"/>
  <c r="C872" i="5"/>
  <c r="E908" i="5"/>
  <c r="C908" i="5"/>
  <c r="E838" i="5"/>
  <c r="C838" i="5"/>
  <c r="C124" i="5"/>
  <c r="E747" i="5"/>
  <c r="C747" i="5"/>
  <c r="E789" i="5"/>
  <c r="C789" i="5"/>
  <c r="E843" i="5"/>
  <c r="C843" i="5"/>
  <c r="E909" i="5"/>
  <c r="C909" i="5"/>
  <c r="C40" i="5"/>
  <c r="C82" i="5"/>
  <c r="C130" i="5"/>
  <c r="E172" i="5"/>
  <c r="C172" i="5"/>
  <c r="E214" i="5"/>
  <c r="C214" i="5"/>
  <c r="E262" i="5"/>
  <c r="C262" i="5"/>
  <c r="E298" i="5"/>
  <c r="C298" i="5"/>
  <c r="E358" i="5"/>
  <c r="C358" i="5"/>
  <c r="E394" i="5"/>
  <c r="C394" i="5"/>
  <c r="E436" i="5"/>
  <c r="C436" i="5"/>
  <c r="E478" i="5"/>
  <c r="C478" i="5"/>
  <c r="E526" i="5"/>
  <c r="C526" i="5"/>
  <c r="E562" i="5"/>
  <c r="C562" i="5"/>
  <c r="E616" i="5"/>
  <c r="C616" i="5"/>
  <c r="E652" i="5"/>
  <c r="C652" i="5"/>
  <c r="E694" i="5"/>
  <c r="C694" i="5"/>
  <c r="E730" i="5"/>
  <c r="C730" i="5"/>
  <c r="E766" i="5"/>
  <c r="C766" i="5"/>
  <c r="E832" i="5"/>
  <c r="C832" i="5"/>
  <c r="C107" i="5"/>
  <c r="E143" i="5"/>
  <c r="C143" i="5"/>
  <c r="E179" i="5"/>
  <c r="C179" i="5"/>
  <c r="E215" i="5"/>
  <c r="C215" i="5"/>
  <c r="E251" i="5"/>
  <c r="C251" i="5"/>
  <c r="E287" i="5"/>
  <c r="C287" i="5"/>
  <c r="E341" i="5"/>
  <c r="C341" i="5"/>
  <c r="E413" i="5"/>
  <c r="C413" i="5"/>
  <c r="E485" i="5"/>
  <c r="C485" i="5"/>
  <c r="E557" i="5"/>
  <c r="C557" i="5"/>
  <c r="E629" i="5"/>
  <c r="C629" i="5"/>
  <c r="E719" i="5"/>
  <c r="C719" i="5"/>
  <c r="E791" i="5"/>
  <c r="C791" i="5"/>
  <c r="E887" i="5"/>
  <c r="C887" i="5"/>
  <c r="C66" i="5"/>
  <c r="C138" i="5"/>
  <c r="E210" i="5"/>
  <c r="C210" i="5"/>
  <c r="E282" i="5"/>
  <c r="C282" i="5"/>
  <c r="E354" i="5"/>
  <c r="C354" i="5"/>
  <c r="E420" i="5"/>
  <c r="C420" i="5"/>
  <c r="E492" i="5"/>
  <c r="C492" i="5"/>
  <c r="E564" i="5"/>
  <c r="C564" i="5"/>
  <c r="E648" i="5"/>
  <c r="C648" i="5"/>
  <c r="E720" i="5"/>
  <c r="C720" i="5"/>
  <c r="E792" i="5"/>
  <c r="C792" i="5"/>
  <c r="E864" i="5"/>
  <c r="C864" i="5"/>
  <c r="E335" i="5"/>
  <c r="C335" i="5"/>
  <c r="E407" i="5"/>
  <c r="C407" i="5"/>
  <c r="E479" i="5"/>
  <c r="C479" i="5"/>
  <c r="E551" i="5"/>
  <c r="C551" i="5"/>
  <c r="E623" i="5"/>
  <c r="C623" i="5"/>
  <c r="E689" i="5"/>
  <c r="C689" i="5"/>
  <c r="E761" i="5"/>
  <c r="C761" i="5"/>
  <c r="E833" i="5"/>
  <c r="C833" i="5"/>
  <c r="C6" i="5"/>
  <c r="C72" i="5"/>
  <c r="E144" i="5"/>
  <c r="C144" i="5"/>
  <c r="E216" i="5"/>
  <c r="C216" i="5"/>
  <c r="E288" i="5"/>
  <c r="C288" i="5"/>
  <c r="E360" i="5"/>
  <c r="C360" i="5"/>
  <c r="E438" i="5"/>
  <c r="C438" i="5"/>
  <c r="E510" i="5"/>
  <c r="C510" i="5"/>
  <c r="E582" i="5"/>
  <c r="C582" i="5"/>
  <c r="E654" i="5"/>
  <c r="C654" i="5"/>
  <c r="E726" i="5"/>
  <c r="C726" i="5"/>
  <c r="E798" i="5"/>
  <c r="C798" i="5"/>
  <c r="E870" i="5"/>
  <c r="C870" i="5"/>
  <c r="C133" i="5"/>
  <c r="C775" i="5"/>
  <c r="F775" i="5" s="1"/>
  <c r="C199" i="5"/>
  <c r="F199" i="5" s="1"/>
  <c r="C235" i="5"/>
  <c r="F235" i="5" s="1"/>
  <c r="C343" i="5"/>
  <c r="F343" i="5" s="1"/>
  <c r="C403" i="5"/>
  <c r="F403" i="5" s="1"/>
  <c r="C427" i="5"/>
  <c r="F427" i="5" s="1"/>
  <c r="C463" i="5"/>
  <c r="F463" i="5" s="1"/>
  <c r="C517" i="5"/>
  <c r="F517" i="5" s="1"/>
  <c r="C547" i="5"/>
  <c r="F547" i="5" s="1"/>
  <c r="C589" i="5"/>
  <c r="F589" i="5" s="1"/>
  <c r="C637" i="5"/>
  <c r="F637" i="5" s="1"/>
  <c r="C703" i="5"/>
  <c r="F703" i="5" s="1"/>
  <c r="C727" i="5"/>
  <c r="F727" i="5" s="1"/>
  <c r="C799" i="5"/>
  <c r="F799" i="5" s="1"/>
  <c r="C853" i="5"/>
  <c r="F853" i="5" s="1"/>
  <c r="C901" i="5"/>
  <c r="F901" i="5" s="1"/>
  <c r="C669" i="5"/>
  <c r="F669" i="5" s="1"/>
  <c r="C57" i="5"/>
  <c r="C81" i="5"/>
  <c r="C117" i="5"/>
  <c r="C171" i="5"/>
  <c r="F171" i="5" s="1"/>
  <c r="C201" i="5"/>
  <c r="F201" i="5" s="1"/>
  <c r="C243" i="5"/>
  <c r="F243" i="5" s="1"/>
  <c r="C285" i="5"/>
  <c r="F285" i="5" s="1"/>
  <c r="C321" i="5"/>
  <c r="F321" i="5" s="1"/>
  <c r="C381" i="5"/>
  <c r="F381" i="5" s="1"/>
  <c r="C405" i="5"/>
  <c r="F405" i="5" s="1"/>
  <c r="C441" i="5"/>
  <c r="F441" i="5" s="1"/>
  <c r="C501" i="5"/>
  <c r="F501" i="5" s="1"/>
  <c r="C567" i="5"/>
  <c r="F567" i="5" s="1"/>
  <c r="C621" i="5"/>
  <c r="F621" i="5" s="1"/>
  <c r="C897" i="5"/>
  <c r="F897" i="5" s="1"/>
  <c r="C859" i="5"/>
  <c r="F859" i="5" s="1"/>
  <c r="C688" i="5"/>
  <c r="F688" i="5" s="1"/>
  <c r="C340" i="5"/>
  <c r="F340" i="5" s="1"/>
  <c r="C880" i="5"/>
  <c r="F880" i="5" s="1"/>
  <c r="C99" i="5"/>
  <c r="E357" i="5"/>
  <c r="C357" i="5"/>
  <c r="E627" i="5"/>
  <c r="C627" i="5"/>
  <c r="E289" i="5"/>
  <c r="C289" i="5"/>
  <c r="E751" i="5"/>
  <c r="C751" i="5"/>
  <c r="C26" i="5"/>
  <c r="E272" i="5"/>
  <c r="C272" i="5"/>
  <c r="E488" i="5"/>
  <c r="C488" i="5"/>
  <c r="E650" i="5"/>
  <c r="C650" i="5"/>
  <c r="E812" i="5"/>
  <c r="C812" i="5"/>
  <c r="E892" i="5"/>
  <c r="C892" i="5"/>
  <c r="C58" i="5"/>
  <c r="E274" i="5"/>
  <c r="C274" i="5"/>
  <c r="E490" i="5"/>
  <c r="C490" i="5"/>
  <c r="E664" i="5"/>
  <c r="C664" i="5"/>
  <c r="C83" i="5"/>
  <c r="E191" i="5"/>
  <c r="C191" i="5"/>
  <c r="E365" i="5"/>
  <c r="C365" i="5"/>
  <c r="E671" i="5"/>
  <c r="C671" i="5"/>
  <c r="C90" i="5"/>
  <c r="E444" i="5"/>
  <c r="C444" i="5"/>
  <c r="E744" i="5"/>
  <c r="C744" i="5"/>
  <c r="E431" i="5"/>
  <c r="C431" i="5"/>
  <c r="E869" i="5"/>
  <c r="C869" i="5"/>
  <c r="E312" i="5"/>
  <c r="C312" i="5"/>
  <c r="E750" i="5"/>
  <c r="C750" i="5"/>
  <c r="C817" i="5"/>
  <c r="F817" i="5" s="1"/>
  <c r="C273" i="5"/>
  <c r="F273" i="5" s="1"/>
  <c r="C525" i="5"/>
  <c r="F525" i="5" s="1"/>
  <c r="C39" i="5"/>
  <c r="E237" i="5"/>
  <c r="C237" i="5"/>
  <c r="E483" i="5"/>
  <c r="C483" i="5"/>
  <c r="E241" i="5"/>
  <c r="C241" i="5"/>
  <c r="E505" i="5"/>
  <c r="C505" i="5"/>
  <c r="E907" i="5"/>
  <c r="C907" i="5"/>
  <c r="E856" i="5"/>
  <c r="C856" i="5"/>
  <c r="E164" i="5"/>
  <c r="C164" i="5"/>
  <c r="E326" i="5"/>
  <c r="C326" i="5"/>
  <c r="E494" i="5"/>
  <c r="C494" i="5"/>
  <c r="C495" i="5"/>
  <c r="F495" i="5" s="1"/>
  <c r="E692" i="5"/>
  <c r="C692" i="5"/>
  <c r="E854" i="5"/>
  <c r="C854" i="5"/>
  <c r="E723" i="5"/>
  <c r="C723" i="5"/>
  <c r="C10" i="5"/>
  <c r="E196" i="5"/>
  <c r="C196" i="5"/>
  <c r="E376" i="5"/>
  <c r="C376" i="5"/>
  <c r="E544" i="5"/>
  <c r="C544" i="5"/>
  <c r="E712" i="5"/>
  <c r="C712" i="5"/>
  <c r="E161" i="5"/>
  <c r="C161" i="5"/>
  <c r="E311" i="5"/>
  <c r="C311" i="5"/>
  <c r="E683" i="5"/>
  <c r="C683" i="5"/>
  <c r="C102" i="5"/>
  <c r="E390" i="5"/>
  <c r="C390" i="5"/>
  <c r="E684" i="5"/>
  <c r="C684" i="5"/>
  <c r="E371" i="5"/>
  <c r="C371" i="5"/>
  <c r="E515" i="5"/>
  <c r="C515" i="5"/>
  <c r="E797" i="5"/>
  <c r="C797" i="5"/>
  <c r="E180" i="5"/>
  <c r="C180" i="5"/>
  <c r="E474" i="5"/>
  <c r="C474" i="5"/>
  <c r="E762" i="5"/>
  <c r="C762" i="5"/>
  <c r="C21" i="5"/>
  <c r="C87" i="5"/>
  <c r="E147" i="5"/>
  <c r="C147" i="5"/>
  <c r="E219" i="5"/>
  <c r="C219" i="5"/>
  <c r="E267" i="5"/>
  <c r="C267" i="5"/>
  <c r="E345" i="5"/>
  <c r="C345" i="5"/>
  <c r="E411" i="5"/>
  <c r="C411" i="5"/>
  <c r="E471" i="5"/>
  <c r="C471" i="5"/>
  <c r="E555" i="5"/>
  <c r="C555" i="5"/>
  <c r="E615" i="5"/>
  <c r="C615" i="5"/>
  <c r="E733" i="5"/>
  <c r="C733" i="5"/>
  <c r="C55" i="5"/>
  <c r="C121" i="5"/>
  <c r="E217" i="5"/>
  <c r="C217" i="5"/>
  <c r="E283" i="5"/>
  <c r="C283" i="5"/>
  <c r="E361" i="5"/>
  <c r="C361" i="5"/>
  <c r="E421" i="5"/>
  <c r="C421" i="5"/>
  <c r="E493" i="5"/>
  <c r="C493" i="5"/>
  <c r="E565" i="5"/>
  <c r="C565" i="5"/>
  <c r="E613" i="5"/>
  <c r="C613" i="5"/>
  <c r="E715" i="5"/>
  <c r="C715" i="5"/>
  <c r="E841" i="5"/>
  <c r="C841" i="5"/>
  <c r="E699" i="5"/>
  <c r="C699" i="5"/>
  <c r="C23" i="5"/>
  <c r="C65" i="5"/>
  <c r="E610" i="5"/>
  <c r="C610" i="5"/>
  <c r="C20" i="5"/>
  <c r="C62" i="5"/>
  <c r="C98" i="5"/>
  <c r="E140" i="5"/>
  <c r="C140" i="5"/>
  <c r="E188" i="5"/>
  <c r="C188" i="5"/>
  <c r="E224" i="5"/>
  <c r="C224" i="5"/>
  <c r="E266" i="5"/>
  <c r="C266" i="5"/>
  <c r="E314" i="5"/>
  <c r="C314" i="5"/>
  <c r="E350" i="5"/>
  <c r="C350" i="5"/>
  <c r="E392" i="5"/>
  <c r="C392" i="5"/>
  <c r="E428" i="5"/>
  <c r="C428" i="5"/>
  <c r="E476" i="5"/>
  <c r="C476" i="5"/>
  <c r="E518" i="5"/>
  <c r="C518" i="5"/>
  <c r="E560" i="5"/>
  <c r="C560" i="5"/>
  <c r="E608" i="5"/>
  <c r="C608" i="5"/>
  <c r="E644" i="5"/>
  <c r="C644" i="5"/>
  <c r="E680" i="5"/>
  <c r="C680" i="5"/>
  <c r="E722" i="5"/>
  <c r="C722" i="5"/>
  <c r="E764" i="5"/>
  <c r="C764" i="5"/>
  <c r="E806" i="5"/>
  <c r="C806" i="5"/>
  <c r="E842" i="5"/>
  <c r="C842" i="5"/>
  <c r="E878" i="5"/>
  <c r="C878" i="5"/>
  <c r="E778" i="5"/>
  <c r="C778" i="5"/>
  <c r="E850" i="5"/>
  <c r="C850" i="5"/>
  <c r="E729" i="5"/>
  <c r="C729" i="5"/>
  <c r="E753" i="5"/>
  <c r="C753" i="5"/>
  <c r="E795" i="5"/>
  <c r="C795" i="5"/>
  <c r="E849" i="5"/>
  <c r="C849" i="5"/>
  <c r="E752" i="5"/>
  <c r="C752" i="5"/>
  <c r="C46" i="5"/>
  <c r="C88" i="5"/>
  <c r="C136" i="5"/>
  <c r="E184" i="5"/>
  <c r="C184" i="5"/>
  <c r="E220" i="5"/>
  <c r="C220" i="5"/>
  <c r="E268" i="5"/>
  <c r="C268" i="5"/>
  <c r="E304" i="5"/>
  <c r="C304" i="5"/>
  <c r="E364" i="5"/>
  <c r="C364" i="5"/>
  <c r="E400" i="5"/>
  <c r="C400" i="5"/>
  <c r="E442" i="5"/>
  <c r="C442" i="5"/>
  <c r="E484" i="5"/>
  <c r="C484" i="5"/>
  <c r="E532" i="5"/>
  <c r="C532" i="5"/>
  <c r="E574" i="5"/>
  <c r="C574" i="5"/>
  <c r="E622" i="5"/>
  <c r="C622" i="5"/>
  <c r="E658" i="5"/>
  <c r="C658" i="5"/>
  <c r="E700" i="5"/>
  <c r="C700" i="5"/>
  <c r="E736" i="5"/>
  <c r="C736" i="5"/>
  <c r="E772" i="5"/>
  <c r="C772" i="5"/>
  <c r="E844" i="5"/>
  <c r="C844" i="5"/>
  <c r="C113" i="5"/>
  <c r="E149" i="5"/>
  <c r="C149" i="5"/>
  <c r="E185" i="5"/>
  <c r="C185" i="5"/>
  <c r="E221" i="5"/>
  <c r="C221" i="5"/>
  <c r="E257" i="5"/>
  <c r="C257" i="5"/>
  <c r="E293" i="5"/>
  <c r="C293" i="5"/>
  <c r="E353" i="5"/>
  <c r="C353" i="5"/>
  <c r="E425" i="5"/>
  <c r="C425" i="5"/>
  <c r="E497" i="5"/>
  <c r="C497" i="5"/>
  <c r="E569" i="5"/>
  <c r="C569" i="5"/>
  <c r="E659" i="5"/>
  <c r="C659" i="5"/>
  <c r="E731" i="5"/>
  <c r="C731" i="5"/>
  <c r="E815" i="5"/>
  <c r="C815" i="5"/>
  <c r="E899" i="5"/>
  <c r="C899" i="5"/>
  <c r="C78" i="5"/>
  <c r="E150" i="5"/>
  <c r="C150" i="5"/>
  <c r="E222" i="5"/>
  <c r="C222" i="5"/>
  <c r="E294" i="5"/>
  <c r="C294" i="5"/>
  <c r="E366" i="5"/>
  <c r="C366" i="5"/>
  <c r="E432" i="5"/>
  <c r="C432" i="5"/>
  <c r="E504" i="5"/>
  <c r="C504" i="5"/>
  <c r="E576" i="5"/>
  <c r="C576" i="5"/>
  <c r="E660" i="5"/>
  <c r="C660" i="5"/>
  <c r="E732" i="5"/>
  <c r="C732" i="5"/>
  <c r="E804" i="5"/>
  <c r="C804" i="5"/>
  <c r="E876" i="5"/>
  <c r="C876" i="5"/>
  <c r="E347" i="5"/>
  <c r="C347" i="5"/>
  <c r="E419" i="5"/>
  <c r="C419" i="5"/>
  <c r="E491" i="5"/>
  <c r="C491" i="5"/>
  <c r="E563" i="5"/>
  <c r="C563" i="5"/>
  <c r="E635" i="5"/>
  <c r="C635" i="5"/>
  <c r="E701" i="5"/>
  <c r="C701" i="5"/>
  <c r="E773" i="5"/>
  <c r="C773" i="5"/>
  <c r="E857" i="5"/>
  <c r="C857" i="5"/>
  <c r="C18" i="5"/>
  <c r="C84" i="5"/>
  <c r="E156" i="5"/>
  <c r="C156" i="5"/>
  <c r="E228" i="5"/>
  <c r="C228" i="5"/>
  <c r="E300" i="5"/>
  <c r="C300" i="5"/>
  <c r="E372" i="5"/>
  <c r="C372" i="5"/>
  <c r="E450" i="5"/>
  <c r="C450" i="5"/>
  <c r="E522" i="5"/>
  <c r="C522" i="5"/>
  <c r="E594" i="5"/>
  <c r="C594" i="5"/>
  <c r="E666" i="5"/>
  <c r="C666" i="5"/>
  <c r="E738" i="5"/>
  <c r="C738" i="5"/>
  <c r="E810" i="5"/>
  <c r="C810" i="5"/>
  <c r="E882" i="5"/>
  <c r="C882" i="5"/>
  <c r="C163" i="5"/>
  <c r="F163" i="5" s="1"/>
  <c r="C811" i="5"/>
  <c r="F811" i="5" s="1"/>
  <c r="C230" i="5"/>
  <c r="F230" i="5" s="1"/>
  <c r="C641" i="5"/>
  <c r="F641" i="5" s="1"/>
  <c r="G482" i="5" l="1"/>
  <c r="H482" i="5" s="1"/>
  <c r="F731" i="5"/>
  <c r="F497" i="5"/>
  <c r="F293" i="5"/>
  <c r="F185" i="5"/>
  <c r="F849" i="5"/>
  <c r="F729" i="5"/>
  <c r="F878" i="5"/>
  <c r="F764" i="5"/>
  <c r="G765" i="5" s="1"/>
  <c r="H765" i="5" s="1"/>
  <c r="F644" i="5"/>
  <c r="F518" i="5"/>
  <c r="G518" i="5" s="1"/>
  <c r="H518" i="5" s="1"/>
  <c r="F392" i="5"/>
  <c r="G393" i="5" s="1"/>
  <c r="H393" i="5" s="1"/>
  <c r="F266" i="5"/>
  <c r="G266" i="5" s="1"/>
  <c r="H266" i="5" s="1"/>
  <c r="F140" i="5"/>
  <c r="F161" i="5"/>
  <c r="F376" i="5"/>
  <c r="F494" i="5"/>
  <c r="G495" i="5" s="1"/>
  <c r="H495" i="5" s="1"/>
  <c r="F856" i="5"/>
  <c r="F241" i="5"/>
  <c r="F312" i="5"/>
  <c r="F744" i="5"/>
  <c r="G745" i="5" s="1"/>
  <c r="H745" i="5" s="1"/>
  <c r="F664" i="5"/>
  <c r="F751" i="5"/>
  <c r="F357" i="5"/>
  <c r="F798" i="5"/>
  <c r="G799" i="5" s="1"/>
  <c r="H799" i="5" s="1"/>
  <c r="F582" i="5"/>
  <c r="F360" i="5"/>
  <c r="F144" i="5"/>
  <c r="F761" i="5"/>
  <c r="F551" i="5"/>
  <c r="F335" i="5"/>
  <c r="F720" i="5"/>
  <c r="G721" i="5" s="1"/>
  <c r="H721" i="5" s="1"/>
  <c r="F492" i="5"/>
  <c r="F282" i="5"/>
  <c r="F887" i="5"/>
  <c r="F629" i="5"/>
  <c r="F413" i="5"/>
  <c r="F251" i="5"/>
  <c r="F143" i="5"/>
  <c r="F789" i="5"/>
  <c r="F531" i="5"/>
  <c r="F255" i="5"/>
  <c r="G256" i="5" s="1"/>
  <c r="H256" i="5" s="1"/>
  <c r="F725" i="5"/>
  <c r="F528" i="5"/>
  <c r="F521" i="5"/>
  <c r="F771" i="5"/>
  <c r="F620" i="5"/>
  <c r="G620" i="5" s="1"/>
  <c r="H620" i="5" s="1"/>
  <c r="F151" i="5"/>
  <c r="F168" i="5"/>
  <c r="F888" i="5"/>
  <c r="G889" i="5" s="1"/>
  <c r="H889" i="5" s="1"/>
  <c r="F234" i="5"/>
  <c r="F305" i="5"/>
  <c r="F586" i="5"/>
  <c r="F786" i="5"/>
  <c r="F570" i="5"/>
  <c r="G571" i="5" s="1"/>
  <c r="H571" i="5" s="1"/>
  <c r="F348" i="5"/>
  <c r="F749" i="5"/>
  <c r="F539" i="5"/>
  <c r="F323" i="5"/>
  <c r="G323" i="5" s="1"/>
  <c r="H323" i="5" s="1"/>
  <c r="F708" i="5"/>
  <c r="G709" i="5" s="1"/>
  <c r="H709" i="5" s="1"/>
  <c r="F480" i="5"/>
  <c r="G481" i="5" s="1"/>
  <c r="H481" i="5" s="1"/>
  <c r="F270" i="5"/>
  <c r="F863" i="5"/>
  <c r="F617" i="5"/>
  <c r="F401" i="5"/>
  <c r="F245" i="5"/>
  <c r="G245" i="5" s="1"/>
  <c r="H245" i="5" s="1"/>
  <c r="F724" i="5"/>
  <c r="F604" i="5"/>
  <c r="G604" i="5" s="1"/>
  <c r="H604" i="5" s="1"/>
  <c r="F466" i="5"/>
  <c r="F346" i="5"/>
  <c r="F208" i="5"/>
  <c r="F453" i="5"/>
  <c r="F197" i="5"/>
  <c r="F496" i="5"/>
  <c r="F879" i="5"/>
  <c r="G880" i="5" s="1"/>
  <c r="H880" i="5" s="1"/>
  <c r="F656" i="5"/>
  <c r="G656" i="5" s="1"/>
  <c r="H656" i="5" s="1"/>
  <c r="F200" i="5"/>
  <c r="G200" i="5" s="1"/>
  <c r="H200" i="5" s="1"/>
  <c r="F313" i="5"/>
  <c r="G313" i="5" s="1"/>
  <c r="H313" i="5" s="1"/>
  <c r="F822" i="5"/>
  <c r="F774" i="5"/>
  <c r="G775" i="5" s="1"/>
  <c r="H775" i="5" s="1"/>
  <c r="F558" i="5"/>
  <c r="G559" i="5" s="1"/>
  <c r="H559" i="5" s="1"/>
  <c r="F336" i="5"/>
  <c r="F737" i="5"/>
  <c r="F527" i="5"/>
  <c r="G528" i="5" s="1"/>
  <c r="H528" i="5" s="1"/>
  <c r="F299" i="5"/>
  <c r="F696" i="5"/>
  <c r="F468" i="5"/>
  <c r="G469" i="5" s="1"/>
  <c r="H469" i="5" s="1"/>
  <c r="F258" i="5"/>
  <c r="F851" i="5"/>
  <c r="F605" i="5"/>
  <c r="F389" i="5"/>
  <c r="F239" i="5"/>
  <c r="F718" i="5"/>
  <c r="G718" i="5" s="1"/>
  <c r="H718" i="5" s="1"/>
  <c r="F598" i="5"/>
  <c r="G598" i="5" s="1"/>
  <c r="H598" i="5" s="1"/>
  <c r="F460" i="5"/>
  <c r="G460" i="5" s="1"/>
  <c r="H460" i="5" s="1"/>
  <c r="F334" i="5"/>
  <c r="F202" i="5"/>
  <c r="G202" i="5" s="1"/>
  <c r="H202" i="5" s="1"/>
  <c r="F891" i="5"/>
  <c r="F579" i="5"/>
  <c r="G580" i="5" s="1"/>
  <c r="H580" i="5" s="1"/>
  <c r="F369" i="5"/>
  <c r="F183" i="5"/>
  <c r="F396" i="5"/>
  <c r="F748" i="5"/>
  <c r="F280" i="5"/>
  <c r="G280" i="5" s="1"/>
  <c r="H280" i="5" s="1"/>
  <c r="F363" i="5"/>
  <c r="F606" i="5"/>
  <c r="F581" i="5"/>
  <c r="G582" i="5" s="1"/>
  <c r="H582" i="5" s="1"/>
  <c r="G235" i="5"/>
  <c r="H235" i="5" s="1"/>
  <c r="G568" i="5"/>
  <c r="H568" i="5" s="1"/>
  <c r="G308" i="5"/>
  <c r="H308" i="5" s="1"/>
  <c r="G178" i="5"/>
  <c r="H178" i="5" s="1"/>
  <c r="G352" i="5"/>
  <c r="H352" i="5" s="1"/>
  <c r="G603" i="5"/>
  <c r="H603" i="5" s="1"/>
  <c r="G279" i="5"/>
  <c r="H279" i="5" s="1"/>
  <c r="G244" i="5"/>
  <c r="H244" i="5" s="1"/>
  <c r="G158" i="5"/>
  <c r="H158" i="5" s="1"/>
  <c r="G459" i="5"/>
  <c r="H459" i="5" s="1"/>
  <c r="G502" i="5"/>
  <c r="H502" i="5" s="1"/>
  <c r="G309" i="5"/>
  <c r="H309" i="5" s="1"/>
  <c r="G597" i="5"/>
  <c r="H597" i="5" s="1"/>
  <c r="G322" i="5"/>
  <c r="H322" i="5" s="1"/>
  <c r="G374" i="5"/>
  <c r="H374" i="5" s="1"/>
  <c r="G868" i="5"/>
  <c r="H868" i="5" s="1"/>
  <c r="G470" i="5"/>
  <c r="H470" i="5" s="1"/>
  <c r="F544" i="5"/>
  <c r="F164" i="5"/>
  <c r="G165" i="5" s="1"/>
  <c r="H165" i="5" s="1"/>
  <c r="F505" i="5"/>
  <c r="F237" i="5"/>
  <c r="F750" i="5"/>
  <c r="G751" i="5" s="1"/>
  <c r="H751" i="5" s="1"/>
  <c r="F431" i="5"/>
  <c r="F274" i="5"/>
  <c r="F627" i="5"/>
  <c r="F870" i="5"/>
  <c r="F654" i="5"/>
  <c r="F438" i="5"/>
  <c r="F216" i="5"/>
  <c r="F833" i="5"/>
  <c r="F623" i="5"/>
  <c r="F407" i="5"/>
  <c r="F792" i="5"/>
  <c r="F564" i="5"/>
  <c r="F354" i="5"/>
  <c r="F719" i="5"/>
  <c r="G720" i="5" s="1"/>
  <c r="H720" i="5" s="1"/>
  <c r="F485" i="5"/>
  <c r="F287" i="5"/>
  <c r="F179" i="5"/>
  <c r="F843" i="5"/>
  <c r="F585" i="5"/>
  <c r="F327" i="5"/>
  <c r="G328" i="5" s="1"/>
  <c r="H328" i="5" s="1"/>
  <c r="F756" i="5"/>
  <c r="G757" i="5" s="1"/>
  <c r="H757" i="5" s="1"/>
  <c r="F839" i="5"/>
  <c r="F776" i="5"/>
  <c r="F284" i="5"/>
  <c r="F445" i="5"/>
  <c r="F462" i="5"/>
  <c r="F575" i="5"/>
  <c r="F306" i="5"/>
  <c r="F509" i="5"/>
  <c r="F742" i="5"/>
  <c r="F226" i="5"/>
  <c r="F858" i="5"/>
  <c r="F642" i="5"/>
  <c r="F426" i="5"/>
  <c r="F204" i="5"/>
  <c r="F821" i="5"/>
  <c r="F611" i="5"/>
  <c r="F395" i="5"/>
  <c r="F780" i="5"/>
  <c r="G781" i="5" s="1"/>
  <c r="H781" i="5" s="1"/>
  <c r="F552" i="5"/>
  <c r="F342" i="5"/>
  <c r="F707" i="5"/>
  <c r="F473" i="5"/>
  <c r="F281" i="5"/>
  <c r="F173" i="5"/>
  <c r="F760" i="5"/>
  <c r="F646" i="5"/>
  <c r="F520" i="5"/>
  <c r="F388" i="5"/>
  <c r="F250" i="5"/>
  <c r="G251" i="5" s="1"/>
  <c r="H251" i="5" s="1"/>
  <c r="F377" i="5"/>
  <c r="F670" i="5"/>
  <c r="F154" i="5"/>
  <c r="F818" i="5"/>
  <c r="F362" i="5"/>
  <c r="F583" i="5"/>
  <c r="F303" i="5"/>
  <c r="F846" i="5"/>
  <c r="F630" i="5"/>
  <c r="F414" i="5"/>
  <c r="F192" i="5"/>
  <c r="G193" i="5" s="1"/>
  <c r="H193" i="5" s="1"/>
  <c r="F809" i="5"/>
  <c r="F599" i="5"/>
  <c r="G600" i="5" s="1"/>
  <c r="H600" i="5" s="1"/>
  <c r="F383" i="5"/>
  <c r="F768" i="5"/>
  <c r="F540" i="5"/>
  <c r="F330" i="5"/>
  <c r="G331" i="5" s="1"/>
  <c r="H331" i="5" s="1"/>
  <c r="F695" i="5"/>
  <c r="G696" i="5" s="1"/>
  <c r="H696" i="5" s="1"/>
  <c r="F461" i="5"/>
  <c r="F275" i="5"/>
  <c r="F167" i="5"/>
  <c r="F754" i="5"/>
  <c r="F640" i="5"/>
  <c r="G641" i="5" s="1"/>
  <c r="H641" i="5" s="1"/>
  <c r="F508" i="5"/>
  <c r="F382" i="5"/>
  <c r="F238" i="5"/>
  <c r="F447" i="5"/>
  <c r="F249" i="5"/>
  <c r="F690" i="5"/>
  <c r="G691" i="5" s="1"/>
  <c r="H691" i="5" s="1"/>
  <c r="F454" i="5"/>
  <c r="F573" i="5"/>
  <c r="F894" i="5"/>
  <c r="F240" i="5"/>
  <c r="F231" i="5"/>
  <c r="F372" i="5"/>
  <c r="F563" i="5"/>
  <c r="F504" i="5"/>
  <c r="F772" i="5"/>
  <c r="F400" i="5"/>
  <c r="F267" i="5"/>
  <c r="F594" i="5"/>
  <c r="F773" i="5"/>
  <c r="G774" i="5" s="1"/>
  <c r="H774" i="5" s="1"/>
  <c r="F347" i="5"/>
  <c r="G348" i="5" s="1"/>
  <c r="H348" i="5" s="1"/>
  <c r="F294" i="5"/>
  <c r="F658" i="5"/>
  <c r="F268" i="5"/>
  <c r="F715" i="5"/>
  <c r="F283" i="5"/>
  <c r="F733" i="5"/>
  <c r="F371" i="5"/>
  <c r="F854" i="5"/>
  <c r="F365" i="5"/>
  <c r="F892" i="5"/>
  <c r="F730" i="5"/>
  <c r="G731" i="5" s="1"/>
  <c r="H731" i="5" s="1"/>
  <c r="F616" i="5"/>
  <c r="F358" i="5"/>
  <c r="F800" i="5"/>
  <c r="F548" i="5"/>
  <c r="F422" i="5"/>
  <c r="F182" i="5"/>
  <c r="F823" i="5"/>
  <c r="F349" i="5"/>
  <c r="F543" i="5"/>
  <c r="F141" i="5"/>
  <c r="F805" i="5"/>
  <c r="F337" i="5"/>
  <c r="F618" i="5"/>
  <c r="F412" i="5"/>
  <c r="F801" i="5"/>
  <c r="F686" i="5"/>
  <c r="F320" i="5"/>
  <c r="G321" i="5" s="1"/>
  <c r="H321" i="5" s="1"/>
  <c r="F705" i="5"/>
  <c r="F145" i="5"/>
  <c r="F903" i="5"/>
  <c r="F741" i="5"/>
  <c r="F902" i="5"/>
  <c r="F794" i="5"/>
  <c r="F668" i="5"/>
  <c r="G669" i="5" s="1"/>
  <c r="H669" i="5" s="1"/>
  <c r="F542" i="5"/>
  <c r="F416" i="5"/>
  <c r="G417" i="5" s="1"/>
  <c r="H417" i="5" s="1"/>
  <c r="F296" i="5"/>
  <c r="F176" i="5"/>
  <c r="G177" i="5" s="1"/>
  <c r="H177" i="5" s="1"/>
  <c r="F541" i="5"/>
  <c r="F252" i="5"/>
  <c r="F900" i="5"/>
  <c r="G901" i="5" s="1"/>
  <c r="H901" i="5" s="1"/>
  <c r="F816" i="5"/>
  <c r="F743" i="5"/>
  <c r="F784" i="5"/>
  <c r="F190" i="5"/>
  <c r="F770" i="5"/>
  <c r="F194" i="5"/>
  <c r="F229" i="5"/>
  <c r="F153" i="5"/>
  <c r="F885" i="5"/>
  <c r="F735" i="5"/>
  <c r="F896" i="5"/>
  <c r="G897" i="5" s="1"/>
  <c r="H897" i="5" s="1"/>
  <c r="F782" i="5"/>
  <c r="F662" i="5"/>
  <c r="F536" i="5"/>
  <c r="F410" i="5"/>
  <c r="F290" i="5"/>
  <c r="F170" i="5"/>
  <c r="G171" i="5" s="1"/>
  <c r="H171" i="5" s="1"/>
  <c r="F787" i="5"/>
  <c r="F529" i="5"/>
  <c r="F325" i="5"/>
  <c r="F456" i="5"/>
  <c r="F449" i="5"/>
  <c r="F734" i="5"/>
  <c r="F242" i="5"/>
  <c r="F379" i="5"/>
  <c r="F713" i="5"/>
  <c r="F672" i="5"/>
  <c r="F538" i="5"/>
  <c r="F142" i="5"/>
  <c r="F884" i="5"/>
  <c r="F356" i="5"/>
  <c r="F877" i="5"/>
  <c r="F810" i="5"/>
  <c r="F156" i="5"/>
  <c r="G157" i="5" s="1"/>
  <c r="H157" i="5" s="1"/>
  <c r="F732" i="5"/>
  <c r="F532" i="5"/>
  <c r="F493" i="5"/>
  <c r="G494" i="5" s="1"/>
  <c r="H494" i="5" s="1"/>
  <c r="F471" i="5"/>
  <c r="F180" i="5"/>
  <c r="F488" i="5"/>
  <c r="G489" i="5" s="1"/>
  <c r="H489" i="5" s="1"/>
  <c r="F478" i="5"/>
  <c r="F214" i="5"/>
  <c r="F908" i="5"/>
  <c r="F674" i="5"/>
  <c r="F302" i="5"/>
  <c r="F514" i="5"/>
  <c r="F553" i="5"/>
  <c r="G554" i="5" s="1"/>
  <c r="H554" i="5" s="1"/>
  <c r="F339" i="5"/>
  <c r="G340" i="5" s="1"/>
  <c r="H340" i="5" s="1"/>
  <c r="F425" i="5"/>
  <c r="F842" i="5"/>
  <c r="F224" i="5"/>
  <c r="G225" i="5" s="1"/>
  <c r="H225" i="5" s="1"/>
  <c r="F196" i="5"/>
  <c r="F869" i="5"/>
  <c r="F289" i="5"/>
  <c r="F726" i="5"/>
  <c r="F420" i="5"/>
  <c r="F557" i="5"/>
  <c r="G558" i="5" s="1"/>
  <c r="H558" i="5" s="1"/>
  <c r="F681" i="5"/>
  <c r="F269" i="5"/>
  <c r="F769" i="5"/>
  <c r="F588" i="5"/>
  <c r="F155" i="5"/>
  <c r="F498" i="5"/>
  <c r="F677" i="5"/>
  <c r="F636" i="5"/>
  <c r="G637" i="5" s="1"/>
  <c r="H637" i="5" s="1"/>
  <c r="F779" i="5"/>
  <c r="F329" i="5"/>
  <c r="F820" i="5"/>
  <c r="F430" i="5"/>
  <c r="F899" i="5"/>
  <c r="F257" i="5"/>
  <c r="F850" i="5"/>
  <c r="F608" i="5"/>
  <c r="G609" i="5" s="1"/>
  <c r="H609" i="5" s="1"/>
  <c r="F350" i="5"/>
  <c r="F712" i="5"/>
  <c r="F907" i="5"/>
  <c r="F490" i="5"/>
  <c r="F288" i="5"/>
  <c r="F479" i="5"/>
  <c r="F864" i="5"/>
  <c r="F210" i="5"/>
  <c r="F215" i="5"/>
  <c r="F747" i="5"/>
  <c r="F195" i="5"/>
  <c r="F443" i="5"/>
  <c r="F890" i="5"/>
  <c r="F678" i="5"/>
  <c r="F467" i="5"/>
  <c r="F692" i="5"/>
  <c r="F191" i="5"/>
  <c r="F812" i="5"/>
  <c r="G813" i="5" s="1"/>
  <c r="H813" i="5" s="1"/>
  <c r="F272" i="5"/>
  <c r="F832" i="5"/>
  <c r="F694" i="5"/>
  <c r="F562" i="5"/>
  <c r="F436" i="5"/>
  <c r="F298" i="5"/>
  <c r="F172" i="5"/>
  <c r="F872" i="5"/>
  <c r="G873" i="5" s="1"/>
  <c r="H873" i="5" s="1"/>
  <c r="F758" i="5"/>
  <c r="F638" i="5"/>
  <c r="F512" i="5"/>
  <c r="F386" i="5"/>
  <c r="F260" i="5"/>
  <c r="F697" i="5"/>
  <c r="F487" i="5"/>
  <c r="F271" i="5"/>
  <c r="F277" i="5"/>
  <c r="F465" i="5"/>
  <c r="F261" i="5"/>
  <c r="F601" i="5"/>
  <c r="F259" i="5"/>
  <c r="F324" i="5"/>
  <c r="F232" i="5"/>
  <c r="F435" i="5"/>
  <c r="F790" i="5"/>
  <c r="F524" i="5"/>
  <c r="F152" i="5"/>
  <c r="F577" i="5"/>
  <c r="F561" i="5"/>
  <c r="F831" i="5"/>
  <c r="F898" i="5"/>
  <c r="F866" i="5"/>
  <c r="F746" i="5"/>
  <c r="F632" i="5"/>
  <c r="F506" i="5"/>
  <c r="F380" i="5"/>
  <c r="F254" i="5"/>
  <c r="F687" i="5"/>
  <c r="G688" i="5" s="1"/>
  <c r="H688" i="5" s="1"/>
  <c r="F391" i="5"/>
  <c r="F834" i="5"/>
  <c r="G835" i="5" s="1"/>
  <c r="H835" i="5" s="1"/>
  <c r="F881" i="5"/>
  <c r="F612" i="5"/>
  <c r="F516" i="5"/>
  <c r="F437" i="5"/>
  <c r="F628" i="5"/>
  <c r="F855" i="5"/>
  <c r="F614" i="5"/>
  <c r="F788" i="5"/>
  <c r="F895" i="5"/>
  <c r="F825" i="5"/>
  <c r="F886" i="5"/>
  <c r="F860" i="5"/>
  <c r="G861" i="5" s="1"/>
  <c r="H861" i="5" s="1"/>
  <c r="F740" i="5"/>
  <c r="F626" i="5"/>
  <c r="F500" i="5"/>
  <c r="F368" i="5"/>
  <c r="F248" i="5"/>
  <c r="F661" i="5"/>
  <c r="F457" i="5"/>
  <c r="F253" i="5"/>
  <c r="F663" i="5"/>
  <c r="F653" i="5"/>
  <c r="F174" i="5"/>
  <c r="G175" i="5" s="1"/>
  <c r="H175" i="5" s="1"/>
  <c r="F233" i="5"/>
  <c r="G234" i="5" s="1"/>
  <c r="H234" i="5" s="1"/>
  <c r="F807" i="5"/>
  <c r="F572" i="5"/>
  <c r="F647" i="5"/>
  <c r="F378" i="5"/>
  <c r="F406" i="5"/>
  <c r="F904" i="5"/>
  <c r="F728" i="5"/>
  <c r="F236" i="5"/>
  <c r="F499" i="5"/>
  <c r="F702" i="5"/>
  <c r="F264" i="5"/>
  <c r="G265" i="5" s="1"/>
  <c r="H265" i="5" s="1"/>
  <c r="F893" i="5"/>
  <c r="F455" i="5"/>
  <c r="F624" i="5"/>
  <c r="F186" i="5"/>
  <c r="F767" i="5"/>
  <c r="F533" i="5"/>
  <c r="F317" i="5"/>
  <c r="F203" i="5"/>
  <c r="F676" i="5"/>
  <c r="F550" i="5"/>
  <c r="F418" i="5"/>
  <c r="F286" i="5"/>
  <c r="F160" i="5"/>
  <c r="G161" i="5" s="1"/>
  <c r="H161" i="5" s="1"/>
  <c r="F716" i="5"/>
  <c r="F519" i="5"/>
  <c r="F315" i="5"/>
  <c r="F592" i="5"/>
  <c r="F534" i="5"/>
  <c r="G535" i="5" s="1"/>
  <c r="H535" i="5" s="1"/>
  <c r="F263" i="5"/>
  <c r="F477" i="5"/>
  <c r="F738" i="5"/>
  <c r="G739" i="5" s="1"/>
  <c r="H739" i="5" s="1"/>
  <c r="F300" i="5"/>
  <c r="F701" i="5"/>
  <c r="F660" i="5"/>
  <c r="F222" i="5"/>
  <c r="G223" i="5" s="1"/>
  <c r="H223" i="5" s="1"/>
  <c r="F736" i="5"/>
  <c r="G737" i="5" s="1"/>
  <c r="F484" i="5"/>
  <c r="F364" i="5"/>
  <c r="F699" i="5"/>
  <c r="F613" i="5"/>
  <c r="F421" i="5"/>
  <c r="F217" i="5"/>
  <c r="F615" i="5"/>
  <c r="F411" i="5"/>
  <c r="F219" i="5"/>
  <c r="F762" i="5"/>
  <c r="G763" i="5" s="1"/>
  <c r="H763" i="5" s="1"/>
  <c r="F797" i="5"/>
  <c r="F569" i="5"/>
  <c r="F752" i="5"/>
  <c r="F778" i="5"/>
  <c r="F680" i="5"/>
  <c r="F314" i="5"/>
  <c r="F311" i="5"/>
  <c r="F659" i="5"/>
  <c r="F149" i="5"/>
  <c r="F795" i="5"/>
  <c r="F722" i="5"/>
  <c r="F476" i="5"/>
  <c r="F683" i="5"/>
  <c r="F326" i="5"/>
  <c r="F483" i="5"/>
  <c r="F444" i="5"/>
  <c r="F510" i="5"/>
  <c r="F689" i="5"/>
  <c r="F648" i="5"/>
  <c r="G649" i="5" s="1"/>
  <c r="H649" i="5" s="1"/>
  <c r="F791" i="5"/>
  <c r="F341" i="5"/>
  <c r="F909" i="5"/>
  <c r="F375" i="5"/>
  <c r="F246" i="5"/>
  <c r="G247" i="5" s="1"/>
  <c r="H247" i="5" s="1"/>
  <c r="F440" i="5"/>
  <c r="F785" i="5"/>
  <c r="F827" i="5"/>
  <c r="F370" i="5"/>
  <c r="F714" i="5"/>
  <c r="F276" i="5"/>
  <c r="F905" i="5"/>
  <c r="F852" i="5"/>
  <c r="F408" i="5"/>
  <c r="F198" i="5"/>
  <c r="F545" i="5"/>
  <c r="F209" i="5"/>
  <c r="F682" i="5"/>
  <c r="F556" i="5"/>
  <c r="F292" i="5"/>
  <c r="F166" i="5"/>
  <c r="F593" i="5"/>
  <c r="F796" i="5"/>
  <c r="F316" i="5"/>
  <c r="F874" i="5"/>
  <c r="G875" i="5" s="1"/>
  <c r="H875" i="5" s="1"/>
  <c r="F530" i="5"/>
  <c r="F645" i="5"/>
  <c r="F384" i="5"/>
  <c r="F486" i="5"/>
  <c r="F665" i="5"/>
  <c r="F840" i="5"/>
  <c r="F402" i="5"/>
  <c r="F808" i="5"/>
  <c r="F522" i="5"/>
  <c r="F491" i="5"/>
  <c r="F876" i="5"/>
  <c r="F432" i="5"/>
  <c r="F622" i="5"/>
  <c r="F220" i="5"/>
  <c r="F684" i="5"/>
  <c r="F815" i="5"/>
  <c r="F353" i="5"/>
  <c r="F221" i="5"/>
  <c r="F753" i="5"/>
  <c r="F806" i="5"/>
  <c r="F560" i="5"/>
  <c r="F428" i="5"/>
  <c r="G429" i="5" s="1"/>
  <c r="H429" i="5" s="1"/>
  <c r="F188" i="5"/>
  <c r="G189" i="5" s="1"/>
  <c r="H189" i="5" s="1"/>
  <c r="F882" i="5"/>
  <c r="G883" i="5" s="1"/>
  <c r="H883" i="5" s="1"/>
  <c r="F666" i="5"/>
  <c r="F450" i="5"/>
  <c r="F228" i="5"/>
  <c r="F857" i="5"/>
  <c r="F635" i="5"/>
  <c r="F419" i="5"/>
  <c r="F804" i="5"/>
  <c r="F576" i="5"/>
  <c r="F366" i="5"/>
  <c r="F150" i="5"/>
  <c r="F844" i="5"/>
  <c r="F700" i="5"/>
  <c r="F574" i="5"/>
  <c r="F442" i="5"/>
  <c r="F304" i="5"/>
  <c r="F184" i="5"/>
  <c r="G185" i="5" s="1"/>
  <c r="H185" i="5" s="1"/>
  <c r="F610" i="5"/>
  <c r="F841" i="5"/>
  <c r="F565" i="5"/>
  <c r="F361" i="5"/>
  <c r="F555" i="5"/>
  <c r="F345" i="5"/>
  <c r="F147" i="5"/>
  <c r="F474" i="5"/>
  <c r="F515" i="5"/>
  <c r="F390" i="5"/>
  <c r="F723" i="5"/>
  <c r="F671" i="5"/>
  <c r="F650" i="5"/>
  <c r="F766" i="5"/>
  <c r="F652" i="5"/>
  <c r="F526" i="5"/>
  <c r="F394" i="5"/>
  <c r="F262" i="5"/>
  <c r="F838" i="5"/>
  <c r="F836" i="5"/>
  <c r="F710" i="5"/>
  <c r="G711" i="5" s="1"/>
  <c r="H711" i="5" s="1"/>
  <c r="F590" i="5"/>
  <c r="F464" i="5"/>
  <c r="F344" i="5"/>
  <c r="F218" i="5"/>
  <c r="F693" i="5"/>
  <c r="F607" i="5"/>
  <c r="F397" i="5"/>
  <c r="F205" i="5"/>
  <c r="F591" i="5"/>
  <c r="F399" i="5"/>
  <c r="F207" i="5"/>
  <c r="F837" i="5"/>
  <c r="F475" i="5"/>
  <c r="F181" i="5"/>
  <c r="F906" i="5"/>
  <c r="F634" i="5"/>
  <c r="F159" i="5"/>
  <c r="F848" i="5"/>
  <c r="F434" i="5"/>
  <c r="F433" i="5"/>
  <c r="F291" i="5"/>
  <c r="F783" i="5"/>
  <c r="F826" i="5"/>
  <c r="F830" i="5"/>
  <c r="F704" i="5"/>
  <c r="F584" i="5"/>
  <c r="F452" i="5"/>
  <c r="F338" i="5"/>
  <c r="F212" i="5"/>
  <c r="G213" i="5" s="1"/>
  <c r="H213" i="5" s="1"/>
  <c r="F679" i="5"/>
  <c r="F546" i="5"/>
  <c r="F587" i="5"/>
  <c r="F318" i="5"/>
  <c r="G319" i="5" s="1"/>
  <c r="H319" i="5" s="1"/>
  <c r="F503" i="5"/>
  <c r="F162" i="5"/>
  <c r="F227" i="5"/>
  <c r="F448" i="5"/>
  <c r="F862" i="5"/>
  <c r="F398" i="5"/>
  <c r="F625" i="5"/>
  <c r="F423" i="5"/>
  <c r="F777" i="5"/>
  <c r="F814" i="5"/>
  <c r="F824" i="5"/>
  <c r="F698" i="5"/>
  <c r="F578" i="5"/>
  <c r="F446" i="5"/>
  <c r="F332" i="5"/>
  <c r="F206" i="5"/>
  <c r="F595" i="5"/>
  <c r="G596" i="5" s="1"/>
  <c r="H596" i="5" s="1"/>
  <c r="F385" i="5"/>
  <c r="F169" i="5"/>
  <c r="F828" i="5"/>
  <c r="G829" i="5" s="1"/>
  <c r="H829" i="5" s="1"/>
  <c r="F755" i="5"/>
  <c r="F802" i="5"/>
  <c r="F404" i="5"/>
  <c r="F643" i="5"/>
  <c r="F359" i="5"/>
  <c r="G360" i="5" s="1"/>
  <c r="H360" i="5" s="1"/>
  <c r="F706" i="5"/>
  <c r="F310" i="5"/>
  <c r="F759" i="5"/>
  <c r="F566" i="5"/>
  <c r="F367" i="5"/>
  <c r="G644" i="5" l="1"/>
  <c r="H644" i="5" s="1"/>
  <c r="G346" i="5"/>
  <c r="H346" i="5" s="1"/>
  <c r="G492" i="5"/>
  <c r="H492" i="5" s="1"/>
  <c r="G764" i="5"/>
  <c r="H764" i="5" s="1"/>
  <c r="G293" i="5"/>
  <c r="H293" i="5" s="1"/>
  <c r="G664" i="5"/>
  <c r="H664" i="5" s="1"/>
  <c r="G497" i="5"/>
  <c r="H497" i="5" s="1"/>
  <c r="G258" i="5"/>
  <c r="H258" i="5" s="1"/>
  <c r="G849" i="5"/>
  <c r="H849" i="5" s="1"/>
  <c r="G786" i="5"/>
  <c r="H786" i="5" s="1"/>
  <c r="G657" i="5"/>
  <c r="H657" i="5" s="1"/>
  <c r="G392" i="5"/>
  <c r="H392" i="5" s="1"/>
  <c r="G201" i="5"/>
  <c r="H201" i="5" s="1"/>
  <c r="G496" i="5"/>
  <c r="H496" i="5" s="1"/>
  <c r="G468" i="5"/>
  <c r="H468" i="5" s="1"/>
  <c r="G621" i="5"/>
  <c r="H621" i="5" s="1"/>
  <c r="G879" i="5"/>
  <c r="H879" i="5" s="1"/>
  <c r="G749" i="5"/>
  <c r="H749" i="5" s="1"/>
  <c r="G725" i="5"/>
  <c r="H725" i="5" s="1"/>
  <c r="G798" i="5"/>
  <c r="H798" i="5" s="1"/>
  <c r="G748" i="5"/>
  <c r="H748" i="5" s="1"/>
  <c r="G888" i="5"/>
  <c r="H888" i="5" s="1"/>
  <c r="G363" i="5"/>
  <c r="H363" i="5" s="1"/>
  <c r="G336" i="5"/>
  <c r="H336" i="5" s="1"/>
  <c r="G144" i="5"/>
  <c r="H144" i="5" s="1"/>
  <c r="G197" i="5"/>
  <c r="H197" i="5" s="1"/>
  <c r="G389" i="5"/>
  <c r="H389" i="5" s="1"/>
  <c r="G413" i="5"/>
  <c r="H413" i="5" s="1"/>
  <c r="G570" i="5"/>
  <c r="H570" i="5" s="1"/>
  <c r="G581" i="5"/>
  <c r="H581" i="5" s="1"/>
  <c r="G396" i="5"/>
  <c r="H396" i="5" s="1"/>
  <c r="G629" i="5"/>
  <c r="H629" i="5" s="1"/>
  <c r="G851" i="5"/>
  <c r="H851" i="5" s="1"/>
  <c r="H737" i="5"/>
  <c r="G605" i="5"/>
  <c r="H605" i="5" s="1"/>
  <c r="G453" i="5"/>
  <c r="H453" i="5" s="1"/>
  <c r="G151" i="5"/>
  <c r="H151" i="5" s="1"/>
  <c r="G887" i="5"/>
  <c r="H887" i="5" s="1"/>
  <c r="G586" i="5"/>
  <c r="H586" i="5" s="1"/>
  <c r="G606" i="5"/>
  <c r="H606" i="5" s="1"/>
  <c r="G335" i="5"/>
  <c r="H335" i="5" s="1"/>
  <c r="G334" i="5"/>
  <c r="H334" i="5" s="1"/>
  <c r="G404" i="5"/>
  <c r="H404" i="5" s="1"/>
  <c r="G405" i="5"/>
  <c r="H405" i="5" s="1"/>
  <c r="G587" i="5"/>
  <c r="H587" i="5" s="1"/>
  <c r="G181" i="5"/>
  <c r="H181" i="5" s="1"/>
  <c r="G723" i="5"/>
  <c r="H723" i="5" s="1"/>
  <c r="G366" i="5"/>
  <c r="H366" i="5" s="1"/>
  <c r="G522" i="5"/>
  <c r="H522" i="5" s="1"/>
  <c r="G523" i="5"/>
  <c r="H523" i="5" s="1"/>
  <c r="G545" i="5"/>
  <c r="H545" i="5" s="1"/>
  <c r="G722" i="5"/>
  <c r="H722" i="5" s="1"/>
  <c r="G701" i="5"/>
  <c r="H701" i="5" s="1"/>
  <c r="G767" i="5"/>
  <c r="H767" i="5" s="1"/>
  <c r="G653" i="5"/>
  <c r="H653" i="5" s="1"/>
  <c r="G687" i="5"/>
  <c r="H687" i="5" s="1"/>
  <c r="G697" i="5"/>
  <c r="H697" i="5" s="1"/>
  <c r="G712" i="5"/>
  <c r="H712" i="5" s="1"/>
  <c r="G224" i="5"/>
  <c r="H224" i="5" s="1"/>
  <c r="G672" i="5"/>
  <c r="H672" i="5" s="1"/>
  <c r="G673" i="5"/>
  <c r="H673" i="5" s="1"/>
  <c r="G784" i="5"/>
  <c r="H784" i="5" s="1"/>
  <c r="G141" i="5"/>
  <c r="H141" i="5" s="1"/>
  <c r="G267" i="5"/>
  <c r="H267" i="5" s="1"/>
  <c r="G754" i="5"/>
  <c r="H754" i="5" s="1"/>
  <c r="G520" i="5"/>
  <c r="H520" i="5" s="1"/>
  <c r="G707" i="5"/>
  <c r="H707" i="5" s="1"/>
  <c r="G708" i="5"/>
  <c r="H708" i="5" s="1"/>
  <c r="G843" i="5"/>
  <c r="H843" i="5" s="1"/>
  <c r="G759" i="5"/>
  <c r="H759" i="5" s="1"/>
  <c r="G802" i="5"/>
  <c r="H802" i="5" s="1"/>
  <c r="G206" i="5"/>
  <c r="H206" i="5" s="1"/>
  <c r="G814" i="5"/>
  <c r="H814" i="5" s="1"/>
  <c r="G448" i="5"/>
  <c r="H448" i="5" s="1"/>
  <c r="G546" i="5"/>
  <c r="H546" i="5" s="1"/>
  <c r="G547" i="5"/>
  <c r="H547" i="5" s="1"/>
  <c r="G704" i="5"/>
  <c r="H704" i="5" s="1"/>
  <c r="G434" i="5"/>
  <c r="H434" i="5" s="1"/>
  <c r="G475" i="5"/>
  <c r="H475" i="5" s="1"/>
  <c r="G397" i="5"/>
  <c r="H397" i="5" s="1"/>
  <c r="G590" i="5"/>
  <c r="H590" i="5" s="1"/>
  <c r="G526" i="5"/>
  <c r="H526" i="5" s="1"/>
  <c r="G527" i="5"/>
  <c r="H527" i="5" s="1"/>
  <c r="G390" i="5"/>
  <c r="H390" i="5" s="1"/>
  <c r="G361" i="5"/>
  <c r="H361" i="5" s="1"/>
  <c r="G442" i="5"/>
  <c r="H442" i="5" s="1"/>
  <c r="G576" i="5"/>
  <c r="H576" i="5" s="1"/>
  <c r="G450" i="5"/>
  <c r="H450" i="5" s="1"/>
  <c r="G451" i="5"/>
  <c r="H451" i="5" s="1"/>
  <c r="G806" i="5"/>
  <c r="H806" i="5" s="1"/>
  <c r="G220" i="5"/>
  <c r="H220" i="5" s="1"/>
  <c r="G808" i="5"/>
  <c r="H808" i="5" s="1"/>
  <c r="G645" i="5"/>
  <c r="H645" i="5" s="1"/>
  <c r="G166" i="5"/>
  <c r="H166" i="5" s="1"/>
  <c r="G198" i="5"/>
  <c r="H198" i="5" s="1"/>
  <c r="G370" i="5"/>
  <c r="H370" i="5" s="1"/>
  <c r="G909" i="5"/>
  <c r="H909" i="5" s="1"/>
  <c r="G910" i="5"/>
  <c r="H910" i="5" s="1"/>
  <c r="G444" i="5"/>
  <c r="H444" i="5" s="1"/>
  <c r="G795" i="5"/>
  <c r="H795" i="5" s="1"/>
  <c r="G778" i="5"/>
  <c r="H778" i="5" s="1"/>
  <c r="G411" i="5"/>
  <c r="H411" i="5" s="1"/>
  <c r="G364" i="5"/>
  <c r="H364" i="5" s="1"/>
  <c r="G300" i="5"/>
  <c r="H300" i="5" s="1"/>
  <c r="G315" i="5"/>
  <c r="H315" i="5" s="1"/>
  <c r="G550" i="5"/>
  <c r="H550" i="5" s="1"/>
  <c r="G186" i="5"/>
  <c r="H186" i="5" s="1"/>
  <c r="G187" i="5"/>
  <c r="H187" i="5" s="1"/>
  <c r="G499" i="5"/>
  <c r="H499" i="5" s="1"/>
  <c r="G647" i="5"/>
  <c r="H647" i="5" s="1"/>
  <c r="G663" i="5"/>
  <c r="H663" i="5" s="1"/>
  <c r="G500" i="5"/>
  <c r="H500" i="5" s="1"/>
  <c r="G895" i="5"/>
  <c r="H895" i="5" s="1"/>
  <c r="G516" i="5"/>
  <c r="H516" i="5" s="1"/>
  <c r="G517" i="5"/>
  <c r="H517" i="5" s="1"/>
  <c r="G254" i="5"/>
  <c r="H254" i="5" s="1"/>
  <c r="G255" i="5"/>
  <c r="H255" i="5" s="1"/>
  <c r="G898" i="5"/>
  <c r="H898" i="5" s="1"/>
  <c r="G790" i="5"/>
  <c r="H790" i="5" s="1"/>
  <c r="G261" i="5"/>
  <c r="H261" i="5" s="1"/>
  <c r="G260" i="5"/>
  <c r="H260" i="5" s="1"/>
  <c r="G172" i="5"/>
  <c r="H172" i="5" s="1"/>
  <c r="G272" i="5"/>
  <c r="H272" i="5" s="1"/>
  <c r="G273" i="5"/>
  <c r="H273" i="5" s="1"/>
  <c r="G890" i="5"/>
  <c r="H890" i="5" s="1"/>
  <c r="G891" i="5"/>
  <c r="H891" i="5" s="1"/>
  <c r="G864" i="5"/>
  <c r="H864" i="5" s="1"/>
  <c r="G350" i="5"/>
  <c r="H350" i="5" s="1"/>
  <c r="G351" i="5"/>
  <c r="H351" i="5" s="1"/>
  <c r="G820" i="5"/>
  <c r="H820" i="5" s="1"/>
  <c r="G155" i="5"/>
  <c r="H155" i="5" s="1"/>
  <c r="G420" i="5"/>
  <c r="H420" i="5" s="1"/>
  <c r="G842" i="5"/>
  <c r="H842" i="5" s="1"/>
  <c r="G674" i="5"/>
  <c r="H674" i="5" s="1"/>
  <c r="G471" i="5"/>
  <c r="H471" i="5" s="1"/>
  <c r="G472" i="5"/>
  <c r="H472" i="5" s="1"/>
  <c r="G877" i="5"/>
  <c r="H877" i="5" s="1"/>
  <c r="G713" i="5"/>
  <c r="H713" i="5" s="1"/>
  <c r="G325" i="5"/>
  <c r="H325" i="5" s="1"/>
  <c r="G536" i="5"/>
  <c r="H536" i="5" s="1"/>
  <c r="G537" i="5"/>
  <c r="H537" i="5" s="1"/>
  <c r="G153" i="5"/>
  <c r="H153" i="5" s="1"/>
  <c r="G743" i="5"/>
  <c r="H743" i="5" s="1"/>
  <c r="G744" i="5"/>
  <c r="H744" i="5" s="1"/>
  <c r="G296" i="5"/>
  <c r="H296" i="5" s="1"/>
  <c r="G297" i="5"/>
  <c r="H297" i="5" s="1"/>
  <c r="G741" i="5"/>
  <c r="H741" i="5" s="1"/>
  <c r="G801" i="5"/>
  <c r="H801" i="5" s="1"/>
  <c r="G543" i="5"/>
  <c r="H543" i="5" s="1"/>
  <c r="G800" i="5"/>
  <c r="H800" i="5" s="1"/>
  <c r="G854" i="5"/>
  <c r="H854" i="5" s="1"/>
  <c r="G658" i="5"/>
  <c r="H658" i="5" s="1"/>
  <c r="G400" i="5"/>
  <c r="H400" i="5" s="1"/>
  <c r="G240" i="5"/>
  <c r="H240" i="5" s="1"/>
  <c r="G241" i="5"/>
  <c r="H241" i="5" s="1"/>
  <c r="G447" i="5"/>
  <c r="H447" i="5" s="1"/>
  <c r="G167" i="5"/>
  <c r="H167" i="5" s="1"/>
  <c r="G168" i="5"/>
  <c r="H168" i="5" s="1"/>
  <c r="G768" i="5"/>
  <c r="H768" i="5" s="1"/>
  <c r="G630" i="5"/>
  <c r="H630" i="5" s="1"/>
  <c r="G631" i="5"/>
  <c r="H631" i="5" s="1"/>
  <c r="G154" i="5"/>
  <c r="H154" i="5" s="1"/>
  <c r="G646" i="5"/>
  <c r="H646" i="5" s="1"/>
  <c r="G342" i="5"/>
  <c r="H342" i="5" s="1"/>
  <c r="G204" i="5"/>
  <c r="H204" i="5" s="1"/>
  <c r="G509" i="5"/>
  <c r="H509" i="5" s="1"/>
  <c r="G776" i="5"/>
  <c r="H776" i="5" s="1"/>
  <c r="G179" i="5"/>
  <c r="H179" i="5" s="1"/>
  <c r="G792" i="5"/>
  <c r="H792" i="5" s="1"/>
  <c r="G654" i="5"/>
  <c r="H654" i="5" s="1"/>
  <c r="G655" i="5"/>
  <c r="H655" i="5" s="1"/>
  <c r="G237" i="5"/>
  <c r="H237" i="5" s="1"/>
  <c r="G865" i="5"/>
  <c r="H865" i="5" s="1"/>
  <c r="G501" i="5"/>
  <c r="H501" i="5" s="1"/>
  <c r="G878" i="5"/>
  <c r="H878" i="5" s="1"/>
  <c r="G803" i="5"/>
  <c r="H803" i="5" s="1"/>
  <c r="G595" i="5"/>
  <c r="H595" i="5" s="1"/>
  <c r="G584" i="5"/>
  <c r="H584" i="5" s="1"/>
  <c r="G205" i="5"/>
  <c r="H205" i="5" s="1"/>
  <c r="G555" i="5"/>
  <c r="H555" i="5" s="1"/>
  <c r="G560" i="5"/>
  <c r="H560" i="5" s="1"/>
  <c r="G593" i="5"/>
  <c r="H593" i="5" s="1"/>
  <c r="G510" i="5"/>
  <c r="H510" i="5" s="1"/>
  <c r="G699" i="5"/>
  <c r="H699" i="5" s="1"/>
  <c r="G702" i="5"/>
  <c r="H702" i="5" s="1"/>
  <c r="G825" i="5"/>
  <c r="H825" i="5" s="1"/>
  <c r="G524" i="5"/>
  <c r="H524" i="5" s="1"/>
  <c r="G525" i="5"/>
  <c r="H525" i="5" s="1"/>
  <c r="G832" i="5"/>
  <c r="H832" i="5" s="1"/>
  <c r="G430" i="5"/>
  <c r="H430" i="5" s="1"/>
  <c r="G302" i="5"/>
  <c r="H302" i="5" s="1"/>
  <c r="G456" i="5"/>
  <c r="H456" i="5" s="1"/>
  <c r="G176" i="5"/>
  <c r="H176" i="5" s="1"/>
  <c r="G365" i="5"/>
  <c r="H365" i="5" s="1"/>
  <c r="G249" i="5"/>
  <c r="H249" i="5" s="1"/>
  <c r="G818" i="5"/>
  <c r="H818" i="5" s="1"/>
  <c r="G819" i="5"/>
  <c r="H819" i="5" s="1"/>
  <c r="G284" i="5"/>
  <c r="H284" i="5" s="1"/>
  <c r="G285" i="5"/>
  <c r="H285" i="5" s="1"/>
  <c r="G750" i="5"/>
  <c r="H750" i="5" s="1"/>
  <c r="G310" i="5"/>
  <c r="H310" i="5" s="1"/>
  <c r="G755" i="5"/>
  <c r="H755" i="5" s="1"/>
  <c r="G332" i="5"/>
  <c r="H332" i="5" s="1"/>
  <c r="G333" i="5"/>
  <c r="H333" i="5" s="1"/>
  <c r="G777" i="5"/>
  <c r="H777" i="5" s="1"/>
  <c r="G227" i="5"/>
  <c r="H227" i="5" s="1"/>
  <c r="G679" i="5"/>
  <c r="H679" i="5" s="1"/>
  <c r="G830" i="5"/>
  <c r="H830" i="5" s="1"/>
  <c r="G848" i="5"/>
  <c r="H848" i="5" s="1"/>
  <c r="G837" i="5"/>
  <c r="H837" i="5" s="1"/>
  <c r="G607" i="5"/>
  <c r="H607" i="5" s="1"/>
  <c r="G710" i="5"/>
  <c r="H710" i="5" s="1"/>
  <c r="G652" i="5"/>
  <c r="H652" i="5" s="1"/>
  <c r="G515" i="5"/>
  <c r="H515" i="5" s="1"/>
  <c r="G565" i="5"/>
  <c r="H565" i="5" s="1"/>
  <c r="G574" i="5"/>
  <c r="H574" i="5" s="1"/>
  <c r="G804" i="5"/>
  <c r="H804" i="5" s="1"/>
  <c r="G666" i="5"/>
  <c r="H666" i="5" s="1"/>
  <c r="G667" i="5"/>
  <c r="H667" i="5" s="1"/>
  <c r="G753" i="5"/>
  <c r="H753" i="5" s="1"/>
  <c r="G622" i="5"/>
  <c r="H622" i="5" s="1"/>
  <c r="G402" i="5"/>
  <c r="H402" i="5" s="1"/>
  <c r="G403" i="5"/>
  <c r="H403" i="5" s="1"/>
  <c r="G675" i="5"/>
  <c r="H675" i="5" s="1"/>
  <c r="G551" i="5"/>
  <c r="H551" i="5" s="1"/>
  <c r="G511" i="5"/>
  <c r="H511" i="5" s="1"/>
  <c r="G343" i="5"/>
  <c r="H343" i="5" s="1"/>
  <c r="G199" i="5"/>
  <c r="H199" i="5" s="1"/>
  <c r="G566" i="5"/>
  <c r="H566" i="5" s="1"/>
  <c r="G862" i="5"/>
  <c r="H862" i="5" s="1"/>
  <c r="G863" i="5"/>
  <c r="H863" i="5" s="1"/>
  <c r="G433" i="5"/>
  <c r="H433" i="5" s="1"/>
  <c r="G394" i="5"/>
  <c r="H394" i="5" s="1"/>
  <c r="G228" i="5"/>
  <c r="H228" i="5" s="1"/>
  <c r="G384" i="5"/>
  <c r="H384" i="5" s="1"/>
  <c r="G375" i="5"/>
  <c r="H375" i="5" s="1"/>
  <c r="G219" i="5"/>
  <c r="H219" i="5" s="1"/>
  <c r="G418" i="5"/>
  <c r="H418" i="5" s="1"/>
  <c r="G368" i="5"/>
  <c r="H368" i="5" s="1"/>
  <c r="G369" i="5"/>
  <c r="H369" i="5" s="1"/>
  <c r="G866" i="5"/>
  <c r="H866" i="5" s="1"/>
  <c r="G867" i="5"/>
  <c r="H867" i="5" s="1"/>
  <c r="G872" i="5"/>
  <c r="H872" i="5" s="1"/>
  <c r="G210" i="5"/>
  <c r="H210" i="5" s="1"/>
  <c r="G211" i="5"/>
  <c r="H211" i="5" s="1"/>
  <c r="G557" i="5"/>
  <c r="H557" i="5" s="1"/>
  <c r="G810" i="5"/>
  <c r="H810" i="5" s="1"/>
  <c r="G811" i="5"/>
  <c r="H811" i="5" s="1"/>
  <c r="G885" i="5"/>
  <c r="H885" i="5" s="1"/>
  <c r="G686" i="5"/>
  <c r="H686" i="5" s="1"/>
  <c r="G268" i="5"/>
  <c r="H268" i="5" s="1"/>
  <c r="G540" i="5"/>
  <c r="H540" i="5" s="1"/>
  <c r="G821" i="5"/>
  <c r="H821" i="5" s="1"/>
  <c r="G822" i="5"/>
  <c r="H822" i="5" s="1"/>
  <c r="G564" i="5"/>
  <c r="H564" i="5" s="1"/>
  <c r="G567" i="5"/>
  <c r="H567" i="5" s="1"/>
  <c r="G401" i="5"/>
  <c r="H401" i="5" s="1"/>
  <c r="G703" i="5"/>
  <c r="H703" i="5" s="1"/>
  <c r="G301" i="5"/>
  <c r="H301" i="5" s="1"/>
  <c r="G521" i="5"/>
  <c r="H521" i="5" s="1"/>
  <c r="G824" i="5"/>
  <c r="H824" i="5" s="1"/>
  <c r="G464" i="5"/>
  <c r="H464" i="5" s="1"/>
  <c r="G304" i="5"/>
  <c r="H304" i="5" s="1"/>
  <c r="G305" i="5"/>
  <c r="H305" i="5" s="1"/>
  <c r="G684" i="5"/>
  <c r="H684" i="5" s="1"/>
  <c r="G685" i="5"/>
  <c r="H685" i="5" s="1"/>
  <c r="G714" i="5"/>
  <c r="H714" i="5" s="1"/>
  <c r="G680" i="5"/>
  <c r="H680" i="5" s="1"/>
  <c r="G592" i="5"/>
  <c r="H592" i="5" s="1"/>
  <c r="G378" i="5"/>
  <c r="H378" i="5" s="1"/>
  <c r="G437" i="5"/>
  <c r="H437" i="5" s="1"/>
  <c r="G601" i="5"/>
  <c r="H601" i="5" s="1"/>
  <c r="G602" i="5"/>
  <c r="H602" i="5" s="1"/>
  <c r="G678" i="5"/>
  <c r="H678" i="5" s="1"/>
  <c r="G498" i="5"/>
  <c r="H498" i="5" s="1"/>
  <c r="G180" i="5"/>
  <c r="H180" i="5" s="1"/>
  <c r="G410" i="5"/>
  <c r="H410" i="5" s="1"/>
  <c r="G902" i="5"/>
  <c r="H902" i="5" s="1"/>
  <c r="G548" i="5"/>
  <c r="H548" i="5" s="1"/>
  <c r="G549" i="5"/>
  <c r="H549" i="5" s="1"/>
  <c r="G231" i="5"/>
  <c r="H231" i="5" s="1"/>
  <c r="G414" i="5"/>
  <c r="H414" i="5" s="1"/>
  <c r="G415" i="5"/>
  <c r="H415" i="5" s="1"/>
  <c r="G742" i="5"/>
  <c r="H742" i="5" s="1"/>
  <c r="G438" i="5"/>
  <c r="H438" i="5" s="1"/>
  <c r="G439" i="5"/>
  <c r="H439" i="5" s="1"/>
  <c r="G359" i="5"/>
  <c r="H359" i="5" s="1"/>
  <c r="G169" i="5"/>
  <c r="H169" i="5" s="1"/>
  <c r="G578" i="5"/>
  <c r="H578" i="5" s="1"/>
  <c r="G625" i="5"/>
  <c r="H625" i="5" s="1"/>
  <c r="G503" i="5"/>
  <c r="H503" i="5" s="1"/>
  <c r="G338" i="5"/>
  <c r="H338" i="5" s="1"/>
  <c r="G783" i="5"/>
  <c r="H783" i="5" s="1"/>
  <c r="G634" i="5"/>
  <c r="H634" i="5" s="1"/>
  <c r="G399" i="5"/>
  <c r="H399" i="5" s="1"/>
  <c r="G218" i="5"/>
  <c r="H218" i="5" s="1"/>
  <c r="G838" i="5"/>
  <c r="H838" i="5" s="1"/>
  <c r="G650" i="5"/>
  <c r="H650" i="5" s="1"/>
  <c r="G651" i="5"/>
  <c r="H651" i="5" s="1"/>
  <c r="G147" i="5"/>
  <c r="H147" i="5" s="1"/>
  <c r="G148" i="5"/>
  <c r="H148" i="5" s="1"/>
  <c r="G610" i="5"/>
  <c r="H610" i="5" s="1"/>
  <c r="G844" i="5"/>
  <c r="H844" i="5" s="1"/>
  <c r="G845" i="5"/>
  <c r="H845" i="5" s="1"/>
  <c r="G635" i="5"/>
  <c r="H635" i="5" s="1"/>
  <c r="G188" i="5"/>
  <c r="H188" i="5" s="1"/>
  <c r="G353" i="5"/>
  <c r="H353" i="5" s="1"/>
  <c r="G876" i="5"/>
  <c r="H876" i="5" s="1"/>
  <c r="G793" i="5"/>
  <c r="H793" i="5" s="1"/>
  <c r="G579" i="5"/>
  <c r="H579" i="5" s="1"/>
  <c r="G724" i="5"/>
  <c r="H724" i="5" s="1"/>
  <c r="G376" i="5"/>
  <c r="H376" i="5" s="1"/>
  <c r="G530" i="5"/>
  <c r="H530" i="5" s="1"/>
  <c r="G292" i="5"/>
  <c r="H292" i="5" s="1"/>
  <c r="G408" i="5"/>
  <c r="H408" i="5" s="1"/>
  <c r="G827" i="5"/>
  <c r="H827" i="5" s="1"/>
  <c r="G341" i="5"/>
  <c r="H341" i="5" s="1"/>
  <c r="G483" i="5"/>
  <c r="H483" i="5" s="1"/>
  <c r="G149" i="5"/>
  <c r="H149" i="5" s="1"/>
  <c r="G752" i="5"/>
  <c r="H752" i="5" s="1"/>
  <c r="G615" i="5"/>
  <c r="H615" i="5" s="1"/>
  <c r="G484" i="5"/>
  <c r="H484" i="5" s="1"/>
  <c r="G738" i="5"/>
  <c r="H738" i="5" s="1"/>
  <c r="G519" i="5"/>
  <c r="H519" i="5" s="1"/>
  <c r="G676" i="5"/>
  <c r="H676" i="5" s="1"/>
  <c r="G624" i="5"/>
  <c r="H624" i="5" s="1"/>
  <c r="G236" i="5"/>
  <c r="H236" i="5" s="1"/>
  <c r="G572" i="5"/>
  <c r="H572" i="5" s="1"/>
  <c r="G253" i="5"/>
  <c r="H253" i="5" s="1"/>
  <c r="G626" i="5"/>
  <c r="H626" i="5" s="1"/>
  <c r="G788" i="5"/>
  <c r="H788" i="5" s="1"/>
  <c r="G612" i="5"/>
  <c r="H612" i="5" s="1"/>
  <c r="G380" i="5"/>
  <c r="H380" i="5" s="1"/>
  <c r="G831" i="5"/>
  <c r="H831" i="5" s="1"/>
  <c r="G435" i="5"/>
  <c r="H435" i="5" s="1"/>
  <c r="G465" i="5"/>
  <c r="H465" i="5" s="1"/>
  <c r="G386" i="5"/>
  <c r="H386" i="5" s="1"/>
  <c r="G387" i="5"/>
  <c r="H387" i="5" s="1"/>
  <c r="G298" i="5"/>
  <c r="H298" i="5" s="1"/>
  <c r="G812" i="5"/>
  <c r="H812" i="5" s="1"/>
  <c r="G443" i="5"/>
  <c r="H443" i="5" s="1"/>
  <c r="G479" i="5"/>
  <c r="H479" i="5" s="1"/>
  <c r="G608" i="5"/>
  <c r="H608" i="5" s="1"/>
  <c r="G329" i="5"/>
  <c r="H329" i="5" s="1"/>
  <c r="G588" i="5"/>
  <c r="H588" i="5" s="1"/>
  <c r="G726" i="5"/>
  <c r="H726" i="5" s="1"/>
  <c r="G425" i="5"/>
  <c r="H425" i="5" s="1"/>
  <c r="G908" i="5"/>
  <c r="H908" i="5" s="1"/>
  <c r="G493" i="5"/>
  <c r="H493" i="5" s="1"/>
  <c r="G356" i="5"/>
  <c r="H356" i="5" s="1"/>
  <c r="G379" i="5"/>
  <c r="H379" i="5" s="1"/>
  <c r="G529" i="5"/>
  <c r="H529" i="5" s="1"/>
  <c r="G662" i="5"/>
  <c r="H662" i="5" s="1"/>
  <c r="G229" i="5"/>
  <c r="H229" i="5" s="1"/>
  <c r="G816" i="5"/>
  <c r="H816" i="5" s="1"/>
  <c r="G416" i="5"/>
  <c r="H416" i="5" s="1"/>
  <c r="G903" i="5"/>
  <c r="H903" i="5" s="1"/>
  <c r="G412" i="5"/>
  <c r="H412" i="5" s="1"/>
  <c r="G349" i="5"/>
  <c r="H349" i="5" s="1"/>
  <c r="G358" i="5"/>
  <c r="H358" i="5" s="1"/>
  <c r="G371" i="5"/>
  <c r="H371" i="5" s="1"/>
  <c r="G294" i="5"/>
  <c r="H294" i="5" s="1"/>
  <c r="G772" i="5"/>
  <c r="H772" i="5" s="1"/>
  <c r="G894" i="5"/>
  <c r="H894" i="5" s="1"/>
  <c r="G238" i="5"/>
  <c r="H238" i="5" s="1"/>
  <c r="G275" i="5"/>
  <c r="H275" i="5" s="1"/>
  <c r="G383" i="5"/>
  <c r="H383" i="5" s="1"/>
  <c r="G846" i="5"/>
  <c r="H846" i="5" s="1"/>
  <c r="G670" i="5"/>
  <c r="H670" i="5" s="1"/>
  <c r="G760" i="5"/>
  <c r="H760" i="5" s="1"/>
  <c r="G552" i="5"/>
  <c r="H552" i="5" s="1"/>
  <c r="G426" i="5"/>
  <c r="H426" i="5" s="1"/>
  <c r="G306" i="5"/>
  <c r="H306" i="5" s="1"/>
  <c r="G839" i="5"/>
  <c r="H839" i="5" s="1"/>
  <c r="G287" i="5"/>
  <c r="H287" i="5" s="1"/>
  <c r="G407" i="5"/>
  <c r="H407" i="5" s="1"/>
  <c r="G870" i="5"/>
  <c r="H870" i="5" s="1"/>
  <c r="G871" i="5"/>
  <c r="H871" i="5" s="1"/>
  <c r="G505" i="5"/>
  <c r="H505" i="5" s="1"/>
  <c r="G589" i="5"/>
  <c r="H589" i="5" s="1"/>
  <c r="G357" i="5"/>
  <c r="H357" i="5" s="1"/>
  <c r="G817" i="5"/>
  <c r="H817" i="5" s="1"/>
  <c r="G480" i="5"/>
  <c r="H480" i="5" s="1"/>
  <c r="G531" i="5"/>
  <c r="H531" i="5" s="1"/>
  <c r="G706" i="5"/>
  <c r="H706" i="5" s="1"/>
  <c r="G828" i="5"/>
  <c r="H828" i="5" s="1"/>
  <c r="G446" i="5"/>
  <c r="H446" i="5" s="1"/>
  <c r="G423" i="5"/>
  <c r="H423" i="5" s="1"/>
  <c r="G162" i="5"/>
  <c r="H162" i="5" s="1"/>
  <c r="G212" i="5"/>
  <c r="H212" i="5" s="1"/>
  <c r="G826" i="5"/>
  <c r="H826" i="5" s="1"/>
  <c r="G159" i="5"/>
  <c r="H159" i="5" s="1"/>
  <c r="G207" i="5"/>
  <c r="H207" i="5" s="1"/>
  <c r="G693" i="5"/>
  <c r="H693" i="5" s="1"/>
  <c r="G836" i="5"/>
  <c r="H836" i="5" s="1"/>
  <c r="G766" i="5"/>
  <c r="H766" i="5" s="1"/>
  <c r="G474" i="5"/>
  <c r="H474" i="5" s="1"/>
  <c r="G841" i="5"/>
  <c r="H841" i="5" s="1"/>
  <c r="G700" i="5"/>
  <c r="H700" i="5" s="1"/>
  <c r="G419" i="5"/>
  <c r="H419" i="5" s="1"/>
  <c r="G882" i="5"/>
  <c r="H882" i="5" s="1"/>
  <c r="G221" i="5"/>
  <c r="H221" i="5" s="1"/>
  <c r="G432" i="5"/>
  <c r="H432" i="5" s="1"/>
  <c r="G840" i="5"/>
  <c r="H840" i="5" s="1"/>
  <c r="G874" i="5"/>
  <c r="H874" i="5" s="1"/>
  <c r="G556" i="5"/>
  <c r="H556" i="5" s="1"/>
  <c r="G852" i="5"/>
  <c r="H852" i="5" s="1"/>
  <c r="G785" i="5"/>
  <c r="H785" i="5" s="1"/>
  <c r="G791" i="5"/>
  <c r="H791" i="5" s="1"/>
  <c r="G326" i="5"/>
  <c r="H326" i="5" s="1"/>
  <c r="G659" i="5"/>
  <c r="H659" i="5" s="1"/>
  <c r="G569" i="5"/>
  <c r="H569" i="5" s="1"/>
  <c r="G217" i="5"/>
  <c r="H217" i="5" s="1"/>
  <c r="G736" i="5"/>
  <c r="H736" i="5" s="1"/>
  <c r="G477" i="5"/>
  <c r="H477" i="5" s="1"/>
  <c r="G716" i="5"/>
  <c r="H716" i="5" s="1"/>
  <c r="G203" i="5"/>
  <c r="H203" i="5" s="1"/>
  <c r="G455" i="5"/>
  <c r="H455" i="5" s="1"/>
  <c r="G728" i="5"/>
  <c r="H728" i="5" s="1"/>
  <c r="G807" i="5"/>
  <c r="H807" i="5" s="1"/>
  <c r="G457" i="5"/>
  <c r="H457" i="5" s="1"/>
  <c r="G458" i="5"/>
  <c r="H458" i="5" s="1"/>
  <c r="G740" i="5"/>
  <c r="H740" i="5" s="1"/>
  <c r="G614" i="5"/>
  <c r="H614" i="5" s="1"/>
  <c r="G881" i="5"/>
  <c r="H881" i="5" s="1"/>
  <c r="G506" i="5"/>
  <c r="H506" i="5" s="1"/>
  <c r="G561" i="5"/>
  <c r="H561" i="5" s="1"/>
  <c r="G232" i="5"/>
  <c r="H232" i="5" s="1"/>
  <c r="G277" i="5"/>
  <c r="H277" i="5" s="1"/>
  <c r="G512" i="5"/>
  <c r="H512" i="5" s="1"/>
  <c r="G513" i="5"/>
  <c r="H513" i="5" s="1"/>
  <c r="G436" i="5"/>
  <c r="H436" i="5" s="1"/>
  <c r="G191" i="5"/>
  <c r="H191" i="5" s="1"/>
  <c r="G195" i="5"/>
  <c r="H195" i="5" s="1"/>
  <c r="G288" i="5"/>
  <c r="H288" i="5" s="1"/>
  <c r="G850" i="5"/>
  <c r="H850" i="5" s="1"/>
  <c r="G779" i="5"/>
  <c r="H779" i="5" s="1"/>
  <c r="G769" i="5"/>
  <c r="H769" i="5" s="1"/>
  <c r="G289" i="5"/>
  <c r="H289" i="5" s="1"/>
  <c r="G339" i="5"/>
  <c r="H339" i="5" s="1"/>
  <c r="G214" i="5"/>
  <c r="H214" i="5" s="1"/>
  <c r="G532" i="5"/>
  <c r="H532" i="5" s="1"/>
  <c r="G884" i="5"/>
  <c r="H884" i="5" s="1"/>
  <c r="G242" i="5"/>
  <c r="H242" i="5" s="1"/>
  <c r="G787" i="5"/>
  <c r="H787" i="5" s="1"/>
  <c r="G782" i="5"/>
  <c r="H782" i="5" s="1"/>
  <c r="G194" i="5"/>
  <c r="H194" i="5" s="1"/>
  <c r="G900" i="5"/>
  <c r="H900" i="5" s="1"/>
  <c r="G542" i="5"/>
  <c r="H542" i="5" s="1"/>
  <c r="G145" i="5"/>
  <c r="H145" i="5" s="1"/>
  <c r="G618" i="5"/>
  <c r="H618" i="5" s="1"/>
  <c r="G823" i="5"/>
  <c r="H823" i="5" s="1"/>
  <c r="G616" i="5"/>
  <c r="H616" i="5" s="1"/>
  <c r="G733" i="5"/>
  <c r="H733" i="5" s="1"/>
  <c r="G347" i="5"/>
  <c r="H347" i="5" s="1"/>
  <c r="G504" i="5"/>
  <c r="H504" i="5" s="1"/>
  <c r="G573" i="5"/>
  <c r="H573" i="5" s="1"/>
  <c r="G382" i="5"/>
  <c r="H382" i="5" s="1"/>
  <c r="G461" i="5"/>
  <c r="H461" i="5" s="1"/>
  <c r="G599" i="5"/>
  <c r="H599" i="5" s="1"/>
  <c r="G303" i="5"/>
  <c r="H303" i="5" s="1"/>
  <c r="G377" i="5"/>
  <c r="H377" i="5" s="1"/>
  <c r="G173" i="5"/>
  <c r="H173" i="5" s="1"/>
  <c r="G780" i="5"/>
  <c r="H780" i="5" s="1"/>
  <c r="G642" i="5"/>
  <c r="H642" i="5" s="1"/>
  <c r="G575" i="5"/>
  <c r="H575" i="5" s="1"/>
  <c r="G756" i="5"/>
  <c r="H756" i="5" s="1"/>
  <c r="G485" i="5"/>
  <c r="H485" i="5" s="1"/>
  <c r="G623" i="5"/>
  <c r="H623" i="5" s="1"/>
  <c r="G627" i="5"/>
  <c r="H627" i="5" s="1"/>
  <c r="G164" i="5"/>
  <c r="H164" i="5" s="1"/>
  <c r="G424" i="5"/>
  <c r="H424" i="5" s="1"/>
  <c r="G239" i="5"/>
  <c r="H239" i="5" s="1"/>
  <c r="G717" i="5"/>
  <c r="H717" i="5" s="1"/>
  <c r="G617" i="5"/>
  <c r="H617" i="5" s="1"/>
  <c r="G665" i="5"/>
  <c r="H665" i="5" s="1"/>
  <c r="G316" i="5"/>
  <c r="H316" i="5" s="1"/>
  <c r="G682" i="5"/>
  <c r="H682" i="5" s="1"/>
  <c r="G905" i="5"/>
  <c r="H905" i="5" s="1"/>
  <c r="G440" i="5"/>
  <c r="H440" i="5" s="1"/>
  <c r="G648" i="5"/>
  <c r="H648" i="5" s="1"/>
  <c r="G683" i="5"/>
  <c r="H683" i="5" s="1"/>
  <c r="G311" i="5"/>
  <c r="H311" i="5" s="1"/>
  <c r="G797" i="5"/>
  <c r="H797" i="5" s="1"/>
  <c r="G421" i="5"/>
  <c r="H421" i="5" s="1"/>
  <c r="G222" i="5"/>
  <c r="H222" i="5" s="1"/>
  <c r="G263" i="5"/>
  <c r="H263" i="5" s="1"/>
  <c r="G160" i="5"/>
  <c r="H160" i="5" s="1"/>
  <c r="G317" i="5"/>
  <c r="H317" i="5" s="1"/>
  <c r="G893" i="5"/>
  <c r="H893" i="5" s="1"/>
  <c r="G904" i="5"/>
  <c r="H904" i="5" s="1"/>
  <c r="G233" i="5"/>
  <c r="H233" i="5" s="1"/>
  <c r="G661" i="5"/>
  <c r="H661" i="5" s="1"/>
  <c r="G860" i="5"/>
  <c r="H860" i="5" s="1"/>
  <c r="G855" i="5"/>
  <c r="H855" i="5" s="1"/>
  <c r="G834" i="5"/>
  <c r="H834" i="5" s="1"/>
  <c r="G632" i="5"/>
  <c r="H632" i="5" s="1"/>
  <c r="G577" i="5"/>
  <c r="H577" i="5" s="1"/>
  <c r="G324" i="5"/>
  <c r="H324" i="5" s="1"/>
  <c r="G271" i="5"/>
  <c r="H271" i="5" s="1"/>
  <c r="G638" i="5"/>
  <c r="H638" i="5" s="1"/>
  <c r="G639" i="5"/>
  <c r="H639" i="5" s="1"/>
  <c r="G562" i="5"/>
  <c r="H562" i="5" s="1"/>
  <c r="G692" i="5"/>
  <c r="H692" i="5" s="1"/>
  <c r="G747" i="5"/>
  <c r="H747" i="5" s="1"/>
  <c r="G490" i="5"/>
  <c r="H490" i="5" s="1"/>
  <c r="G257" i="5"/>
  <c r="H257" i="5" s="1"/>
  <c r="G636" i="5"/>
  <c r="H636" i="5" s="1"/>
  <c r="G269" i="5"/>
  <c r="H269" i="5" s="1"/>
  <c r="G869" i="5"/>
  <c r="H869" i="5" s="1"/>
  <c r="G553" i="5"/>
  <c r="H553" i="5" s="1"/>
  <c r="G478" i="5"/>
  <c r="H478" i="5" s="1"/>
  <c r="G732" i="5"/>
  <c r="H732" i="5" s="1"/>
  <c r="G142" i="5"/>
  <c r="H142" i="5" s="1"/>
  <c r="G734" i="5"/>
  <c r="H734" i="5" s="1"/>
  <c r="G170" i="5"/>
  <c r="H170" i="5" s="1"/>
  <c r="G896" i="5"/>
  <c r="H896" i="5" s="1"/>
  <c r="G770" i="5"/>
  <c r="H770" i="5" s="1"/>
  <c r="G252" i="5"/>
  <c r="H252" i="5" s="1"/>
  <c r="G668" i="5"/>
  <c r="H668" i="5" s="1"/>
  <c r="G705" i="5"/>
  <c r="H705" i="5" s="1"/>
  <c r="G337" i="5"/>
  <c r="H337" i="5" s="1"/>
  <c r="G182" i="5"/>
  <c r="H182" i="5" s="1"/>
  <c r="G730" i="5"/>
  <c r="H730" i="5" s="1"/>
  <c r="G283" i="5"/>
  <c r="H283" i="5" s="1"/>
  <c r="G773" i="5"/>
  <c r="H773" i="5" s="1"/>
  <c r="G563" i="5"/>
  <c r="H563" i="5" s="1"/>
  <c r="G454" i="5"/>
  <c r="H454" i="5" s="1"/>
  <c r="G508" i="5"/>
  <c r="H508" i="5" s="1"/>
  <c r="G695" i="5"/>
  <c r="H695" i="5" s="1"/>
  <c r="G809" i="5"/>
  <c r="H809" i="5" s="1"/>
  <c r="G583" i="5"/>
  <c r="H583" i="5" s="1"/>
  <c r="G250" i="5"/>
  <c r="H250" i="5" s="1"/>
  <c r="G281" i="5"/>
  <c r="H281" i="5" s="1"/>
  <c r="G395" i="5"/>
  <c r="H395" i="5" s="1"/>
  <c r="G858" i="5"/>
  <c r="H858" i="5" s="1"/>
  <c r="G462" i="5"/>
  <c r="H462" i="5" s="1"/>
  <c r="G327" i="5"/>
  <c r="H327" i="5" s="1"/>
  <c r="G719" i="5"/>
  <c r="H719" i="5" s="1"/>
  <c r="G833" i="5"/>
  <c r="H833" i="5" s="1"/>
  <c r="G274" i="5"/>
  <c r="H274" i="5" s="1"/>
  <c r="G544" i="5"/>
  <c r="H544" i="5" s="1"/>
  <c r="G278" i="5"/>
  <c r="H278" i="5" s="1"/>
  <c r="G143" i="5"/>
  <c r="H143" i="5" s="1"/>
  <c r="G619" i="5"/>
  <c r="H619" i="5" s="1"/>
  <c r="G507" i="5"/>
  <c r="H507" i="5" s="1"/>
  <c r="G230" i="5"/>
  <c r="H230" i="5" s="1"/>
  <c r="G270" i="5"/>
  <c r="H270" i="5" s="1"/>
  <c r="G761" i="5"/>
  <c r="H761" i="5" s="1"/>
  <c r="G146" i="5"/>
  <c r="H146" i="5" s="1"/>
  <c r="G243" i="5"/>
  <c r="H243" i="5" s="1"/>
  <c r="G163" i="5"/>
  <c r="H163" i="5" s="1"/>
  <c r="G441" i="5"/>
  <c r="H441" i="5" s="1"/>
  <c r="G299" i="5"/>
  <c r="H299" i="5" s="1"/>
  <c r="G466" i="5"/>
  <c r="H466" i="5" s="1"/>
  <c r="G381" i="5"/>
  <c r="H381" i="5" s="1"/>
  <c r="G295" i="5"/>
  <c r="H295" i="5" s="1"/>
  <c r="G427" i="5"/>
  <c r="H427" i="5" s="1"/>
  <c r="G463" i="5"/>
  <c r="H463" i="5" s="1"/>
  <c r="G307" i="5"/>
  <c r="H307" i="5" s="1"/>
  <c r="G312" i="5"/>
  <c r="H312" i="5" s="1"/>
  <c r="G729" i="5"/>
  <c r="H729" i="5" s="1"/>
  <c r="G367" i="5"/>
  <c r="H367" i="5" s="1"/>
  <c r="G643" i="5"/>
  <c r="H643" i="5" s="1"/>
  <c r="G385" i="5"/>
  <c r="H385" i="5" s="1"/>
  <c r="G698" i="5"/>
  <c r="H698" i="5" s="1"/>
  <c r="G398" i="5"/>
  <c r="H398" i="5" s="1"/>
  <c r="G318" i="5"/>
  <c r="H318" i="5" s="1"/>
  <c r="G452" i="5"/>
  <c r="H452" i="5" s="1"/>
  <c r="G291" i="5"/>
  <c r="H291" i="5" s="1"/>
  <c r="G906" i="5"/>
  <c r="H906" i="5" s="1"/>
  <c r="G591" i="5"/>
  <c r="H591" i="5" s="1"/>
  <c r="G344" i="5"/>
  <c r="H344" i="5" s="1"/>
  <c r="G262" i="5"/>
  <c r="H262" i="5" s="1"/>
  <c r="G671" i="5"/>
  <c r="H671" i="5" s="1"/>
  <c r="G345" i="5"/>
  <c r="H345" i="5" s="1"/>
  <c r="G184" i="5"/>
  <c r="H184" i="5" s="1"/>
  <c r="G150" i="5"/>
  <c r="H150" i="5" s="1"/>
  <c r="G857" i="5"/>
  <c r="H857" i="5" s="1"/>
  <c r="G428" i="5"/>
  <c r="H428" i="5" s="1"/>
  <c r="G815" i="5"/>
  <c r="H815" i="5" s="1"/>
  <c r="G491" i="5"/>
  <c r="H491" i="5" s="1"/>
  <c r="G486" i="5"/>
  <c r="H486" i="5" s="1"/>
  <c r="G796" i="5"/>
  <c r="H796" i="5" s="1"/>
  <c r="G209" i="5"/>
  <c r="H209" i="5" s="1"/>
  <c r="G276" i="5"/>
  <c r="H276" i="5" s="1"/>
  <c r="G246" i="5"/>
  <c r="H246" i="5" s="1"/>
  <c r="G689" i="5"/>
  <c r="H689" i="5" s="1"/>
  <c r="G476" i="5"/>
  <c r="H476" i="5" s="1"/>
  <c r="G314" i="5"/>
  <c r="H314" i="5" s="1"/>
  <c r="G762" i="5"/>
  <c r="H762" i="5" s="1"/>
  <c r="G613" i="5"/>
  <c r="H613" i="5" s="1"/>
  <c r="G660" i="5"/>
  <c r="H660" i="5" s="1"/>
  <c r="G534" i="5"/>
  <c r="H534" i="5" s="1"/>
  <c r="G286" i="5"/>
  <c r="H286" i="5" s="1"/>
  <c r="G533" i="5"/>
  <c r="H533" i="5" s="1"/>
  <c r="G264" i="5"/>
  <c r="H264" i="5" s="1"/>
  <c r="G406" i="5"/>
  <c r="H406" i="5" s="1"/>
  <c r="G174" i="5"/>
  <c r="H174" i="5" s="1"/>
  <c r="G248" i="5"/>
  <c r="H248" i="5" s="1"/>
  <c r="G886" i="5"/>
  <c r="H886" i="5" s="1"/>
  <c r="G628" i="5"/>
  <c r="H628" i="5" s="1"/>
  <c r="G391" i="5"/>
  <c r="H391" i="5" s="1"/>
  <c r="G746" i="5"/>
  <c r="H746" i="5" s="1"/>
  <c r="G152" i="5"/>
  <c r="H152" i="5" s="1"/>
  <c r="G259" i="5"/>
  <c r="H259" i="5" s="1"/>
  <c r="G487" i="5"/>
  <c r="H487" i="5" s="1"/>
  <c r="G758" i="5"/>
  <c r="H758" i="5" s="1"/>
  <c r="G694" i="5"/>
  <c r="H694" i="5" s="1"/>
  <c r="G467" i="5"/>
  <c r="H467" i="5" s="1"/>
  <c r="G215" i="5"/>
  <c r="H215" i="5" s="1"/>
  <c r="G907" i="5"/>
  <c r="H907" i="5" s="1"/>
  <c r="G899" i="5"/>
  <c r="H899" i="5" s="1"/>
  <c r="G677" i="5"/>
  <c r="H677" i="5" s="1"/>
  <c r="G681" i="5"/>
  <c r="H681" i="5" s="1"/>
  <c r="G196" i="5"/>
  <c r="H196" i="5" s="1"/>
  <c r="G514" i="5"/>
  <c r="H514" i="5" s="1"/>
  <c r="G488" i="5"/>
  <c r="H488" i="5" s="1"/>
  <c r="G156" i="5"/>
  <c r="H156" i="5" s="1"/>
  <c r="G538" i="5"/>
  <c r="H538" i="5" s="1"/>
  <c r="G449" i="5"/>
  <c r="H449" i="5" s="1"/>
  <c r="G290" i="5"/>
  <c r="H290" i="5" s="1"/>
  <c r="G735" i="5"/>
  <c r="H735" i="5" s="1"/>
  <c r="G190" i="5"/>
  <c r="H190" i="5" s="1"/>
  <c r="G541" i="5"/>
  <c r="H541" i="5" s="1"/>
  <c r="G794" i="5"/>
  <c r="H794" i="5" s="1"/>
  <c r="G320" i="5"/>
  <c r="H320" i="5" s="1"/>
  <c r="G805" i="5"/>
  <c r="H805" i="5" s="1"/>
  <c r="G422" i="5"/>
  <c r="H422" i="5" s="1"/>
  <c r="G892" i="5"/>
  <c r="H892" i="5" s="1"/>
  <c r="G715" i="5"/>
  <c r="H715" i="5" s="1"/>
  <c r="G594" i="5"/>
  <c r="H594" i="5" s="1"/>
  <c r="G372" i="5"/>
  <c r="H372" i="5" s="1"/>
  <c r="G690" i="5"/>
  <c r="H690" i="5" s="1"/>
  <c r="G640" i="5"/>
  <c r="H640" i="5" s="1"/>
  <c r="G330" i="5"/>
  <c r="H330" i="5" s="1"/>
  <c r="G192" i="5"/>
  <c r="H192" i="5" s="1"/>
  <c r="G362" i="5"/>
  <c r="H362" i="5" s="1"/>
  <c r="G388" i="5"/>
  <c r="H388" i="5" s="1"/>
  <c r="G473" i="5"/>
  <c r="H473" i="5" s="1"/>
  <c r="G611" i="5"/>
  <c r="H611" i="5" s="1"/>
  <c r="G226" i="5"/>
  <c r="H226" i="5" s="1"/>
  <c r="G445" i="5"/>
  <c r="H445" i="5" s="1"/>
  <c r="G585" i="5"/>
  <c r="H585" i="5" s="1"/>
  <c r="G354" i="5"/>
  <c r="H354" i="5" s="1"/>
  <c r="G355" i="5"/>
  <c r="H355" i="5" s="1"/>
  <c r="G216" i="5"/>
  <c r="H216" i="5" s="1"/>
  <c r="G431" i="5"/>
  <c r="H431" i="5" s="1"/>
  <c r="G633" i="5"/>
  <c r="H633" i="5" s="1"/>
  <c r="G409" i="5"/>
  <c r="H409" i="5" s="1"/>
  <c r="G853" i="5"/>
  <c r="H853" i="5" s="1"/>
  <c r="G859" i="5"/>
  <c r="H859" i="5" s="1"/>
  <c r="G727" i="5"/>
  <c r="H727" i="5" s="1"/>
  <c r="G183" i="5"/>
  <c r="H183" i="5" s="1"/>
  <c r="G208" i="5"/>
  <c r="H208" i="5" s="1"/>
  <c r="G771" i="5"/>
  <c r="H771" i="5" s="1"/>
  <c r="G282" i="5"/>
  <c r="H282" i="5" s="1"/>
  <c r="G856" i="5"/>
  <c r="H856" i="5" s="1"/>
  <c r="G373" i="5"/>
  <c r="H373" i="5" s="1"/>
  <c r="G847" i="5"/>
  <c r="H847" i="5" s="1"/>
  <c r="G539" i="5"/>
  <c r="H539" i="5" s="1"/>
  <c r="G789" i="5"/>
  <c r="H789" i="5" s="1"/>
  <c r="S2" i="3"/>
  <c r="A910" i="3"/>
  <c r="A909" i="3"/>
  <c r="A908" i="3"/>
  <c r="A907" i="3"/>
  <c r="A906" i="3"/>
  <c r="A905" i="3"/>
  <c r="A904" i="3"/>
  <c r="D904" i="3" s="1"/>
  <c r="A903" i="3"/>
  <c r="A902" i="3"/>
  <c r="A901" i="3"/>
  <c r="D901" i="3" s="1"/>
  <c r="A900" i="3"/>
  <c r="A899" i="3"/>
  <c r="A898" i="3"/>
  <c r="A897" i="3"/>
  <c r="D897" i="3" s="1"/>
  <c r="A896" i="3"/>
  <c r="A895" i="3"/>
  <c r="A894" i="3"/>
  <c r="A893" i="3"/>
  <c r="A892" i="3"/>
  <c r="A891" i="3"/>
  <c r="D891" i="3" s="1"/>
  <c r="A890" i="3"/>
  <c r="A889" i="3"/>
  <c r="A888" i="3"/>
  <c r="A887" i="3"/>
  <c r="D887" i="3" s="1"/>
  <c r="E887" i="3" s="1"/>
  <c r="A886" i="3"/>
  <c r="A885" i="3"/>
  <c r="A884" i="3"/>
  <c r="D884" i="3" s="1"/>
  <c r="A883" i="3"/>
  <c r="A882" i="3"/>
  <c r="A881" i="3"/>
  <c r="D881" i="3" s="1"/>
  <c r="E881" i="3" s="1"/>
  <c r="A880" i="3"/>
  <c r="A879" i="3"/>
  <c r="A878" i="3"/>
  <c r="D878" i="3" s="1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D864" i="3" s="1"/>
  <c r="A863" i="3"/>
  <c r="A862" i="3"/>
  <c r="A861" i="3"/>
  <c r="A860" i="3"/>
  <c r="A859" i="3"/>
  <c r="A858" i="3"/>
  <c r="A857" i="3"/>
  <c r="A856" i="3"/>
  <c r="A855" i="3"/>
  <c r="A854" i="3"/>
  <c r="A853" i="3"/>
  <c r="A852" i="3"/>
  <c r="D852" i="3" s="1"/>
  <c r="A851" i="3"/>
  <c r="A850" i="3"/>
  <c r="A849" i="3"/>
  <c r="A848" i="3"/>
  <c r="D848" i="3" s="1"/>
  <c r="A847" i="3"/>
  <c r="A846" i="3"/>
  <c r="D846" i="3" s="1"/>
  <c r="E846" i="3" s="1"/>
  <c r="A845" i="3"/>
  <c r="A844" i="3"/>
  <c r="A843" i="3"/>
  <c r="A842" i="3"/>
  <c r="D842" i="3" s="1"/>
  <c r="A841" i="3"/>
  <c r="A840" i="3"/>
  <c r="D840" i="3" s="1"/>
  <c r="E840" i="3" s="1"/>
  <c r="A839" i="3"/>
  <c r="A838" i="3"/>
  <c r="A837" i="3"/>
  <c r="A836" i="3"/>
  <c r="D836" i="3" s="1"/>
  <c r="A835" i="3"/>
  <c r="A834" i="3"/>
  <c r="D834" i="3" s="1"/>
  <c r="A833" i="3"/>
  <c r="D833" i="3" s="1"/>
  <c r="E833" i="3" s="1"/>
  <c r="A832" i="3"/>
  <c r="A831" i="3"/>
  <c r="D831" i="3" s="1"/>
  <c r="E831" i="3" s="1"/>
  <c r="A830" i="3"/>
  <c r="A829" i="3"/>
  <c r="A828" i="3"/>
  <c r="A827" i="3"/>
  <c r="D827" i="3" s="1"/>
  <c r="E827" i="3" s="1"/>
  <c r="A826" i="3"/>
  <c r="A825" i="3"/>
  <c r="D825" i="3" s="1"/>
  <c r="E825" i="3" s="1"/>
  <c r="A824" i="3"/>
  <c r="A823" i="3"/>
  <c r="D823" i="3" s="1"/>
  <c r="A822" i="3"/>
  <c r="A821" i="3"/>
  <c r="A820" i="3"/>
  <c r="A819" i="3"/>
  <c r="D819" i="3" s="1"/>
  <c r="A818" i="3"/>
  <c r="A817" i="3"/>
  <c r="A816" i="3"/>
  <c r="D816" i="3" s="1"/>
  <c r="A815" i="3"/>
  <c r="D815" i="3" s="1"/>
  <c r="A814" i="3"/>
  <c r="A813" i="3"/>
  <c r="A812" i="3"/>
  <c r="A811" i="3"/>
  <c r="A810" i="3"/>
  <c r="A809" i="3"/>
  <c r="A808" i="3"/>
  <c r="A807" i="3"/>
  <c r="A806" i="3"/>
  <c r="D806" i="3" s="1"/>
  <c r="A805" i="3"/>
  <c r="A804" i="3"/>
  <c r="D804" i="3" s="1"/>
  <c r="A803" i="3"/>
  <c r="D803" i="3" s="1"/>
  <c r="A802" i="3"/>
  <c r="A801" i="3"/>
  <c r="A800" i="3"/>
  <c r="D800" i="3" s="1"/>
  <c r="E800" i="3" s="1"/>
  <c r="A799" i="3"/>
  <c r="A798" i="3"/>
  <c r="A797" i="3"/>
  <c r="A796" i="3"/>
  <c r="D796" i="3" s="1"/>
  <c r="A795" i="3"/>
  <c r="A794" i="3"/>
  <c r="D794" i="3" s="1"/>
  <c r="A793" i="3"/>
  <c r="A792" i="3"/>
  <c r="A791" i="3"/>
  <c r="D791" i="3" s="1"/>
  <c r="E791" i="3" s="1"/>
  <c r="A790" i="3"/>
  <c r="A789" i="3"/>
  <c r="A788" i="3"/>
  <c r="A787" i="3"/>
  <c r="D787" i="3" s="1"/>
  <c r="A786" i="3"/>
  <c r="A785" i="3"/>
  <c r="A784" i="3"/>
  <c r="A783" i="3"/>
  <c r="D783" i="3" s="1"/>
  <c r="A782" i="3"/>
  <c r="A781" i="3"/>
  <c r="A780" i="3"/>
  <c r="A779" i="3"/>
  <c r="A778" i="3"/>
  <c r="A777" i="3"/>
  <c r="A776" i="3"/>
  <c r="D776" i="3" s="1"/>
  <c r="A775" i="3"/>
  <c r="A774" i="3"/>
  <c r="A773" i="3"/>
  <c r="D773" i="3" s="1"/>
  <c r="E773" i="3" s="1"/>
  <c r="A772" i="3"/>
  <c r="A771" i="3"/>
  <c r="A770" i="3"/>
  <c r="D770" i="3" s="1"/>
  <c r="A769" i="3"/>
  <c r="A768" i="3"/>
  <c r="A767" i="3"/>
  <c r="A766" i="3"/>
  <c r="A765" i="3"/>
  <c r="D765" i="3" s="1"/>
  <c r="A764" i="3"/>
  <c r="D764" i="3" s="1"/>
  <c r="A763" i="3"/>
  <c r="A762" i="3"/>
  <c r="D762" i="3" s="1"/>
  <c r="A761" i="3"/>
  <c r="D761" i="3" s="1"/>
  <c r="A760" i="3"/>
  <c r="A759" i="3"/>
  <c r="D759" i="3" s="1"/>
  <c r="E759" i="3" s="1"/>
  <c r="A758" i="3"/>
  <c r="A757" i="3"/>
  <c r="A756" i="3"/>
  <c r="D756" i="3" s="1"/>
  <c r="E756" i="3" s="1"/>
  <c r="A755" i="3"/>
  <c r="A754" i="3"/>
  <c r="D754" i="3" s="1"/>
  <c r="A753" i="3"/>
  <c r="A752" i="3"/>
  <c r="D752" i="3" s="1"/>
  <c r="A751" i="3"/>
  <c r="A750" i="3"/>
  <c r="D750" i="3" s="1"/>
  <c r="E750" i="3" s="1"/>
  <c r="A749" i="3"/>
  <c r="A748" i="3"/>
  <c r="A747" i="3"/>
  <c r="D747" i="3" s="1"/>
  <c r="A746" i="3"/>
  <c r="A745" i="3"/>
  <c r="D745" i="3" s="1"/>
  <c r="A744" i="3"/>
  <c r="A743" i="3"/>
  <c r="D743" i="3" s="1"/>
  <c r="A742" i="3"/>
  <c r="D742" i="3" s="1"/>
  <c r="A741" i="3"/>
  <c r="A740" i="3"/>
  <c r="A739" i="3"/>
  <c r="A738" i="3"/>
  <c r="A737" i="3"/>
  <c r="A736" i="3"/>
  <c r="D736" i="3" s="1"/>
  <c r="A735" i="3"/>
  <c r="D735" i="3" s="1"/>
  <c r="A734" i="3"/>
  <c r="D734" i="3" s="1"/>
  <c r="A733" i="3"/>
  <c r="A732" i="3"/>
  <c r="A731" i="3"/>
  <c r="A730" i="3"/>
  <c r="A729" i="3"/>
  <c r="A728" i="3"/>
  <c r="A727" i="3"/>
  <c r="A726" i="3"/>
  <c r="A725" i="3"/>
  <c r="A724" i="3"/>
  <c r="A723" i="3"/>
  <c r="D723" i="3" s="1"/>
  <c r="E723" i="3" s="1"/>
  <c r="A722" i="3"/>
  <c r="D722" i="3" s="1"/>
  <c r="A721" i="3"/>
  <c r="A720" i="3"/>
  <c r="A719" i="3"/>
  <c r="D719" i="3" s="1"/>
  <c r="E719" i="3" s="1"/>
  <c r="A718" i="3"/>
  <c r="A717" i="3"/>
  <c r="A716" i="3"/>
  <c r="D716" i="3" s="1"/>
  <c r="E716" i="3" s="1"/>
  <c r="A715" i="3"/>
  <c r="A714" i="3"/>
  <c r="D714" i="3" s="1"/>
  <c r="A713" i="3"/>
  <c r="A712" i="3"/>
  <c r="A711" i="3"/>
  <c r="A710" i="3"/>
  <c r="D710" i="3" s="1"/>
  <c r="E710" i="3" s="1"/>
  <c r="A709" i="3"/>
  <c r="A708" i="3"/>
  <c r="D708" i="3" s="1"/>
  <c r="A707" i="3"/>
  <c r="A706" i="3"/>
  <c r="A705" i="3"/>
  <c r="A704" i="3"/>
  <c r="D704" i="3" s="1"/>
  <c r="E704" i="3" s="1"/>
  <c r="A703" i="3"/>
  <c r="A702" i="3"/>
  <c r="A701" i="3"/>
  <c r="D701" i="3" s="1"/>
  <c r="E701" i="3" s="1"/>
  <c r="A700" i="3"/>
  <c r="A699" i="3"/>
  <c r="D699" i="3" s="1"/>
  <c r="A698" i="3"/>
  <c r="A697" i="3"/>
  <c r="A696" i="3"/>
  <c r="A695" i="3"/>
  <c r="D695" i="3" s="1"/>
  <c r="E695" i="3" s="1"/>
  <c r="A694" i="3"/>
  <c r="A693" i="3"/>
  <c r="A692" i="3"/>
  <c r="D692" i="3" s="1"/>
  <c r="E692" i="3" s="1"/>
  <c r="A691" i="3"/>
  <c r="A690" i="3"/>
  <c r="A689" i="3"/>
  <c r="D689" i="3" s="1"/>
  <c r="E689" i="3" s="1"/>
  <c r="A688" i="3"/>
  <c r="A687" i="3"/>
  <c r="D687" i="3" s="1"/>
  <c r="A686" i="3"/>
  <c r="A685" i="3"/>
  <c r="A684" i="3"/>
  <c r="D684" i="3" s="1"/>
  <c r="E684" i="3" s="1"/>
  <c r="A683" i="3"/>
  <c r="D683" i="3" s="1"/>
  <c r="E683" i="3" s="1"/>
  <c r="A682" i="3"/>
  <c r="A681" i="3"/>
  <c r="A680" i="3"/>
  <c r="D680" i="3" s="1"/>
  <c r="E680" i="3" s="1"/>
  <c r="A679" i="3"/>
  <c r="D679" i="3" s="1"/>
  <c r="E679" i="3" s="1"/>
  <c r="A678" i="3"/>
  <c r="D678" i="3" s="1"/>
  <c r="A677" i="3"/>
  <c r="A676" i="3"/>
  <c r="A675" i="3"/>
  <c r="A674" i="3"/>
  <c r="D674" i="3" s="1"/>
  <c r="A673" i="3"/>
  <c r="D673" i="3" s="1"/>
  <c r="E673" i="3" s="1"/>
  <c r="A672" i="3"/>
  <c r="A671" i="3"/>
  <c r="D671" i="3" s="1"/>
  <c r="A670" i="3"/>
  <c r="D670" i="3" s="1"/>
  <c r="E670" i="3" s="1"/>
  <c r="A669" i="3"/>
  <c r="A668" i="3"/>
  <c r="A667" i="3"/>
  <c r="A666" i="3"/>
  <c r="A665" i="3"/>
  <c r="D665" i="3" s="1"/>
  <c r="A664" i="3"/>
  <c r="A663" i="3"/>
  <c r="D663" i="3" s="1"/>
  <c r="A662" i="3"/>
  <c r="A661" i="3"/>
  <c r="A660" i="3"/>
  <c r="A659" i="3"/>
  <c r="D659" i="3" s="1"/>
  <c r="E659" i="3" s="1"/>
  <c r="A658" i="3"/>
  <c r="A657" i="3"/>
  <c r="A656" i="3"/>
  <c r="D656" i="3" s="1"/>
  <c r="A655" i="3"/>
  <c r="A654" i="3"/>
  <c r="A653" i="3"/>
  <c r="A652" i="3"/>
  <c r="A651" i="3"/>
  <c r="A650" i="3"/>
  <c r="D650" i="3" s="1"/>
  <c r="E650" i="3" s="1"/>
  <c r="A649" i="3"/>
  <c r="A648" i="3"/>
  <c r="A647" i="3"/>
  <c r="D647" i="3" s="1"/>
  <c r="A646" i="3"/>
  <c r="A645" i="3"/>
  <c r="A644" i="3"/>
  <c r="A643" i="3"/>
  <c r="A642" i="3"/>
  <c r="A641" i="3"/>
  <c r="D641" i="3" s="1"/>
  <c r="E641" i="3" s="1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D628" i="3" s="1"/>
  <c r="A627" i="3"/>
  <c r="A626" i="3"/>
  <c r="A625" i="3"/>
  <c r="A624" i="3"/>
  <c r="A623" i="3"/>
  <c r="A622" i="3"/>
  <c r="A621" i="3"/>
  <c r="A620" i="3"/>
  <c r="A619" i="3"/>
  <c r="A618" i="3"/>
  <c r="D618" i="3" s="1"/>
  <c r="A617" i="3"/>
  <c r="A616" i="3"/>
  <c r="D616" i="3" s="1"/>
  <c r="A615" i="3"/>
  <c r="A614" i="3"/>
  <c r="A613" i="3"/>
  <c r="A612" i="3"/>
  <c r="D612" i="3" s="1"/>
  <c r="A611" i="3"/>
  <c r="A610" i="3"/>
  <c r="A609" i="3"/>
  <c r="D609" i="3" s="1"/>
  <c r="E609" i="3" s="1"/>
  <c r="A608" i="3"/>
  <c r="A607" i="3"/>
  <c r="A606" i="3"/>
  <c r="A605" i="3"/>
  <c r="A604" i="3"/>
  <c r="A603" i="3"/>
  <c r="A602" i="3"/>
  <c r="A601" i="3"/>
  <c r="A600" i="3"/>
  <c r="A599" i="3"/>
  <c r="A598" i="3"/>
  <c r="D598" i="3" s="1"/>
  <c r="A597" i="3"/>
  <c r="A596" i="3"/>
  <c r="A595" i="3"/>
  <c r="A594" i="3"/>
  <c r="D594" i="3" s="1"/>
  <c r="E594" i="3" s="1"/>
  <c r="A593" i="3"/>
  <c r="A592" i="3"/>
  <c r="A591" i="3"/>
  <c r="D591" i="3" s="1"/>
  <c r="E591" i="3" s="1"/>
  <c r="A590" i="3"/>
  <c r="A589" i="3"/>
  <c r="A588" i="3"/>
  <c r="A587" i="3"/>
  <c r="A586" i="3"/>
  <c r="A585" i="3"/>
  <c r="D585" i="3" s="1"/>
  <c r="E585" i="3" s="1"/>
  <c r="A584" i="3"/>
  <c r="A583" i="3"/>
  <c r="D583" i="3" s="1"/>
  <c r="A582" i="3"/>
  <c r="D582" i="3" s="1"/>
  <c r="A581" i="3"/>
  <c r="A580" i="3"/>
  <c r="A579" i="3"/>
  <c r="A578" i="3"/>
  <c r="A577" i="3"/>
  <c r="A576" i="3"/>
  <c r="D576" i="3" s="1"/>
  <c r="A575" i="3"/>
  <c r="A574" i="3"/>
  <c r="A573" i="3"/>
  <c r="A572" i="3"/>
  <c r="D572" i="3" s="1"/>
  <c r="A571" i="3"/>
  <c r="D571" i="3" s="1"/>
  <c r="A570" i="3"/>
  <c r="A569" i="3"/>
  <c r="D569" i="3" s="1"/>
  <c r="A568" i="3"/>
  <c r="D568" i="3" s="1"/>
  <c r="E568" i="3" s="1"/>
  <c r="A567" i="3"/>
  <c r="A566" i="3"/>
  <c r="D566" i="3" s="1"/>
  <c r="A565" i="3"/>
  <c r="D565" i="3" s="1"/>
  <c r="A564" i="3"/>
  <c r="A563" i="3"/>
  <c r="D563" i="3" s="1"/>
  <c r="A562" i="3"/>
  <c r="D562" i="3" s="1"/>
  <c r="E562" i="3" s="1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D546" i="3" s="1"/>
  <c r="A545" i="3"/>
  <c r="A544" i="3"/>
  <c r="A543" i="3"/>
  <c r="A542" i="3"/>
  <c r="A541" i="3"/>
  <c r="A540" i="3"/>
  <c r="D540" i="3" s="1"/>
  <c r="E540" i="3" s="1"/>
  <c r="A539" i="3"/>
  <c r="A538" i="3"/>
  <c r="A537" i="3"/>
  <c r="D537" i="3" s="1"/>
  <c r="E537" i="3" s="1"/>
  <c r="A536" i="3"/>
  <c r="A535" i="3"/>
  <c r="A534" i="3"/>
  <c r="A533" i="3"/>
  <c r="D533" i="3" s="1"/>
  <c r="A532" i="3"/>
  <c r="A531" i="3"/>
  <c r="D531" i="3" s="1"/>
  <c r="E531" i="3" s="1"/>
  <c r="A530" i="3"/>
  <c r="A529" i="3"/>
  <c r="A528" i="3"/>
  <c r="D528" i="3" s="1"/>
  <c r="E528" i="3" s="1"/>
  <c r="A527" i="3"/>
  <c r="A526" i="3"/>
  <c r="A525" i="3"/>
  <c r="A524" i="3"/>
  <c r="D524" i="3" s="1"/>
  <c r="A523" i="3"/>
  <c r="A522" i="3"/>
  <c r="D522" i="3" s="1"/>
  <c r="E522" i="3" s="1"/>
  <c r="A521" i="3"/>
  <c r="D521" i="3" s="1"/>
  <c r="A520" i="3"/>
  <c r="A519" i="3"/>
  <c r="D519" i="3" s="1"/>
  <c r="E519" i="3" s="1"/>
  <c r="A518" i="3"/>
  <c r="A517" i="3"/>
  <c r="A516" i="3"/>
  <c r="A515" i="3"/>
  <c r="D515" i="3" s="1"/>
  <c r="A514" i="3"/>
  <c r="A513" i="3"/>
  <c r="D513" i="3" s="1"/>
  <c r="A512" i="3"/>
  <c r="D512" i="3" s="1"/>
  <c r="E512" i="3" s="1"/>
  <c r="A511" i="3"/>
  <c r="A510" i="3"/>
  <c r="D510" i="3" s="1"/>
  <c r="E510" i="3" s="1"/>
  <c r="A509" i="3"/>
  <c r="A508" i="3"/>
  <c r="A507" i="3"/>
  <c r="A506" i="3"/>
  <c r="D506" i="3" s="1"/>
  <c r="E506" i="3" s="1"/>
  <c r="A505" i="3"/>
  <c r="A504" i="3"/>
  <c r="D504" i="3" s="1"/>
  <c r="E504" i="3" s="1"/>
  <c r="A503" i="3"/>
  <c r="D503" i="3" s="1"/>
  <c r="A502" i="3"/>
  <c r="A501" i="3"/>
  <c r="D501" i="3" s="1"/>
  <c r="E501" i="3" s="1"/>
  <c r="A500" i="3"/>
  <c r="A499" i="3"/>
  <c r="A498" i="3"/>
  <c r="A497" i="3"/>
  <c r="D497" i="3" s="1"/>
  <c r="A496" i="3"/>
  <c r="A495" i="3"/>
  <c r="D495" i="3" s="1"/>
  <c r="A494" i="3"/>
  <c r="D494" i="3" s="1"/>
  <c r="E494" i="3" s="1"/>
  <c r="A493" i="3"/>
  <c r="A492" i="3"/>
  <c r="D492" i="3" s="1"/>
  <c r="E492" i="3" s="1"/>
  <c r="A491" i="3"/>
  <c r="A490" i="3"/>
  <c r="A489" i="3"/>
  <c r="A488" i="3"/>
  <c r="D488" i="3" s="1"/>
  <c r="A487" i="3"/>
  <c r="A486" i="3"/>
  <c r="D486" i="3" s="1"/>
  <c r="E486" i="3" s="1"/>
  <c r="A485" i="3"/>
  <c r="D485" i="3" s="1"/>
  <c r="A484" i="3"/>
  <c r="A483" i="3"/>
  <c r="D483" i="3" s="1"/>
  <c r="E483" i="3" s="1"/>
  <c r="A482" i="3"/>
  <c r="A481" i="3"/>
  <c r="A480" i="3"/>
  <c r="A479" i="3"/>
  <c r="D479" i="3" s="1"/>
  <c r="A478" i="3"/>
  <c r="A477" i="3"/>
  <c r="D477" i="3" s="1"/>
  <c r="E477" i="3" s="1"/>
  <c r="A476" i="3"/>
  <c r="A475" i="3"/>
  <c r="A474" i="3"/>
  <c r="D474" i="3" s="1"/>
  <c r="E474" i="3" s="1"/>
  <c r="A473" i="3"/>
  <c r="A472" i="3"/>
  <c r="A471" i="3"/>
  <c r="A470" i="3"/>
  <c r="D470" i="3" s="1"/>
  <c r="E470" i="3" s="1"/>
  <c r="A469" i="3"/>
  <c r="A468" i="3"/>
  <c r="A467" i="3"/>
  <c r="A466" i="3"/>
  <c r="D466" i="3" s="1"/>
  <c r="A465" i="3"/>
  <c r="D465" i="3" s="1"/>
  <c r="E465" i="3" s="1"/>
  <c r="A464" i="3"/>
  <c r="A463" i="3"/>
  <c r="A462" i="3"/>
  <c r="A461" i="3"/>
  <c r="A460" i="3"/>
  <c r="A459" i="3"/>
  <c r="C459" i="3" s="1"/>
  <c r="A458" i="3"/>
  <c r="A457" i="3"/>
  <c r="A456" i="3"/>
  <c r="D456" i="3" s="1"/>
  <c r="E456" i="3" s="1"/>
  <c r="A455" i="3"/>
  <c r="A454" i="3"/>
  <c r="A453" i="3"/>
  <c r="D453" i="3" s="1"/>
  <c r="A452" i="3"/>
  <c r="A451" i="3"/>
  <c r="A450" i="3"/>
  <c r="D450" i="3" s="1"/>
  <c r="E450" i="3" s="1"/>
  <c r="A449" i="3"/>
  <c r="A448" i="3"/>
  <c r="D447" i="3"/>
  <c r="A447" i="3"/>
  <c r="A446" i="3"/>
  <c r="A445" i="3"/>
  <c r="A444" i="3"/>
  <c r="D444" i="3" s="1"/>
  <c r="E444" i="3" s="1"/>
  <c r="A443" i="3"/>
  <c r="A442" i="3"/>
  <c r="A441" i="3"/>
  <c r="A440" i="3"/>
  <c r="A439" i="3"/>
  <c r="D438" i="3"/>
  <c r="E438" i="3" s="1"/>
  <c r="A438" i="3"/>
  <c r="A437" i="3"/>
  <c r="A436" i="3"/>
  <c r="D436" i="3" s="1"/>
  <c r="A435" i="3"/>
  <c r="A434" i="3"/>
  <c r="A433" i="3"/>
  <c r="D433" i="3" s="1"/>
  <c r="A432" i="3"/>
  <c r="A431" i="3"/>
  <c r="A430" i="3"/>
  <c r="A429" i="3"/>
  <c r="A428" i="3"/>
  <c r="A427" i="3"/>
  <c r="A426" i="3"/>
  <c r="D426" i="3" s="1"/>
  <c r="E426" i="3" s="1"/>
  <c r="A425" i="3"/>
  <c r="A424" i="3"/>
  <c r="A423" i="3"/>
  <c r="D423" i="3" s="1"/>
  <c r="E423" i="3" s="1"/>
  <c r="A422" i="3"/>
  <c r="A421" i="3"/>
  <c r="A420" i="3"/>
  <c r="A419" i="3"/>
  <c r="D419" i="3" s="1"/>
  <c r="E419" i="3" s="1"/>
  <c r="A418" i="3"/>
  <c r="A417" i="3"/>
  <c r="D417" i="3" s="1"/>
  <c r="E417" i="3" s="1"/>
  <c r="A416" i="3"/>
  <c r="A415" i="3"/>
  <c r="A414" i="3"/>
  <c r="D414" i="3" s="1"/>
  <c r="E414" i="3" s="1"/>
  <c r="A413" i="3"/>
  <c r="D413" i="3" s="1"/>
  <c r="E413" i="3" s="1"/>
  <c r="A412" i="3"/>
  <c r="A411" i="3"/>
  <c r="D411" i="3" s="1"/>
  <c r="E411" i="3" s="1"/>
  <c r="A410" i="3"/>
  <c r="A409" i="3"/>
  <c r="A408" i="3"/>
  <c r="A407" i="3"/>
  <c r="D407" i="3" s="1"/>
  <c r="E407" i="3" s="1"/>
  <c r="A406" i="3"/>
  <c r="A405" i="3"/>
  <c r="D405" i="3" s="1"/>
  <c r="A404" i="3"/>
  <c r="A403" i="3"/>
  <c r="C403" i="3" s="1"/>
  <c r="A402" i="3"/>
  <c r="D402" i="3" s="1"/>
  <c r="E402" i="3" s="1"/>
  <c r="A401" i="3"/>
  <c r="A400" i="3"/>
  <c r="D400" i="3" s="1"/>
  <c r="E400" i="3" s="1"/>
  <c r="A399" i="3"/>
  <c r="A398" i="3"/>
  <c r="A397" i="3"/>
  <c r="A396" i="3"/>
  <c r="D396" i="3" s="1"/>
  <c r="A395" i="3"/>
  <c r="A394" i="3"/>
  <c r="A393" i="3"/>
  <c r="A392" i="3"/>
  <c r="D392" i="3" s="1"/>
  <c r="A391" i="3"/>
  <c r="A390" i="3"/>
  <c r="D390" i="3" s="1"/>
  <c r="A389" i="3"/>
  <c r="D389" i="3" s="1"/>
  <c r="E389" i="3" s="1"/>
  <c r="A388" i="3"/>
  <c r="A387" i="3"/>
  <c r="D387" i="3" s="1"/>
  <c r="A386" i="3"/>
  <c r="A385" i="3"/>
  <c r="A384" i="3"/>
  <c r="A383" i="3"/>
  <c r="D383" i="3" s="1"/>
  <c r="A382" i="3"/>
  <c r="A381" i="3"/>
  <c r="D381" i="3" s="1"/>
  <c r="E381" i="3" s="1"/>
  <c r="A380" i="3"/>
  <c r="D380" i="3" s="1"/>
  <c r="A379" i="3"/>
  <c r="C379" i="3" s="1"/>
  <c r="A378" i="3"/>
  <c r="D378" i="3" s="1"/>
  <c r="A377" i="3"/>
  <c r="D377" i="3" s="1"/>
  <c r="E377" i="3" s="1"/>
  <c r="A376" i="3"/>
  <c r="A375" i="3"/>
  <c r="A374" i="3"/>
  <c r="D374" i="3" s="1"/>
  <c r="A373" i="3"/>
  <c r="A372" i="3"/>
  <c r="D372" i="3" s="1"/>
  <c r="A371" i="3"/>
  <c r="A370" i="3"/>
  <c r="A369" i="3"/>
  <c r="D369" i="3" s="1"/>
  <c r="A368" i="3"/>
  <c r="A367" i="3"/>
  <c r="A366" i="3"/>
  <c r="D366" i="3" s="1"/>
  <c r="E366" i="3" s="1"/>
  <c r="A365" i="3"/>
  <c r="D365" i="3" s="1"/>
  <c r="E365" i="3" s="1"/>
  <c r="A364" i="3"/>
  <c r="A363" i="3"/>
  <c r="D363" i="3" s="1"/>
  <c r="E363" i="3" s="1"/>
  <c r="A362" i="3"/>
  <c r="A361" i="3"/>
  <c r="A360" i="3"/>
  <c r="A359" i="3"/>
  <c r="D359" i="3" s="1"/>
  <c r="E359" i="3" s="1"/>
  <c r="A358" i="3"/>
  <c r="A357" i="3"/>
  <c r="A356" i="3"/>
  <c r="D356" i="3" s="1"/>
  <c r="A355" i="3"/>
  <c r="A354" i="3"/>
  <c r="D354" i="3" s="1"/>
  <c r="A353" i="3"/>
  <c r="A352" i="3"/>
  <c r="A351" i="3"/>
  <c r="D351" i="3" s="1"/>
  <c r="A350" i="3"/>
  <c r="D350" i="3" s="1"/>
  <c r="A349" i="3"/>
  <c r="A348" i="3"/>
  <c r="D348" i="3" s="1"/>
  <c r="E348" i="3" s="1"/>
  <c r="A347" i="3"/>
  <c r="D347" i="3" s="1"/>
  <c r="E347" i="3" s="1"/>
  <c r="A346" i="3"/>
  <c r="A345" i="3"/>
  <c r="D345" i="3" s="1"/>
  <c r="A344" i="3"/>
  <c r="D344" i="3" s="1"/>
  <c r="A343" i="3"/>
  <c r="A342" i="3"/>
  <c r="A341" i="3"/>
  <c r="A340" i="3"/>
  <c r="A339" i="3"/>
  <c r="A338" i="3"/>
  <c r="D338" i="3" s="1"/>
  <c r="A337" i="3"/>
  <c r="A336" i="3"/>
  <c r="A335" i="3"/>
  <c r="D335" i="3" s="1"/>
  <c r="A334" i="3"/>
  <c r="A333" i="3"/>
  <c r="A332" i="3"/>
  <c r="D332" i="3" s="1"/>
  <c r="A331" i="3"/>
  <c r="A330" i="3"/>
  <c r="A329" i="3"/>
  <c r="D329" i="3" s="1"/>
  <c r="E329" i="3" s="1"/>
  <c r="A328" i="3"/>
  <c r="A327" i="3"/>
  <c r="D327" i="3" s="1"/>
  <c r="A326" i="3"/>
  <c r="D326" i="3" s="1"/>
  <c r="E326" i="3" s="1"/>
  <c r="A325" i="3"/>
  <c r="A324" i="3"/>
  <c r="D324" i="3" s="1"/>
  <c r="E324" i="3" s="1"/>
  <c r="A323" i="3"/>
  <c r="D323" i="3" s="1"/>
  <c r="E323" i="3" s="1"/>
  <c r="A322" i="3"/>
  <c r="A321" i="3"/>
  <c r="D321" i="3" s="1"/>
  <c r="A320" i="3"/>
  <c r="D320" i="3" s="1"/>
  <c r="E320" i="3" s="1"/>
  <c r="A319" i="3"/>
  <c r="A318" i="3"/>
  <c r="D318" i="3" s="1"/>
  <c r="E318" i="3" s="1"/>
  <c r="A317" i="3"/>
  <c r="A316" i="3"/>
  <c r="A315" i="3"/>
  <c r="D315" i="3" s="1"/>
  <c r="A314" i="3"/>
  <c r="D314" i="3" s="1"/>
  <c r="A313" i="3"/>
  <c r="C314" i="3" s="1"/>
  <c r="A312" i="3"/>
  <c r="A311" i="3"/>
  <c r="A310" i="3"/>
  <c r="A309" i="3"/>
  <c r="A308" i="3"/>
  <c r="D308" i="3" s="1"/>
  <c r="E308" i="3" s="1"/>
  <c r="A307" i="3"/>
  <c r="A306" i="3"/>
  <c r="D306" i="3" s="1"/>
  <c r="E306" i="3" s="1"/>
  <c r="A305" i="3"/>
  <c r="A304" i="3"/>
  <c r="A303" i="3"/>
  <c r="A302" i="3"/>
  <c r="D302" i="3" s="1"/>
  <c r="E302" i="3" s="1"/>
  <c r="A301" i="3"/>
  <c r="A300" i="3"/>
  <c r="D300" i="3" s="1"/>
  <c r="A299" i="3"/>
  <c r="D299" i="3" s="1"/>
  <c r="A298" i="3"/>
  <c r="D297" i="3"/>
  <c r="A297" i="3"/>
  <c r="A296" i="3"/>
  <c r="D296" i="3" s="1"/>
  <c r="A295" i="3"/>
  <c r="A294" i="3"/>
  <c r="D294" i="3" s="1"/>
  <c r="A293" i="3"/>
  <c r="D293" i="3" s="1"/>
  <c r="A292" i="3"/>
  <c r="A291" i="3"/>
  <c r="D291" i="3" s="1"/>
  <c r="A290" i="3"/>
  <c r="D290" i="3" s="1"/>
  <c r="A289" i="3"/>
  <c r="D288" i="3"/>
  <c r="A288" i="3"/>
  <c r="A287" i="3"/>
  <c r="A286" i="3"/>
  <c r="A285" i="3"/>
  <c r="A284" i="3"/>
  <c r="D284" i="3" s="1"/>
  <c r="A283" i="3"/>
  <c r="A282" i="3"/>
  <c r="D282" i="3" s="1"/>
  <c r="E282" i="3" s="1"/>
  <c r="A281" i="3"/>
  <c r="D281" i="3" s="1"/>
  <c r="A280" i="3"/>
  <c r="A279" i="3"/>
  <c r="A278" i="3"/>
  <c r="A277" i="3"/>
  <c r="D277" i="3" s="1"/>
  <c r="A276" i="3"/>
  <c r="A275" i="3"/>
  <c r="A274" i="3"/>
  <c r="D274" i="3" s="1"/>
  <c r="A273" i="3"/>
  <c r="A272" i="3"/>
  <c r="A271" i="3"/>
  <c r="D271" i="3" s="1"/>
  <c r="A270" i="3"/>
  <c r="A269" i="3"/>
  <c r="A268" i="3"/>
  <c r="D268" i="3" s="1"/>
  <c r="E268" i="3" s="1"/>
  <c r="A267" i="3"/>
  <c r="A266" i="3"/>
  <c r="D266" i="3" s="1"/>
  <c r="A265" i="3"/>
  <c r="A264" i="3"/>
  <c r="A263" i="3"/>
  <c r="A262" i="3"/>
  <c r="A261" i="3"/>
  <c r="A260" i="3"/>
  <c r="A259" i="3"/>
  <c r="D259" i="3" s="1"/>
  <c r="A258" i="3"/>
  <c r="A257" i="3"/>
  <c r="A256" i="3"/>
  <c r="D256" i="3" s="1"/>
  <c r="A255" i="3"/>
  <c r="A254" i="3"/>
  <c r="A253" i="3"/>
  <c r="A252" i="3"/>
  <c r="A251" i="3"/>
  <c r="A250" i="3"/>
  <c r="D250" i="3" s="1"/>
  <c r="E250" i="3" s="1"/>
  <c r="A249" i="3"/>
  <c r="A248" i="3"/>
  <c r="A247" i="3"/>
  <c r="D247" i="3" s="1"/>
  <c r="E247" i="3" s="1"/>
  <c r="A246" i="3"/>
  <c r="A245" i="3"/>
  <c r="A244" i="3"/>
  <c r="A243" i="3"/>
  <c r="A242" i="3"/>
  <c r="A241" i="3"/>
  <c r="D241" i="3" s="1"/>
  <c r="A240" i="3"/>
  <c r="A239" i="3"/>
  <c r="A238" i="3"/>
  <c r="D238" i="3" s="1"/>
  <c r="A237" i="3"/>
  <c r="A236" i="3"/>
  <c r="D236" i="3" s="1"/>
  <c r="A235" i="3"/>
  <c r="D235" i="3" s="1"/>
  <c r="A234" i="3"/>
  <c r="A233" i="3"/>
  <c r="A232" i="3"/>
  <c r="D232" i="3" s="1"/>
  <c r="E232" i="3" s="1"/>
  <c r="A231" i="3"/>
  <c r="A230" i="3"/>
  <c r="A229" i="3"/>
  <c r="D229" i="3" s="1"/>
  <c r="E229" i="3" s="1"/>
  <c r="A228" i="3"/>
  <c r="A227" i="3"/>
  <c r="A226" i="3"/>
  <c r="D226" i="3" s="1"/>
  <c r="E226" i="3" s="1"/>
  <c r="A225" i="3"/>
  <c r="A224" i="3"/>
  <c r="A223" i="3"/>
  <c r="D223" i="3" s="1"/>
  <c r="A222" i="3"/>
  <c r="A221" i="3"/>
  <c r="A220" i="3"/>
  <c r="D220" i="3" s="1"/>
  <c r="A219" i="3"/>
  <c r="C220" i="3" s="1"/>
  <c r="A218" i="3"/>
  <c r="A217" i="3"/>
  <c r="A216" i="3"/>
  <c r="A215" i="3"/>
  <c r="A214" i="3"/>
  <c r="D214" i="3" s="1"/>
  <c r="E214" i="3" s="1"/>
  <c r="A213" i="3"/>
  <c r="A212" i="3"/>
  <c r="D211" i="3"/>
  <c r="E211" i="3" s="1"/>
  <c r="A211" i="3"/>
  <c r="A210" i="3"/>
  <c r="A209" i="3"/>
  <c r="A208" i="3"/>
  <c r="D208" i="3" s="1"/>
  <c r="E208" i="3" s="1"/>
  <c r="A207" i="3"/>
  <c r="A206" i="3"/>
  <c r="A205" i="3"/>
  <c r="A204" i="3"/>
  <c r="A203" i="3"/>
  <c r="A202" i="3"/>
  <c r="A201" i="3"/>
  <c r="A200" i="3"/>
  <c r="D200" i="3" s="1"/>
  <c r="E200" i="3" s="1"/>
  <c r="A199" i="3"/>
  <c r="D199" i="3" s="1"/>
  <c r="A198" i="3"/>
  <c r="A197" i="3"/>
  <c r="D197" i="3" s="1"/>
  <c r="A196" i="3"/>
  <c r="C197" i="3" s="1"/>
  <c r="A195" i="3"/>
  <c r="A194" i="3"/>
  <c r="A193" i="3"/>
  <c r="A192" i="3"/>
  <c r="A191" i="3"/>
  <c r="A190" i="3"/>
  <c r="A189" i="3"/>
  <c r="A188" i="3"/>
  <c r="A187" i="3"/>
  <c r="D187" i="3" s="1"/>
  <c r="A186" i="3"/>
  <c r="C187" i="3" s="1"/>
  <c r="A185" i="3"/>
  <c r="A184" i="3"/>
  <c r="A183" i="3"/>
  <c r="D183" i="3" s="1"/>
  <c r="E183" i="3" s="1"/>
  <c r="A182" i="3"/>
  <c r="D182" i="3" s="1"/>
  <c r="A181" i="3"/>
  <c r="A180" i="3"/>
  <c r="A179" i="3"/>
  <c r="D179" i="3" s="1"/>
  <c r="E179" i="3" s="1"/>
  <c r="A178" i="3"/>
  <c r="D178" i="3" s="1"/>
  <c r="A177" i="3"/>
  <c r="A176" i="3"/>
  <c r="D176" i="3" s="1"/>
  <c r="E176" i="3" s="1"/>
  <c r="A175" i="3"/>
  <c r="A174" i="3"/>
  <c r="D174" i="3" s="1"/>
  <c r="E174" i="3" s="1"/>
  <c r="A173" i="3"/>
  <c r="D173" i="3" s="1"/>
  <c r="D172" i="3"/>
  <c r="E172" i="3" s="1"/>
  <c r="A172" i="3"/>
  <c r="A171" i="3"/>
  <c r="A170" i="3"/>
  <c r="D170" i="3" s="1"/>
  <c r="E170" i="3" s="1"/>
  <c r="A169" i="3"/>
  <c r="D169" i="3" s="1"/>
  <c r="A168" i="3"/>
  <c r="A167" i="3"/>
  <c r="D167" i="3" s="1"/>
  <c r="E167" i="3" s="1"/>
  <c r="A166" i="3"/>
  <c r="A165" i="3"/>
  <c r="A164" i="3"/>
  <c r="A163" i="3"/>
  <c r="D163" i="3" s="1"/>
  <c r="E163" i="3" s="1"/>
  <c r="A162" i="3"/>
  <c r="A161" i="3"/>
  <c r="A160" i="3"/>
  <c r="D160" i="3" s="1"/>
  <c r="E160" i="3" s="1"/>
  <c r="A159" i="3"/>
  <c r="A158" i="3"/>
  <c r="A157" i="3"/>
  <c r="D157" i="3" s="1"/>
  <c r="E157" i="3" s="1"/>
  <c r="A156" i="3"/>
  <c r="D155" i="3"/>
  <c r="E155" i="3" s="1"/>
  <c r="A155" i="3"/>
  <c r="A154" i="3"/>
  <c r="C155" i="3" s="1"/>
  <c r="A153" i="3"/>
  <c r="A152" i="3"/>
  <c r="A151" i="3"/>
  <c r="A150" i="3"/>
  <c r="A149" i="3"/>
  <c r="A148" i="3"/>
  <c r="D148" i="3" s="1"/>
  <c r="E148" i="3" s="1"/>
  <c r="A147" i="3"/>
  <c r="A146" i="3"/>
  <c r="A145" i="3"/>
  <c r="D145" i="3" s="1"/>
  <c r="A144" i="3"/>
  <c r="A143" i="3"/>
  <c r="D143" i="3" s="1"/>
  <c r="A142" i="3"/>
  <c r="D142" i="3" s="1"/>
  <c r="E142" i="3" s="1"/>
  <c r="A141" i="3"/>
  <c r="A140" i="3"/>
  <c r="D140" i="3" s="1"/>
  <c r="E140" i="3" s="1"/>
  <c r="A139" i="3"/>
  <c r="D139" i="3" s="1"/>
  <c r="E139" i="3" s="1"/>
  <c r="A138" i="3"/>
  <c r="A137" i="3"/>
  <c r="A136" i="3"/>
  <c r="A135" i="3"/>
  <c r="A134" i="3"/>
  <c r="A133" i="3"/>
  <c r="A132" i="3"/>
  <c r="A131" i="3"/>
  <c r="A130" i="3"/>
  <c r="A129" i="3"/>
  <c r="A128" i="3"/>
  <c r="A127" i="3"/>
  <c r="D127" i="3" s="1"/>
  <c r="A126" i="3"/>
  <c r="A125" i="3"/>
  <c r="D125" i="3" s="1"/>
  <c r="A124" i="3"/>
  <c r="A123" i="3"/>
  <c r="A122" i="3"/>
  <c r="C122" i="3" s="1"/>
  <c r="A121" i="3"/>
  <c r="D121" i="3" s="1"/>
  <c r="E121" i="3" s="1"/>
  <c r="A120" i="3"/>
  <c r="A119" i="3"/>
  <c r="A118" i="3"/>
  <c r="D118" i="3" s="1"/>
  <c r="E118" i="3" s="1"/>
  <c r="A117" i="3"/>
  <c r="A116" i="3"/>
  <c r="A115" i="3"/>
  <c r="D115" i="3" s="1"/>
  <c r="A114" i="3"/>
  <c r="A113" i="3"/>
  <c r="A112" i="3"/>
  <c r="A111" i="3"/>
  <c r="A110" i="3"/>
  <c r="A109" i="3"/>
  <c r="A108" i="3"/>
  <c r="A107" i="3"/>
  <c r="A106" i="3"/>
  <c r="D106" i="3" s="1"/>
  <c r="E106" i="3" s="1"/>
  <c r="A105" i="3"/>
  <c r="A104" i="3"/>
  <c r="D104" i="3" s="1"/>
  <c r="E104" i="3" s="1"/>
  <c r="A103" i="3"/>
  <c r="A102" i="3"/>
  <c r="A101" i="3"/>
  <c r="D101" i="3" s="1"/>
  <c r="E101" i="3" s="1"/>
  <c r="A100" i="3"/>
  <c r="D100" i="3" s="1"/>
  <c r="E100" i="3" s="1"/>
  <c r="A99" i="3"/>
  <c r="A98" i="3"/>
  <c r="A97" i="3"/>
  <c r="D97" i="3" s="1"/>
  <c r="A96" i="3"/>
  <c r="A95" i="3"/>
  <c r="D94" i="3"/>
  <c r="E94" i="3" s="1"/>
  <c r="A94" i="3"/>
  <c r="A93" i="3"/>
  <c r="A92" i="3"/>
  <c r="A91" i="3"/>
  <c r="A90" i="3"/>
  <c r="A89" i="3"/>
  <c r="A88" i="3"/>
  <c r="A87" i="3"/>
  <c r="A86" i="3"/>
  <c r="V85" i="3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742" i="3" s="1"/>
  <c r="V743" i="3" s="1"/>
  <c r="V744" i="3" s="1"/>
  <c r="V745" i="3" s="1"/>
  <c r="V746" i="3" s="1"/>
  <c r="V747" i="3" s="1"/>
  <c r="V748" i="3" s="1"/>
  <c r="V749" i="3" s="1"/>
  <c r="V750" i="3" s="1"/>
  <c r="V751" i="3" s="1"/>
  <c r="V752" i="3" s="1"/>
  <c r="V753" i="3" s="1"/>
  <c r="V754" i="3" s="1"/>
  <c r="V755" i="3" s="1"/>
  <c r="V756" i="3" s="1"/>
  <c r="V757" i="3" s="1"/>
  <c r="V758" i="3" s="1"/>
  <c r="V759" i="3" s="1"/>
  <c r="V760" i="3" s="1"/>
  <c r="V761" i="3" s="1"/>
  <c r="V762" i="3" s="1"/>
  <c r="V763" i="3" s="1"/>
  <c r="V764" i="3" s="1"/>
  <c r="V765" i="3" s="1"/>
  <c r="V766" i="3" s="1"/>
  <c r="V767" i="3" s="1"/>
  <c r="V768" i="3" s="1"/>
  <c r="V769" i="3" s="1"/>
  <c r="V770" i="3" s="1"/>
  <c r="V771" i="3" s="1"/>
  <c r="V772" i="3" s="1"/>
  <c r="V773" i="3" s="1"/>
  <c r="V774" i="3" s="1"/>
  <c r="V775" i="3" s="1"/>
  <c r="V776" i="3" s="1"/>
  <c r="V777" i="3" s="1"/>
  <c r="V778" i="3" s="1"/>
  <c r="V779" i="3" s="1"/>
  <c r="V780" i="3" s="1"/>
  <c r="V781" i="3" s="1"/>
  <c r="V782" i="3" s="1"/>
  <c r="V783" i="3" s="1"/>
  <c r="V784" i="3" s="1"/>
  <c r="V785" i="3" s="1"/>
  <c r="V786" i="3" s="1"/>
  <c r="V787" i="3" s="1"/>
  <c r="V788" i="3" s="1"/>
  <c r="V789" i="3" s="1"/>
  <c r="V790" i="3" s="1"/>
  <c r="V791" i="3" s="1"/>
  <c r="V792" i="3" s="1"/>
  <c r="V793" i="3" s="1"/>
  <c r="V794" i="3" s="1"/>
  <c r="V795" i="3" s="1"/>
  <c r="V796" i="3" s="1"/>
  <c r="V797" i="3" s="1"/>
  <c r="V798" i="3" s="1"/>
  <c r="V799" i="3" s="1"/>
  <c r="V800" i="3" s="1"/>
  <c r="V801" i="3" s="1"/>
  <c r="V802" i="3" s="1"/>
  <c r="V803" i="3" s="1"/>
  <c r="V804" i="3" s="1"/>
  <c r="V805" i="3" s="1"/>
  <c r="V806" i="3" s="1"/>
  <c r="V807" i="3" s="1"/>
  <c r="V808" i="3" s="1"/>
  <c r="V809" i="3" s="1"/>
  <c r="V810" i="3" s="1"/>
  <c r="V811" i="3" s="1"/>
  <c r="V812" i="3" s="1"/>
  <c r="V813" i="3" s="1"/>
  <c r="V814" i="3" s="1"/>
  <c r="V815" i="3" s="1"/>
  <c r="V816" i="3" s="1"/>
  <c r="V817" i="3" s="1"/>
  <c r="V818" i="3" s="1"/>
  <c r="V819" i="3" s="1"/>
  <c r="V820" i="3" s="1"/>
  <c r="V821" i="3" s="1"/>
  <c r="V822" i="3" s="1"/>
  <c r="V823" i="3" s="1"/>
  <c r="V824" i="3" s="1"/>
  <c r="V825" i="3" s="1"/>
  <c r="V826" i="3" s="1"/>
  <c r="V827" i="3" s="1"/>
  <c r="V828" i="3" s="1"/>
  <c r="V829" i="3" s="1"/>
  <c r="V830" i="3" s="1"/>
  <c r="V831" i="3" s="1"/>
  <c r="V832" i="3" s="1"/>
  <c r="V833" i="3" s="1"/>
  <c r="V834" i="3" s="1"/>
  <c r="V835" i="3" s="1"/>
  <c r="V836" i="3" s="1"/>
  <c r="V837" i="3" s="1"/>
  <c r="V838" i="3" s="1"/>
  <c r="V839" i="3" s="1"/>
  <c r="V840" i="3" s="1"/>
  <c r="V841" i="3" s="1"/>
  <c r="V842" i="3" s="1"/>
  <c r="V843" i="3" s="1"/>
  <c r="V844" i="3" s="1"/>
  <c r="V845" i="3" s="1"/>
  <c r="V846" i="3" s="1"/>
  <c r="V847" i="3" s="1"/>
  <c r="V848" i="3" s="1"/>
  <c r="V849" i="3" s="1"/>
  <c r="V850" i="3" s="1"/>
  <c r="V851" i="3" s="1"/>
  <c r="V852" i="3" s="1"/>
  <c r="V853" i="3" s="1"/>
  <c r="V854" i="3" s="1"/>
  <c r="V855" i="3" s="1"/>
  <c r="V856" i="3" s="1"/>
  <c r="V857" i="3" s="1"/>
  <c r="V858" i="3" s="1"/>
  <c r="V859" i="3" s="1"/>
  <c r="V860" i="3" s="1"/>
  <c r="V861" i="3" s="1"/>
  <c r="V862" i="3" s="1"/>
  <c r="V863" i="3" s="1"/>
  <c r="V864" i="3" s="1"/>
  <c r="V865" i="3" s="1"/>
  <c r="V866" i="3" s="1"/>
  <c r="V867" i="3" s="1"/>
  <c r="V868" i="3" s="1"/>
  <c r="V869" i="3" s="1"/>
  <c r="V870" i="3" s="1"/>
  <c r="V871" i="3" s="1"/>
  <c r="V872" i="3" s="1"/>
  <c r="V873" i="3" s="1"/>
  <c r="V874" i="3" s="1"/>
  <c r="V875" i="3" s="1"/>
  <c r="V876" i="3" s="1"/>
  <c r="V877" i="3" s="1"/>
  <c r="V878" i="3" s="1"/>
  <c r="V879" i="3" s="1"/>
  <c r="V880" i="3" s="1"/>
  <c r="V881" i="3" s="1"/>
  <c r="V882" i="3" s="1"/>
  <c r="V883" i="3" s="1"/>
  <c r="V884" i="3" s="1"/>
  <c r="V885" i="3" s="1"/>
  <c r="V886" i="3" s="1"/>
  <c r="V887" i="3" s="1"/>
  <c r="V888" i="3" s="1"/>
  <c r="V889" i="3" s="1"/>
  <c r="V890" i="3" s="1"/>
  <c r="V891" i="3" s="1"/>
  <c r="V892" i="3" s="1"/>
  <c r="V893" i="3" s="1"/>
  <c r="V894" i="3" s="1"/>
  <c r="V895" i="3" s="1"/>
  <c r="V896" i="3" s="1"/>
  <c r="V897" i="3" s="1"/>
  <c r="V898" i="3" s="1"/>
  <c r="V899" i="3" s="1"/>
  <c r="V900" i="3" s="1"/>
  <c r="V901" i="3" s="1"/>
  <c r="V902" i="3" s="1"/>
  <c r="V903" i="3" s="1"/>
  <c r="V904" i="3" s="1"/>
  <c r="V905" i="3" s="1"/>
  <c r="V906" i="3" s="1"/>
  <c r="V907" i="3" s="1"/>
  <c r="V908" i="3" s="1"/>
  <c r="V909" i="3" s="1"/>
  <c r="V910" i="3" s="1"/>
  <c r="A85" i="3"/>
  <c r="A84" i="3"/>
  <c r="D84" i="3" s="1"/>
  <c r="E84" i="3" s="1"/>
  <c r="A83" i="3"/>
  <c r="A82" i="3"/>
  <c r="D82" i="3" s="1"/>
  <c r="E82" i="3" s="1"/>
  <c r="A81" i="3"/>
  <c r="D81" i="3" s="1"/>
  <c r="E81" i="3" s="1"/>
  <c r="A80" i="3"/>
  <c r="A79" i="3"/>
  <c r="A78" i="3"/>
  <c r="D78" i="3" s="1"/>
  <c r="E78" i="3" s="1"/>
  <c r="A77" i="3"/>
  <c r="A76" i="3"/>
  <c r="D76" i="3" s="1"/>
  <c r="E76" i="3" s="1"/>
  <c r="A75" i="3"/>
  <c r="A74" i="3"/>
  <c r="A73" i="3"/>
  <c r="D73" i="3" s="1"/>
  <c r="E73" i="3" s="1"/>
  <c r="A72" i="3"/>
  <c r="A71" i="3"/>
  <c r="A70" i="3"/>
  <c r="A69" i="3"/>
  <c r="A68" i="3"/>
  <c r="D68" i="3" s="1"/>
  <c r="E68" i="3" s="1"/>
  <c r="A67" i="3"/>
  <c r="A66" i="3"/>
  <c r="D66" i="3" s="1"/>
  <c r="E66" i="3" s="1"/>
  <c r="A65" i="3"/>
  <c r="A64" i="3"/>
  <c r="D64" i="3" s="1"/>
  <c r="E64" i="3" s="1"/>
  <c r="A63" i="3"/>
  <c r="D63" i="3" s="1"/>
  <c r="E63" i="3" s="1"/>
  <c r="A62" i="3"/>
  <c r="A61" i="3"/>
  <c r="D60" i="3"/>
  <c r="E60" i="3" s="1"/>
  <c r="A60" i="3"/>
  <c r="A59" i="3"/>
  <c r="A58" i="3"/>
  <c r="D58" i="3" s="1"/>
  <c r="E58" i="3" s="1"/>
  <c r="A57" i="3"/>
  <c r="A56" i="3"/>
  <c r="D56" i="3" s="1"/>
  <c r="E56" i="3" s="1"/>
  <c r="A55" i="3"/>
  <c r="D55" i="3" s="1"/>
  <c r="E55" i="3" s="1"/>
  <c r="A54" i="3"/>
  <c r="D54" i="3" s="1"/>
  <c r="A53" i="3"/>
  <c r="A52" i="3"/>
  <c r="A51" i="3"/>
  <c r="A50" i="3"/>
  <c r="A49" i="3"/>
  <c r="A48" i="3"/>
  <c r="D48" i="3" s="1"/>
  <c r="E48" i="3" s="1"/>
  <c r="A47" i="3"/>
  <c r="A46" i="3"/>
  <c r="A45" i="3"/>
  <c r="A44" i="3"/>
  <c r="D44" i="3" s="1"/>
  <c r="E44" i="3" s="1"/>
  <c r="D43" i="3"/>
  <c r="E43" i="3" s="1"/>
  <c r="A43" i="3"/>
  <c r="A42" i="3"/>
  <c r="A41" i="3"/>
  <c r="A40" i="3"/>
  <c r="D40" i="3" s="1"/>
  <c r="E40" i="3" s="1"/>
  <c r="A39" i="3"/>
  <c r="A38" i="3"/>
  <c r="A37" i="3"/>
  <c r="D37" i="3" s="1"/>
  <c r="E37" i="3" s="1"/>
  <c r="A36" i="3"/>
  <c r="D36" i="3" s="1"/>
  <c r="E36" i="3" s="1"/>
  <c r="A35" i="3"/>
  <c r="A34" i="3"/>
  <c r="D34" i="3" s="1"/>
  <c r="E34" i="3" s="1"/>
  <c r="A33" i="3"/>
  <c r="D33" i="3" s="1"/>
  <c r="E33" i="3" s="1"/>
  <c r="D32" i="3"/>
  <c r="A32" i="3"/>
  <c r="C32" i="3" s="1"/>
  <c r="A31" i="3"/>
  <c r="D31" i="3" s="1"/>
  <c r="E31" i="3" s="1"/>
  <c r="A30" i="3"/>
  <c r="A29" i="3"/>
  <c r="A28" i="3"/>
  <c r="D28" i="3" s="1"/>
  <c r="E28" i="3" s="1"/>
  <c r="A27" i="3"/>
  <c r="A26" i="3"/>
  <c r="D26" i="3" s="1"/>
  <c r="A25" i="3"/>
  <c r="D25" i="3" s="1"/>
  <c r="E25" i="3" s="1"/>
  <c r="A24" i="3"/>
  <c r="D24" i="3" s="1"/>
  <c r="A23" i="3"/>
  <c r="A22" i="3"/>
  <c r="D22" i="3" s="1"/>
  <c r="E22" i="3" s="1"/>
  <c r="A21" i="3"/>
  <c r="A20" i="3"/>
  <c r="A19" i="3"/>
  <c r="D19" i="3" s="1"/>
  <c r="E19" i="3" s="1"/>
  <c r="A18" i="3"/>
  <c r="D18" i="3" s="1"/>
  <c r="E18" i="3" s="1"/>
  <c r="A17" i="3"/>
  <c r="A16" i="3"/>
  <c r="D16" i="3" s="1"/>
  <c r="E16" i="3" s="1"/>
  <c r="A15" i="3"/>
  <c r="D15" i="3" s="1"/>
  <c r="E15" i="3" s="1"/>
  <c r="A14" i="3"/>
  <c r="D14" i="3" s="1"/>
  <c r="A13" i="3"/>
  <c r="D13" i="3" s="1"/>
  <c r="E13" i="3" s="1"/>
  <c r="A12" i="3"/>
  <c r="A11" i="3"/>
  <c r="A10" i="3"/>
  <c r="D10" i="3" s="1"/>
  <c r="E10" i="3" s="1"/>
  <c r="A9" i="3"/>
  <c r="A8" i="3"/>
  <c r="D8" i="3" s="1"/>
  <c r="A7" i="3"/>
  <c r="D7" i="3" s="1"/>
  <c r="E7" i="3" s="1"/>
  <c r="A6" i="3"/>
  <c r="A5" i="3"/>
  <c r="A4" i="3"/>
  <c r="J3" i="3"/>
  <c r="A3" i="3"/>
  <c r="P2" i="3"/>
  <c r="O2" i="3"/>
  <c r="L2" i="3"/>
  <c r="J2" i="3"/>
  <c r="H2" i="3"/>
  <c r="C2" i="3"/>
  <c r="A2" i="3"/>
  <c r="A1" i="3"/>
  <c r="C619" i="3" l="1"/>
  <c r="C697" i="3"/>
  <c r="C235" i="3"/>
  <c r="C81" i="3"/>
  <c r="F81" i="3" s="1"/>
  <c r="G81" i="3" s="1"/>
  <c r="C361" i="3"/>
  <c r="C384" i="3"/>
  <c r="C538" i="3"/>
  <c r="C633" i="3"/>
  <c r="C729" i="3"/>
  <c r="C43" i="3"/>
  <c r="F43" i="3" s="1"/>
  <c r="G43" i="3" s="1"/>
  <c r="O294" i="3"/>
  <c r="C109" i="3"/>
  <c r="C181" i="3"/>
  <c r="C245" i="3"/>
  <c r="C262" i="3"/>
  <c r="C297" i="3"/>
  <c r="O723" i="3"/>
  <c r="C866" i="3"/>
  <c r="C319" i="3"/>
  <c r="O297" i="3"/>
  <c r="C629" i="3"/>
  <c r="C336" i="3"/>
  <c r="C393" i="3"/>
  <c r="C817" i="3"/>
  <c r="C51" i="3"/>
  <c r="C349" i="3"/>
  <c r="C709" i="3"/>
  <c r="C208" i="3"/>
  <c r="F208" i="3" s="1"/>
  <c r="G208" i="3" s="1"/>
  <c r="C328" i="3"/>
  <c r="C375" i="3"/>
  <c r="C484" i="3"/>
  <c r="C502" i="3"/>
  <c r="C508" i="3"/>
  <c r="O513" i="3"/>
  <c r="C573" i="3"/>
  <c r="D619" i="3"/>
  <c r="E619" i="3" s="1"/>
  <c r="D729" i="3"/>
  <c r="E729" i="3" s="1"/>
  <c r="O8" i="3"/>
  <c r="O26" i="3"/>
  <c r="C13" i="3"/>
  <c r="F13" i="3" s="1"/>
  <c r="G13" i="3" s="1"/>
  <c r="C57" i="3"/>
  <c r="C67" i="3"/>
  <c r="C238" i="3"/>
  <c r="C290" i="3"/>
  <c r="C294" i="3"/>
  <c r="C304" i="3"/>
  <c r="C315" i="3"/>
  <c r="J315" i="3" s="1"/>
  <c r="C444" i="3"/>
  <c r="F444" i="3" s="1"/>
  <c r="G444" i="3" s="1"/>
  <c r="C522" i="3"/>
  <c r="C676" i="3"/>
  <c r="C699" i="3"/>
  <c r="C703" i="3"/>
  <c r="C720" i="3"/>
  <c r="C767" i="3"/>
  <c r="C828" i="3"/>
  <c r="C835" i="3"/>
  <c r="C856" i="3"/>
  <c r="C233" i="3"/>
  <c r="C31" i="3"/>
  <c r="F31" i="3" s="1"/>
  <c r="G31" i="3" s="1"/>
  <c r="C58" i="3"/>
  <c r="C148" i="3"/>
  <c r="F148" i="3" s="1"/>
  <c r="G148" i="3" s="1"/>
  <c r="O291" i="3"/>
  <c r="C466" i="3"/>
  <c r="C636" i="3"/>
  <c r="C672" i="3"/>
  <c r="C841" i="3"/>
  <c r="C858" i="3"/>
  <c r="C14" i="3"/>
  <c r="C107" i="3"/>
  <c r="C202" i="3"/>
  <c r="C317" i="3"/>
  <c r="C451" i="3"/>
  <c r="C463" i="3"/>
  <c r="C520" i="3"/>
  <c r="C627" i="3"/>
  <c r="C717" i="3"/>
  <c r="C751" i="3"/>
  <c r="C765" i="3"/>
  <c r="D858" i="3"/>
  <c r="E858" i="3" s="1"/>
  <c r="F858" i="3" s="1"/>
  <c r="G858" i="3" s="1"/>
  <c r="C161" i="3"/>
  <c r="C251" i="3"/>
  <c r="C471" i="3"/>
  <c r="C514" i="3"/>
  <c r="C44" i="3"/>
  <c r="C49" i="3"/>
  <c r="C75" i="3"/>
  <c r="C86" i="3"/>
  <c r="C367" i="3"/>
  <c r="C526" i="3"/>
  <c r="C532" i="3"/>
  <c r="O674" i="3"/>
  <c r="C685" i="3"/>
  <c r="C190" i="3"/>
  <c r="C277" i="3"/>
  <c r="C291" i="3"/>
  <c r="C329" i="3"/>
  <c r="F329" i="3" s="1"/>
  <c r="G329" i="3" s="1"/>
  <c r="C433" i="3"/>
  <c r="C558" i="3"/>
  <c r="D573" i="3"/>
  <c r="E573" i="3" s="1"/>
  <c r="C714" i="3"/>
  <c r="C779" i="3"/>
  <c r="C864" i="3"/>
  <c r="C10" i="3"/>
  <c r="F10" i="3" s="1"/>
  <c r="G10" i="3" s="1"/>
  <c r="C28" i="3"/>
  <c r="F28" i="3" s="1"/>
  <c r="G28" i="3" s="1"/>
  <c r="C127" i="3"/>
  <c r="C160" i="3"/>
  <c r="F160" i="3" s="1"/>
  <c r="G160" i="3" s="1"/>
  <c r="C226" i="3"/>
  <c r="F226" i="3" s="1"/>
  <c r="G226" i="3" s="1"/>
  <c r="C241" i="3"/>
  <c r="C256" i="3"/>
  <c r="C274" i="3"/>
  <c r="C327" i="3"/>
  <c r="C351" i="3"/>
  <c r="C355" i="3"/>
  <c r="C381" i="3"/>
  <c r="F381" i="3" s="1"/>
  <c r="G381" i="3" s="1"/>
  <c r="C390" i="3"/>
  <c r="C438" i="3"/>
  <c r="F438" i="3" s="1"/>
  <c r="G438" i="3" s="1"/>
  <c r="C472" i="3"/>
  <c r="C579" i="3"/>
  <c r="C583" i="3"/>
  <c r="C689" i="3"/>
  <c r="F689" i="3" s="1"/>
  <c r="G689" i="3" s="1"/>
  <c r="C721" i="3"/>
  <c r="C771" i="3"/>
  <c r="D779" i="3"/>
  <c r="E779" i="3" s="1"/>
  <c r="C852" i="3"/>
  <c r="O200" i="3"/>
  <c r="D67" i="3"/>
  <c r="E67" i="3" s="1"/>
  <c r="C85" i="3"/>
  <c r="C321" i="3"/>
  <c r="C331" i="3"/>
  <c r="C378" i="3"/>
  <c r="J379" i="3" s="1"/>
  <c r="O390" i="3"/>
  <c r="O414" i="3"/>
  <c r="C486" i="3"/>
  <c r="F486" i="3" s="1"/>
  <c r="G486" i="3" s="1"/>
  <c r="C495" i="3"/>
  <c r="C504" i="3"/>
  <c r="F504" i="3" s="1"/>
  <c r="G504" i="3" s="1"/>
  <c r="C525" i="3"/>
  <c r="C613" i="3"/>
  <c r="C687" i="3"/>
  <c r="C807" i="3"/>
  <c r="C823" i="3"/>
  <c r="C834" i="3"/>
  <c r="D49" i="3"/>
  <c r="E49" i="3" s="1"/>
  <c r="E26" i="3"/>
  <c r="O32" i="3"/>
  <c r="D85" i="3"/>
  <c r="C125" i="3"/>
  <c r="C300" i="3"/>
  <c r="C308" i="3"/>
  <c r="F308" i="3" s="1"/>
  <c r="G308" i="3" s="1"/>
  <c r="C330" i="3"/>
  <c r="C366" i="3"/>
  <c r="F366" i="3" s="1"/>
  <c r="G366" i="3" s="1"/>
  <c r="O378" i="3"/>
  <c r="O381" i="3"/>
  <c r="C513" i="3"/>
  <c r="D627" i="3"/>
  <c r="E627" i="3" s="1"/>
  <c r="D636" i="3"/>
  <c r="E636" i="3" s="1"/>
  <c r="C670" i="3"/>
  <c r="C686" i="3"/>
  <c r="C822" i="3"/>
  <c r="O44" i="3"/>
  <c r="C145" i="3"/>
  <c r="E8" i="3"/>
  <c r="O14" i="3"/>
  <c r="C7" i="3"/>
  <c r="F7" i="3" s="1"/>
  <c r="G7" i="3" s="1"/>
  <c r="C25" i="3"/>
  <c r="F25" i="3" s="1"/>
  <c r="G25" i="3" s="1"/>
  <c r="C199" i="3"/>
  <c r="D262" i="3"/>
  <c r="E262" i="3" s="1"/>
  <c r="C281" i="3"/>
  <c r="D330" i="3"/>
  <c r="E330" i="3" s="1"/>
  <c r="C397" i="3"/>
  <c r="C478" i="3"/>
  <c r="C496" i="3"/>
  <c r="C666" i="3"/>
  <c r="D686" i="3"/>
  <c r="C692" i="3"/>
  <c r="F692" i="3" s="1"/>
  <c r="G692" i="3" s="1"/>
  <c r="C737" i="3"/>
  <c r="C756" i="3"/>
  <c r="D822" i="3"/>
  <c r="D79" i="3"/>
  <c r="E79" i="3" s="1"/>
  <c r="D217" i="3"/>
  <c r="E217" i="3" s="1"/>
  <c r="E436" i="3"/>
  <c r="D6" i="3"/>
  <c r="C21" i="3"/>
  <c r="C39" i="3"/>
  <c r="C97" i="3"/>
  <c r="C217" i="3"/>
  <c r="D285" i="3"/>
  <c r="E285" i="3" s="1"/>
  <c r="C285" i="3"/>
  <c r="D498" i="3"/>
  <c r="E498" i="3" s="1"/>
  <c r="C498" i="3"/>
  <c r="C601" i="3"/>
  <c r="D830" i="3"/>
  <c r="O831" i="3" s="1"/>
  <c r="C831" i="3"/>
  <c r="F831" i="3" s="1"/>
  <c r="G831" i="3" s="1"/>
  <c r="D837" i="3"/>
  <c r="C837" i="3"/>
  <c r="D843" i="3"/>
  <c r="E843" i="3" s="1"/>
  <c r="C843" i="3"/>
  <c r="E14" i="3"/>
  <c r="D39" i="3"/>
  <c r="C50" i="3"/>
  <c r="D62" i="3"/>
  <c r="O63" i="3" s="1"/>
  <c r="D70" i="3"/>
  <c r="C70" i="3"/>
  <c r="C74" i="3"/>
  <c r="C76" i="3"/>
  <c r="D89" i="3"/>
  <c r="C89" i="3"/>
  <c r="D119" i="3"/>
  <c r="E119" i="3" s="1"/>
  <c r="C119" i="3"/>
  <c r="D130" i="3"/>
  <c r="E130" i="3" s="1"/>
  <c r="D151" i="3"/>
  <c r="E151" i="3" s="1"/>
  <c r="C244" i="3"/>
  <c r="D272" i="3"/>
  <c r="E272" i="3" s="1"/>
  <c r="D309" i="3"/>
  <c r="E309" i="3" s="1"/>
  <c r="C309" i="3"/>
  <c r="O315" i="3"/>
  <c r="E315" i="3"/>
  <c r="E321" i="3"/>
  <c r="O321" i="3"/>
  <c r="D342" i="3"/>
  <c r="E342" i="3" s="1"/>
  <c r="C342" i="3"/>
  <c r="D362" i="3"/>
  <c r="C363" i="3"/>
  <c r="F363" i="3" s="1"/>
  <c r="G363" i="3" s="1"/>
  <c r="D368" i="3"/>
  <c r="E368" i="3" s="1"/>
  <c r="C369" i="3"/>
  <c r="D420" i="3"/>
  <c r="C421" i="3"/>
  <c r="D429" i="3"/>
  <c r="E429" i="3" s="1"/>
  <c r="D509" i="3"/>
  <c r="O510" i="3" s="1"/>
  <c r="D553" i="3"/>
  <c r="E553" i="3" s="1"/>
  <c r="D559" i="3"/>
  <c r="E559" i="3" s="1"/>
  <c r="C559" i="3"/>
  <c r="D597" i="3"/>
  <c r="E597" i="3" s="1"/>
  <c r="D601" i="3"/>
  <c r="C645" i="3"/>
  <c r="D645" i="3"/>
  <c r="E645" i="3" s="1"/>
  <c r="D137" i="3"/>
  <c r="E137" i="3" s="1"/>
  <c r="D190" i="3"/>
  <c r="E190" i="3" s="1"/>
  <c r="D202" i="3"/>
  <c r="E202" i="3" s="1"/>
  <c r="D312" i="3"/>
  <c r="E312" i="3" s="1"/>
  <c r="D371" i="3"/>
  <c r="E371" i="3" s="1"/>
  <c r="C372" i="3"/>
  <c r="D42" i="3"/>
  <c r="O43" i="3" s="1"/>
  <c r="D52" i="3"/>
  <c r="E52" i="3" s="1"/>
  <c r="C52" i="3"/>
  <c r="D69" i="3"/>
  <c r="E69" i="3" s="1"/>
  <c r="C69" i="3"/>
  <c r="D103" i="3"/>
  <c r="E125" i="3"/>
  <c r="C137" i="3"/>
  <c r="C168" i="3"/>
  <c r="C306" i="3"/>
  <c r="F306" i="3" s="1"/>
  <c r="G306" i="3" s="1"/>
  <c r="C4" i="3"/>
  <c r="J4" i="3" s="1"/>
  <c r="C19" i="3"/>
  <c r="F19" i="3" s="1"/>
  <c r="G19" i="3" s="1"/>
  <c r="D21" i="3"/>
  <c r="E21" i="3" s="1"/>
  <c r="E32" i="3"/>
  <c r="F32" i="3" s="1"/>
  <c r="G32" i="3" s="1"/>
  <c r="C34" i="3"/>
  <c r="F34" i="3" s="1"/>
  <c r="G34" i="3" s="1"/>
  <c r="C37" i="3"/>
  <c r="F37" i="3" s="1"/>
  <c r="G37" i="3" s="1"/>
  <c r="C38" i="3"/>
  <c r="D4" i="3"/>
  <c r="E4" i="3" s="1"/>
  <c r="C9" i="3"/>
  <c r="D12" i="3"/>
  <c r="E12" i="3" s="1"/>
  <c r="D20" i="3"/>
  <c r="C27" i="3"/>
  <c r="D30" i="3"/>
  <c r="E30" i="3" s="1"/>
  <c r="D38" i="3"/>
  <c r="C45" i="3"/>
  <c r="D50" i="3"/>
  <c r="C56" i="3"/>
  <c r="C61" i="3"/>
  <c r="D74" i="3"/>
  <c r="D80" i="3"/>
  <c r="O81" i="3" s="1"/>
  <c r="D112" i="3"/>
  <c r="E112" i="3" s="1"/>
  <c r="C112" i="3"/>
  <c r="C130" i="3"/>
  <c r="C151" i="3"/>
  <c r="D158" i="3"/>
  <c r="C158" i="3"/>
  <c r="C223" i="3"/>
  <c r="D248" i="3"/>
  <c r="C248" i="3"/>
  <c r="D269" i="3"/>
  <c r="E269" i="3" s="1"/>
  <c r="D287" i="3"/>
  <c r="C287" i="3"/>
  <c r="D303" i="3"/>
  <c r="C303" i="3"/>
  <c r="C313" i="3"/>
  <c r="J314" i="3" s="1"/>
  <c r="C567" i="3"/>
  <c r="C568" i="3"/>
  <c r="D133" i="3"/>
  <c r="E133" i="3" s="1"/>
  <c r="C133" i="3"/>
  <c r="D154" i="3"/>
  <c r="E154" i="3" s="1"/>
  <c r="D196" i="3"/>
  <c r="E196" i="3" s="1"/>
  <c r="C16" i="3"/>
  <c r="F16" i="3" s="1"/>
  <c r="G16" i="3" s="1"/>
  <c r="C20" i="3"/>
  <c r="C8" i="3"/>
  <c r="D9" i="3"/>
  <c r="O10" i="3" s="1"/>
  <c r="C22" i="3"/>
  <c r="F22" i="3" s="1"/>
  <c r="G22" i="3" s="1"/>
  <c r="C26" i="3"/>
  <c r="D27" i="3"/>
  <c r="E27" i="3" s="1"/>
  <c r="C40" i="3"/>
  <c r="F40" i="3" s="1"/>
  <c r="G40" i="3" s="1"/>
  <c r="D45" i="3"/>
  <c r="D61" i="3"/>
  <c r="E61" i="3" s="1"/>
  <c r="D72" i="3"/>
  <c r="E72" i="3" s="1"/>
  <c r="C80" i="3"/>
  <c r="D109" i="3"/>
  <c r="E109" i="3" s="1"/>
  <c r="C118" i="3"/>
  <c r="D124" i="3"/>
  <c r="D165" i="3"/>
  <c r="E165" i="3" s="1"/>
  <c r="D193" i="3"/>
  <c r="E193" i="3" s="1"/>
  <c r="E197" i="3"/>
  <c r="F197" i="3" s="1"/>
  <c r="G197" i="3" s="1"/>
  <c r="D215" i="3"/>
  <c r="C215" i="3"/>
  <c r="C269" i="3"/>
  <c r="C310" i="3"/>
  <c r="C339" i="3"/>
  <c r="D339" i="3"/>
  <c r="D395" i="3"/>
  <c r="E395" i="3" s="1"/>
  <c r="C396" i="3"/>
  <c r="D406" i="3"/>
  <c r="E406" i="3" s="1"/>
  <c r="D489" i="3"/>
  <c r="E489" i="3" s="1"/>
  <c r="C490" i="3"/>
  <c r="C489" i="3"/>
  <c r="D544" i="3"/>
  <c r="E544" i="3" s="1"/>
  <c r="D549" i="3"/>
  <c r="E549" i="3" s="1"/>
  <c r="O56" i="3"/>
  <c r="E143" i="3"/>
  <c r="O143" i="3"/>
  <c r="E236" i="3"/>
  <c r="O236" i="3"/>
  <c r="D305" i="3"/>
  <c r="E305" i="3" s="1"/>
  <c r="C334" i="3"/>
  <c r="D333" i="3"/>
  <c r="C333" i="3"/>
  <c r="C62" i="3"/>
  <c r="C79" i="3"/>
  <c r="D107" i="3"/>
  <c r="D244" i="3"/>
  <c r="E244" i="3" s="1"/>
  <c r="C259" i="3"/>
  <c r="D265" i="3"/>
  <c r="E265" i="3" s="1"/>
  <c r="C312" i="3"/>
  <c r="J313" i="3" s="1"/>
  <c r="E372" i="3"/>
  <c r="D530" i="3"/>
  <c r="D580" i="3"/>
  <c r="C5" i="3"/>
  <c r="C15" i="3"/>
  <c r="C33" i="3"/>
  <c r="J33" i="3" s="1"/>
  <c r="D46" i="3"/>
  <c r="E46" i="3" s="1"/>
  <c r="C46" i="3"/>
  <c r="D51" i="3"/>
  <c r="C55" i="3"/>
  <c r="F55" i="3" s="1"/>
  <c r="G55" i="3" s="1"/>
  <c r="C63" i="3"/>
  <c r="C73" i="3"/>
  <c r="F73" i="3" s="1"/>
  <c r="G73" i="3" s="1"/>
  <c r="D91" i="3"/>
  <c r="E91" i="3" s="1"/>
  <c r="C91" i="3"/>
  <c r="D205" i="3"/>
  <c r="E205" i="3" s="1"/>
  <c r="C205" i="3"/>
  <c r="D253" i="3"/>
  <c r="E253" i="3" s="1"/>
  <c r="O300" i="3"/>
  <c r="E300" i="3"/>
  <c r="D311" i="3"/>
  <c r="C311" i="3"/>
  <c r="D317" i="3"/>
  <c r="O318" i="3" s="1"/>
  <c r="C318" i="3"/>
  <c r="D336" i="3"/>
  <c r="D353" i="3"/>
  <c r="E353" i="3" s="1"/>
  <c r="C354" i="3"/>
  <c r="D375" i="3"/>
  <c r="D384" i="3"/>
  <c r="C385" i="3"/>
  <c r="D399" i="3"/>
  <c r="E399" i="3" s="1"/>
  <c r="D482" i="3"/>
  <c r="C483" i="3"/>
  <c r="F483" i="3" s="1"/>
  <c r="G483" i="3" s="1"/>
  <c r="E722" i="3"/>
  <c r="C100" i="3"/>
  <c r="F100" i="3" s="1"/>
  <c r="G100" i="3" s="1"/>
  <c r="C157" i="3"/>
  <c r="C163" i="3"/>
  <c r="F163" i="3" s="1"/>
  <c r="G163" i="3" s="1"/>
  <c r="C173" i="3"/>
  <c r="C177" i="3"/>
  <c r="C296" i="3"/>
  <c r="C299" i="3"/>
  <c r="C345" i="3"/>
  <c r="C348" i="3"/>
  <c r="D441" i="3"/>
  <c r="E441" i="3" s="1"/>
  <c r="C441" i="3"/>
  <c r="D471" i="3"/>
  <c r="O471" i="3" s="1"/>
  <c r="D500" i="3"/>
  <c r="E500" i="3" s="1"/>
  <c r="C501" i="3"/>
  <c r="F501" i="3" s="1"/>
  <c r="G501" i="3" s="1"/>
  <c r="D516" i="3"/>
  <c r="C516" i="3"/>
  <c r="F522" i="3"/>
  <c r="G522" i="3" s="1"/>
  <c r="D527" i="3"/>
  <c r="E527" i="3" s="1"/>
  <c r="C528" i="3"/>
  <c r="F528" i="3" s="1"/>
  <c r="G528" i="3" s="1"/>
  <c r="C531" i="3"/>
  <c r="F531" i="3" s="1"/>
  <c r="G531" i="3" s="1"/>
  <c r="D534" i="3"/>
  <c r="E534" i="3" s="1"/>
  <c r="C534" i="3"/>
  <c r="C577" i="3"/>
  <c r="C588" i="3"/>
  <c r="D588" i="3"/>
  <c r="E588" i="3" s="1"/>
  <c r="E783" i="3"/>
  <c r="C907" i="3"/>
  <c r="D907" i="3"/>
  <c r="E907" i="3" s="1"/>
  <c r="C64" i="3"/>
  <c r="F64" i="3" s="1"/>
  <c r="G64" i="3" s="1"/>
  <c r="C68" i="3"/>
  <c r="C82" i="3"/>
  <c r="D88" i="3"/>
  <c r="E88" i="3" s="1"/>
  <c r="C94" i="3"/>
  <c r="F94" i="3" s="1"/>
  <c r="G94" i="3" s="1"/>
  <c r="C101" i="3"/>
  <c r="F101" i="3" s="1"/>
  <c r="G101" i="3" s="1"/>
  <c r="C115" i="3"/>
  <c r="D136" i="3"/>
  <c r="C140" i="3"/>
  <c r="F140" i="3" s="1"/>
  <c r="G140" i="3" s="1"/>
  <c r="C182" i="3"/>
  <c r="C188" i="3"/>
  <c r="J188" i="3" s="1"/>
  <c r="C324" i="3"/>
  <c r="F324" i="3" s="1"/>
  <c r="G324" i="3" s="1"/>
  <c r="E345" i="3"/>
  <c r="O345" i="3"/>
  <c r="D393" i="3"/>
  <c r="D408" i="3"/>
  <c r="D418" i="3"/>
  <c r="E418" i="3" s="1"/>
  <c r="D556" i="3"/>
  <c r="C585" i="3"/>
  <c r="F585" i="3" s="1"/>
  <c r="G585" i="3" s="1"/>
  <c r="D693" i="3"/>
  <c r="C693" i="3"/>
  <c r="C708" i="3"/>
  <c r="D707" i="3"/>
  <c r="E707" i="3" s="1"/>
  <c r="C343" i="3"/>
  <c r="C357" i="3"/>
  <c r="D360" i="3"/>
  <c r="C360" i="3"/>
  <c r="D386" i="3"/>
  <c r="E386" i="3" s="1"/>
  <c r="C387" i="3"/>
  <c r="D401" i="3"/>
  <c r="E401" i="3" s="1"/>
  <c r="D454" i="3"/>
  <c r="E454" i="3" s="1"/>
  <c r="D462" i="3"/>
  <c r="E462" i="3" s="1"/>
  <c r="C462" i="3"/>
  <c r="D476" i="3"/>
  <c r="E476" i="3" s="1"/>
  <c r="D507" i="3"/>
  <c r="C507" i="3"/>
  <c r="D518" i="3"/>
  <c r="C519" i="3"/>
  <c r="F519" i="3" s="1"/>
  <c r="G519" i="3" s="1"/>
  <c r="D536" i="3"/>
  <c r="O537" i="3" s="1"/>
  <c r="C537" i="3"/>
  <c r="F537" i="3" s="1"/>
  <c r="G537" i="3" s="1"/>
  <c r="C615" i="3"/>
  <c r="D615" i="3"/>
  <c r="O616" i="3" s="1"/>
  <c r="D738" i="3"/>
  <c r="E738" i="3" s="1"/>
  <c r="C738" i="3"/>
  <c r="E864" i="3"/>
  <c r="C869" i="3"/>
  <c r="D57" i="3"/>
  <c r="O58" i="3" s="1"/>
  <c r="D75" i="3"/>
  <c r="D86" i="3"/>
  <c r="E86" i="3" s="1"/>
  <c r="C104" i="3"/>
  <c r="F104" i="3" s="1"/>
  <c r="G104" i="3" s="1"/>
  <c r="D122" i="3"/>
  <c r="E122" i="3" s="1"/>
  <c r="F122" i="3" s="1"/>
  <c r="G122" i="3" s="1"/>
  <c r="C143" i="3"/>
  <c r="D161" i="3"/>
  <c r="D181" i="3"/>
  <c r="E181" i="3" s="1"/>
  <c r="C206" i="3"/>
  <c r="D218" i="3"/>
  <c r="D233" i="3"/>
  <c r="D251" i="3"/>
  <c r="E251" i="3" s="1"/>
  <c r="D254" i="3"/>
  <c r="C266" i="3"/>
  <c r="D279" i="3"/>
  <c r="E279" i="3" s="1"/>
  <c r="C282" i="3"/>
  <c r="C284" i="3"/>
  <c r="C288" i="3"/>
  <c r="O324" i="3"/>
  <c r="C332" i="3"/>
  <c r="D341" i="3"/>
  <c r="E341" i="3" s="1"/>
  <c r="D357" i="3"/>
  <c r="C398" i="3"/>
  <c r="C409" i="3"/>
  <c r="D412" i="3"/>
  <c r="D432" i="3"/>
  <c r="D451" i="3"/>
  <c r="D459" i="3"/>
  <c r="E459" i="3" s="1"/>
  <c r="F459" i="3" s="1"/>
  <c r="G459" i="3" s="1"/>
  <c r="D468" i="3"/>
  <c r="E468" i="3" s="1"/>
  <c r="D473" i="3"/>
  <c r="O474" i="3" s="1"/>
  <c r="C474" i="3"/>
  <c r="F474" i="3" s="1"/>
  <c r="G474" i="3" s="1"/>
  <c r="C477" i="3"/>
  <c r="F477" i="3" s="1"/>
  <c r="G477" i="3" s="1"/>
  <c r="D480" i="3"/>
  <c r="E480" i="3" s="1"/>
  <c r="C480" i="3"/>
  <c r="D491" i="3"/>
  <c r="D525" i="3"/>
  <c r="O525" i="3" s="1"/>
  <c r="O680" i="3"/>
  <c r="D690" i="3"/>
  <c r="C690" i="3"/>
  <c r="C691" i="3"/>
  <c r="D809" i="3"/>
  <c r="E809" i="3" s="1"/>
  <c r="D869" i="3"/>
  <c r="E869" i="3" s="1"/>
  <c r="F869" i="3" s="1"/>
  <c r="G869" i="3" s="1"/>
  <c r="C678" i="3"/>
  <c r="D677" i="3"/>
  <c r="E677" i="3" s="1"/>
  <c r="O684" i="3"/>
  <c r="C694" i="3"/>
  <c r="D698" i="3"/>
  <c r="D711" i="3"/>
  <c r="C711" i="3"/>
  <c r="D720" i="3"/>
  <c r="O720" i="3" s="1"/>
  <c r="D727" i="3"/>
  <c r="E727" i="3" s="1"/>
  <c r="C746" i="3"/>
  <c r="C747" i="3"/>
  <c r="D818" i="3"/>
  <c r="E818" i="3" s="1"/>
  <c r="D828" i="3"/>
  <c r="D839" i="3"/>
  <c r="C840" i="3"/>
  <c r="F840" i="3" s="1"/>
  <c r="G840" i="3" s="1"/>
  <c r="D856" i="3"/>
  <c r="E856" i="3" s="1"/>
  <c r="C373" i="3"/>
  <c r="C391" i="3"/>
  <c r="C427" i="3"/>
  <c r="C457" i="3"/>
  <c r="C600" i="3"/>
  <c r="C603" i="3"/>
  <c r="C606" i="3"/>
  <c r="O743" i="3"/>
  <c r="E743" i="3"/>
  <c r="C760" i="3"/>
  <c r="D760" i="3"/>
  <c r="O761" i="3" s="1"/>
  <c r="D777" i="3"/>
  <c r="C777" i="3"/>
  <c r="D845" i="3"/>
  <c r="C846" i="3"/>
  <c r="F846" i="3" s="1"/>
  <c r="G846" i="3" s="1"/>
  <c r="D875" i="3"/>
  <c r="E875" i="3" s="1"/>
  <c r="D896" i="3"/>
  <c r="E896" i="3" s="1"/>
  <c r="C426" i="3"/>
  <c r="C430" i="3"/>
  <c r="D435" i="3"/>
  <c r="O436" i="3" s="1"/>
  <c r="C439" i="3"/>
  <c r="C492" i="3"/>
  <c r="F492" i="3" s="1"/>
  <c r="G492" i="3" s="1"/>
  <c r="C510" i="3"/>
  <c r="F510" i="3" s="1"/>
  <c r="G510" i="3" s="1"/>
  <c r="C541" i="3"/>
  <c r="C550" i="3"/>
  <c r="D554" i="3"/>
  <c r="E554" i="3" s="1"/>
  <c r="D557" i="3"/>
  <c r="E557" i="3" s="1"/>
  <c r="D600" i="3"/>
  <c r="E600" i="3" s="1"/>
  <c r="D603" i="3"/>
  <c r="E603" i="3" s="1"/>
  <c r="D606" i="3"/>
  <c r="E606" i="3" s="1"/>
  <c r="D624" i="3"/>
  <c r="E624" i="3" s="1"/>
  <c r="D668" i="3"/>
  <c r="E668" i="3" s="1"/>
  <c r="E674" i="3"/>
  <c r="D705" i="3"/>
  <c r="D713" i="3"/>
  <c r="E713" i="3" s="1"/>
  <c r="D751" i="3"/>
  <c r="O751" i="3" s="1"/>
  <c r="E819" i="3"/>
  <c r="D826" i="3"/>
  <c r="O827" i="3" s="1"/>
  <c r="D867" i="3"/>
  <c r="E867" i="3" s="1"/>
  <c r="C867" i="3"/>
  <c r="D892" i="3"/>
  <c r="O892" i="3" s="1"/>
  <c r="E901" i="3"/>
  <c r="D430" i="3"/>
  <c r="E430" i="3" s="1"/>
  <c r="D545" i="3"/>
  <c r="E545" i="3" s="1"/>
  <c r="D579" i="3"/>
  <c r="E579" i="3" s="1"/>
  <c r="C582" i="3"/>
  <c r="C595" i="3"/>
  <c r="C654" i="3"/>
  <c r="D654" i="3"/>
  <c r="E654" i="3" s="1"/>
  <c r="D672" i="3"/>
  <c r="O672" i="3" s="1"/>
  <c r="C684" i="3"/>
  <c r="F684" i="3" s="1"/>
  <c r="G684" i="3" s="1"/>
  <c r="D696" i="3"/>
  <c r="C696" i="3"/>
  <c r="J697" i="3" s="1"/>
  <c r="E699" i="3"/>
  <c r="C705" i="3"/>
  <c r="D732" i="3"/>
  <c r="E732" i="3" s="1"/>
  <c r="D741" i="3"/>
  <c r="C782" i="3"/>
  <c r="D782" i="3"/>
  <c r="D812" i="3"/>
  <c r="E812" i="3" s="1"/>
  <c r="C826" i="3"/>
  <c r="C829" i="3"/>
  <c r="D872" i="3"/>
  <c r="E872" i="3" s="1"/>
  <c r="D888" i="3"/>
  <c r="O888" i="3" s="1"/>
  <c r="C910" i="3"/>
  <c r="D910" i="3"/>
  <c r="E910" i="3" s="1"/>
  <c r="C618" i="3"/>
  <c r="C663" i="3"/>
  <c r="C755" i="3"/>
  <c r="C764" i="3"/>
  <c r="C788" i="3"/>
  <c r="C795" i="3"/>
  <c r="C863" i="3"/>
  <c r="C671" i="3"/>
  <c r="C681" i="3"/>
  <c r="C715" i="3"/>
  <c r="C724" i="3"/>
  <c r="C733" i="3"/>
  <c r="D795" i="3"/>
  <c r="O795" i="3" s="1"/>
  <c r="C820" i="3"/>
  <c r="D847" i="3"/>
  <c r="D853" i="3"/>
  <c r="O853" i="3" s="1"/>
  <c r="D863" i="3"/>
  <c r="O864" i="3" s="1"/>
  <c r="C878" i="3"/>
  <c r="C888" i="3"/>
  <c r="C889" i="3"/>
  <c r="D900" i="3"/>
  <c r="O901" i="3" s="1"/>
  <c r="C905" i="3"/>
  <c r="D632" i="3"/>
  <c r="E632" i="3" s="1"/>
  <c r="D638" i="3"/>
  <c r="E638" i="3" s="1"/>
  <c r="D681" i="3"/>
  <c r="C702" i="3"/>
  <c r="D717" i="3"/>
  <c r="C723" i="3"/>
  <c r="D724" i="3"/>
  <c r="E724" i="3" s="1"/>
  <c r="C728" i="3"/>
  <c r="D733" i="3"/>
  <c r="C742" i="3"/>
  <c r="D767" i="3"/>
  <c r="E767" i="3" s="1"/>
  <c r="D780" i="3"/>
  <c r="E780" i="3" s="1"/>
  <c r="C813" i="3"/>
  <c r="D905" i="3"/>
  <c r="O905" i="3" s="1"/>
  <c r="C908" i="3"/>
  <c r="D702" i="3"/>
  <c r="E702" i="3" s="1"/>
  <c r="C783" i="3"/>
  <c r="D866" i="3"/>
  <c r="C901" i="3"/>
  <c r="C904" i="3"/>
  <c r="D908" i="3"/>
  <c r="E908" i="3" s="1"/>
  <c r="F908" i="3" s="1"/>
  <c r="G908" i="3" s="1"/>
  <c r="F157" i="3"/>
  <c r="G157" i="3" s="1"/>
  <c r="C30" i="3"/>
  <c r="D29" i="3"/>
  <c r="C29" i="3"/>
  <c r="C36" i="3"/>
  <c r="F36" i="3" s="1"/>
  <c r="G36" i="3" s="1"/>
  <c r="D35" i="3"/>
  <c r="C35" i="3"/>
  <c r="C42" i="3"/>
  <c r="D41" i="3"/>
  <c r="C41" i="3"/>
  <c r="C48" i="3"/>
  <c r="F48" i="3" s="1"/>
  <c r="G48" i="3" s="1"/>
  <c r="D47" i="3"/>
  <c r="O48" i="3" s="1"/>
  <c r="C47" i="3"/>
  <c r="C54" i="3"/>
  <c r="D53" i="3"/>
  <c r="O54" i="3" s="1"/>
  <c r="C53" i="3"/>
  <c r="C60" i="3"/>
  <c r="F60" i="3" s="1"/>
  <c r="G60" i="3" s="1"/>
  <c r="D59" i="3"/>
  <c r="O60" i="3" s="1"/>
  <c r="C59" i="3"/>
  <c r="D87" i="3"/>
  <c r="C87" i="3"/>
  <c r="D105" i="3"/>
  <c r="C105" i="3"/>
  <c r="D141" i="3"/>
  <c r="C141" i="3"/>
  <c r="E182" i="3"/>
  <c r="E241" i="3"/>
  <c r="D249" i="3"/>
  <c r="C249" i="3"/>
  <c r="C250" i="3"/>
  <c r="D252" i="3"/>
  <c r="C252" i="3"/>
  <c r="C253" i="3"/>
  <c r="D263" i="3"/>
  <c r="E369" i="3"/>
  <c r="D404" i="3"/>
  <c r="C404" i="3"/>
  <c r="J404" i="3" s="1"/>
  <c r="O15" i="3"/>
  <c r="O33" i="3"/>
  <c r="E97" i="3"/>
  <c r="D102" i="3"/>
  <c r="C102" i="3"/>
  <c r="C116" i="3"/>
  <c r="D120" i="3"/>
  <c r="C120" i="3"/>
  <c r="C134" i="3"/>
  <c r="D138" i="3"/>
  <c r="C138" i="3"/>
  <c r="F155" i="3"/>
  <c r="G155" i="3" s="1"/>
  <c r="C263" i="3"/>
  <c r="D267" i="3"/>
  <c r="C267" i="3"/>
  <c r="C268" i="3"/>
  <c r="D270" i="3"/>
  <c r="O271" i="3" s="1"/>
  <c r="C270" i="3"/>
  <c r="C271" i="3"/>
  <c r="E294" i="3"/>
  <c r="E297" i="3"/>
  <c r="C353" i="3"/>
  <c r="D352" i="3"/>
  <c r="C352" i="3"/>
  <c r="E354" i="3"/>
  <c r="C365" i="3"/>
  <c r="D364" i="3"/>
  <c r="O365" i="3" s="1"/>
  <c r="E374" i="3"/>
  <c r="C389" i="3"/>
  <c r="F389" i="3" s="1"/>
  <c r="G389" i="3" s="1"/>
  <c r="D388" i="3"/>
  <c r="O389" i="3" s="1"/>
  <c r="C388" i="3"/>
  <c r="E390" i="3"/>
  <c r="D455" i="3"/>
  <c r="C455" i="3"/>
  <c r="C518" i="3"/>
  <c r="D517" i="3"/>
  <c r="C517" i="3"/>
  <c r="C552" i="3"/>
  <c r="C553" i="3"/>
  <c r="O64" i="3"/>
  <c r="O82" i="3"/>
  <c r="C95" i="3"/>
  <c r="C113" i="3"/>
  <c r="D116" i="3"/>
  <c r="C131" i="3"/>
  <c r="D134" i="3"/>
  <c r="C142" i="3"/>
  <c r="C149" i="3"/>
  <c r="D152" i="3"/>
  <c r="C167" i="3"/>
  <c r="F167" i="3" s="1"/>
  <c r="G167" i="3" s="1"/>
  <c r="O170" i="3"/>
  <c r="D177" i="3"/>
  <c r="O178" i="3" s="1"/>
  <c r="C194" i="3"/>
  <c r="E220" i="3"/>
  <c r="F220" i="3" s="1"/>
  <c r="G220" i="3" s="1"/>
  <c r="D224" i="3"/>
  <c r="C230" i="3"/>
  <c r="E238" i="3"/>
  <c r="C279" i="3"/>
  <c r="C278" i="3"/>
  <c r="D278" i="3"/>
  <c r="C364" i="3"/>
  <c r="D422" i="3"/>
  <c r="O423" i="3" s="1"/>
  <c r="C423" i="3"/>
  <c r="D445" i="3"/>
  <c r="C445" i="3"/>
  <c r="D552" i="3"/>
  <c r="E823" i="3"/>
  <c r="D2" i="3"/>
  <c r="E2" i="3" s="1"/>
  <c r="F2" i="3" s="1"/>
  <c r="G2" i="3" s="1"/>
  <c r="I2" i="3" s="1"/>
  <c r="E24" i="3"/>
  <c r="E54" i="3"/>
  <c r="C92" i="3"/>
  <c r="D95" i="3"/>
  <c r="D96" i="3"/>
  <c r="O97" i="3" s="1"/>
  <c r="C96" i="3"/>
  <c r="C103" i="3"/>
  <c r="C110" i="3"/>
  <c r="D113" i="3"/>
  <c r="D114" i="3"/>
  <c r="C114" i="3"/>
  <c r="C121" i="3"/>
  <c r="E127" i="3"/>
  <c r="C128" i="3"/>
  <c r="D131" i="3"/>
  <c r="D132" i="3"/>
  <c r="C132" i="3"/>
  <c r="C139" i="3"/>
  <c r="E145" i="3"/>
  <c r="C146" i="3"/>
  <c r="D149" i="3"/>
  <c r="D150" i="3"/>
  <c r="C150" i="3"/>
  <c r="C164" i="3"/>
  <c r="D175" i="3"/>
  <c r="O176" i="3" s="1"/>
  <c r="C175" i="3"/>
  <c r="C176" i="3"/>
  <c r="E178" i="3"/>
  <c r="O179" i="3"/>
  <c r="D185" i="3"/>
  <c r="C191" i="3"/>
  <c r="D194" i="3"/>
  <c r="D201" i="3"/>
  <c r="C201" i="3"/>
  <c r="C209" i="3"/>
  <c r="D212" i="3"/>
  <c r="D219" i="3"/>
  <c r="O220" i="3" s="1"/>
  <c r="C219" i="3"/>
  <c r="C224" i="3"/>
  <c r="C227" i="3"/>
  <c r="D230" i="3"/>
  <c r="D237" i="3"/>
  <c r="O238" i="3" s="1"/>
  <c r="C237" i="3"/>
  <c r="D283" i="3"/>
  <c r="O284" i="3" s="1"/>
  <c r="C283" i="3"/>
  <c r="E288" i="3"/>
  <c r="E296" i="3"/>
  <c r="E299" i="3"/>
  <c r="E314" i="3"/>
  <c r="F314" i="3" s="1"/>
  <c r="G314" i="3" s="1"/>
  <c r="D325" i="3"/>
  <c r="C325" i="3"/>
  <c r="C326" i="3"/>
  <c r="C338" i="3"/>
  <c r="D337" i="3"/>
  <c r="O338" i="3" s="1"/>
  <c r="C337" i="3"/>
  <c r="E351" i="3"/>
  <c r="O351" i="3"/>
  <c r="E383" i="3"/>
  <c r="E387" i="3"/>
  <c r="D403" i="3"/>
  <c r="C405" i="3"/>
  <c r="D410" i="3"/>
  <c r="C411" i="3"/>
  <c r="F411" i="3" s="1"/>
  <c r="G411" i="3" s="1"/>
  <c r="C422" i="3"/>
  <c r="C470" i="3"/>
  <c r="D469" i="3"/>
  <c r="O470" i="3" s="1"/>
  <c r="C469" i="3"/>
  <c r="C536" i="3"/>
  <c r="D535" i="3"/>
  <c r="C535" i="3"/>
  <c r="C555" i="3"/>
  <c r="C556" i="3"/>
  <c r="C570" i="3"/>
  <c r="C571" i="3"/>
  <c r="D570" i="3"/>
  <c r="D586" i="3"/>
  <c r="C586" i="3"/>
  <c r="D596" i="3"/>
  <c r="C596" i="3"/>
  <c r="C12" i="3"/>
  <c r="D11" i="3"/>
  <c r="C11" i="3"/>
  <c r="C18" i="3"/>
  <c r="F18" i="3" s="1"/>
  <c r="G18" i="3" s="1"/>
  <c r="D17" i="3"/>
  <c r="O18" i="3" s="1"/>
  <c r="C17" i="3"/>
  <c r="C24" i="3"/>
  <c r="D23" i="3"/>
  <c r="O24" i="3" s="1"/>
  <c r="C23" i="3"/>
  <c r="C66" i="3"/>
  <c r="F66" i="3" s="1"/>
  <c r="G66" i="3" s="1"/>
  <c r="D65" i="3"/>
  <c r="O66" i="3" s="1"/>
  <c r="C65" i="3"/>
  <c r="C72" i="3"/>
  <c r="D71" i="3"/>
  <c r="C71" i="3"/>
  <c r="C78" i="3"/>
  <c r="F78" i="3" s="1"/>
  <c r="G78" i="3" s="1"/>
  <c r="D77" i="3"/>
  <c r="O78" i="3" s="1"/>
  <c r="C77" i="3"/>
  <c r="C84" i="3"/>
  <c r="F84" i="3" s="1"/>
  <c r="G84" i="3" s="1"/>
  <c r="D83" i="3"/>
  <c r="O84" i="3" s="1"/>
  <c r="C83" i="3"/>
  <c r="D123" i="3"/>
  <c r="C123" i="3"/>
  <c r="J123" i="3" s="1"/>
  <c r="D159" i="3"/>
  <c r="C159" i="3"/>
  <c r="D192" i="3"/>
  <c r="C192" i="3"/>
  <c r="C193" i="3"/>
  <c r="D292" i="3"/>
  <c r="C292" i="3"/>
  <c r="D593" i="3"/>
  <c r="C593" i="3"/>
  <c r="C98" i="3"/>
  <c r="E115" i="3"/>
  <c r="O140" i="3"/>
  <c r="C152" i="3"/>
  <c r="D156" i="3"/>
  <c r="C156" i="3"/>
  <c r="J156" i="3" s="1"/>
  <c r="C178" i="3"/>
  <c r="C260" i="3"/>
  <c r="D260" i="3"/>
  <c r="D289" i="3"/>
  <c r="O290" i="3" s="1"/>
  <c r="C289" i="3"/>
  <c r="D322" i="3"/>
  <c r="C323" i="3"/>
  <c r="F323" i="3" s="1"/>
  <c r="G323" i="3" s="1"/>
  <c r="D449" i="3"/>
  <c r="C449" i="3"/>
  <c r="C450" i="3"/>
  <c r="C88" i="3"/>
  <c r="D98" i="3"/>
  <c r="D135" i="3"/>
  <c r="C135" i="3"/>
  <c r="D153" i="3"/>
  <c r="C153" i="3"/>
  <c r="E169" i="3"/>
  <c r="D188" i="3"/>
  <c r="D206" i="3"/>
  <c r="C212" i="3"/>
  <c r="E277" i="3"/>
  <c r="E281" i="3"/>
  <c r="D286" i="3"/>
  <c r="C286" i="3"/>
  <c r="E291" i="3"/>
  <c r="C322" i="3"/>
  <c r="D416" i="3"/>
  <c r="O417" i="3" s="1"/>
  <c r="C416" i="3"/>
  <c r="E447" i="3"/>
  <c r="C564" i="3"/>
  <c r="D564" i="3"/>
  <c r="O565" i="3" s="1"/>
  <c r="D92" i="3"/>
  <c r="D93" i="3"/>
  <c r="O94" i="3" s="1"/>
  <c r="C93" i="3"/>
  <c r="D110" i="3"/>
  <c r="D111" i="3"/>
  <c r="C111" i="3"/>
  <c r="D128" i="3"/>
  <c r="D129" i="3"/>
  <c r="C129" i="3"/>
  <c r="C136" i="3"/>
  <c r="D146" i="3"/>
  <c r="D147" i="3"/>
  <c r="O148" i="3" s="1"/>
  <c r="C147" i="3"/>
  <c r="C154" i="3"/>
  <c r="D164" i="3"/>
  <c r="O174" i="3"/>
  <c r="D184" i="3"/>
  <c r="C184" i="3"/>
  <c r="C185" i="3"/>
  <c r="D191" i="3"/>
  <c r="D198" i="3"/>
  <c r="C198" i="3"/>
  <c r="D203" i="3"/>
  <c r="C203" i="3"/>
  <c r="D209" i="3"/>
  <c r="D216" i="3"/>
  <c r="C216" i="3"/>
  <c r="D221" i="3"/>
  <c r="C221" i="3"/>
  <c r="J221" i="3" s="1"/>
  <c r="D227" i="3"/>
  <c r="D234" i="3"/>
  <c r="O235" i="3" s="1"/>
  <c r="C234" i="3"/>
  <c r="D239" i="3"/>
  <c r="C239" i="3"/>
  <c r="D255" i="3"/>
  <c r="O256" i="3" s="1"/>
  <c r="C255" i="3"/>
  <c r="D280" i="3"/>
  <c r="O281" i="3" s="1"/>
  <c r="C280" i="3"/>
  <c r="O282" i="3"/>
  <c r="E293" i="3"/>
  <c r="C347" i="3"/>
  <c r="D346" i="3"/>
  <c r="O347" i="3" s="1"/>
  <c r="E356" i="3"/>
  <c r="C371" i="3"/>
  <c r="D370" i="3"/>
  <c r="C370" i="3"/>
  <c r="C383" i="3"/>
  <c r="D382" i="3"/>
  <c r="O383" i="3" s="1"/>
  <c r="E392" i="3"/>
  <c r="E405" i="3"/>
  <c r="C410" i="3"/>
  <c r="D442" i="3"/>
  <c r="C442" i="3"/>
  <c r="D448" i="3"/>
  <c r="D467" i="3"/>
  <c r="C467" i="3"/>
  <c r="C468" i="3"/>
  <c r="C506" i="3"/>
  <c r="F506" i="3" s="1"/>
  <c r="G506" i="3" s="1"/>
  <c r="D505" i="3"/>
  <c r="O506" i="3" s="1"/>
  <c r="C505" i="3"/>
  <c r="D555" i="3"/>
  <c r="C169" i="3"/>
  <c r="C171" i="3"/>
  <c r="D171" i="3"/>
  <c r="O172" i="3" s="1"/>
  <c r="D210" i="3"/>
  <c r="O211" i="3" s="1"/>
  <c r="C210" i="3"/>
  <c r="C211" i="3"/>
  <c r="D228" i="3"/>
  <c r="O229" i="3" s="1"/>
  <c r="C228" i="3"/>
  <c r="C229" i="3"/>
  <c r="C242" i="3"/>
  <c r="D242" i="3"/>
  <c r="D168" i="3"/>
  <c r="C180" i="3"/>
  <c r="D180" i="3"/>
  <c r="E187" i="3"/>
  <c r="F187" i="3" s="1"/>
  <c r="G187" i="3" s="1"/>
  <c r="E223" i="3"/>
  <c r="E259" i="3"/>
  <c r="E266" i="3"/>
  <c r="E284" i="3"/>
  <c r="E338" i="3"/>
  <c r="O16" i="3"/>
  <c r="O34" i="3"/>
  <c r="D99" i="3"/>
  <c r="C99" i="3"/>
  <c r="O101" i="3"/>
  <c r="C106" i="3"/>
  <c r="D117" i="3"/>
  <c r="C117" i="3"/>
  <c r="C124" i="3"/>
  <c r="D166" i="3"/>
  <c r="O167" i="3" s="1"/>
  <c r="C166" i="3"/>
  <c r="C6" i="3"/>
  <c r="D5" i="3"/>
  <c r="O19" i="3"/>
  <c r="O25" i="3"/>
  <c r="O37" i="3"/>
  <c r="O55" i="3"/>
  <c r="D90" i="3"/>
  <c r="C90" i="3"/>
  <c r="D108" i="3"/>
  <c r="C108" i="3"/>
  <c r="D126" i="3"/>
  <c r="O127" i="3" s="1"/>
  <c r="C126" i="3"/>
  <c r="D144" i="3"/>
  <c r="O145" i="3" s="1"/>
  <c r="C144" i="3"/>
  <c r="C162" i="3"/>
  <c r="D162" i="3"/>
  <c r="C172" i="3"/>
  <c r="F172" i="3" s="1"/>
  <c r="G172" i="3" s="1"/>
  <c r="E173" i="3"/>
  <c r="O173" i="3"/>
  <c r="O183" i="3"/>
  <c r="D195" i="3"/>
  <c r="C195" i="3"/>
  <c r="C196" i="3"/>
  <c r="D213" i="3"/>
  <c r="C213" i="3"/>
  <c r="C214" i="3"/>
  <c r="D231" i="3"/>
  <c r="C231" i="3"/>
  <c r="C232" i="3"/>
  <c r="D245" i="3"/>
  <c r="D273" i="3"/>
  <c r="C273" i="3"/>
  <c r="E290" i="3"/>
  <c r="C293" i="3"/>
  <c r="D295" i="3"/>
  <c r="O296" i="3" s="1"/>
  <c r="C295" i="3"/>
  <c r="D298" i="3"/>
  <c r="C298" i="3"/>
  <c r="D319" i="3"/>
  <c r="C320" i="3"/>
  <c r="D334" i="3"/>
  <c r="O335" i="3" s="1"/>
  <c r="C335" i="3"/>
  <c r="E344" i="3"/>
  <c r="C346" i="3"/>
  <c r="E380" i="3"/>
  <c r="C382" i="3"/>
  <c r="D415" i="3"/>
  <c r="C415" i="3"/>
  <c r="C417" i="3"/>
  <c r="D431" i="3"/>
  <c r="C431" i="3"/>
  <c r="C432" i="3"/>
  <c r="D434" i="3"/>
  <c r="C434" i="3"/>
  <c r="C435" i="3"/>
  <c r="C448" i="3"/>
  <c r="D452" i="3"/>
  <c r="O453" i="3" s="1"/>
  <c r="C452" i="3"/>
  <c r="C453" i="3"/>
  <c r="C456" i="3"/>
  <c r="F456" i="3" s="1"/>
  <c r="G456" i="3" s="1"/>
  <c r="C488" i="3"/>
  <c r="D487" i="3"/>
  <c r="C487" i="3"/>
  <c r="E495" i="3"/>
  <c r="O495" i="3"/>
  <c r="E524" i="3"/>
  <c r="D542" i="3"/>
  <c r="C542" i="3"/>
  <c r="D548" i="3"/>
  <c r="C548" i="3"/>
  <c r="C524" i="3"/>
  <c r="D523" i="3"/>
  <c r="C523" i="3"/>
  <c r="D189" i="3"/>
  <c r="C189" i="3"/>
  <c r="D207" i="3"/>
  <c r="C207" i="3"/>
  <c r="D225" i="3"/>
  <c r="O226" i="3" s="1"/>
  <c r="C225" i="3"/>
  <c r="D243" i="3"/>
  <c r="C243" i="3"/>
  <c r="E256" i="3"/>
  <c r="C257" i="3"/>
  <c r="D261" i="3"/>
  <c r="C261" i="3"/>
  <c r="E274" i="3"/>
  <c r="C275" i="3"/>
  <c r="D301" i="3"/>
  <c r="C302" i="3"/>
  <c r="D316" i="3"/>
  <c r="E335" i="3"/>
  <c r="C341" i="3"/>
  <c r="D340" i="3"/>
  <c r="E350" i="3"/>
  <c r="C359" i="3"/>
  <c r="D358" i="3"/>
  <c r="O359" i="3" s="1"/>
  <c r="C377" i="3"/>
  <c r="D376" i="3"/>
  <c r="O377" i="3" s="1"/>
  <c r="E378" i="3"/>
  <c r="C395" i="3"/>
  <c r="D394" i="3"/>
  <c r="E396" i="3"/>
  <c r="E433" i="3"/>
  <c r="E466" i="3"/>
  <c r="O466" i="3"/>
  <c r="C482" i="3"/>
  <c r="D481" i="3"/>
  <c r="C481" i="3"/>
  <c r="E513" i="3"/>
  <c r="E583" i="3"/>
  <c r="O583" i="3"/>
  <c r="D589" i="3"/>
  <c r="D246" i="3"/>
  <c r="C246" i="3"/>
  <c r="D264" i="3"/>
  <c r="C264" i="3"/>
  <c r="D424" i="3"/>
  <c r="C424" i="3"/>
  <c r="D460" i="3"/>
  <c r="C460" i="3"/>
  <c r="J460" i="3" s="1"/>
  <c r="D539" i="3"/>
  <c r="O540" i="3" s="1"/>
  <c r="C539" i="3"/>
  <c r="C543" i="3"/>
  <c r="C544" i="3"/>
  <c r="D543" i="3"/>
  <c r="E598" i="3"/>
  <c r="E678" i="3"/>
  <c r="E776" i="3"/>
  <c r="E815" i="3"/>
  <c r="C165" i="3"/>
  <c r="C170" i="3"/>
  <c r="C174" i="3"/>
  <c r="C179" i="3"/>
  <c r="F179" i="3" s="1"/>
  <c r="G179" i="3" s="1"/>
  <c r="C183" i="3"/>
  <c r="D186" i="3"/>
  <c r="O187" i="3" s="1"/>
  <c r="C186" i="3"/>
  <c r="E199" i="3"/>
  <c r="C200" i="3"/>
  <c r="D204" i="3"/>
  <c r="C204" i="3"/>
  <c r="C218" i="3"/>
  <c r="D222" i="3"/>
  <c r="C222" i="3"/>
  <c r="E235" i="3"/>
  <c r="C236" i="3"/>
  <c r="D240" i="3"/>
  <c r="C240" i="3"/>
  <c r="C247" i="3"/>
  <c r="C254" i="3"/>
  <c r="D257" i="3"/>
  <c r="D258" i="3"/>
  <c r="O259" i="3" s="1"/>
  <c r="C258" i="3"/>
  <c r="C265" i="3"/>
  <c r="E271" i="3"/>
  <c r="C272" i="3"/>
  <c r="D275" i="3"/>
  <c r="D276" i="3"/>
  <c r="C276" i="3"/>
  <c r="C301" i="3"/>
  <c r="D304" i="3"/>
  <c r="C305" i="3"/>
  <c r="D307" i="3"/>
  <c r="C307" i="3"/>
  <c r="C316" i="3"/>
  <c r="O327" i="3"/>
  <c r="E327" i="3"/>
  <c r="E332" i="3"/>
  <c r="C340" i="3"/>
  <c r="O348" i="3"/>
  <c r="C358" i="3"/>
  <c r="O366" i="3"/>
  <c r="C376" i="3"/>
  <c r="C394" i="3"/>
  <c r="D398" i="3"/>
  <c r="C399" i="3"/>
  <c r="E488" i="3"/>
  <c r="C500" i="3"/>
  <c r="D499" i="3"/>
  <c r="C499" i="3"/>
  <c r="C589" i="3"/>
  <c r="C625" i="3"/>
  <c r="D625" i="3"/>
  <c r="C637" i="3"/>
  <c r="D637" i="3"/>
  <c r="E765" i="3"/>
  <c r="O765" i="3"/>
  <c r="D310" i="3"/>
  <c r="D328" i="3"/>
  <c r="O329" i="3" s="1"/>
  <c r="C344" i="3"/>
  <c r="D343" i="3"/>
  <c r="O344" i="3" s="1"/>
  <c r="C350" i="3"/>
  <c r="D349" i="3"/>
  <c r="O350" i="3" s="1"/>
  <c r="C356" i="3"/>
  <c r="D355" i="3"/>
  <c r="C362" i="3"/>
  <c r="D361" i="3"/>
  <c r="C368" i="3"/>
  <c r="D367" i="3"/>
  <c r="C374" i="3"/>
  <c r="D373" i="3"/>
  <c r="O374" i="3" s="1"/>
  <c r="C380" i="3"/>
  <c r="D379" i="3"/>
  <c r="C386" i="3"/>
  <c r="D385" i="3"/>
  <c r="C392" i="3"/>
  <c r="D391" i="3"/>
  <c r="O392" i="3" s="1"/>
  <c r="D397" i="3"/>
  <c r="D409" i="3"/>
  <c r="D421" i="3"/>
  <c r="D437" i="3"/>
  <c r="C437" i="3"/>
  <c r="E563" i="3"/>
  <c r="O563" i="3"/>
  <c r="E569" i="3"/>
  <c r="O569" i="3"/>
  <c r="D590" i="3"/>
  <c r="C590" i="3"/>
  <c r="C623" i="3"/>
  <c r="C624" i="3"/>
  <c r="D623" i="3"/>
  <c r="E747" i="3"/>
  <c r="C793" i="3"/>
  <c r="D793" i="3"/>
  <c r="O794" i="3" s="1"/>
  <c r="D313" i="3"/>
  <c r="O314" i="3" s="1"/>
  <c r="D331" i="3"/>
  <c r="O332" i="3" s="1"/>
  <c r="D427" i="3"/>
  <c r="D463" i="3"/>
  <c r="C476" i="3"/>
  <c r="D475" i="3"/>
  <c r="C475" i="3"/>
  <c r="C494" i="3"/>
  <c r="D493" i="3"/>
  <c r="O494" i="3" s="1"/>
  <c r="C493" i="3"/>
  <c r="C512" i="3"/>
  <c r="D511" i="3"/>
  <c r="O512" i="3" s="1"/>
  <c r="C511" i="3"/>
  <c r="C530" i="3"/>
  <c r="D529" i="3"/>
  <c r="C529" i="3"/>
  <c r="E571" i="3"/>
  <c r="D592" i="3"/>
  <c r="C592" i="3"/>
  <c r="C402" i="3"/>
  <c r="C408" i="3"/>
  <c r="C414" i="3"/>
  <c r="C420" i="3"/>
  <c r="D428" i="3"/>
  <c r="C428" i="3"/>
  <c r="D446" i="3"/>
  <c r="C446" i="3"/>
  <c r="D464" i="3"/>
  <c r="O465" i="3" s="1"/>
  <c r="C464" i="3"/>
  <c r="O486" i="3"/>
  <c r="O504" i="3"/>
  <c r="O522" i="3"/>
  <c r="C560" i="3"/>
  <c r="E565" i="3"/>
  <c r="E572" i="3"/>
  <c r="O572" i="3"/>
  <c r="D575" i="3"/>
  <c r="O576" i="3" s="1"/>
  <c r="C575" i="3"/>
  <c r="D608" i="3"/>
  <c r="O609" i="3" s="1"/>
  <c r="C608" i="3"/>
  <c r="D611" i="3"/>
  <c r="C611" i="3"/>
  <c r="D660" i="3"/>
  <c r="C660" i="3"/>
  <c r="C664" i="3"/>
  <c r="D664" i="3"/>
  <c r="D682" i="3"/>
  <c r="C683" i="3"/>
  <c r="F683" i="3" s="1"/>
  <c r="G683" i="3" s="1"/>
  <c r="C682" i="3"/>
  <c r="C725" i="3"/>
  <c r="D725" i="3"/>
  <c r="C740" i="3"/>
  <c r="C741" i="3"/>
  <c r="D740" i="3"/>
  <c r="C802" i="3"/>
  <c r="D802" i="3"/>
  <c r="O803" i="3" s="1"/>
  <c r="C401" i="3"/>
  <c r="C407" i="3"/>
  <c r="C413" i="3"/>
  <c r="C419" i="3"/>
  <c r="D425" i="3"/>
  <c r="C425" i="3"/>
  <c r="D443" i="3"/>
  <c r="C443" i="3"/>
  <c r="D461" i="3"/>
  <c r="C461" i="3"/>
  <c r="D547" i="3"/>
  <c r="D560" i="3"/>
  <c r="C561" i="3"/>
  <c r="C562" i="3"/>
  <c r="D561" i="3"/>
  <c r="C565" i="3"/>
  <c r="D574" i="3"/>
  <c r="C574" i="3"/>
  <c r="E576" i="3"/>
  <c r="D578" i="3"/>
  <c r="C578" i="3"/>
  <c r="C604" i="3"/>
  <c r="D607" i="3"/>
  <c r="D610" i="3"/>
  <c r="C610" i="3"/>
  <c r="E612" i="3"/>
  <c r="D614" i="3"/>
  <c r="C614" i="3"/>
  <c r="E616" i="3"/>
  <c r="D651" i="3"/>
  <c r="C651" i="3"/>
  <c r="C655" i="3"/>
  <c r="D655" i="3"/>
  <c r="C668" i="3"/>
  <c r="D667" i="3"/>
  <c r="C667" i="3"/>
  <c r="D726" i="3"/>
  <c r="C726" i="3"/>
  <c r="C400" i="3"/>
  <c r="F400" i="3" s="1"/>
  <c r="G400" i="3" s="1"/>
  <c r="C406" i="3"/>
  <c r="C412" i="3"/>
  <c r="C418" i="3"/>
  <c r="C429" i="3"/>
  <c r="C436" i="3"/>
  <c r="D439" i="3"/>
  <c r="D440" i="3"/>
  <c r="C440" i="3"/>
  <c r="C447" i="3"/>
  <c r="E453" i="3"/>
  <c r="C454" i="3"/>
  <c r="D457" i="3"/>
  <c r="D458" i="3"/>
  <c r="C458" i="3"/>
  <c r="C465" i="3"/>
  <c r="F465" i="3" s="1"/>
  <c r="G465" i="3" s="1"/>
  <c r="C473" i="3"/>
  <c r="D472" i="3"/>
  <c r="C479" i="3"/>
  <c r="D478" i="3"/>
  <c r="O479" i="3" s="1"/>
  <c r="E479" i="3"/>
  <c r="C485" i="3"/>
  <c r="D484" i="3"/>
  <c r="O485" i="3" s="1"/>
  <c r="E485" i="3"/>
  <c r="C491" i="3"/>
  <c r="D490" i="3"/>
  <c r="C497" i="3"/>
  <c r="D496" i="3"/>
  <c r="E497" i="3"/>
  <c r="C503" i="3"/>
  <c r="D502" i="3"/>
  <c r="E503" i="3"/>
  <c r="C509" i="3"/>
  <c r="D508" i="3"/>
  <c r="C515" i="3"/>
  <c r="D514" i="3"/>
  <c r="E515" i="3"/>
  <c r="C521" i="3"/>
  <c r="D520" i="3"/>
  <c r="O521" i="3" s="1"/>
  <c r="E521" i="3"/>
  <c r="C527" i="3"/>
  <c r="D526" i="3"/>
  <c r="C533" i="3"/>
  <c r="D532" i="3"/>
  <c r="E533" i="3"/>
  <c r="D538" i="3"/>
  <c r="C547" i="3"/>
  <c r="D551" i="3"/>
  <c r="C551" i="3"/>
  <c r="C569" i="3"/>
  <c r="E582" i="3"/>
  <c r="C597" i="3"/>
  <c r="D604" i="3"/>
  <c r="C607" i="3"/>
  <c r="E618" i="3"/>
  <c r="D642" i="3"/>
  <c r="C642" i="3"/>
  <c r="C646" i="3"/>
  <c r="D646" i="3"/>
  <c r="E663" i="3"/>
  <c r="D676" i="3"/>
  <c r="C677" i="3"/>
  <c r="E708" i="3"/>
  <c r="E714" i="3"/>
  <c r="C546" i="3"/>
  <c r="C557" i="3"/>
  <c r="C566" i="3"/>
  <c r="D581" i="3"/>
  <c r="C581" i="3"/>
  <c r="D599" i="3"/>
  <c r="C599" i="3"/>
  <c r="D617" i="3"/>
  <c r="C617" i="3"/>
  <c r="C628" i="3"/>
  <c r="C638" i="3"/>
  <c r="C647" i="3"/>
  <c r="C656" i="3"/>
  <c r="C665" i="3"/>
  <c r="D666" i="3"/>
  <c r="E752" i="3"/>
  <c r="E787" i="3"/>
  <c r="D810" i="3"/>
  <c r="C810" i="3"/>
  <c r="E566" i="3"/>
  <c r="O566" i="3"/>
  <c r="D584" i="3"/>
  <c r="O585" i="3" s="1"/>
  <c r="C584" i="3"/>
  <c r="C591" i="3"/>
  <c r="D602" i="3"/>
  <c r="C602" i="3"/>
  <c r="C609" i="3"/>
  <c r="D620" i="3"/>
  <c r="C620" i="3"/>
  <c r="E628" i="3"/>
  <c r="D639" i="3"/>
  <c r="C639" i="3"/>
  <c r="C643" i="3"/>
  <c r="D643" i="3"/>
  <c r="E647" i="3"/>
  <c r="D648" i="3"/>
  <c r="C648" i="3"/>
  <c r="C652" i="3"/>
  <c r="D652" i="3"/>
  <c r="E656" i="3"/>
  <c r="D657" i="3"/>
  <c r="C657" i="3"/>
  <c r="C661" i="3"/>
  <c r="D661" i="3"/>
  <c r="E665" i="3"/>
  <c r="E764" i="3"/>
  <c r="D808" i="3"/>
  <c r="C808" i="3"/>
  <c r="C540" i="3"/>
  <c r="D541" i="3"/>
  <c r="C545" i="3"/>
  <c r="E546" i="3"/>
  <c r="C549" i="3"/>
  <c r="D550" i="3"/>
  <c r="C554" i="3"/>
  <c r="D558" i="3"/>
  <c r="C563" i="3"/>
  <c r="D567" i="3"/>
  <c r="C572" i="3"/>
  <c r="C576" i="3"/>
  <c r="D577" i="3"/>
  <c r="C580" i="3"/>
  <c r="D587" i="3"/>
  <c r="C587" i="3"/>
  <c r="C594" i="3"/>
  <c r="F594" i="3" s="1"/>
  <c r="G594" i="3" s="1"/>
  <c r="D595" i="3"/>
  <c r="C598" i="3"/>
  <c r="D605" i="3"/>
  <c r="C605" i="3"/>
  <c r="C612" i="3"/>
  <c r="D613" i="3"/>
  <c r="C616" i="3"/>
  <c r="D622" i="3"/>
  <c r="C622" i="3"/>
  <c r="D629" i="3"/>
  <c r="D630" i="3"/>
  <c r="C630" i="3"/>
  <c r="J630" i="3" s="1"/>
  <c r="D633" i="3"/>
  <c r="C634" i="3"/>
  <c r="J634" i="3" s="1"/>
  <c r="D634" i="3"/>
  <c r="C626" i="3"/>
  <c r="C635" i="3"/>
  <c r="C644" i="3"/>
  <c r="C653" i="3"/>
  <c r="C662" i="3"/>
  <c r="D669" i="3"/>
  <c r="C669" i="3"/>
  <c r="O671" i="3"/>
  <c r="E671" i="3"/>
  <c r="D744" i="3"/>
  <c r="O745" i="3" s="1"/>
  <c r="D753" i="3"/>
  <c r="O754" i="3" s="1"/>
  <c r="C753" i="3"/>
  <c r="D772" i="3"/>
  <c r="C772" i="3"/>
  <c r="D775" i="3"/>
  <c r="C775" i="3"/>
  <c r="D786" i="3"/>
  <c r="C786" i="3"/>
  <c r="C797" i="3"/>
  <c r="E804" i="3"/>
  <c r="O804" i="3"/>
  <c r="C621" i="3"/>
  <c r="D626" i="3"/>
  <c r="C631" i="3"/>
  <c r="D635" i="3"/>
  <c r="C640" i="3"/>
  <c r="D644" i="3"/>
  <c r="C649" i="3"/>
  <c r="D653" i="3"/>
  <c r="C658" i="3"/>
  <c r="D662" i="3"/>
  <c r="O663" i="3" s="1"/>
  <c r="O679" i="3"/>
  <c r="C739" i="3"/>
  <c r="C744" i="3"/>
  <c r="D797" i="3"/>
  <c r="D621" i="3"/>
  <c r="D631" i="3"/>
  <c r="C632" i="3"/>
  <c r="D640" i="3"/>
  <c r="O641" i="3" s="1"/>
  <c r="C641" i="3"/>
  <c r="F641" i="3" s="1"/>
  <c r="G641" i="3" s="1"/>
  <c r="D649" i="3"/>
  <c r="O650" i="3" s="1"/>
  <c r="C650" i="3"/>
  <c r="D658" i="3"/>
  <c r="O659" i="3" s="1"/>
  <c r="C659" i="3"/>
  <c r="D675" i="3"/>
  <c r="C675" i="3"/>
  <c r="D694" i="3"/>
  <c r="C695" i="3"/>
  <c r="C701" i="3"/>
  <c r="D700" i="3"/>
  <c r="C700" i="3"/>
  <c r="C707" i="3"/>
  <c r="D706" i="3"/>
  <c r="C706" i="3"/>
  <c r="C713" i="3"/>
  <c r="D712" i="3"/>
  <c r="C712" i="3"/>
  <c r="C719" i="3"/>
  <c r="D718" i="3"/>
  <c r="C718" i="3"/>
  <c r="D739" i="3"/>
  <c r="C748" i="3"/>
  <c r="D748" i="3"/>
  <c r="C752" i="3"/>
  <c r="D768" i="3"/>
  <c r="C768" i="3"/>
  <c r="C787" i="3"/>
  <c r="D792" i="3"/>
  <c r="C792" i="3"/>
  <c r="D801" i="3"/>
  <c r="C801" i="3"/>
  <c r="E816" i="3"/>
  <c r="O816" i="3"/>
  <c r="O834" i="3"/>
  <c r="E834" i="3"/>
  <c r="D685" i="3"/>
  <c r="C734" i="3"/>
  <c r="C749" i="3"/>
  <c r="C750" i="3"/>
  <c r="D749" i="3"/>
  <c r="C761" i="3"/>
  <c r="D771" i="3"/>
  <c r="D774" i="3"/>
  <c r="C774" i="3"/>
  <c r="C796" i="3"/>
  <c r="C674" i="3"/>
  <c r="C680" i="3"/>
  <c r="D688" i="3"/>
  <c r="C730" i="3"/>
  <c r="E735" i="3"/>
  <c r="O735" i="3"/>
  <c r="C757" i="3"/>
  <c r="E762" i="3"/>
  <c r="O762" i="3"/>
  <c r="D778" i="3"/>
  <c r="C778" i="3"/>
  <c r="C785" i="3"/>
  <c r="D785" i="3"/>
  <c r="D790" i="3"/>
  <c r="O791" i="3" s="1"/>
  <c r="C790" i="3"/>
  <c r="E796" i="3"/>
  <c r="D811" i="3"/>
  <c r="C811" i="3"/>
  <c r="D814" i="3"/>
  <c r="C814" i="3"/>
  <c r="D870" i="3"/>
  <c r="C673" i="3"/>
  <c r="C679" i="3"/>
  <c r="E687" i="3"/>
  <c r="C688" i="3"/>
  <c r="D691" i="3"/>
  <c r="C698" i="3"/>
  <c r="D697" i="3"/>
  <c r="C704" i="3"/>
  <c r="F704" i="3" s="1"/>
  <c r="G704" i="3" s="1"/>
  <c r="D703" i="3"/>
  <c r="C710" i="3"/>
  <c r="F710" i="3" s="1"/>
  <c r="G710" i="3" s="1"/>
  <c r="D709" i="3"/>
  <c r="C716" i="3"/>
  <c r="D715" i="3"/>
  <c r="C722" i="3"/>
  <c r="D721" i="3"/>
  <c r="O722" i="3" s="1"/>
  <c r="D730" i="3"/>
  <c r="C731" i="3"/>
  <c r="C732" i="3"/>
  <c r="D731" i="3"/>
  <c r="E734" i="3"/>
  <c r="C735" i="3"/>
  <c r="E742" i="3"/>
  <c r="C743" i="3"/>
  <c r="D757" i="3"/>
  <c r="C758" i="3"/>
  <c r="C759" i="3"/>
  <c r="D758" i="3"/>
  <c r="E761" i="3"/>
  <c r="C762" i="3"/>
  <c r="D789" i="3"/>
  <c r="C789" i="3"/>
  <c r="D798" i="3"/>
  <c r="C798" i="3"/>
  <c r="D807" i="3"/>
  <c r="C870" i="3"/>
  <c r="C727" i="3"/>
  <c r="C736" i="3"/>
  <c r="C745" i="3"/>
  <c r="C754" i="3"/>
  <c r="D763" i="3"/>
  <c r="O764" i="3" s="1"/>
  <c r="C763" i="3"/>
  <c r="C770" i="3"/>
  <c r="D781" i="3"/>
  <c r="C781" i="3"/>
  <c r="D850" i="3"/>
  <c r="C850" i="3"/>
  <c r="E736" i="3"/>
  <c r="O736" i="3"/>
  <c r="E745" i="3"/>
  <c r="E754" i="3"/>
  <c r="D766" i="3"/>
  <c r="C766" i="3"/>
  <c r="C773" i="3"/>
  <c r="D784" i="3"/>
  <c r="C784" i="3"/>
  <c r="D832" i="3"/>
  <c r="O833" i="3" s="1"/>
  <c r="C832" i="3"/>
  <c r="D890" i="3"/>
  <c r="C890" i="3"/>
  <c r="D899" i="3"/>
  <c r="C899" i="3"/>
  <c r="D728" i="3"/>
  <c r="D737" i="3"/>
  <c r="D746" i="3"/>
  <c r="O747" i="3" s="1"/>
  <c r="D755" i="3"/>
  <c r="D769" i="3"/>
  <c r="C769" i="3"/>
  <c r="E770" i="3"/>
  <c r="C776" i="3"/>
  <c r="C780" i="3"/>
  <c r="C815" i="3"/>
  <c r="C818" i="3"/>
  <c r="D817" i="3"/>
  <c r="D824" i="3"/>
  <c r="C824" i="3"/>
  <c r="C825" i="3"/>
  <c r="F825" i="3" s="1"/>
  <c r="G825" i="3" s="1"/>
  <c r="D844" i="3"/>
  <c r="C844" i="3"/>
  <c r="D873" i="3"/>
  <c r="C873" i="3"/>
  <c r="C794" i="3"/>
  <c r="C803" i="3"/>
  <c r="C806" i="3"/>
  <c r="E848" i="3"/>
  <c r="C799" i="3"/>
  <c r="C809" i="3"/>
  <c r="D821" i="3"/>
  <c r="C821" i="3"/>
  <c r="D838" i="3"/>
  <c r="C838" i="3"/>
  <c r="C886" i="3"/>
  <c r="C887" i="3"/>
  <c r="D886" i="3"/>
  <c r="D788" i="3"/>
  <c r="C791" i="3"/>
  <c r="F791" i="3" s="1"/>
  <c r="G791" i="3" s="1"/>
  <c r="E794" i="3"/>
  <c r="D799" i="3"/>
  <c r="C800" i="3"/>
  <c r="E803" i="3"/>
  <c r="C804" i="3"/>
  <c r="D805" i="3"/>
  <c r="C805" i="3"/>
  <c r="E806" i="3"/>
  <c r="C812" i="3"/>
  <c r="D813" i="3"/>
  <c r="C816" i="3"/>
  <c r="E852" i="3"/>
  <c r="C859" i="3"/>
  <c r="D859" i="3"/>
  <c r="C898" i="3"/>
  <c r="D898" i="3"/>
  <c r="C860" i="3"/>
  <c r="D860" i="3"/>
  <c r="C894" i="3"/>
  <c r="D894" i="3"/>
  <c r="C851" i="3"/>
  <c r="D855" i="3"/>
  <c r="D876" i="3"/>
  <c r="C876" i="3"/>
  <c r="C819" i="3"/>
  <c r="D820" i="3"/>
  <c r="D829" i="3"/>
  <c r="D835" i="3"/>
  <c r="E836" i="3"/>
  <c r="D841" i="3"/>
  <c r="O842" i="3" s="1"/>
  <c r="E842" i="3"/>
  <c r="C847" i="3"/>
  <c r="D851" i="3"/>
  <c r="O852" i="3" s="1"/>
  <c r="C855" i="3"/>
  <c r="D871" i="3"/>
  <c r="C871" i="3"/>
  <c r="D874" i="3"/>
  <c r="C874" i="3"/>
  <c r="C854" i="3"/>
  <c r="D862" i="3"/>
  <c r="C862" i="3"/>
  <c r="C881" i="3"/>
  <c r="D880" i="3"/>
  <c r="O881" i="3" s="1"/>
  <c r="C880" i="3"/>
  <c r="C884" i="3"/>
  <c r="D883" i="3"/>
  <c r="O884" i="3" s="1"/>
  <c r="C883" i="3"/>
  <c r="C827" i="3"/>
  <c r="C830" i="3"/>
  <c r="C833" i="3"/>
  <c r="C836" i="3"/>
  <c r="C839" i="3"/>
  <c r="C842" i="3"/>
  <c r="C845" i="3"/>
  <c r="C849" i="3"/>
  <c r="D854" i="3"/>
  <c r="C857" i="3"/>
  <c r="C861" i="3"/>
  <c r="D865" i="3"/>
  <c r="C865" i="3"/>
  <c r="C872" i="3"/>
  <c r="D879" i="3"/>
  <c r="D882" i="3"/>
  <c r="C882" i="3"/>
  <c r="E884" i="3"/>
  <c r="C848" i="3"/>
  <c r="D849" i="3"/>
  <c r="C853" i="3"/>
  <c r="D857" i="3"/>
  <c r="D861" i="3"/>
  <c r="D868" i="3"/>
  <c r="C868" i="3"/>
  <c r="C875" i="3"/>
  <c r="C879" i="3"/>
  <c r="E891" i="3"/>
  <c r="E897" i="3"/>
  <c r="C877" i="3"/>
  <c r="C885" i="3"/>
  <c r="C891" i="3"/>
  <c r="D877" i="3"/>
  <c r="O878" i="3" s="1"/>
  <c r="E878" i="3"/>
  <c r="D885" i="3"/>
  <c r="C897" i="3"/>
  <c r="D903" i="3"/>
  <c r="C903" i="3"/>
  <c r="E904" i="3"/>
  <c r="C895" i="3"/>
  <c r="D906" i="3"/>
  <c r="C906" i="3"/>
  <c r="D889" i="3"/>
  <c r="C893" i="3"/>
  <c r="D895" i="3"/>
  <c r="C900" i="3"/>
  <c r="C902" i="3"/>
  <c r="D909" i="3"/>
  <c r="C909" i="3"/>
  <c r="C892" i="3"/>
  <c r="D893" i="3"/>
  <c r="C896" i="3"/>
  <c r="D902" i="3"/>
  <c r="O900" i="3" l="1"/>
  <c r="F181" i="3"/>
  <c r="G181" i="3" s="1"/>
  <c r="F256" i="3"/>
  <c r="G256" i="3" s="1"/>
  <c r="J320" i="3"/>
  <c r="J620" i="3"/>
  <c r="J11" i="3"/>
  <c r="J829" i="3"/>
  <c r="J539" i="3"/>
  <c r="J239" i="3"/>
  <c r="J463" i="3"/>
  <c r="J820" i="3"/>
  <c r="J183" i="3"/>
  <c r="J82" i="3"/>
  <c r="J236" i="3"/>
  <c r="J729" i="3"/>
  <c r="F856" i="3"/>
  <c r="G856" i="3" s="1"/>
  <c r="F235" i="3"/>
  <c r="G235" i="3" s="1"/>
  <c r="J561" i="3"/>
  <c r="F619" i="3"/>
  <c r="G619" i="3" s="1"/>
  <c r="O678" i="3"/>
  <c r="P679" i="3" s="1"/>
  <c r="E720" i="3"/>
  <c r="J330" i="3"/>
  <c r="O27" i="3"/>
  <c r="P27" i="3" s="1"/>
  <c r="J152" i="3"/>
  <c r="J681" i="3"/>
  <c r="J35" i="3"/>
  <c r="F674" i="3"/>
  <c r="G674" i="3" s="1"/>
  <c r="O399" i="3"/>
  <c r="O400" i="3"/>
  <c r="J169" i="3"/>
  <c r="F130" i="3"/>
  <c r="G130" i="3" s="1"/>
  <c r="F72" i="3"/>
  <c r="G72" i="3" s="1"/>
  <c r="H73" i="3" s="1"/>
  <c r="I73" i="3" s="1"/>
  <c r="J361" i="3"/>
  <c r="J98" i="3"/>
  <c r="O619" i="3"/>
  <c r="J53" i="3"/>
  <c r="J690" i="3"/>
  <c r="J712" i="3"/>
  <c r="J382" i="3"/>
  <c r="J59" i="3"/>
  <c r="J385" i="3"/>
  <c r="J110" i="3"/>
  <c r="J864" i="3"/>
  <c r="F864" i="3"/>
  <c r="G864" i="3" s="1"/>
  <c r="E900" i="3"/>
  <c r="F900" i="3" s="1"/>
  <c r="G900" i="3" s="1"/>
  <c r="F765" i="3"/>
  <c r="G765" i="3" s="1"/>
  <c r="J131" i="3"/>
  <c r="J847" i="3"/>
  <c r="J784" i="3"/>
  <c r="J673" i="3"/>
  <c r="J730" i="3"/>
  <c r="F708" i="3"/>
  <c r="G708" i="3" s="1"/>
  <c r="J440" i="3"/>
  <c r="J428" i="3"/>
  <c r="J376" i="3"/>
  <c r="O67" i="3"/>
  <c r="P67" i="3" s="1"/>
  <c r="J107" i="3"/>
  <c r="J242" i="3"/>
  <c r="P33" i="3"/>
  <c r="F241" i="3"/>
  <c r="G241" i="3" s="1"/>
  <c r="J867" i="3"/>
  <c r="F109" i="3"/>
  <c r="G109" i="3" s="1"/>
  <c r="F729" i="3"/>
  <c r="G729" i="3" s="1"/>
  <c r="O702" i="3"/>
  <c r="J303" i="3"/>
  <c r="J890" i="3"/>
  <c r="J870" i="3"/>
  <c r="J614" i="3"/>
  <c r="J386" i="3"/>
  <c r="O309" i="3"/>
  <c r="O266" i="3"/>
  <c r="O251" i="3"/>
  <c r="O387" i="3"/>
  <c r="F97" i="3"/>
  <c r="G97" i="3" s="1"/>
  <c r="F671" i="3"/>
  <c r="G671" i="3" s="1"/>
  <c r="F663" i="3"/>
  <c r="G663" i="3" s="1"/>
  <c r="J502" i="3"/>
  <c r="J501" i="3"/>
  <c r="J346" i="3"/>
  <c r="J23" i="3"/>
  <c r="J113" i="3"/>
  <c r="J484" i="3"/>
  <c r="O636" i="3"/>
  <c r="J446" i="3"/>
  <c r="O193" i="3"/>
  <c r="J677" i="3"/>
  <c r="O875" i="3"/>
  <c r="J859" i="3"/>
  <c r="O677" i="3"/>
  <c r="J464" i="3"/>
  <c r="J350" i="3"/>
  <c r="J434" i="3"/>
  <c r="O269" i="3"/>
  <c r="O28" i="3"/>
  <c r="F238" i="3"/>
  <c r="G238" i="3" s="1"/>
  <c r="J275" i="3"/>
  <c r="J364" i="3"/>
  <c r="J676" i="3"/>
  <c r="J646" i="3"/>
  <c r="J493" i="3"/>
  <c r="F274" i="3"/>
  <c r="G274" i="3" s="1"/>
  <c r="F290" i="3"/>
  <c r="G290" i="3" s="1"/>
  <c r="J149" i="3"/>
  <c r="J52" i="3"/>
  <c r="J477" i="3"/>
  <c r="J438" i="3"/>
  <c r="J246" i="3"/>
  <c r="F396" i="3"/>
  <c r="G396" i="3" s="1"/>
  <c r="J523" i="3"/>
  <c r="J162" i="3"/>
  <c r="J181" i="3"/>
  <c r="J391" i="3"/>
  <c r="J182" i="3"/>
  <c r="J709" i="3"/>
  <c r="J700" i="3"/>
  <c r="J263" i="3"/>
  <c r="J857" i="3"/>
  <c r="J322" i="3"/>
  <c r="J586" i="3"/>
  <c r="J245" i="3"/>
  <c r="F345" i="3"/>
  <c r="G345" i="3" s="1"/>
  <c r="O151" i="3"/>
  <c r="O306" i="3"/>
  <c r="P291" i="3"/>
  <c r="J388" i="3"/>
  <c r="J397" i="3"/>
  <c r="J50" i="3"/>
  <c r="F299" i="3"/>
  <c r="G299" i="3" s="1"/>
  <c r="J140" i="3"/>
  <c r="O287" i="3"/>
  <c r="J835" i="3"/>
  <c r="J75" i="3"/>
  <c r="F14" i="3"/>
  <c r="G14" i="3" s="1"/>
  <c r="H14" i="3" s="1"/>
  <c r="I14" i="3" s="1"/>
  <c r="J259" i="3"/>
  <c r="J667" i="3"/>
  <c r="O49" i="3"/>
  <c r="P49" i="3" s="1"/>
  <c r="O500" i="3"/>
  <c r="O262" i="3"/>
  <c r="F284" i="3"/>
  <c r="G284" i="3" s="1"/>
  <c r="J472" i="3"/>
  <c r="O809" i="3"/>
  <c r="O628" i="3"/>
  <c r="O501" i="3"/>
  <c r="E905" i="3"/>
  <c r="F905" i="3" s="1"/>
  <c r="G905" i="3" s="1"/>
  <c r="J101" i="3"/>
  <c r="O61" i="3"/>
  <c r="P61" i="3" s="1"/>
  <c r="F82" i="3"/>
  <c r="G82" i="3" s="1"/>
  <c r="H82" i="3" s="1"/>
  <c r="I82" i="3" s="1"/>
  <c r="J141" i="3"/>
  <c r="F904" i="3"/>
  <c r="G904" i="3" s="1"/>
  <c r="J529" i="3"/>
  <c r="E536" i="3"/>
  <c r="F536" i="3" s="1"/>
  <c r="G536" i="3" s="1"/>
  <c r="H537" i="3" s="1"/>
  <c r="I537" i="3" s="1"/>
  <c r="E317" i="3"/>
  <c r="F317" i="3" s="1"/>
  <c r="G317" i="3" s="1"/>
  <c r="J83" i="3"/>
  <c r="O867" i="3"/>
  <c r="J783" i="3"/>
  <c r="J655" i="3"/>
  <c r="J814" i="3"/>
  <c r="J195" i="3"/>
  <c r="F49" i="3"/>
  <c r="G49" i="3" s="1"/>
  <c r="H49" i="3" s="1"/>
  <c r="I49" i="3" s="1"/>
  <c r="J135" i="3"/>
  <c r="J746" i="3"/>
  <c r="J519" i="3"/>
  <c r="J520" i="3"/>
  <c r="J231" i="3"/>
  <c r="E863" i="3"/>
  <c r="F863" i="3" s="1"/>
  <c r="G863" i="3" s="1"/>
  <c r="J297" i="3"/>
  <c r="F764" i="3"/>
  <c r="G764" i="3" s="1"/>
  <c r="O498" i="3"/>
  <c r="J731" i="3"/>
  <c r="J597" i="3"/>
  <c r="J298" i="3"/>
  <c r="J412" i="3"/>
  <c r="J254" i="3"/>
  <c r="J300" i="3"/>
  <c r="J638" i="3"/>
  <c r="J301" i="3"/>
  <c r="O454" i="3"/>
  <c r="P454" i="3" s="1"/>
  <c r="O780" i="3"/>
  <c r="O480" i="3"/>
  <c r="P480" i="3" s="1"/>
  <c r="J207" i="3"/>
  <c r="F300" i="3"/>
  <c r="G300" i="3" s="1"/>
  <c r="O369" i="3"/>
  <c r="J337" i="3"/>
  <c r="J22" i="3"/>
  <c r="F636" i="3"/>
  <c r="G636" i="3" s="1"/>
  <c r="J600" i="3"/>
  <c r="J128" i="3"/>
  <c r="F61" i="3"/>
  <c r="G61" i="3" s="1"/>
  <c r="H61" i="3" s="1"/>
  <c r="I61" i="3" s="1"/>
  <c r="J543" i="3"/>
  <c r="F645" i="3"/>
  <c r="G645" i="3" s="1"/>
  <c r="J887" i="3"/>
  <c r="F320" i="3"/>
  <c r="G320" i="3" s="1"/>
  <c r="F887" i="3"/>
  <c r="G887" i="3" s="1"/>
  <c r="F910" i="3"/>
  <c r="G910" i="3" s="1"/>
  <c r="F654" i="3"/>
  <c r="G654" i="3" s="1"/>
  <c r="J747" i="3"/>
  <c r="J644" i="3"/>
  <c r="J331" i="3"/>
  <c r="J405" i="3"/>
  <c r="J62" i="3"/>
  <c r="J687" i="3"/>
  <c r="J874" i="3"/>
  <c r="J571" i="3"/>
  <c r="J51" i="3"/>
  <c r="J762" i="3"/>
  <c r="F546" i="3"/>
  <c r="G546" i="3" s="1"/>
  <c r="F628" i="3"/>
  <c r="G628" i="3" s="1"/>
  <c r="F119" i="3"/>
  <c r="G119" i="3" s="1"/>
  <c r="J803" i="3"/>
  <c r="F521" i="3"/>
  <c r="G521" i="3" s="1"/>
  <c r="H522" i="3" s="1"/>
  <c r="I522" i="3" s="1"/>
  <c r="J450" i="3"/>
  <c r="F21" i="3"/>
  <c r="G21" i="3" s="1"/>
  <c r="H22" i="3" s="1"/>
  <c r="I22" i="3" s="1"/>
  <c r="F527" i="3"/>
  <c r="G527" i="3" s="1"/>
  <c r="H528" i="3" s="1"/>
  <c r="I528" i="3" s="1"/>
  <c r="J269" i="3"/>
  <c r="O46" i="3"/>
  <c r="J672" i="3"/>
  <c r="J328" i="3"/>
  <c r="J888" i="3"/>
  <c r="J618" i="3"/>
  <c r="J526" i="3"/>
  <c r="J557" i="3"/>
  <c r="F378" i="3"/>
  <c r="G378" i="3" s="1"/>
  <c r="J146" i="3"/>
  <c r="J373" i="3"/>
  <c r="J367" i="3"/>
  <c r="J304" i="3"/>
  <c r="J336" i="3"/>
  <c r="J276" i="3"/>
  <c r="F145" i="3"/>
  <c r="G145" i="3" s="1"/>
  <c r="F441" i="3"/>
  <c r="G441" i="3" s="1"/>
  <c r="F353" i="3"/>
  <c r="G353" i="3" s="1"/>
  <c r="F312" i="3"/>
  <c r="G312" i="3" s="1"/>
  <c r="F627" i="3"/>
  <c r="G627" i="3" s="1"/>
  <c r="J723" i="3"/>
  <c r="J671" i="3"/>
  <c r="F770" i="3"/>
  <c r="G770" i="3" s="1"/>
  <c r="O796" i="3"/>
  <c r="P796" i="3" s="1"/>
  <c r="J170" i="3"/>
  <c r="F867" i="3"/>
  <c r="G867" i="3" s="1"/>
  <c r="F112" i="3"/>
  <c r="G112" i="3" s="1"/>
  <c r="J545" i="3"/>
  <c r="O406" i="3"/>
  <c r="F573" i="3"/>
  <c r="G573" i="3" s="1"/>
  <c r="J834" i="3"/>
  <c r="J447" i="3"/>
  <c r="J425" i="3"/>
  <c r="O624" i="3"/>
  <c r="J442" i="3"/>
  <c r="J143" i="3"/>
  <c r="J398" i="3"/>
  <c r="F46" i="3"/>
  <c r="G46" i="3" s="1"/>
  <c r="J909" i="3"/>
  <c r="J884" i="3"/>
  <c r="J824" i="3"/>
  <c r="O724" i="3"/>
  <c r="P724" i="3" s="1"/>
  <c r="P566" i="3"/>
  <c r="O752" i="3"/>
  <c r="P752" i="3" s="1"/>
  <c r="O528" i="3"/>
  <c r="J686" i="3"/>
  <c r="J538" i="3"/>
  <c r="O476" i="3"/>
  <c r="E751" i="3"/>
  <c r="F751" i="3" s="1"/>
  <c r="G751" i="3" s="1"/>
  <c r="F327" i="3"/>
  <c r="G327" i="3" s="1"/>
  <c r="O598" i="3"/>
  <c r="F395" i="3"/>
  <c r="G395" i="3" s="1"/>
  <c r="J262" i="3"/>
  <c r="J295" i="3"/>
  <c r="J280" i="3"/>
  <c r="O165" i="3"/>
  <c r="J537" i="3"/>
  <c r="J422" i="3"/>
  <c r="F387" i="3"/>
  <c r="G387" i="3" s="1"/>
  <c r="J209" i="3"/>
  <c r="J150" i="3"/>
  <c r="J116" i="3"/>
  <c r="P15" i="3"/>
  <c r="J87" i="3"/>
  <c r="O30" i="3"/>
  <c r="J692" i="3"/>
  <c r="J738" i="3"/>
  <c r="F321" i="3"/>
  <c r="G321" i="3" s="1"/>
  <c r="F330" i="3"/>
  <c r="G330" i="3" s="1"/>
  <c r="H330" i="3" s="1"/>
  <c r="I330" i="3" s="1"/>
  <c r="J32" i="3"/>
  <c r="J721" i="3"/>
  <c r="F720" i="3"/>
  <c r="G720" i="3" s="1"/>
  <c r="O554" i="3"/>
  <c r="J418" i="3"/>
  <c r="J574" i="3"/>
  <c r="F544" i="3"/>
  <c r="G544" i="3" s="1"/>
  <c r="J906" i="3"/>
  <c r="E830" i="3"/>
  <c r="F830" i="3" s="1"/>
  <c r="G830" i="3" s="1"/>
  <c r="O843" i="3"/>
  <c r="P843" i="3" s="1"/>
  <c r="J771" i="3"/>
  <c r="J789" i="3"/>
  <c r="O573" i="3"/>
  <c r="P573" i="3" s="1"/>
  <c r="J808" i="3"/>
  <c r="J661" i="3"/>
  <c r="O708" i="3"/>
  <c r="O459" i="3"/>
  <c r="F668" i="3"/>
  <c r="G668" i="3" s="1"/>
  <c r="J604" i="3"/>
  <c r="J394" i="3"/>
  <c r="F450" i="3"/>
  <c r="G450" i="3" s="1"/>
  <c r="O79" i="3"/>
  <c r="P79" i="3" s="1"/>
  <c r="J125" i="3"/>
  <c r="J99" i="3"/>
  <c r="O22" i="3"/>
  <c r="J410" i="3"/>
  <c r="F281" i="3"/>
  <c r="G281" i="3" s="1"/>
  <c r="J178" i="3"/>
  <c r="O122" i="3"/>
  <c r="J65" i="3"/>
  <c r="F288" i="3"/>
  <c r="G288" i="3" s="1"/>
  <c r="J202" i="3"/>
  <c r="F823" i="3"/>
  <c r="G823" i="3" s="1"/>
  <c r="J553" i="3"/>
  <c r="J252" i="3"/>
  <c r="F600" i="3"/>
  <c r="G600" i="3" s="1"/>
  <c r="J318" i="3"/>
  <c r="F253" i="3"/>
  <c r="G253" i="3" s="1"/>
  <c r="J63" i="3"/>
  <c r="J15" i="3"/>
  <c r="F315" i="3"/>
  <c r="G315" i="3" s="1"/>
  <c r="H315" i="3" s="1"/>
  <c r="I315" i="3" s="1"/>
  <c r="K315" i="3" s="1"/>
  <c r="F262" i="3"/>
  <c r="G262" i="3" s="1"/>
  <c r="J329" i="3"/>
  <c r="J563" i="3"/>
  <c r="F269" i="3"/>
  <c r="G269" i="3" s="1"/>
  <c r="J352" i="3"/>
  <c r="J853" i="3"/>
  <c r="J778" i="3"/>
  <c r="F677" i="3"/>
  <c r="G677" i="3" s="1"/>
  <c r="E795" i="3"/>
  <c r="F795" i="3" s="1"/>
  <c r="G795" i="3" s="1"/>
  <c r="F495" i="3"/>
  <c r="G495" i="3" s="1"/>
  <c r="J215" i="3"/>
  <c r="J902" i="3"/>
  <c r="E888" i="3"/>
  <c r="F888" i="3" s="1"/>
  <c r="G888" i="3" s="1"/>
  <c r="J838" i="3"/>
  <c r="J769" i="3"/>
  <c r="F754" i="3"/>
  <c r="G754" i="3" s="1"/>
  <c r="J764" i="3"/>
  <c r="J722" i="3"/>
  <c r="J752" i="3"/>
  <c r="J718" i="3"/>
  <c r="J696" i="3"/>
  <c r="F670" i="3"/>
  <c r="G670" i="3" s="1"/>
  <c r="J665" i="3"/>
  <c r="J578" i="3"/>
  <c r="J590" i="3"/>
  <c r="J439" i="3"/>
  <c r="J316" i="3"/>
  <c r="J218" i="3"/>
  <c r="F433" i="3"/>
  <c r="G433" i="3" s="1"/>
  <c r="J257" i="3"/>
  <c r="E525" i="3"/>
  <c r="F525" i="3" s="1"/>
  <c r="G525" i="3" s="1"/>
  <c r="O119" i="3"/>
  <c r="P16" i="3"/>
  <c r="O69" i="3"/>
  <c r="J256" i="3"/>
  <c r="J185" i="3"/>
  <c r="J289" i="3"/>
  <c r="F115" i="3"/>
  <c r="G115" i="3" s="1"/>
  <c r="J283" i="3"/>
  <c r="F390" i="3"/>
  <c r="G390" i="3" s="1"/>
  <c r="H390" i="3" s="1"/>
  <c r="I390" i="3" s="1"/>
  <c r="F297" i="3"/>
  <c r="G297" i="3" s="1"/>
  <c r="J47" i="3"/>
  <c r="F557" i="3"/>
  <c r="G557" i="3" s="1"/>
  <c r="J332" i="3"/>
  <c r="J693" i="3"/>
  <c r="J310" i="3"/>
  <c r="H32" i="3"/>
  <c r="I32" i="3" s="1"/>
  <c r="F52" i="3"/>
  <c r="G52" i="3" s="1"/>
  <c r="F190" i="3"/>
  <c r="G190" i="3" s="1"/>
  <c r="J496" i="3"/>
  <c r="J514" i="3"/>
  <c r="J355" i="3"/>
  <c r="F779" i="3"/>
  <c r="G779" i="3" s="1"/>
  <c r="J291" i="3"/>
  <c r="J841" i="3"/>
  <c r="F767" i="3"/>
  <c r="G767" i="3" s="1"/>
  <c r="E518" i="3"/>
  <c r="F518" i="3" s="1"/>
  <c r="G518" i="3" s="1"/>
  <c r="H519" i="3" s="1"/>
  <c r="I519" i="3" s="1"/>
  <c r="O519" i="3"/>
  <c r="O360" i="3"/>
  <c r="P360" i="3" s="1"/>
  <c r="E360" i="3"/>
  <c r="F360" i="3" s="1"/>
  <c r="G360" i="3" s="1"/>
  <c r="J685" i="3"/>
  <c r="E412" i="3"/>
  <c r="F412" i="3" s="1"/>
  <c r="G412" i="3" s="1"/>
  <c r="H412" i="3" s="1"/>
  <c r="I412" i="3" s="1"/>
  <c r="O413" i="3"/>
  <c r="O412" i="3"/>
  <c r="J76" i="3"/>
  <c r="F76" i="3"/>
  <c r="G76" i="3" s="1"/>
  <c r="E822" i="3"/>
  <c r="F822" i="3" s="1"/>
  <c r="G822" i="3" s="1"/>
  <c r="O823" i="3"/>
  <c r="E698" i="3"/>
  <c r="F698" i="3" s="1"/>
  <c r="G698" i="3" s="1"/>
  <c r="O699" i="3"/>
  <c r="E136" i="3"/>
  <c r="F136" i="3" s="1"/>
  <c r="G136" i="3" s="1"/>
  <c r="O137" i="3"/>
  <c r="J68" i="3"/>
  <c r="O52" i="3"/>
  <c r="O303" i="3"/>
  <c r="E303" i="3"/>
  <c r="F303" i="3" s="1"/>
  <c r="G303" i="3" s="1"/>
  <c r="O13" i="3"/>
  <c r="P14" i="3" s="1"/>
  <c r="F223" i="3"/>
  <c r="G223" i="3" s="1"/>
  <c r="J227" i="3"/>
  <c r="J138" i="3"/>
  <c r="J427" i="3"/>
  <c r="F426" i="3"/>
  <c r="G426" i="3" s="1"/>
  <c r="E777" i="3"/>
  <c r="F777" i="3" s="1"/>
  <c r="G777" i="3" s="1"/>
  <c r="O777" i="3"/>
  <c r="E85" i="3"/>
  <c r="F85" i="3" s="1"/>
  <c r="G85" i="3" s="1"/>
  <c r="O86" i="3"/>
  <c r="O85" i="3"/>
  <c r="P85" i="3" s="1"/>
  <c r="E615" i="3"/>
  <c r="F615" i="3" s="1"/>
  <c r="G615" i="3" s="1"/>
  <c r="E384" i="3"/>
  <c r="F384" i="3" s="1"/>
  <c r="G384" i="3" s="1"/>
  <c r="O384" i="3"/>
  <c r="P384" i="3" s="1"/>
  <c r="J619" i="3"/>
  <c r="F588" i="3"/>
  <c r="G588" i="3" s="1"/>
  <c r="F271" i="3"/>
  <c r="G271" i="3" s="1"/>
  <c r="F199" i="3"/>
  <c r="G199" i="3" s="1"/>
  <c r="O182" i="3"/>
  <c r="P183" i="3" s="1"/>
  <c r="F282" i="3"/>
  <c r="G282" i="3" s="1"/>
  <c r="J282" i="3"/>
  <c r="O483" i="3"/>
  <c r="E482" i="3"/>
  <c r="F482" i="3" s="1"/>
  <c r="G482" i="3" s="1"/>
  <c r="H483" i="3" s="1"/>
  <c r="I483" i="3" s="1"/>
  <c r="J119" i="3"/>
  <c r="F118" i="3"/>
  <c r="G118" i="3" s="1"/>
  <c r="J20" i="3"/>
  <c r="O288" i="3"/>
  <c r="E287" i="3"/>
  <c r="F287" i="3" s="1"/>
  <c r="G287" i="3" s="1"/>
  <c r="E158" i="3"/>
  <c r="F158" i="3" s="1"/>
  <c r="G158" i="3" s="1"/>
  <c r="H158" i="3" s="1"/>
  <c r="I158" i="3" s="1"/>
  <c r="O158" i="3"/>
  <c r="F656" i="3"/>
  <c r="G656" i="3" s="1"/>
  <c r="J547" i="3"/>
  <c r="E601" i="3"/>
  <c r="F601" i="3" s="1"/>
  <c r="G601" i="3" s="1"/>
  <c r="O601" i="3"/>
  <c r="E6" i="3"/>
  <c r="F6" i="3" s="1"/>
  <c r="G6" i="3" s="1"/>
  <c r="O7" i="3"/>
  <c r="P8" i="3" s="1"/>
  <c r="F44" i="3"/>
  <c r="G44" i="3" s="1"/>
  <c r="J44" i="3"/>
  <c r="J58" i="3"/>
  <c r="F58" i="3"/>
  <c r="G58" i="3" s="1"/>
  <c r="F836" i="3"/>
  <c r="G836" i="3" s="1"/>
  <c r="E435" i="3"/>
  <c r="F435" i="3" s="1"/>
  <c r="G435" i="3" s="1"/>
  <c r="J482" i="3"/>
  <c r="J889" i="3"/>
  <c r="J766" i="3"/>
  <c r="J608" i="3"/>
  <c r="O489" i="3"/>
  <c r="J505" i="3"/>
  <c r="O848" i="3"/>
  <c r="E847" i="3"/>
  <c r="F847" i="3" s="1"/>
  <c r="G847" i="3" s="1"/>
  <c r="H847" i="3" s="1"/>
  <c r="O847" i="3"/>
  <c r="E741" i="3"/>
  <c r="F741" i="3" s="1"/>
  <c r="G741" i="3" s="1"/>
  <c r="O742" i="3"/>
  <c r="P743" i="3" s="1"/>
  <c r="E451" i="3"/>
  <c r="F451" i="3" s="1"/>
  <c r="G451" i="3" s="1"/>
  <c r="O451" i="3"/>
  <c r="E339" i="3"/>
  <c r="F339" i="3" s="1"/>
  <c r="G339" i="3" s="1"/>
  <c r="O339" i="3"/>
  <c r="P339" i="3" s="1"/>
  <c r="E686" i="3"/>
  <c r="F686" i="3" s="1"/>
  <c r="G686" i="3" s="1"/>
  <c r="O687" i="3"/>
  <c r="J14" i="3"/>
  <c r="J839" i="3"/>
  <c r="J856" i="3"/>
  <c r="J832" i="3"/>
  <c r="O767" i="3"/>
  <c r="F727" i="3"/>
  <c r="G727" i="3" s="1"/>
  <c r="F761" i="3"/>
  <c r="G761" i="3" s="1"/>
  <c r="J768" i="3"/>
  <c r="J772" i="3"/>
  <c r="F618" i="3"/>
  <c r="G618" i="3" s="1"/>
  <c r="O527" i="3"/>
  <c r="F436" i="3"/>
  <c r="G436" i="3" s="1"/>
  <c r="J475" i="3"/>
  <c r="P345" i="3"/>
  <c r="F332" i="3"/>
  <c r="G332" i="3" s="1"/>
  <c r="J305" i="3"/>
  <c r="F309" i="3"/>
  <c r="G309" i="3" s="1"/>
  <c r="H309" i="3" s="1"/>
  <c r="I309" i="3" s="1"/>
  <c r="J335" i="3"/>
  <c r="J467" i="3"/>
  <c r="O371" i="3"/>
  <c r="O130" i="3"/>
  <c r="J535" i="3"/>
  <c r="J224" i="3"/>
  <c r="J92" i="3"/>
  <c r="J270" i="3"/>
  <c r="F182" i="3"/>
  <c r="G182" i="3" s="1"/>
  <c r="F30" i="3"/>
  <c r="G30" i="3" s="1"/>
  <c r="H31" i="3" s="1"/>
  <c r="I31" i="3" s="1"/>
  <c r="J703" i="3"/>
  <c r="F603" i="3"/>
  <c r="G603" i="3" s="1"/>
  <c r="F86" i="3"/>
  <c r="G86" i="3" s="1"/>
  <c r="J5" i="3"/>
  <c r="O197" i="3"/>
  <c r="J8" i="3"/>
  <c r="J288" i="3"/>
  <c r="J158" i="3"/>
  <c r="J45" i="3"/>
  <c r="J10" i="3"/>
  <c r="F125" i="3"/>
  <c r="G125" i="3" s="1"/>
  <c r="P44" i="3"/>
  <c r="F137" i="3"/>
  <c r="G137" i="3" s="1"/>
  <c r="F498" i="3"/>
  <c r="G498" i="3" s="1"/>
  <c r="O68" i="3"/>
  <c r="J203" i="3"/>
  <c r="J292" i="3"/>
  <c r="F296" i="3"/>
  <c r="G296" i="3" s="1"/>
  <c r="F127" i="3"/>
  <c r="G127" i="3" s="1"/>
  <c r="F244" i="3"/>
  <c r="G244" i="3" s="1"/>
  <c r="J756" i="3"/>
  <c r="J895" i="3"/>
  <c r="J872" i="3"/>
  <c r="O779" i="3"/>
  <c r="F834" i="3"/>
  <c r="G834" i="3" s="1"/>
  <c r="O645" i="3"/>
  <c r="J636" i="3"/>
  <c r="J647" i="3"/>
  <c r="J682" i="3"/>
  <c r="J356" i="3"/>
  <c r="J637" i="3"/>
  <c r="F583" i="3"/>
  <c r="G583" i="3" s="1"/>
  <c r="F466" i="3"/>
  <c r="G466" i="3" s="1"/>
  <c r="H466" i="3" s="1"/>
  <c r="I466" i="3" s="1"/>
  <c r="J542" i="3"/>
  <c r="J487" i="3"/>
  <c r="J452" i="3"/>
  <c r="J435" i="3"/>
  <c r="J293" i="3"/>
  <c r="J233" i="3"/>
  <c r="J228" i="3"/>
  <c r="O112" i="3"/>
  <c r="F151" i="3"/>
  <c r="G151" i="3" s="1"/>
  <c r="J77" i="3"/>
  <c r="J17" i="3"/>
  <c r="J596" i="3"/>
  <c r="J96" i="3"/>
  <c r="J445" i="3"/>
  <c r="J517" i="3"/>
  <c r="F354" i="3"/>
  <c r="G354" i="3" s="1"/>
  <c r="J134" i="3"/>
  <c r="J105" i="3"/>
  <c r="F699" i="3"/>
  <c r="G699" i="3" s="1"/>
  <c r="O430" i="3"/>
  <c r="O727" i="3"/>
  <c r="O491" i="3"/>
  <c r="F251" i="3"/>
  <c r="G251" i="3" s="1"/>
  <c r="F372" i="3"/>
  <c r="G372" i="3" s="1"/>
  <c r="J559" i="3"/>
  <c r="J70" i="3"/>
  <c r="F217" i="3"/>
  <c r="G217" i="3" s="1"/>
  <c r="F67" i="3"/>
  <c r="G67" i="3" s="1"/>
  <c r="H67" i="3" s="1"/>
  <c r="I67" i="3" s="1"/>
  <c r="J511" i="3"/>
  <c r="F173" i="3"/>
  <c r="G173" i="3" s="1"/>
  <c r="H324" i="3"/>
  <c r="I324" i="3" s="1"/>
  <c r="J191" i="3"/>
  <c r="J104" i="3"/>
  <c r="J102" i="3"/>
  <c r="O897" i="3"/>
  <c r="J845" i="3"/>
  <c r="J827" i="3"/>
  <c r="J809" i="3"/>
  <c r="J780" i="3"/>
  <c r="J754" i="3"/>
  <c r="P762" i="3"/>
  <c r="J708" i="3"/>
  <c r="J659" i="3"/>
  <c r="J669" i="3"/>
  <c r="J652" i="3"/>
  <c r="J513" i="3"/>
  <c r="O386" i="3"/>
  <c r="O368" i="3"/>
  <c r="J499" i="3"/>
  <c r="J200" i="3"/>
  <c r="F678" i="3"/>
  <c r="G678" i="3" s="1"/>
  <c r="F513" i="3"/>
  <c r="G513" i="3" s="1"/>
  <c r="O73" i="3"/>
  <c r="O31" i="3"/>
  <c r="P32" i="3" s="1"/>
  <c r="J136" i="3"/>
  <c r="F291" i="3"/>
  <c r="G291" i="3" s="1"/>
  <c r="J325" i="3"/>
  <c r="O285" i="3"/>
  <c r="P285" i="3" s="1"/>
  <c r="J114" i="3"/>
  <c r="O518" i="3"/>
  <c r="F294" i="3"/>
  <c r="G294" i="3" s="1"/>
  <c r="F133" i="3"/>
  <c r="G133" i="3" s="1"/>
  <c r="J41" i="3"/>
  <c r="J29" i="3"/>
  <c r="J765" i="3"/>
  <c r="O407" i="3"/>
  <c r="J457" i="3"/>
  <c r="O372" i="3"/>
  <c r="F202" i="3"/>
  <c r="G202" i="3" s="1"/>
  <c r="J89" i="3"/>
  <c r="F878" i="3"/>
  <c r="G878" i="3" s="1"/>
  <c r="J757" i="3"/>
  <c r="J580" i="3"/>
  <c r="O546" i="3"/>
  <c r="O673" i="3"/>
  <c r="P673" i="3" s="1"/>
  <c r="O714" i="3"/>
  <c r="J740" i="3"/>
  <c r="O545" i="3"/>
  <c r="J358" i="3"/>
  <c r="J666" i="3"/>
  <c r="J147" i="3"/>
  <c r="F91" i="3"/>
  <c r="G91" i="3" s="1"/>
  <c r="J278" i="3"/>
  <c r="O819" i="3"/>
  <c r="J531" i="3"/>
  <c r="J46" i="3"/>
  <c r="J80" i="3"/>
  <c r="F843" i="3"/>
  <c r="G843" i="3" s="1"/>
  <c r="J893" i="3"/>
  <c r="F852" i="3"/>
  <c r="G852" i="3" s="1"/>
  <c r="J790" i="3"/>
  <c r="J734" i="3"/>
  <c r="F816" i="3"/>
  <c r="G816" i="3" s="1"/>
  <c r="J755" i="3"/>
  <c r="J643" i="3"/>
  <c r="J810" i="3"/>
  <c r="J566" i="3"/>
  <c r="F714" i="3"/>
  <c r="G714" i="3" s="1"/>
  <c r="F549" i="3"/>
  <c r="G549" i="3" s="1"/>
  <c r="F503" i="3"/>
  <c r="G503" i="3" s="1"/>
  <c r="H504" i="3" s="1"/>
  <c r="I504" i="3" s="1"/>
  <c r="O401" i="3"/>
  <c r="F259" i="3"/>
  <c r="G259" i="3" s="1"/>
  <c r="F356" i="3"/>
  <c r="G356" i="3" s="1"/>
  <c r="J111" i="3"/>
  <c r="F500" i="3"/>
  <c r="G500" i="3" s="1"/>
  <c r="H501" i="3" s="1"/>
  <c r="I501" i="3" s="1"/>
  <c r="J164" i="3"/>
  <c r="J905" i="3"/>
  <c r="J715" i="3"/>
  <c r="O419" i="3"/>
  <c r="J823" i="3"/>
  <c r="O354" i="3"/>
  <c r="F15" i="3"/>
  <c r="G15" i="3" s="1"/>
  <c r="J567" i="3"/>
  <c r="J38" i="3"/>
  <c r="J69" i="3"/>
  <c r="F63" i="3"/>
  <c r="G63" i="3" s="1"/>
  <c r="H64" i="3" s="1"/>
  <c r="I64" i="3" s="1"/>
  <c r="J86" i="3"/>
  <c r="E892" i="3"/>
  <c r="F892" i="3" s="1"/>
  <c r="G892" i="3" s="1"/>
  <c r="J854" i="3"/>
  <c r="J910" i="3"/>
  <c r="J688" i="3"/>
  <c r="J714" i="3"/>
  <c r="E672" i="3"/>
  <c r="F672" i="3" s="1"/>
  <c r="G672" i="3" s="1"/>
  <c r="F579" i="3"/>
  <c r="G579" i="3" s="1"/>
  <c r="O534" i="3"/>
  <c r="O418" i="3"/>
  <c r="P418" i="3" s="1"/>
  <c r="F272" i="3"/>
  <c r="G272" i="3" s="1"/>
  <c r="F277" i="3"/>
  <c r="G277" i="3" s="1"/>
  <c r="J555" i="3"/>
  <c r="F351" i="3"/>
  <c r="G351" i="3" s="1"/>
  <c r="E42" i="3"/>
  <c r="F42" i="3" s="1"/>
  <c r="G42" i="3" s="1"/>
  <c r="H43" i="3" s="1"/>
  <c r="I43" i="3" s="1"/>
  <c r="F554" i="3"/>
  <c r="G554" i="3" s="1"/>
  <c r="F722" i="3"/>
  <c r="G722" i="3" s="1"/>
  <c r="F68" i="3"/>
  <c r="G68" i="3" s="1"/>
  <c r="J26" i="3"/>
  <c r="F891" i="3"/>
  <c r="G891" i="3" s="1"/>
  <c r="J882" i="3"/>
  <c r="F907" i="3"/>
  <c r="G907" i="3" s="1"/>
  <c r="H908" i="3" s="1"/>
  <c r="I908" i="3" s="1"/>
  <c r="J805" i="3"/>
  <c r="F736" i="3"/>
  <c r="G736" i="3" s="1"/>
  <c r="F687" i="3"/>
  <c r="G687" i="3" s="1"/>
  <c r="J706" i="3"/>
  <c r="J558" i="3"/>
  <c r="F485" i="3"/>
  <c r="G485" i="3" s="1"/>
  <c r="H486" i="3" s="1"/>
  <c r="I486" i="3" s="1"/>
  <c r="J454" i="3"/>
  <c r="F756" i="3"/>
  <c r="G756" i="3" s="1"/>
  <c r="J399" i="3"/>
  <c r="J287" i="3"/>
  <c r="O133" i="3"/>
  <c r="F369" i="3"/>
  <c r="G369" i="3" s="1"/>
  <c r="J161" i="3"/>
  <c r="J908" i="3"/>
  <c r="O402" i="3"/>
  <c r="F462" i="3"/>
  <c r="G462" i="3" s="1"/>
  <c r="J343" i="3"/>
  <c r="J309" i="3"/>
  <c r="J285" i="3"/>
  <c r="O330" i="3"/>
  <c r="P330" i="3" s="1"/>
  <c r="J879" i="3"/>
  <c r="J844" i="3"/>
  <c r="J781" i="3"/>
  <c r="J796" i="3"/>
  <c r="J657" i="3"/>
  <c r="J602" i="3"/>
  <c r="F453" i="3"/>
  <c r="G453" i="3" s="1"/>
  <c r="F809" i="3"/>
  <c r="G809" i="3" s="1"/>
  <c r="O353" i="3"/>
  <c r="F430" i="3"/>
  <c r="G430" i="3" s="1"/>
  <c r="J431" i="3"/>
  <c r="J273" i="3"/>
  <c r="J468" i="3"/>
  <c r="J370" i="3"/>
  <c r="J129" i="3"/>
  <c r="J93" i="3"/>
  <c r="J260" i="3"/>
  <c r="J159" i="3"/>
  <c r="O272" i="3"/>
  <c r="P272" i="3" s="1"/>
  <c r="J290" i="3"/>
  <c r="J148" i="3"/>
  <c r="F901" i="3"/>
  <c r="G901" i="3" s="1"/>
  <c r="O908" i="3"/>
  <c r="J333" i="3"/>
  <c r="O783" i="3"/>
  <c r="E782" i="3"/>
  <c r="F782" i="3" s="1"/>
  <c r="G782" i="3" s="1"/>
  <c r="O507" i="3"/>
  <c r="P507" i="3" s="1"/>
  <c r="E507" i="3"/>
  <c r="F507" i="3" s="1"/>
  <c r="G507" i="3" s="1"/>
  <c r="H507" i="3" s="1"/>
  <c r="F348" i="3"/>
  <c r="G348" i="3" s="1"/>
  <c r="J349" i="3"/>
  <c r="J489" i="3"/>
  <c r="E124" i="3"/>
  <c r="F124" i="3" s="1"/>
  <c r="G124" i="3" s="1"/>
  <c r="O125" i="3"/>
  <c r="J81" i="3"/>
  <c r="J903" i="3"/>
  <c r="E866" i="3"/>
  <c r="F866" i="3" s="1"/>
  <c r="G866" i="3" s="1"/>
  <c r="F724" i="3"/>
  <c r="G724" i="3" s="1"/>
  <c r="J650" i="3"/>
  <c r="O468" i="3"/>
  <c r="F494" i="3"/>
  <c r="G494" i="3" s="1"/>
  <c r="J495" i="3"/>
  <c r="E471" i="3"/>
  <c r="F471" i="3" s="1"/>
  <c r="G471" i="3" s="1"/>
  <c r="J432" i="3"/>
  <c r="O155" i="3"/>
  <c r="E733" i="3"/>
  <c r="F733" i="3" s="1"/>
  <c r="G733" i="3" s="1"/>
  <c r="O734" i="3"/>
  <c r="O733" i="3"/>
  <c r="O681" i="3"/>
  <c r="P681" i="3" s="1"/>
  <c r="E681" i="3"/>
  <c r="F681" i="3" s="1"/>
  <c r="G681" i="3" s="1"/>
  <c r="J795" i="3"/>
  <c r="J694" i="3"/>
  <c r="J691" i="3"/>
  <c r="J532" i="3"/>
  <c r="O492" i="3"/>
  <c r="E491" i="3"/>
  <c r="F491" i="3" s="1"/>
  <c r="G491" i="3" s="1"/>
  <c r="H492" i="3" s="1"/>
  <c r="I492" i="3" s="1"/>
  <c r="E473" i="3"/>
  <c r="F473" i="3" s="1"/>
  <c r="G473" i="3" s="1"/>
  <c r="H474" i="3" s="1"/>
  <c r="I474" i="3" s="1"/>
  <c r="O473" i="3"/>
  <c r="P474" i="3" s="1"/>
  <c r="E357" i="3"/>
  <c r="F357" i="3" s="1"/>
  <c r="G357" i="3" s="1"/>
  <c r="O357" i="3"/>
  <c r="E75" i="3"/>
  <c r="F75" i="3" s="1"/>
  <c r="G75" i="3" s="1"/>
  <c r="O76" i="3"/>
  <c r="O75" i="3"/>
  <c r="F738" i="3"/>
  <c r="G738" i="3" s="1"/>
  <c r="F8" i="3"/>
  <c r="G8" i="3" s="1"/>
  <c r="H8" i="3" s="1"/>
  <c r="I8" i="3" s="1"/>
  <c r="J490" i="3"/>
  <c r="E39" i="3"/>
  <c r="F39" i="3" s="1"/>
  <c r="G39" i="3" s="1"/>
  <c r="H40" i="3" s="1"/>
  <c r="I40" i="3" s="1"/>
  <c r="O39" i="3"/>
  <c r="O40" i="3"/>
  <c r="E837" i="3"/>
  <c r="F837" i="3" s="1"/>
  <c r="G837" i="3" s="1"/>
  <c r="O837" i="3"/>
  <c r="F285" i="3"/>
  <c r="G285" i="3" s="1"/>
  <c r="J39" i="3"/>
  <c r="E57" i="3"/>
  <c r="F57" i="3" s="1"/>
  <c r="G57" i="3" s="1"/>
  <c r="O57" i="3"/>
  <c r="P57" i="3" s="1"/>
  <c r="E362" i="3"/>
  <c r="F362" i="3" s="1"/>
  <c r="G362" i="3" s="1"/>
  <c r="H363" i="3" s="1"/>
  <c r="I363" i="3" s="1"/>
  <c r="O363" i="3"/>
  <c r="J907" i="3"/>
  <c r="O866" i="3"/>
  <c r="E853" i="3"/>
  <c r="F853" i="3" s="1"/>
  <c r="G853" i="3" s="1"/>
  <c r="J800" i="3"/>
  <c r="F742" i="3"/>
  <c r="G742" i="3" s="1"/>
  <c r="F606" i="3"/>
  <c r="G606" i="3" s="1"/>
  <c r="J392" i="3"/>
  <c r="J393" i="3"/>
  <c r="F305" i="3"/>
  <c r="G305" i="3" s="1"/>
  <c r="H306" i="3" s="1"/>
  <c r="I306" i="3" s="1"/>
  <c r="E845" i="3"/>
  <c r="F845" i="3" s="1"/>
  <c r="G845" i="3" s="1"/>
  <c r="O845" i="3"/>
  <c r="O846" i="3"/>
  <c r="O828" i="3"/>
  <c r="P828" i="3" s="1"/>
  <c r="E828" i="3"/>
  <c r="F828" i="3" s="1"/>
  <c r="G828" i="3" s="1"/>
  <c r="E556" i="3"/>
  <c r="F556" i="3" s="1"/>
  <c r="G556" i="3" s="1"/>
  <c r="O557" i="3"/>
  <c r="E51" i="3"/>
  <c r="F51" i="3" s="1"/>
  <c r="G51" i="3" s="1"/>
  <c r="O51" i="3"/>
  <c r="E333" i="3"/>
  <c r="F333" i="3" s="1"/>
  <c r="G333" i="3" s="1"/>
  <c r="O333" i="3"/>
  <c r="P333" i="3" s="1"/>
  <c r="H19" i="3"/>
  <c r="I19" i="3" s="1"/>
  <c r="E103" i="3"/>
  <c r="F103" i="3" s="1"/>
  <c r="G103" i="3" s="1"/>
  <c r="O104" i="3"/>
  <c r="O509" i="3"/>
  <c r="P510" i="3" s="1"/>
  <c r="E509" i="3"/>
  <c r="F509" i="3" s="1"/>
  <c r="G509" i="3" s="1"/>
  <c r="H510" i="3" s="1"/>
  <c r="I510" i="3" s="1"/>
  <c r="E70" i="3"/>
  <c r="F70" i="3" s="1"/>
  <c r="G70" i="3" s="1"/>
  <c r="O70" i="3"/>
  <c r="J825" i="3"/>
  <c r="J826" i="3"/>
  <c r="E839" i="3"/>
  <c r="F839" i="3" s="1"/>
  <c r="G839" i="3" s="1"/>
  <c r="O840" i="3"/>
  <c r="E432" i="3"/>
  <c r="F432" i="3" s="1"/>
  <c r="G432" i="3" s="1"/>
  <c r="O433" i="3"/>
  <c r="E254" i="3"/>
  <c r="F254" i="3" s="1"/>
  <c r="G254" i="3" s="1"/>
  <c r="O254" i="3"/>
  <c r="E161" i="3"/>
  <c r="F161" i="3" s="1"/>
  <c r="G161" i="3" s="1"/>
  <c r="H161" i="3" s="1"/>
  <c r="I161" i="3" s="1"/>
  <c r="O161" i="3"/>
  <c r="E516" i="3"/>
  <c r="F516" i="3" s="1"/>
  <c r="G516" i="3" s="1"/>
  <c r="O516" i="3"/>
  <c r="F897" i="3"/>
  <c r="G897" i="3" s="1"/>
  <c r="O760" i="3"/>
  <c r="P761" i="3" s="1"/>
  <c r="J423" i="3"/>
  <c r="F183" i="3"/>
  <c r="G183" i="3" s="1"/>
  <c r="J582" i="3"/>
  <c r="J583" i="3"/>
  <c r="E826" i="3"/>
  <c r="F826" i="3" s="1"/>
  <c r="G826" i="3" s="1"/>
  <c r="H826" i="3" s="1"/>
  <c r="I826" i="3" s="1"/>
  <c r="O826" i="3"/>
  <c r="P827" i="3" s="1"/>
  <c r="O705" i="3"/>
  <c r="E705" i="3"/>
  <c r="F705" i="3" s="1"/>
  <c r="G705" i="3" s="1"/>
  <c r="H705" i="3" s="1"/>
  <c r="I705" i="3" s="1"/>
  <c r="E693" i="3"/>
  <c r="F693" i="3" s="1"/>
  <c r="G693" i="3" s="1"/>
  <c r="H693" i="3" s="1"/>
  <c r="I693" i="3" s="1"/>
  <c r="O693" i="3"/>
  <c r="E393" i="3"/>
  <c r="F393" i="3" s="1"/>
  <c r="G393" i="3" s="1"/>
  <c r="O393" i="3"/>
  <c r="P393" i="3" s="1"/>
  <c r="E375" i="3"/>
  <c r="F375" i="3" s="1"/>
  <c r="G375" i="3" s="1"/>
  <c r="O375" i="3"/>
  <c r="P375" i="3" s="1"/>
  <c r="O312" i="3"/>
  <c r="E311" i="3"/>
  <c r="F311" i="3" s="1"/>
  <c r="G311" i="3" s="1"/>
  <c r="E580" i="3"/>
  <c r="F580" i="3" s="1"/>
  <c r="G580" i="3" s="1"/>
  <c r="O580" i="3"/>
  <c r="J56" i="3"/>
  <c r="J57" i="3"/>
  <c r="F56" i="3"/>
  <c r="G56" i="3" s="1"/>
  <c r="H56" i="3" s="1"/>
  <c r="I56" i="3" s="1"/>
  <c r="J27" i="3"/>
  <c r="J28" i="3"/>
  <c r="J819" i="3"/>
  <c r="F819" i="3"/>
  <c r="G819" i="3" s="1"/>
  <c r="E760" i="3"/>
  <c r="F760" i="3" s="1"/>
  <c r="G760" i="3" s="1"/>
  <c r="J702" i="3"/>
  <c r="J357" i="3"/>
  <c r="P64" i="3"/>
  <c r="O696" i="3"/>
  <c r="E696" i="3"/>
  <c r="F696" i="3" s="1"/>
  <c r="G696" i="3" s="1"/>
  <c r="J507" i="3"/>
  <c r="J508" i="3"/>
  <c r="F205" i="3"/>
  <c r="G205" i="3" s="1"/>
  <c r="E45" i="3"/>
  <c r="F45" i="3" s="1"/>
  <c r="G45" i="3" s="1"/>
  <c r="O45" i="3"/>
  <c r="P45" i="3" s="1"/>
  <c r="E9" i="3"/>
  <c r="F9" i="3" s="1"/>
  <c r="G9" i="3" s="1"/>
  <c r="O9" i="3"/>
  <c r="P9" i="3" s="1"/>
  <c r="J568" i="3"/>
  <c r="F568" i="3"/>
  <c r="G568" i="3" s="1"/>
  <c r="E248" i="3"/>
  <c r="F248" i="3" s="1"/>
  <c r="G248" i="3" s="1"/>
  <c r="O248" i="3"/>
  <c r="O20" i="3"/>
  <c r="P20" i="3" s="1"/>
  <c r="E20" i="3"/>
  <c r="F20" i="3" s="1"/>
  <c r="G20" i="3" s="1"/>
  <c r="O21" i="3"/>
  <c r="J739" i="3"/>
  <c r="J616" i="3"/>
  <c r="F566" i="3"/>
  <c r="G566" i="3" s="1"/>
  <c r="F702" i="3"/>
  <c r="G702" i="3" s="1"/>
  <c r="F616" i="3"/>
  <c r="G616" i="3" s="1"/>
  <c r="J610" i="3"/>
  <c r="F563" i="3"/>
  <c r="G563" i="3" s="1"/>
  <c r="F418" i="3"/>
  <c r="G418" i="3" s="1"/>
  <c r="O205" i="3"/>
  <c r="J264" i="3"/>
  <c r="J171" i="3"/>
  <c r="J564" i="3"/>
  <c r="J71" i="3"/>
  <c r="J237" i="3"/>
  <c r="J296" i="3"/>
  <c r="O711" i="3"/>
  <c r="E711" i="3"/>
  <c r="F711" i="3" s="1"/>
  <c r="G711" i="3" s="1"/>
  <c r="H711" i="3" s="1"/>
  <c r="I711" i="3" s="1"/>
  <c r="O690" i="3"/>
  <c r="E690" i="3"/>
  <c r="F690" i="3" s="1"/>
  <c r="G690" i="3" s="1"/>
  <c r="H690" i="3" s="1"/>
  <c r="I690" i="3" s="1"/>
  <c r="F480" i="3"/>
  <c r="G480" i="3" s="1"/>
  <c r="J312" i="3"/>
  <c r="E107" i="3"/>
  <c r="F107" i="3" s="1"/>
  <c r="G107" i="3" s="1"/>
  <c r="O107" i="3"/>
  <c r="J334" i="3"/>
  <c r="F143" i="3"/>
  <c r="G143" i="3" s="1"/>
  <c r="F489" i="3"/>
  <c r="G489" i="3" s="1"/>
  <c r="J40" i="3"/>
  <c r="J319" i="3"/>
  <c r="E80" i="3"/>
  <c r="F80" i="3" s="1"/>
  <c r="G80" i="3" s="1"/>
  <c r="O80" i="3"/>
  <c r="P81" i="3" s="1"/>
  <c r="E50" i="3"/>
  <c r="F50" i="3" s="1"/>
  <c r="G50" i="3" s="1"/>
  <c r="O50" i="3"/>
  <c r="J34" i="3"/>
  <c r="F69" i="3"/>
  <c r="G69" i="3" s="1"/>
  <c r="E62" i="3"/>
  <c r="F62" i="3" s="1"/>
  <c r="G62" i="3" s="1"/>
  <c r="O62" i="3"/>
  <c r="P63" i="3" s="1"/>
  <c r="J21" i="3"/>
  <c r="F79" i="3"/>
  <c r="G79" i="3" s="1"/>
  <c r="H79" i="3" s="1"/>
  <c r="I79" i="3" s="1"/>
  <c r="F794" i="3"/>
  <c r="G794" i="3" s="1"/>
  <c r="J736" i="3"/>
  <c r="J798" i="3"/>
  <c r="J640" i="3"/>
  <c r="J786" i="3"/>
  <c r="J549" i="3"/>
  <c r="F787" i="3"/>
  <c r="G787" i="3" s="1"/>
  <c r="F582" i="3"/>
  <c r="G582" i="3" s="1"/>
  <c r="J551" i="3"/>
  <c r="J461" i="3"/>
  <c r="J725" i="3"/>
  <c r="F565" i="3"/>
  <c r="G565" i="3" s="1"/>
  <c r="F747" i="3"/>
  <c r="G747" i="3" s="1"/>
  <c r="J374" i="3"/>
  <c r="J524" i="3"/>
  <c r="P173" i="3"/>
  <c r="P25" i="3"/>
  <c r="J166" i="3"/>
  <c r="J117" i="3"/>
  <c r="J154" i="3"/>
  <c r="F383" i="3"/>
  <c r="G383" i="3" s="1"/>
  <c r="J338" i="3"/>
  <c r="J451" i="3"/>
  <c r="J230" i="3"/>
  <c r="J194" i="3"/>
  <c r="J552" i="3"/>
  <c r="J455" i="3"/>
  <c r="J249" i="3"/>
  <c r="E233" i="3"/>
  <c r="F233" i="3" s="1"/>
  <c r="G233" i="3" s="1"/>
  <c r="O233" i="3"/>
  <c r="F27" i="3"/>
  <c r="G27" i="3" s="1"/>
  <c r="H28" i="3" s="1"/>
  <c r="I28" i="3" s="1"/>
  <c r="J9" i="3"/>
  <c r="O342" i="3"/>
  <c r="J816" i="3"/>
  <c r="J791" i="3"/>
  <c r="F745" i="3"/>
  <c r="G745" i="3" s="1"/>
  <c r="J792" i="3"/>
  <c r="J748" i="3"/>
  <c r="F804" i="3"/>
  <c r="G804" i="3" s="1"/>
  <c r="J753" i="3"/>
  <c r="J622" i="3"/>
  <c r="J607" i="3"/>
  <c r="J611" i="3"/>
  <c r="J589" i="3"/>
  <c r="J307" i="3"/>
  <c r="F342" i="3"/>
  <c r="G342" i="3" s="1"/>
  <c r="P19" i="3"/>
  <c r="P34" i="3"/>
  <c r="F266" i="3"/>
  <c r="G266" i="3" s="1"/>
  <c r="F392" i="3"/>
  <c r="G392" i="3" s="1"/>
  <c r="J416" i="3"/>
  <c r="J470" i="3"/>
  <c r="F54" i="3"/>
  <c r="G54" i="3" s="1"/>
  <c r="H55" i="3" s="1"/>
  <c r="I55" i="3" s="1"/>
  <c r="J95" i="3"/>
  <c r="J267" i="3"/>
  <c r="J120" i="3"/>
  <c r="J253" i="3"/>
  <c r="J281" i="3"/>
  <c r="J163" i="3"/>
  <c r="J724" i="3"/>
  <c r="F723" i="3"/>
  <c r="G723" i="3" s="1"/>
  <c r="E218" i="3"/>
  <c r="F218" i="3" s="1"/>
  <c r="G218" i="3" s="1"/>
  <c r="O218" i="3"/>
  <c r="F783" i="3"/>
  <c r="G783" i="3" s="1"/>
  <c r="J311" i="3"/>
  <c r="E530" i="3"/>
  <c r="F530" i="3" s="1"/>
  <c r="G530" i="3" s="1"/>
  <c r="H531" i="3" s="1"/>
  <c r="I531" i="3" s="1"/>
  <c r="O531" i="3"/>
  <c r="F33" i="3"/>
  <c r="G33" i="3" s="1"/>
  <c r="H33" i="3" s="1"/>
  <c r="I33" i="3" s="1"/>
  <c r="K33" i="3" s="1"/>
  <c r="O477" i="3"/>
  <c r="E215" i="3"/>
  <c r="F215" i="3" s="1"/>
  <c r="G215" i="3" s="1"/>
  <c r="O215" i="3"/>
  <c r="J16" i="3"/>
  <c r="O74" i="3"/>
  <c r="E74" i="3"/>
  <c r="F74" i="3" s="1"/>
  <c r="G74" i="3" s="1"/>
  <c r="H74" i="3" s="1"/>
  <c r="I74" i="3" s="1"/>
  <c r="O38" i="3"/>
  <c r="P38" i="3" s="1"/>
  <c r="E38" i="3"/>
  <c r="F38" i="3" s="1"/>
  <c r="G38" i="3" s="1"/>
  <c r="F4" i="3"/>
  <c r="G4" i="3" s="1"/>
  <c r="J74" i="3"/>
  <c r="F896" i="3"/>
  <c r="G896" i="3" s="1"/>
  <c r="J891" i="3"/>
  <c r="J848" i="3"/>
  <c r="J861" i="3"/>
  <c r="J806" i="3"/>
  <c r="J899" i="3"/>
  <c r="J763" i="3"/>
  <c r="J743" i="3"/>
  <c r="J761" i="3"/>
  <c r="J658" i="3"/>
  <c r="J631" i="3"/>
  <c r="F665" i="3"/>
  <c r="G665" i="3" s="1"/>
  <c r="F752" i="3"/>
  <c r="G752" i="3" s="1"/>
  <c r="J642" i="3"/>
  <c r="J569" i="3"/>
  <c r="J443" i="3"/>
  <c r="J407" i="3"/>
  <c r="J664" i="3"/>
  <c r="J560" i="3"/>
  <c r="J624" i="3"/>
  <c r="F569" i="3"/>
  <c r="G569" i="3" s="1"/>
  <c r="F559" i="3"/>
  <c r="G559" i="3" s="1"/>
  <c r="F488" i="3"/>
  <c r="G488" i="3" s="1"/>
  <c r="J340" i="3"/>
  <c r="J317" i="3"/>
  <c r="J481" i="3"/>
  <c r="J189" i="3"/>
  <c r="J180" i="3"/>
  <c r="J286" i="3"/>
  <c r="J176" i="3"/>
  <c r="P82" i="3"/>
  <c r="J271" i="3"/>
  <c r="J157" i="3"/>
  <c r="E717" i="3"/>
  <c r="F717" i="3" s="1"/>
  <c r="G717" i="3" s="1"/>
  <c r="O717" i="3"/>
  <c r="J206" i="3"/>
  <c r="E408" i="3"/>
  <c r="F408" i="3" s="1"/>
  <c r="G408" i="3" s="1"/>
  <c r="O408" i="3"/>
  <c r="J64" i="3"/>
  <c r="F534" i="3"/>
  <c r="G534" i="3" s="1"/>
  <c r="J478" i="3"/>
  <c r="O396" i="3"/>
  <c r="E336" i="3"/>
  <c r="F336" i="3" s="1"/>
  <c r="G336" i="3" s="1"/>
  <c r="O336" i="3"/>
  <c r="P336" i="3" s="1"/>
  <c r="F26" i="3"/>
  <c r="G26" i="3" s="1"/>
  <c r="E420" i="3"/>
  <c r="F420" i="3" s="1"/>
  <c r="G420" i="3" s="1"/>
  <c r="O420" i="3"/>
  <c r="E89" i="3"/>
  <c r="F89" i="3" s="1"/>
  <c r="G89" i="3" s="1"/>
  <c r="O89" i="3"/>
  <c r="J601" i="3"/>
  <c r="F318" i="3"/>
  <c r="G318" i="3" s="1"/>
  <c r="P297" i="3"/>
  <c r="P378" i="3"/>
  <c r="P315" i="3"/>
  <c r="P236" i="3"/>
  <c r="J830" i="3"/>
  <c r="J831" i="3"/>
  <c r="E855" i="3"/>
  <c r="F855" i="3" s="1"/>
  <c r="G855" i="3" s="1"/>
  <c r="O855" i="3"/>
  <c r="E838" i="3"/>
  <c r="F838" i="3" s="1"/>
  <c r="G838" i="3" s="1"/>
  <c r="O838" i="3"/>
  <c r="E811" i="3"/>
  <c r="F811" i="3" s="1"/>
  <c r="G811" i="3" s="1"/>
  <c r="O811" i="3"/>
  <c r="H684" i="3"/>
  <c r="I684" i="3" s="1"/>
  <c r="E634" i="3"/>
  <c r="F634" i="3" s="1"/>
  <c r="G634" i="3" s="1"/>
  <c r="O634" i="3"/>
  <c r="E643" i="3"/>
  <c r="F643" i="3" s="1"/>
  <c r="G643" i="3" s="1"/>
  <c r="O643" i="3"/>
  <c r="E581" i="3"/>
  <c r="F581" i="3" s="1"/>
  <c r="G581" i="3" s="1"/>
  <c r="O581" i="3"/>
  <c r="E655" i="3"/>
  <c r="F655" i="3" s="1"/>
  <c r="G655" i="3" s="1"/>
  <c r="O655" i="3"/>
  <c r="P680" i="3"/>
  <c r="J420" i="3"/>
  <c r="J421" i="3"/>
  <c r="E397" i="3"/>
  <c r="F397" i="3" s="1"/>
  <c r="G397" i="3" s="1"/>
  <c r="O397" i="3"/>
  <c r="J362" i="3"/>
  <c r="J363" i="3"/>
  <c r="O812" i="3"/>
  <c r="E589" i="3"/>
  <c r="F589" i="3" s="1"/>
  <c r="G589" i="3" s="1"/>
  <c r="O589" i="3"/>
  <c r="E481" i="3"/>
  <c r="F481" i="3" s="1"/>
  <c r="G481" i="3" s="1"/>
  <c r="O481" i="3"/>
  <c r="E548" i="3"/>
  <c r="F548" i="3" s="1"/>
  <c r="G548" i="3" s="1"/>
  <c r="O548" i="3"/>
  <c r="J211" i="3"/>
  <c r="F211" i="3"/>
  <c r="G211" i="3" s="1"/>
  <c r="J347" i="3"/>
  <c r="J348" i="3"/>
  <c r="J208" i="3"/>
  <c r="O292" i="3"/>
  <c r="P292" i="3" s="1"/>
  <c r="E292" i="3"/>
  <c r="F292" i="3" s="1"/>
  <c r="G292" i="3" s="1"/>
  <c r="O11" i="3"/>
  <c r="P11" i="3" s="1"/>
  <c r="E11" i="3"/>
  <c r="F11" i="3" s="1"/>
  <c r="G11" i="3" s="1"/>
  <c r="O410" i="3"/>
  <c r="E410" i="3"/>
  <c r="F410" i="3" s="1"/>
  <c r="G410" i="3" s="1"/>
  <c r="H411" i="3" s="1"/>
  <c r="I411" i="3" s="1"/>
  <c r="K2" i="3"/>
  <c r="N2" i="3"/>
  <c r="J365" i="3"/>
  <c r="J366" i="3"/>
  <c r="O267" i="3"/>
  <c r="E267" i="3"/>
  <c r="F267" i="3" s="1"/>
  <c r="G267" i="3" s="1"/>
  <c r="O268" i="3"/>
  <c r="O252" i="3"/>
  <c r="E252" i="3"/>
  <c r="F252" i="3" s="1"/>
  <c r="G252" i="3" s="1"/>
  <c r="P901" i="3"/>
  <c r="F848" i="3"/>
  <c r="G848" i="3" s="1"/>
  <c r="E781" i="3"/>
  <c r="F781" i="3" s="1"/>
  <c r="G781" i="3" s="1"/>
  <c r="O781" i="3"/>
  <c r="O704" i="3"/>
  <c r="E703" i="3"/>
  <c r="F703" i="3" s="1"/>
  <c r="G703" i="3" s="1"/>
  <c r="O703" i="3"/>
  <c r="E631" i="3"/>
  <c r="F631" i="3" s="1"/>
  <c r="G631" i="3" s="1"/>
  <c r="O631" i="3"/>
  <c r="O635" i="3"/>
  <c r="E635" i="3"/>
  <c r="F635" i="3" s="1"/>
  <c r="G635" i="3" s="1"/>
  <c r="E772" i="3"/>
  <c r="F772" i="3" s="1"/>
  <c r="G772" i="3" s="1"/>
  <c r="O772" i="3"/>
  <c r="E587" i="3"/>
  <c r="F587" i="3" s="1"/>
  <c r="G587" i="3" s="1"/>
  <c r="O587" i="3"/>
  <c r="J670" i="3"/>
  <c r="E676" i="3"/>
  <c r="F676" i="3" s="1"/>
  <c r="G676" i="3" s="1"/>
  <c r="O676" i="3"/>
  <c r="J515" i="3"/>
  <c r="J516" i="3"/>
  <c r="J497" i="3"/>
  <c r="J498" i="3"/>
  <c r="J479" i="3"/>
  <c r="J480" i="3"/>
  <c r="J575" i="3"/>
  <c r="E590" i="3"/>
  <c r="F590" i="3" s="1"/>
  <c r="G590" i="3" s="1"/>
  <c r="O590" i="3"/>
  <c r="E310" i="3"/>
  <c r="F310" i="3" s="1"/>
  <c r="G310" i="3" s="1"/>
  <c r="O310" i="3"/>
  <c r="J603" i="3"/>
  <c r="E307" i="3"/>
  <c r="F307" i="3" s="1"/>
  <c r="G307" i="3" s="1"/>
  <c r="O308" i="3"/>
  <c r="O307" i="3"/>
  <c r="J247" i="3"/>
  <c r="F247" i="3"/>
  <c r="G247" i="3" s="1"/>
  <c r="J248" i="3"/>
  <c r="O298" i="3"/>
  <c r="P298" i="3" s="1"/>
  <c r="E298" i="3"/>
  <c r="F298" i="3" s="1"/>
  <c r="G298" i="3" s="1"/>
  <c r="P55" i="3"/>
  <c r="O117" i="3"/>
  <c r="O118" i="3"/>
  <c r="E117" i="3"/>
  <c r="F117" i="3" s="1"/>
  <c r="G117" i="3" s="1"/>
  <c r="O180" i="3"/>
  <c r="P180" i="3" s="1"/>
  <c r="E180" i="3"/>
  <c r="F180" i="3" s="1"/>
  <c r="G180" i="3" s="1"/>
  <c r="O181" i="3"/>
  <c r="J210" i="3"/>
  <c r="O83" i="3"/>
  <c r="P83" i="3" s="1"/>
  <c r="E83" i="3"/>
  <c r="F83" i="3" s="1"/>
  <c r="G83" i="3" s="1"/>
  <c r="H84" i="3" s="1"/>
  <c r="I84" i="3" s="1"/>
  <c r="O570" i="3"/>
  <c r="P570" i="3" s="1"/>
  <c r="E570" i="3"/>
  <c r="F570" i="3" s="1"/>
  <c r="G570" i="3" s="1"/>
  <c r="O299" i="3"/>
  <c r="J121" i="3"/>
  <c r="F121" i="3"/>
  <c r="G121" i="3" s="1"/>
  <c r="E278" i="3"/>
  <c r="F278" i="3" s="1"/>
  <c r="G278" i="3" s="1"/>
  <c r="O279" i="3"/>
  <c r="O278" i="3"/>
  <c r="J167" i="3"/>
  <c r="J389" i="3"/>
  <c r="J390" i="3"/>
  <c r="O120" i="3"/>
  <c r="O121" i="3"/>
  <c r="E120" i="3"/>
  <c r="F120" i="3" s="1"/>
  <c r="G120" i="3" s="1"/>
  <c r="E835" i="3"/>
  <c r="F835" i="3" s="1"/>
  <c r="G835" i="3" s="1"/>
  <c r="O835" i="3"/>
  <c r="P835" i="3" s="1"/>
  <c r="E894" i="3"/>
  <c r="F894" i="3" s="1"/>
  <c r="G894" i="3" s="1"/>
  <c r="O894" i="3"/>
  <c r="O886" i="3"/>
  <c r="E886" i="3"/>
  <c r="F886" i="3" s="1"/>
  <c r="G886" i="3" s="1"/>
  <c r="E769" i="3"/>
  <c r="F769" i="3" s="1"/>
  <c r="G769" i="3" s="1"/>
  <c r="O769" i="3"/>
  <c r="J760" i="3"/>
  <c r="J759" i="3"/>
  <c r="F759" i="3"/>
  <c r="G759" i="3" s="1"/>
  <c r="J716" i="3"/>
  <c r="J717" i="3"/>
  <c r="E621" i="3"/>
  <c r="F621" i="3" s="1"/>
  <c r="G621" i="3" s="1"/>
  <c r="O621" i="3"/>
  <c r="E633" i="3"/>
  <c r="F633" i="3" s="1"/>
  <c r="G633" i="3" s="1"/>
  <c r="O633" i="3"/>
  <c r="F673" i="3"/>
  <c r="G673" i="3" s="1"/>
  <c r="J639" i="3"/>
  <c r="E666" i="3"/>
  <c r="F666" i="3" s="1"/>
  <c r="G666" i="3" s="1"/>
  <c r="O666" i="3"/>
  <c r="E502" i="3"/>
  <c r="F502" i="3" s="1"/>
  <c r="G502" i="3" s="1"/>
  <c r="O502" i="3"/>
  <c r="J458" i="3"/>
  <c r="J459" i="3"/>
  <c r="E667" i="3"/>
  <c r="F667" i="3" s="1"/>
  <c r="G667" i="3" s="1"/>
  <c r="O667" i="3"/>
  <c r="O668" i="3"/>
  <c r="F612" i="3"/>
  <c r="G612" i="3" s="1"/>
  <c r="E575" i="3"/>
  <c r="F575" i="3" s="1"/>
  <c r="G575" i="3" s="1"/>
  <c r="O575" i="3"/>
  <c r="P576" i="3" s="1"/>
  <c r="J592" i="3"/>
  <c r="J793" i="3"/>
  <c r="J615" i="3"/>
  <c r="E379" i="3"/>
  <c r="F379" i="3" s="1"/>
  <c r="G379" i="3" s="1"/>
  <c r="O379" i="3"/>
  <c r="P379" i="3" s="1"/>
  <c r="E355" i="3"/>
  <c r="F355" i="3" s="1"/>
  <c r="G355" i="3" s="1"/>
  <c r="O355" i="3"/>
  <c r="F423" i="3"/>
  <c r="G423" i="3" s="1"/>
  <c r="E358" i="3"/>
  <c r="F358" i="3" s="1"/>
  <c r="G358" i="3" s="1"/>
  <c r="O358" i="3"/>
  <c r="E487" i="3"/>
  <c r="F487" i="3" s="1"/>
  <c r="G487" i="3" s="1"/>
  <c r="O487" i="3"/>
  <c r="P487" i="3" s="1"/>
  <c r="O555" i="3"/>
  <c r="E555" i="3"/>
  <c r="F555" i="3" s="1"/>
  <c r="G555" i="3" s="1"/>
  <c r="F293" i="3"/>
  <c r="G293" i="3" s="1"/>
  <c r="P174" i="3"/>
  <c r="F470" i="3"/>
  <c r="G470" i="3" s="1"/>
  <c r="O159" i="3"/>
  <c r="O160" i="3"/>
  <c r="E159" i="3"/>
  <c r="F159" i="3" s="1"/>
  <c r="G159" i="3" s="1"/>
  <c r="H160" i="3" s="1"/>
  <c r="I160" i="3" s="1"/>
  <c r="E535" i="3"/>
  <c r="F535" i="3" s="1"/>
  <c r="G535" i="3" s="1"/>
  <c r="O535" i="3"/>
  <c r="J219" i="3"/>
  <c r="J132" i="3"/>
  <c r="J277" i="3"/>
  <c r="J168" i="3"/>
  <c r="J118" i="3"/>
  <c r="J122" i="3"/>
  <c r="P26" i="3"/>
  <c r="J220" i="3"/>
  <c r="J840" i="3"/>
  <c r="E832" i="3"/>
  <c r="F832" i="3" s="1"/>
  <c r="G832" i="3" s="1"/>
  <c r="O832" i="3"/>
  <c r="P832" i="3" s="1"/>
  <c r="F872" i="3"/>
  <c r="G872" i="3" s="1"/>
  <c r="E850" i="3"/>
  <c r="F850" i="3" s="1"/>
  <c r="G850" i="3" s="1"/>
  <c r="O850" i="3"/>
  <c r="J858" i="3"/>
  <c r="J758" i="3"/>
  <c r="J735" i="3"/>
  <c r="P723" i="3"/>
  <c r="E870" i="3"/>
  <c r="F870" i="3" s="1"/>
  <c r="G870" i="3" s="1"/>
  <c r="O870" i="3"/>
  <c r="E814" i="3"/>
  <c r="F814" i="3" s="1"/>
  <c r="G814" i="3" s="1"/>
  <c r="O814" i="3"/>
  <c r="J782" i="3"/>
  <c r="E778" i="3"/>
  <c r="F778" i="3" s="1"/>
  <c r="G778" i="3" s="1"/>
  <c r="O778" i="3"/>
  <c r="J774" i="3"/>
  <c r="J751" i="3"/>
  <c r="J750" i="3"/>
  <c r="F750" i="3"/>
  <c r="G750" i="3" s="1"/>
  <c r="J801" i="3"/>
  <c r="J787" i="3"/>
  <c r="J737" i="3"/>
  <c r="J695" i="3"/>
  <c r="F695" i="3"/>
  <c r="G695" i="3" s="1"/>
  <c r="E675" i="3"/>
  <c r="F675" i="3" s="1"/>
  <c r="G675" i="3" s="1"/>
  <c r="O675" i="3"/>
  <c r="P675" i="3" s="1"/>
  <c r="E649" i="3"/>
  <c r="F649" i="3" s="1"/>
  <c r="G649" i="3" s="1"/>
  <c r="O649" i="3"/>
  <c r="O653" i="3"/>
  <c r="E653" i="3"/>
  <c r="F653" i="3" s="1"/>
  <c r="G653" i="3" s="1"/>
  <c r="O626" i="3"/>
  <c r="E626" i="3"/>
  <c r="F626" i="3" s="1"/>
  <c r="G626" i="3" s="1"/>
  <c r="O627" i="3"/>
  <c r="E753" i="3"/>
  <c r="F753" i="3" s="1"/>
  <c r="G753" i="3" s="1"/>
  <c r="O753" i="3"/>
  <c r="J689" i="3"/>
  <c r="E622" i="3"/>
  <c r="F622" i="3" s="1"/>
  <c r="G622" i="3" s="1"/>
  <c r="O622" i="3"/>
  <c r="J594" i="3"/>
  <c r="J595" i="3"/>
  <c r="P672" i="3"/>
  <c r="E657" i="3"/>
  <c r="F657" i="3" s="1"/>
  <c r="G657" i="3" s="1"/>
  <c r="O657" i="3"/>
  <c r="E648" i="3"/>
  <c r="F648" i="3" s="1"/>
  <c r="G648" i="3" s="1"/>
  <c r="O648" i="3"/>
  <c r="E639" i="3"/>
  <c r="F639" i="3" s="1"/>
  <c r="G639" i="3" s="1"/>
  <c r="O639" i="3"/>
  <c r="E620" i="3"/>
  <c r="F620" i="3" s="1"/>
  <c r="G620" i="3" s="1"/>
  <c r="O620" i="3"/>
  <c r="O588" i="3"/>
  <c r="E599" i="3"/>
  <c r="F599" i="3" s="1"/>
  <c r="G599" i="3" s="1"/>
  <c r="O599" i="3"/>
  <c r="O582" i="3"/>
  <c r="E538" i="3"/>
  <c r="F538" i="3" s="1"/>
  <c r="G538" i="3" s="1"/>
  <c r="O538" i="3"/>
  <c r="P538" i="3" s="1"/>
  <c r="J521" i="3"/>
  <c r="J522" i="3"/>
  <c r="J503" i="3"/>
  <c r="J504" i="3"/>
  <c r="J485" i="3"/>
  <c r="J486" i="3"/>
  <c r="O458" i="3"/>
  <c r="E458" i="3"/>
  <c r="F458" i="3" s="1"/>
  <c r="G458" i="3" s="1"/>
  <c r="O440" i="3"/>
  <c r="E440" i="3"/>
  <c r="F440" i="3" s="1"/>
  <c r="G440" i="3" s="1"/>
  <c r="J726" i="3"/>
  <c r="J668" i="3"/>
  <c r="J651" i="3"/>
  <c r="J565" i="3"/>
  <c r="E547" i="3"/>
  <c r="F547" i="3" s="1"/>
  <c r="G547" i="3" s="1"/>
  <c r="O547" i="3"/>
  <c r="O425" i="3"/>
  <c r="E425" i="3"/>
  <c r="F425" i="3" s="1"/>
  <c r="G425" i="3" s="1"/>
  <c r="O426" i="3"/>
  <c r="J802" i="3"/>
  <c r="J683" i="3"/>
  <c r="F624" i="3"/>
  <c r="G624" i="3" s="1"/>
  <c r="E608" i="3"/>
  <c r="F608" i="3" s="1"/>
  <c r="G608" i="3" s="1"/>
  <c r="O608" i="3"/>
  <c r="P609" i="3" s="1"/>
  <c r="O446" i="3"/>
  <c r="E446" i="3"/>
  <c r="F446" i="3" s="1"/>
  <c r="G446" i="3" s="1"/>
  <c r="J402" i="3"/>
  <c r="F402" i="3"/>
  <c r="G402" i="3" s="1"/>
  <c r="E592" i="3"/>
  <c r="F592" i="3" s="1"/>
  <c r="G592" i="3" s="1"/>
  <c r="O592" i="3"/>
  <c r="F571" i="3"/>
  <c r="G571" i="3" s="1"/>
  <c r="O556" i="3"/>
  <c r="J380" i="3"/>
  <c r="J381" i="3"/>
  <c r="J368" i="3"/>
  <c r="J369" i="3"/>
  <c r="J344" i="3"/>
  <c r="J345" i="3"/>
  <c r="P765" i="3"/>
  <c r="E499" i="3"/>
  <c r="F499" i="3" s="1"/>
  <c r="G499" i="3" s="1"/>
  <c r="O499" i="3"/>
  <c r="P348" i="3"/>
  <c r="J294" i="3"/>
  <c r="O276" i="3"/>
  <c r="E276" i="3"/>
  <c r="F276" i="3" s="1"/>
  <c r="G276" i="3" s="1"/>
  <c r="O258" i="3"/>
  <c r="P259" i="3" s="1"/>
  <c r="E258" i="3"/>
  <c r="F258" i="3" s="1"/>
  <c r="G258" i="3" s="1"/>
  <c r="O240" i="3"/>
  <c r="E240" i="3"/>
  <c r="F240" i="3" s="1"/>
  <c r="G240" i="3" s="1"/>
  <c r="O186" i="3"/>
  <c r="P187" i="3" s="1"/>
  <c r="E186" i="3"/>
  <c r="F186" i="3" s="1"/>
  <c r="G186" i="3" s="1"/>
  <c r="H187" i="3" s="1"/>
  <c r="I187" i="3" s="1"/>
  <c r="F815" i="3"/>
  <c r="G815" i="3" s="1"/>
  <c r="F776" i="3"/>
  <c r="G776" i="3" s="1"/>
  <c r="O543" i="3"/>
  <c r="E543" i="3"/>
  <c r="F543" i="3" s="1"/>
  <c r="G543" i="3" s="1"/>
  <c r="J424" i="3"/>
  <c r="F632" i="3"/>
  <c r="G632" i="3" s="1"/>
  <c r="P471" i="3"/>
  <c r="O441" i="3"/>
  <c r="J395" i="3"/>
  <c r="J396" i="3"/>
  <c r="J377" i="3"/>
  <c r="J378" i="3"/>
  <c r="F377" i="3"/>
  <c r="G377" i="3" s="1"/>
  <c r="J359" i="3"/>
  <c r="J360" i="3"/>
  <c r="J341" i="3"/>
  <c r="F341" i="3"/>
  <c r="G341" i="3" s="1"/>
  <c r="J342" i="3"/>
  <c r="O243" i="3"/>
  <c r="E243" i="3"/>
  <c r="F243" i="3" s="1"/>
  <c r="G243" i="3" s="1"/>
  <c r="O244" i="3"/>
  <c r="O189" i="3"/>
  <c r="E189" i="3"/>
  <c r="F189" i="3" s="1"/>
  <c r="G189" i="3" s="1"/>
  <c r="O654" i="3"/>
  <c r="J488" i="3"/>
  <c r="J462" i="3"/>
  <c r="J417" i="3"/>
  <c r="F214" i="3"/>
  <c r="G214" i="3" s="1"/>
  <c r="J214" i="3"/>
  <c r="O195" i="3"/>
  <c r="E195" i="3"/>
  <c r="F195" i="3" s="1"/>
  <c r="G195" i="3" s="1"/>
  <c r="O196" i="3"/>
  <c r="J172" i="3"/>
  <c r="J144" i="3"/>
  <c r="J145" i="3"/>
  <c r="J108" i="3"/>
  <c r="J109" i="3"/>
  <c r="O12" i="3"/>
  <c r="J229" i="3"/>
  <c r="F229" i="3"/>
  <c r="G229" i="3" s="1"/>
  <c r="O544" i="3"/>
  <c r="J506" i="3"/>
  <c r="E442" i="3"/>
  <c r="F442" i="3" s="1"/>
  <c r="G442" i="3" s="1"/>
  <c r="O442" i="3"/>
  <c r="F405" i="3"/>
  <c r="G405" i="3" s="1"/>
  <c r="O356" i="3"/>
  <c r="O293" i="3"/>
  <c r="E227" i="3"/>
  <c r="F227" i="3" s="1"/>
  <c r="G227" i="3" s="1"/>
  <c r="O227" i="3"/>
  <c r="P227" i="3" s="1"/>
  <c r="J216" i="3"/>
  <c r="J217" i="3"/>
  <c r="O147" i="3"/>
  <c r="P148" i="3" s="1"/>
  <c r="E147" i="3"/>
  <c r="F147" i="3" s="1"/>
  <c r="G147" i="3" s="1"/>
  <c r="E128" i="3"/>
  <c r="F128" i="3" s="1"/>
  <c r="G128" i="3" s="1"/>
  <c r="O128" i="3"/>
  <c r="P128" i="3" s="1"/>
  <c r="F447" i="3"/>
  <c r="G447" i="3" s="1"/>
  <c r="F399" i="3"/>
  <c r="G399" i="3" s="1"/>
  <c r="H400" i="3" s="1"/>
  <c r="I400" i="3" s="1"/>
  <c r="F169" i="3"/>
  <c r="G169" i="3" s="1"/>
  <c r="F88" i="3"/>
  <c r="G88" i="3" s="1"/>
  <c r="J88" i="3"/>
  <c r="J323" i="3"/>
  <c r="J324" i="3"/>
  <c r="F236" i="3"/>
  <c r="G236" i="3" s="1"/>
  <c r="O156" i="3"/>
  <c r="O157" i="3"/>
  <c r="E156" i="3"/>
  <c r="F156" i="3" s="1"/>
  <c r="G156" i="3" s="1"/>
  <c r="H157" i="3" s="1"/>
  <c r="I157" i="3" s="1"/>
  <c r="J193" i="3"/>
  <c r="F193" i="3"/>
  <c r="G193" i="3" s="1"/>
  <c r="O71" i="3"/>
  <c r="E71" i="3"/>
  <c r="F71" i="3" s="1"/>
  <c r="G71" i="3" s="1"/>
  <c r="O17" i="3"/>
  <c r="P17" i="3" s="1"/>
  <c r="E17" i="3"/>
  <c r="F17" i="3" s="1"/>
  <c r="G17" i="3" s="1"/>
  <c r="J570" i="3"/>
  <c r="J536" i="3"/>
  <c r="P351" i="3"/>
  <c r="O219" i="3"/>
  <c r="E219" i="3"/>
  <c r="F219" i="3" s="1"/>
  <c r="G219" i="3" s="1"/>
  <c r="H220" i="3" s="1"/>
  <c r="I220" i="3" s="1"/>
  <c r="O201" i="3"/>
  <c r="P201" i="3" s="1"/>
  <c r="E201" i="3"/>
  <c r="F201" i="3" s="1"/>
  <c r="G201" i="3" s="1"/>
  <c r="O175" i="3"/>
  <c r="P175" i="3" s="1"/>
  <c r="E175" i="3"/>
  <c r="F175" i="3" s="1"/>
  <c r="G175" i="3" s="1"/>
  <c r="O150" i="3"/>
  <c r="E150" i="3"/>
  <c r="F150" i="3" s="1"/>
  <c r="G150" i="3" s="1"/>
  <c r="O132" i="3"/>
  <c r="E132" i="3"/>
  <c r="F132" i="3" s="1"/>
  <c r="G132" i="3" s="1"/>
  <c r="O114" i="3"/>
  <c r="E114" i="3"/>
  <c r="F114" i="3" s="1"/>
  <c r="G114" i="3" s="1"/>
  <c r="O96" i="3"/>
  <c r="E96" i="3"/>
  <c r="F96" i="3" s="1"/>
  <c r="G96" i="3" s="1"/>
  <c r="J279" i="3"/>
  <c r="F279" i="3"/>
  <c r="G279" i="3" s="1"/>
  <c r="E224" i="3"/>
  <c r="F224" i="3" s="1"/>
  <c r="G224" i="3" s="1"/>
  <c r="O224" i="3"/>
  <c r="E517" i="3"/>
  <c r="F517" i="3" s="1"/>
  <c r="G517" i="3" s="1"/>
  <c r="O517" i="3"/>
  <c r="F407" i="3"/>
  <c r="G407" i="3" s="1"/>
  <c r="F374" i="3"/>
  <c r="G374" i="3" s="1"/>
  <c r="J306" i="3"/>
  <c r="O270" i="3"/>
  <c r="E270" i="3"/>
  <c r="F270" i="3" s="1"/>
  <c r="G270" i="3" s="1"/>
  <c r="O138" i="3"/>
  <c r="O139" i="3"/>
  <c r="P140" i="3" s="1"/>
  <c r="E138" i="3"/>
  <c r="F138" i="3" s="1"/>
  <c r="G138" i="3" s="1"/>
  <c r="F417" i="3"/>
  <c r="G417" i="3" s="1"/>
  <c r="O249" i="3"/>
  <c r="E249" i="3"/>
  <c r="F249" i="3" s="1"/>
  <c r="G249" i="3" s="1"/>
  <c r="O250" i="3"/>
  <c r="O141" i="3"/>
  <c r="P141" i="3" s="1"/>
  <c r="E141" i="3"/>
  <c r="F141" i="3" s="1"/>
  <c r="G141" i="3" s="1"/>
  <c r="O142" i="3"/>
  <c r="O59" i="3"/>
  <c r="P59" i="3" s="1"/>
  <c r="E59" i="3"/>
  <c r="F59" i="3" s="1"/>
  <c r="G59" i="3" s="1"/>
  <c r="H60" i="3" s="1"/>
  <c r="I60" i="3" s="1"/>
  <c r="O41" i="3"/>
  <c r="E41" i="3"/>
  <c r="F41" i="3" s="1"/>
  <c r="G41" i="3" s="1"/>
  <c r="F170" i="3"/>
  <c r="G170" i="3" s="1"/>
  <c r="J133" i="3"/>
  <c r="J160" i="3"/>
  <c r="O115" i="3"/>
  <c r="J115" i="3"/>
  <c r="E902" i="3"/>
  <c r="F902" i="3" s="1"/>
  <c r="G902" i="3" s="1"/>
  <c r="O902" i="3"/>
  <c r="P902" i="3" s="1"/>
  <c r="O895" i="3"/>
  <c r="E895" i="3"/>
  <c r="F895" i="3" s="1"/>
  <c r="G895" i="3" s="1"/>
  <c r="O896" i="3"/>
  <c r="E885" i="3"/>
  <c r="F885" i="3" s="1"/>
  <c r="G885" i="3" s="1"/>
  <c r="O885" i="3"/>
  <c r="P885" i="3" s="1"/>
  <c r="E868" i="3"/>
  <c r="F868" i="3" s="1"/>
  <c r="G868" i="3" s="1"/>
  <c r="H869" i="3" s="1"/>
  <c r="I869" i="3" s="1"/>
  <c r="O868" i="3"/>
  <c r="J849" i="3"/>
  <c r="E862" i="3"/>
  <c r="F862" i="3" s="1"/>
  <c r="G862" i="3" s="1"/>
  <c r="O862" i="3"/>
  <c r="J679" i="3"/>
  <c r="F679" i="3"/>
  <c r="G679" i="3" s="1"/>
  <c r="O856" i="3"/>
  <c r="E768" i="3"/>
  <c r="F768" i="3" s="1"/>
  <c r="G768" i="3" s="1"/>
  <c r="O768" i="3"/>
  <c r="O713" i="3"/>
  <c r="E712" i="3"/>
  <c r="F712" i="3" s="1"/>
  <c r="G712" i="3" s="1"/>
  <c r="O712" i="3"/>
  <c r="J632" i="3"/>
  <c r="J633" i="3"/>
  <c r="E613" i="3"/>
  <c r="F613" i="3" s="1"/>
  <c r="G613" i="3" s="1"/>
  <c r="O613" i="3"/>
  <c r="J587" i="3"/>
  <c r="J588" i="3"/>
  <c r="E661" i="3"/>
  <c r="F661" i="3" s="1"/>
  <c r="G661" i="3" s="1"/>
  <c r="O661" i="3"/>
  <c r="E617" i="3"/>
  <c r="F617" i="3" s="1"/>
  <c r="G617" i="3" s="1"/>
  <c r="O617" i="3"/>
  <c r="P617" i="3" s="1"/>
  <c r="F743" i="3"/>
  <c r="G743" i="3" s="1"/>
  <c r="E532" i="3"/>
  <c r="F532" i="3" s="1"/>
  <c r="G532" i="3" s="1"/>
  <c r="O532" i="3"/>
  <c r="E496" i="3"/>
  <c r="F496" i="3" s="1"/>
  <c r="G496" i="3" s="1"/>
  <c r="O496" i="3"/>
  <c r="P496" i="3" s="1"/>
  <c r="E478" i="3"/>
  <c r="F478" i="3" s="1"/>
  <c r="G478" i="3" s="1"/>
  <c r="O478" i="3"/>
  <c r="E607" i="3"/>
  <c r="F607" i="3" s="1"/>
  <c r="G607" i="3" s="1"/>
  <c r="O607" i="3"/>
  <c r="F597" i="3"/>
  <c r="G597" i="3" s="1"/>
  <c r="J625" i="3"/>
  <c r="J222" i="3"/>
  <c r="J223" i="3"/>
  <c r="O301" i="3"/>
  <c r="P301" i="3" s="1"/>
  <c r="O302" i="3"/>
  <c r="E301" i="3"/>
  <c r="F301" i="3" s="1"/>
  <c r="G301" i="3" s="1"/>
  <c r="O319" i="3"/>
  <c r="P319" i="3" s="1"/>
  <c r="O320" i="3"/>
  <c r="E319" i="3"/>
  <c r="F319" i="3" s="1"/>
  <c r="G319" i="3" s="1"/>
  <c r="E245" i="3"/>
  <c r="F245" i="3" s="1"/>
  <c r="G245" i="3" s="1"/>
  <c r="O245" i="3"/>
  <c r="J126" i="3"/>
  <c r="J127" i="3"/>
  <c r="O198" i="3"/>
  <c r="E198" i="3"/>
  <c r="F198" i="3" s="1"/>
  <c r="G198" i="3" s="1"/>
  <c r="E98" i="3"/>
  <c r="F98" i="3" s="1"/>
  <c r="G98" i="3" s="1"/>
  <c r="O98" i="3"/>
  <c r="P98" i="3" s="1"/>
  <c r="E593" i="3"/>
  <c r="F593" i="3" s="1"/>
  <c r="G593" i="3" s="1"/>
  <c r="H594" i="3" s="1"/>
  <c r="I594" i="3" s="1"/>
  <c r="O593" i="3"/>
  <c r="E469" i="3"/>
  <c r="F469" i="3" s="1"/>
  <c r="G469" i="3" s="1"/>
  <c r="O469" i="3"/>
  <c r="O337" i="3"/>
  <c r="E337" i="3"/>
  <c r="F337" i="3" s="1"/>
  <c r="G337" i="3" s="1"/>
  <c r="J284" i="3"/>
  <c r="O404" i="3"/>
  <c r="E404" i="3"/>
  <c r="F404" i="3" s="1"/>
  <c r="G404" i="3" s="1"/>
  <c r="E903" i="3"/>
  <c r="F903" i="3" s="1"/>
  <c r="G903" i="3" s="1"/>
  <c r="O903" i="3"/>
  <c r="F806" i="3"/>
  <c r="G806" i="3" s="1"/>
  <c r="E799" i="3"/>
  <c r="F799" i="3" s="1"/>
  <c r="G799" i="3" s="1"/>
  <c r="O799" i="3"/>
  <c r="E821" i="3"/>
  <c r="F821" i="3" s="1"/>
  <c r="G821" i="3" s="1"/>
  <c r="O821" i="3"/>
  <c r="O822" i="3"/>
  <c r="E784" i="3"/>
  <c r="F784" i="3" s="1"/>
  <c r="G784" i="3" s="1"/>
  <c r="O784" i="3"/>
  <c r="E807" i="3"/>
  <c r="F807" i="3" s="1"/>
  <c r="G807" i="3" s="1"/>
  <c r="O807" i="3"/>
  <c r="O692" i="3"/>
  <c r="E691" i="3"/>
  <c r="F691" i="3" s="1"/>
  <c r="G691" i="3" s="1"/>
  <c r="H692" i="3" s="1"/>
  <c r="I692" i="3" s="1"/>
  <c r="O691" i="3"/>
  <c r="O719" i="3"/>
  <c r="P720" i="3" s="1"/>
  <c r="E718" i="3"/>
  <c r="F718" i="3" s="1"/>
  <c r="G718" i="3" s="1"/>
  <c r="O718" i="3"/>
  <c r="P804" i="3"/>
  <c r="J612" i="3"/>
  <c r="J613" i="3"/>
  <c r="J572" i="3"/>
  <c r="J573" i="3"/>
  <c r="E602" i="3"/>
  <c r="F602" i="3" s="1"/>
  <c r="G602" i="3" s="1"/>
  <c r="O602" i="3"/>
  <c r="J533" i="3"/>
  <c r="J534" i="3"/>
  <c r="J429" i="3"/>
  <c r="J430" i="3"/>
  <c r="E614" i="3"/>
  <c r="F614" i="3" s="1"/>
  <c r="G614" i="3" s="1"/>
  <c r="O614" i="3"/>
  <c r="E574" i="3"/>
  <c r="F574" i="3" s="1"/>
  <c r="G574" i="3" s="1"/>
  <c r="O574" i="3"/>
  <c r="E560" i="3"/>
  <c r="F560" i="3" s="1"/>
  <c r="G560" i="3" s="1"/>
  <c r="O560" i="3"/>
  <c r="O443" i="3"/>
  <c r="E443" i="3"/>
  <c r="F443" i="3" s="1"/>
  <c r="G443" i="3" s="1"/>
  <c r="E611" i="3"/>
  <c r="F611" i="3" s="1"/>
  <c r="G611" i="3" s="1"/>
  <c r="O611" i="3"/>
  <c r="O464" i="3"/>
  <c r="P465" i="3" s="1"/>
  <c r="E464" i="3"/>
  <c r="F464" i="3" s="1"/>
  <c r="G464" i="3" s="1"/>
  <c r="H465" i="3" s="1"/>
  <c r="I465" i="3" s="1"/>
  <c r="J645" i="3"/>
  <c r="O594" i="3"/>
  <c r="E511" i="3"/>
  <c r="F511" i="3" s="1"/>
  <c r="G511" i="3" s="1"/>
  <c r="O511" i="3"/>
  <c r="P511" i="3" s="1"/>
  <c r="E793" i="3"/>
  <c r="F793" i="3" s="1"/>
  <c r="G793" i="3" s="1"/>
  <c r="O793" i="3"/>
  <c r="P794" i="3" s="1"/>
  <c r="E637" i="3"/>
  <c r="F637" i="3" s="1"/>
  <c r="G637" i="3" s="1"/>
  <c r="O637" i="3"/>
  <c r="J265" i="3"/>
  <c r="F265" i="3"/>
  <c r="G265" i="3" s="1"/>
  <c r="O222" i="3"/>
  <c r="E222" i="3"/>
  <c r="F222" i="3" s="1"/>
  <c r="G222" i="3" s="1"/>
  <c r="O207" i="3"/>
  <c r="E207" i="3"/>
  <c r="F207" i="3" s="1"/>
  <c r="G207" i="3" s="1"/>
  <c r="O273" i="3"/>
  <c r="E273" i="3"/>
  <c r="F273" i="3" s="1"/>
  <c r="G273" i="3" s="1"/>
  <c r="F196" i="3"/>
  <c r="G196" i="3" s="1"/>
  <c r="J196" i="3"/>
  <c r="O126" i="3"/>
  <c r="E126" i="3"/>
  <c r="F126" i="3" s="1"/>
  <c r="G126" i="3" s="1"/>
  <c r="E191" i="3"/>
  <c r="F191" i="3" s="1"/>
  <c r="G191" i="3" s="1"/>
  <c r="O191" i="3"/>
  <c r="E110" i="3"/>
  <c r="F110" i="3" s="1"/>
  <c r="G110" i="3" s="1"/>
  <c r="O110" i="3"/>
  <c r="J212" i="3"/>
  <c r="J375" i="3"/>
  <c r="F365" i="3"/>
  <c r="G365" i="3" s="1"/>
  <c r="O65" i="3"/>
  <c r="P65" i="3" s="1"/>
  <c r="E65" i="3"/>
  <c r="F65" i="3" s="1"/>
  <c r="G65" i="3" s="1"/>
  <c r="H66" i="3" s="1"/>
  <c r="I66" i="3" s="1"/>
  <c r="J12" i="3"/>
  <c r="J13" i="3"/>
  <c r="J103" i="3"/>
  <c r="O422" i="3"/>
  <c r="P423" i="3" s="1"/>
  <c r="E422" i="3"/>
  <c r="F422" i="3" s="1"/>
  <c r="G422" i="3" s="1"/>
  <c r="J250" i="3"/>
  <c r="F250" i="3"/>
  <c r="G250" i="3" s="1"/>
  <c r="O53" i="3"/>
  <c r="E53" i="3"/>
  <c r="F53" i="3" s="1"/>
  <c r="G53" i="3" s="1"/>
  <c r="P513" i="3"/>
  <c r="J299" i="3"/>
  <c r="E909" i="3"/>
  <c r="F909" i="3" s="1"/>
  <c r="G909" i="3" s="1"/>
  <c r="O909" i="3"/>
  <c r="J875" i="3"/>
  <c r="F875" i="3"/>
  <c r="G875" i="3" s="1"/>
  <c r="E880" i="3"/>
  <c r="F880" i="3" s="1"/>
  <c r="G880" i="3" s="1"/>
  <c r="O880" i="3"/>
  <c r="P881" i="3" s="1"/>
  <c r="O851" i="3"/>
  <c r="P852" i="3" s="1"/>
  <c r="E851" i="3"/>
  <c r="F851" i="3" s="1"/>
  <c r="G851" i="3" s="1"/>
  <c r="J851" i="3"/>
  <c r="E859" i="3"/>
  <c r="F859" i="3" s="1"/>
  <c r="G859" i="3" s="1"/>
  <c r="O859" i="3"/>
  <c r="J818" i="3"/>
  <c r="F818" i="3"/>
  <c r="G818" i="3" s="1"/>
  <c r="F796" i="3"/>
  <c r="G796" i="3" s="1"/>
  <c r="J719" i="3"/>
  <c r="F719" i="3"/>
  <c r="G719" i="3" s="1"/>
  <c r="J675" i="3"/>
  <c r="J744" i="3"/>
  <c r="O786" i="3"/>
  <c r="E786" i="3"/>
  <c r="F786" i="3" s="1"/>
  <c r="G786" i="3" s="1"/>
  <c r="E669" i="3"/>
  <c r="F669" i="3" s="1"/>
  <c r="G669" i="3" s="1"/>
  <c r="O670" i="3"/>
  <c r="P671" i="3" s="1"/>
  <c r="O669" i="3"/>
  <c r="J720" i="3"/>
  <c r="O567" i="3"/>
  <c r="P567" i="3" s="1"/>
  <c r="E567" i="3"/>
  <c r="F567" i="3" s="1"/>
  <c r="G567" i="3" s="1"/>
  <c r="O568" i="3"/>
  <c r="P569" i="3" s="1"/>
  <c r="J648" i="3"/>
  <c r="J591" i="3"/>
  <c r="E810" i="3"/>
  <c r="F810" i="3" s="1"/>
  <c r="G810" i="3" s="1"/>
  <c r="O810" i="3"/>
  <c r="J599" i="3"/>
  <c r="E520" i="3"/>
  <c r="F520" i="3" s="1"/>
  <c r="G520" i="3" s="1"/>
  <c r="O520" i="3"/>
  <c r="E484" i="3"/>
  <c r="F484" i="3" s="1"/>
  <c r="G484" i="3" s="1"/>
  <c r="O484" i="3"/>
  <c r="O549" i="3"/>
  <c r="P486" i="3"/>
  <c r="E421" i="3"/>
  <c r="F421" i="3" s="1"/>
  <c r="G421" i="3" s="1"/>
  <c r="O421" i="3"/>
  <c r="E367" i="3"/>
  <c r="F367" i="3" s="1"/>
  <c r="G367" i="3" s="1"/>
  <c r="O367" i="3"/>
  <c r="P367" i="3" s="1"/>
  <c r="J258" i="3"/>
  <c r="J186" i="3"/>
  <c r="J187" i="3"/>
  <c r="J779" i="3"/>
  <c r="F553" i="3"/>
  <c r="G553" i="3" s="1"/>
  <c r="J471" i="3"/>
  <c r="F429" i="3"/>
  <c r="G429" i="3" s="1"/>
  <c r="O264" i="3"/>
  <c r="E264" i="3"/>
  <c r="F264" i="3" s="1"/>
  <c r="G264" i="3" s="1"/>
  <c r="O265" i="3"/>
  <c r="E376" i="3"/>
  <c r="F376" i="3" s="1"/>
  <c r="G376" i="3" s="1"/>
  <c r="O376" i="3"/>
  <c r="O316" i="3"/>
  <c r="P316" i="3" s="1"/>
  <c r="E316" i="3"/>
  <c r="F316" i="3" s="1"/>
  <c r="G316" i="3" s="1"/>
  <c r="J243" i="3"/>
  <c r="O452" i="3"/>
  <c r="E452" i="3"/>
  <c r="F452" i="3" s="1"/>
  <c r="G452" i="3" s="1"/>
  <c r="O431" i="3"/>
  <c r="E431" i="3"/>
  <c r="F431" i="3" s="1"/>
  <c r="G431" i="3" s="1"/>
  <c r="O432" i="3"/>
  <c r="O334" i="3"/>
  <c r="E334" i="3"/>
  <c r="F334" i="3" s="1"/>
  <c r="G334" i="3" s="1"/>
  <c r="O234" i="3"/>
  <c r="E234" i="3"/>
  <c r="F234" i="3" s="1"/>
  <c r="G234" i="3" s="1"/>
  <c r="J190" i="3"/>
  <c r="O129" i="3"/>
  <c r="E129" i="3"/>
  <c r="F129" i="3" s="1"/>
  <c r="G129" i="3" s="1"/>
  <c r="E3" i="3"/>
  <c r="F3" i="3" s="1"/>
  <c r="G3" i="3" s="1"/>
  <c r="O3" i="3"/>
  <c r="O416" i="3"/>
  <c r="E416" i="3"/>
  <c r="F416" i="3" s="1"/>
  <c r="G416" i="3" s="1"/>
  <c r="E206" i="3"/>
  <c r="F206" i="3" s="1"/>
  <c r="G206" i="3" s="1"/>
  <c r="O206" i="3"/>
  <c r="J339" i="3"/>
  <c r="E596" i="3"/>
  <c r="F596" i="3" s="1"/>
  <c r="G596" i="3" s="1"/>
  <c r="O596" i="3"/>
  <c r="J201" i="3"/>
  <c r="E152" i="3"/>
  <c r="F152" i="3" s="1"/>
  <c r="G152" i="3" s="1"/>
  <c r="O152" i="3"/>
  <c r="O455" i="3"/>
  <c r="O456" i="3"/>
  <c r="E455" i="3"/>
  <c r="F455" i="3" s="1"/>
  <c r="G455" i="3" s="1"/>
  <c r="H456" i="3" s="1"/>
  <c r="I456" i="3" s="1"/>
  <c r="J55" i="3"/>
  <c r="J54" i="3"/>
  <c r="J36" i="3"/>
  <c r="J37" i="3"/>
  <c r="P56" i="3"/>
  <c r="O889" i="3"/>
  <c r="P889" i="3" s="1"/>
  <c r="E889" i="3"/>
  <c r="F889" i="3" s="1"/>
  <c r="G889" i="3" s="1"/>
  <c r="J897" i="3"/>
  <c r="O863" i="3"/>
  <c r="J876" i="3"/>
  <c r="J894" i="3"/>
  <c r="J794" i="3"/>
  <c r="E893" i="3"/>
  <c r="F893" i="3" s="1"/>
  <c r="G893" i="3" s="1"/>
  <c r="O893" i="3"/>
  <c r="P893" i="3" s="1"/>
  <c r="O910" i="3"/>
  <c r="O904" i="3"/>
  <c r="P905" i="3" s="1"/>
  <c r="J877" i="3"/>
  <c r="J878" i="3"/>
  <c r="E882" i="3"/>
  <c r="F882" i="3" s="1"/>
  <c r="G882" i="3" s="1"/>
  <c r="O882" i="3"/>
  <c r="P882" i="3" s="1"/>
  <c r="J836" i="3"/>
  <c r="J837" i="3"/>
  <c r="J883" i="3"/>
  <c r="E874" i="3"/>
  <c r="F874" i="3" s="1"/>
  <c r="G874" i="3" s="1"/>
  <c r="O874" i="3"/>
  <c r="J855" i="3"/>
  <c r="F842" i="3"/>
  <c r="G842" i="3" s="1"/>
  <c r="E876" i="3"/>
  <c r="F876" i="3" s="1"/>
  <c r="G876" i="3" s="1"/>
  <c r="O876" i="3"/>
  <c r="O836" i="3"/>
  <c r="O860" i="3"/>
  <c r="E860" i="3"/>
  <c r="F860" i="3" s="1"/>
  <c r="G860" i="3" s="1"/>
  <c r="E813" i="3"/>
  <c r="F813" i="3" s="1"/>
  <c r="G813" i="3" s="1"/>
  <c r="O813" i="3"/>
  <c r="J804" i="3"/>
  <c r="J886" i="3"/>
  <c r="J873" i="3"/>
  <c r="J815" i="3"/>
  <c r="J776" i="3"/>
  <c r="J777" i="3"/>
  <c r="O755" i="3"/>
  <c r="P755" i="3" s="1"/>
  <c r="O756" i="3"/>
  <c r="E755" i="3"/>
  <c r="F755" i="3" s="1"/>
  <c r="G755" i="3" s="1"/>
  <c r="E899" i="3"/>
  <c r="F899" i="3" s="1"/>
  <c r="G899" i="3" s="1"/>
  <c r="O899" i="3"/>
  <c r="O770" i="3"/>
  <c r="E798" i="3"/>
  <c r="F798" i="3" s="1"/>
  <c r="G798" i="3" s="1"/>
  <c r="O798" i="3"/>
  <c r="O782" i="3"/>
  <c r="E757" i="3"/>
  <c r="F757" i="3" s="1"/>
  <c r="G757" i="3" s="1"/>
  <c r="O757" i="3"/>
  <c r="F734" i="3"/>
  <c r="G734" i="3" s="1"/>
  <c r="E721" i="3"/>
  <c r="F721" i="3" s="1"/>
  <c r="G721" i="3" s="1"/>
  <c r="O721" i="3"/>
  <c r="P721" i="3" s="1"/>
  <c r="O710" i="3"/>
  <c r="E709" i="3"/>
  <c r="F709" i="3" s="1"/>
  <c r="G709" i="3" s="1"/>
  <c r="H710" i="3" s="1"/>
  <c r="I710" i="3" s="1"/>
  <c r="O709" i="3"/>
  <c r="O698" i="3"/>
  <c r="E697" i="3"/>
  <c r="F697" i="3" s="1"/>
  <c r="G697" i="3" s="1"/>
  <c r="O697" i="3"/>
  <c r="J828" i="3"/>
  <c r="E774" i="3"/>
  <c r="F774" i="3" s="1"/>
  <c r="G774" i="3" s="1"/>
  <c r="O774" i="3"/>
  <c r="J749" i="3"/>
  <c r="E685" i="3"/>
  <c r="F685" i="3" s="1"/>
  <c r="G685" i="3" s="1"/>
  <c r="O686" i="3"/>
  <c r="O685" i="3"/>
  <c r="P685" i="3" s="1"/>
  <c r="P834" i="3"/>
  <c r="E801" i="3"/>
  <c r="F801" i="3" s="1"/>
  <c r="G801" i="3" s="1"/>
  <c r="O801" i="3"/>
  <c r="O701" i="3"/>
  <c r="E700" i="3"/>
  <c r="F700" i="3" s="1"/>
  <c r="G700" i="3" s="1"/>
  <c r="O700" i="3"/>
  <c r="O694" i="3"/>
  <c r="E694" i="3"/>
  <c r="F694" i="3" s="1"/>
  <c r="G694" i="3" s="1"/>
  <c r="O695" i="3"/>
  <c r="J641" i="3"/>
  <c r="J649" i="3"/>
  <c r="J621" i="3"/>
  <c r="J797" i="3"/>
  <c r="J775" i="3"/>
  <c r="J662" i="3"/>
  <c r="J626" i="3"/>
  <c r="E630" i="3"/>
  <c r="F630" i="3" s="1"/>
  <c r="G630" i="3" s="1"/>
  <c r="O630" i="3"/>
  <c r="J605" i="3"/>
  <c r="J606" i="3"/>
  <c r="O591" i="3"/>
  <c r="E577" i="3"/>
  <c r="F577" i="3" s="1"/>
  <c r="G577" i="3" s="1"/>
  <c r="O577" i="3"/>
  <c r="P577" i="3" s="1"/>
  <c r="O558" i="3"/>
  <c r="E558" i="3"/>
  <c r="F558" i="3" s="1"/>
  <c r="G558" i="3" s="1"/>
  <c r="E541" i="3"/>
  <c r="F541" i="3" s="1"/>
  <c r="G541" i="3" s="1"/>
  <c r="O541" i="3"/>
  <c r="P541" i="3" s="1"/>
  <c r="E808" i="3"/>
  <c r="F808" i="3" s="1"/>
  <c r="G808" i="3" s="1"/>
  <c r="O808" i="3"/>
  <c r="F647" i="3"/>
  <c r="G647" i="3" s="1"/>
  <c r="F638" i="3"/>
  <c r="G638" i="3" s="1"/>
  <c r="J609" i="3"/>
  <c r="F609" i="3"/>
  <c r="G609" i="3" s="1"/>
  <c r="J584" i="3"/>
  <c r="J585" i="3"/>
  <c r="J807" i="3"/>
  <c r="J628" i="3"/>
  <c r="J629" i="3"/>
  <c r="F716" i="3"/>
  <c r="G716" i="3" s="1"/>
  <c r="J684" i="3"/>
  <c r="E642" i="3"/>
  <c r="F642" i="3" s="1"/>
  <c r="G642" i="3" s="1"/>
  <c r="O642" i="3"/>
  <c r="P642" i="3" s="1"/>
  <c r="E604" i="3"/>
  <c r="F604" i="3" s="1"/>
  <c r="G604" i="3" s="1"/>
  <c r="O604" i="3"/>
  <c r="E526" i="3"/>
  <c r="F526" i="3" s="1"/>
  <c r="G526" i="3" s="1"/>
  <c r="O526" i="3"/>
  <c r="P526" i="3" s="1"/>
  <c r="E508" i="3"/>
  <c r="F508" i="3" s="1"/>
  <c r="G508" i="3" s="1"/>
  <c r="O508" i="3"/>
  <c r="E490" i="3"/>
  <c r="F490" i="3" s="1"/>
  <c r="G490" i="3" s="1"/>
  <c r="O490" i="3"/>
  <c r="E472" i="3"/>
  <c r="F472" i="3" s="1"/>
  <c r="G472" i="3" s="1"/>
  <c r="O472" i="3"/>
  <c r="P472" i="3" s="1"/>
  <c r="E457" i="3"/>
  <c r="F457" i="3" s="1"/>
  <c r="G457" i="3" s="1"/>
  <c r="O457" i="3"/>
  <c r="E439" i="3"/>
  <c r="F439" i="3" s="1"/>
  <c r="G439" i="3" s="1"/>
  <c r="O439" i="3"/>
  <c r="J406" i="3"/>
  <c r="E726" i="3"/>
  <c r="F726" i="3" s="1"/>
  <c r="G726" i="3" s="1"/>
  <c r="O726" i="3"/>
  <c r="E651" i="3"/>
  <c r="F651" i="3" s="1"/>
  <c r="G651" i="3" s="1"/>
  <c r="O651" i="3"/>
  <c r="P651" i="3" s="1"/>
  <c r="E610" i="3"/>
  <c r="F610" i="3" s="1"/>
  <c r="G610" i="3" s="1"/>
  <c r="O610" i="3"/>
  <c r="P610" i="3" s="1"/>
  <c r="E578" i="3"/>
  <c r="F578" i="3" s="1"/>
  <c r="G578" i="3" s="1"/>
  <c r="O578" i="3"/>
  <c r="O561" i="3"/>
  <c r="E561" i="3"/>
  <c r="F561" i="3" s="1"/>
  <c r="G561" i="3" s="1"/>
  <c r="O562" i="3"/>
  <c r="O503" i="3"/>
  <c r="J419" i="3"/>
  <c r="F419" i="3"/>
  <c r="G419" i="3" s="1"/>
  <c r="O725" i="3"/>
  <c r="E725" i="3"/>
  <c r="F725" i="3" s="1"/>
  <c r="G725" i="3" s="1"/>
  <c r="O682" i="3"/>
  <c r="E682" i="3"/>
  <c r="F682" i="3" s="1"/>
  <c r="G682" i="3" s="1"/>
  <c r="H683" i="3" s="1"/>
  <c r="I683" i="3" s="1"/>
  <c r="O683" i="3"/>
  <c r="O615" i="3"/>
  <c r="P616" i="3" s="1"/>
  <c r="F572" i="3"/>
  <c r="G572" i="3" s="1"/>
  <c r="F545" i="3"/>
  <c r="G545" i="3" s="1"/>
  <c r="J550" i="3"/>
  <c r="E529" i="3"/>
  <c r="F529" i="3" s="1"/>
  <c r="G529" i="3" s="1"/>
  <c r="O529" i="3"/>
  <c r="E493" i="3"/>
  <c r="F493" i="3" s="1"/>
  <c r="G493" i="3" s="1"/>
  <c r="O493" i="3"/>
  <c r="J433" i="3"/>
  <c r="O411" i="3"/>
  <c r="O331" i="3"/>
  <c r="E331" i="3"/>
  <c r="F331" i="3" s="1"/>
  <c r="G331" i="3" s="1"/>
  <c r="O597" i="3"/>
  <c r="E409" i="3"/>
  <c r="F409" i="3" s="1"/>
  <c r="G409" i="3" s="1"/>
  <c r="O409" i="3"/>
  <c r="J500" i="3"/>
  <c r="O398" i="3"/>
  <c r="E398" i="3"/>
  <c r="F398" i="3" s="1"/>
  <c r="G398" i="3" s="1"/>
  <c r="O304" i="3"/>
  <c r="E304" i="3"/>
  <c r="F304" i="3" s="1"/>
  <c r="G304" i="3" s="1"/>
  <c r="O305" i="3"/>
  <c r="E275" i="3"/>
  <c r="F275" i="3" s="1"/>
  <c r="G275" i="3" s="1"/>
  <c r="O275" i="3"/>
  <c r="E257" i="3"/>
  <c r="F257" i="3" s="1"/>
  <c r="G257" i="3" s="1"/>
  <c r="O257" i="3"/>
  <c r="P257" i="3" s="1"/>
  <c r="J204" i="3"/>
  <c r="J205" i="3"/>
  <c r="O815" i="3"/>
  <c r="O444" i="3"/>
  <c r="E424" i="3"/>
  <c r="F424" i="3" s="1"/>
  <c r="G424" i="3" s="1"/>
  <c r="O424" i="3"/>
  <c r="P424" i="3" s="1"/>
  <c r="O246" i="3"/>
  <c r="E246" i="3"/>
  <c r="F246" i="3" s="1"/>
  <c r="G246" i="3" s="1"/>
  <c r="O247" i="3"/>
  <c r="O632" i="3"/>
  <c r="O536" i="3"/>
  <c r="O488" i="3"/>
  <c r="P466" i="3"/>
  <c r="J261" i="3"/>
  <c r="J225" i="3"/>
  <c r="E542" i="3"/>
  <c r="F542" i="3" s="1"/>
  <c r="G542" i="3" s="1"/>
  <c r="O542" i="3"/>
  <c r="J456" i="3"/>
  <c r="J448" i="3"/>
  <c r="O434" i="3"/>
  <c r="E434" i="3"/>
  <c r="F434" i="3" s="1"/>
  <c r="G434" i="3" s="1"/>
  <c r="J415" i="3"/>
  <c r="F380" i="3"/>
  <c r="G380" i="3" s="1"/>
  <c r="H381" i="3" s="1"/>
  <c r="I381" i="3" s="1"/>
  <c r="O295" i="3"/>
  <c r="P295" i="3" s="1"/>
  <c r="E295" i="3"/>
  <c r="F295" i="3" s="1"/>
  <c r="G295" i="3" s="1"/>
  <c r="J213" i="3"/>
  <c r="O144" i="3"/>
  <c r="P144" i="3" s="1"/>
  <c r="E144" i="3"/>
  <c r="F144" i="3" s="1"/>
  <c r="G144" i="3" s="1"/>
  <c r="O108" i="3"/>
  <c r="E108" i="3"/>
  <c r="F108" i="3" s="1"/>
  <c r="G108" i="3" s="1"/>
  <c r="E5" i="3"/>
  <c r="F5" i="3" s="1"/>
  <c r="G5" i="3" s="1"/>
  <c r="O5" i="3"/>
  <c r="J124" i="3"/>
  <c r="O168" i="3"/>
  <c r="P168" i="3" s="1"/>
  <c r="E168" i="3"/>
  <c r="F168" i="3" s="1"/>
  <c r="G168" i="3" s="1"/>
  <c r="O171" i="3"/>
  <c r="P171" i="3" s="1"/>
  <c r="E171" i="3"/>
  <c r="F171" i="3" s="1"/>
  <c r="G171" i="3" s="1"/>
  <c r="H172" i="3" s="1"/>
  <c r="I172" i="3" s="1"/>
  <c r="O467" i="3"/>
  <c r="P467" i="3" s="1"/>
  <c r="E467" i="3"/>
  <c r="F467" i="3" s="1"/>
  <c r="G467" i="3" s="1"/>
  <c r="O405" i="3"/>
  <c r="E382" i="3"/>
  <c r="F382" i="3" s="1"/>
  <c r="G382" i="3" s="1"/>
  <c r="O382" i="3"/>
  <c r="P382" i="3" s="1"/>
  <c r="E370" i="3"/>
  <c r="F370" i="3" s="1"/>
  <c r="G370" i="3" s="1"/>
  <c r="O370" i="3"/>
  <c r="O317" i="3"/>
  <c r="P282" i="3"/>
  <c r="J255" i="3"/>
  <c r="E239" i="3"/>
  <c r="F239" i="3" s="1"/>
  <c r="G239" i="3" s="1"/>
  <c r="O239" i="3"/>
  <c r="P239" i="3" s="1"/>
  <c r="J226" i="3"/>
  <c r="O216" i="3"/>
  <c r="E216" i="3"/>
  <c r="F216" i="3" s="1"/>
  <c r="G216" i="3" s="1"/>
  <c r="J184" i="3"/>
  <c r="E164" i="3"/>
  <c r="F164" i="3" s="1"/>
  <c r="G164" i="3" s="1"/>
  <c r="O164" i="3"/>
  <c r="E146" i="3"/>
  <c r="F146" i="3" s="1"/>
  <c r="G146" i="3" s="1"/>
  <c r="O146" i="3"/>
  <c r="P146" i="3" s="1"/>
  <c r="O93" i="3"/>
  <c r="E93" i="3"/>
  <c r="F93" i="3" s="1"/>
  <c r="G93" i="3" s="1"/>
  <c r="O564" i="3"/>
  <c r="P564" i="3" s="1"/>
  <c r="E564" i="3"/>
  <c r="F564" i="3" s="1"/>
  <c r="G564" i="3" s="1"/>
  <c r="O447" i="3"/>
  <c r="O277" i="3"/>
  <c r="O135" i="3"/>
  <c r="E135" i="3"/>
  <c r="F135" i="3" s="1"/>
  <c r="G135" i="3" s="1"/>
  <c r="O136" i="3"/>
  <c r="O322" i="3"/>
  <c r="P322" i="3" s="1"/>
  <c r="E322" i="3"/>
  <c r="F322" i="3" s="1"/>
  <c r="G322" i="3" s="1"/>
  <c r="H323" i="3" s="1"/>
  <c r="I323" i="3" s="1"/>
  <c r="O323" i="3"/>
  <c r="H101" i="3"/>
  <c r="I101" i="3" s="1"/>
  <c r="O4" i="3"/>
  <c r="F454" i="3"/>
  <c r="G454" i="3" s="1"/>
  <c r="J321" i="3"/>
  <c r="J192" i="3"/>
  <c r="O123" i="3"/>
  <c r="E123" i="3"/>
  <c r="F123" i="3" s="1"/>
  <c r="G123" i="3" s="1"/>
  <c r="O124" i="3"/>
  <c r="J73" i="3"/>
  <c r="J72" i="3"/>
  <c r="J19" i="3"/>
  <c r="J18" i="3"/>
  <c r="F659" i="3"/>
  <c r="G659" i="3" s="1"/>
  <c r="E586" i="3"/>
  <c r="F586" i="3" s="1"/>
  <c r="G586" i="3" s="1"/>
  <c r="O586" i="3"/>
  <c r="P586" i="3" s="1"/>
  <c r="J556" i="3"/>
  <c r="E230" i="3"/>
  <c r="F230" i="3" s="1"/>
  <c r="G230" i="3" s="1"/>
  <c r="O230" i="3"/>
  <c r="P230" i="3" s="1"/>
  <c r="O217" i="3"/>
  <c r="O199" i="3"/>
  <c r="P179" i="3"/>
  <c r="E149" i="3"/>
  <c r="F149" i="3" s="1"/>
  <c r="G149" i="3" s="1"/>
  <c r="O149" i="3"/>
  <c r="P149" i="3" s="1"/>
  <c r="E131" i="3"/>
  <c r="F131" i="3" s="1"/>
  <c r="G131" i="3" s="1"/>
  <c r="O131" i="3"/>
  <c r="E113" i="3"/>
  <c r="F113" i="3" s="1"/>
  <c r="G113" i="3" s="1"/>
  <c r="O113" i="3"/>
  <c r="E95" i="3"/>
  <c r="F95" i="3" s="1"/>
  <c r="G95" i="3" s="1"/>
  <c r="O95" i="3"/>
  <c r="P95" i="3" s="1"/>
  <c r="O552" i="3"/>
  <c r="E552" i="3"/>
  <c r="F552" i="3" s="1"/>
  <c r="G552" i="3" s="1"/>
  <c r="O553" i="3"/>
  <c r="E445" i="3"/>
  <c r="F445" i="3" s="1"/>
  <c r="G445" i="3" s="1"/>
  <c r="O445" i="3"/>
  <c r="O177" i="3"/>
  <c r="P177" i="3" s="1"/>
  <c r="E177" i="3"/>
  <c r="F177" i="3" s="1"/>
  <c r="G177" i="3" s="1"/>
  <c r="O6" i="3"/>
  <c r="J518" i="3"/>
  <c r="E352" i="3"/>
  <c r="F352" i="3" s="1"/>
  <c r="G352" i="3" s="1"/>
  <c r="O352" i="3"/>
  <c r="P352" i="3" s="1"/>
  <c r="J268" i="3"/>
  <c r="F268" i="3"/>
  <c r="G268" i="3" s="1"/>
  <c r="J61" i="3"/>
  <c r="J60" i="3"/>
  <c r="J43" i="3"/>
  <c r="J42" i="3"/>
  <c r="O29" i="3"/>
  <c r="E29" i="3"/>
  <c r="F29" i="3" s="1"/>
  <c r="G29" i="3" s="1"/>
  <c r="J351" i="3"/>
  <c r="J94" i="3"/>
  <c r="J173" i="3"/>
  <c r="J151" i="3"/>
  <c r="J238" i="3"/>
  <c r="F359" i="3"/>
  <c r="G359" i="3" s="1"/>
  <c r="J387" i="3"/>
  <c r="O190" i="3"/>
  <c r="J112" i="3"/>
  <c r="E906" i="3"/>
  <c r="F906" i="3" s="1"/>
  <c r="G906" i="3" s="1"/>
  <c r="O906" i="3"/>
  <c r="P906" i="3" s="1"/>
  <c r="E879" i="3"/>
  <c r="F879" i="3" s="1"/>
  <c r="G879" i="3" s="1"/>
  <c r="O879" i="3"/>
  <c r="P879" i="3" s="1"/>
  <c r="E865" i="3"/>
  <c r="F865" i="3" s="1"/>
  <c r="G865" i="3" s="1"/>
  <c r="O865" i="3"/>
  <c r="P865" i="3" s="1"/>
  <c r="E871" i="3"/>
  <c r="F871" i="3" s="1"/>
  <c r="G871" i="3" s="1"/>
  <c r="O871" i="3"/>
  <c r="O824" i="3"/>
  <c r="E824" i="3"/>
  <c r="F824" i="3" s="1"/>
  <c r="G824" i="3" s="1"/>
  <c r="H825" i="3" s="1"/>
  <c r="I825" i="3" s="1"/>
  <c r="O825" i="3"/>
  <c r="O737" i="3"/>
  <c r="P737" i="3" s="1"/>
  <c r="O738" i="3"/>
  <c r="E737" i="3"/>
  <c r="F737" i="3" s="1"/>
  <c r="G737" i="3" s="1"/>
  <c r="E890" i="3"/>
  <c r="F890" i="3" s="1"/>
  <c r="G890" i="3" s="1"/>
  <c r="O890" i="3"/>
  <c r="E766" i="3"/>
  <c r="F766" i="3" s="1"/>
  <c r="G766" i="3" s="1"/>
  <c r="O766" i="3"/>
  <c r="P766" i="3" s="1"/>
  <c r="E789" i="3"/>
  <c r="F789" i="3" s="1"/>
  <c r="G789" i="3" s="1"/>
  <c r="O789" i="3"/>
  <c r="J733" i="3"/>
  <c r="J732" i="3"/>
  <c r="F732" i="3"/>
  <c r="G732" i="3" s="1"/>
  <c r="O785" i="3"/>
  <c r="E785" i="3"/>
  <c r="F785" i="3" s="1"/>
  <c r="G785" i="3" s="1"/>
  <c r="E771" i="3"/>
  <c r="F771" i="3" s="1"/>
  <c r="G771" i="3" s="1"/>
  <c r="O771" i="3"/>
  <c r="J707" i="3"/>
  <c r="F707" i="3"/>
  <c r="G707" i="3" s="1"/>
  <c r="E550" i="3"/>
  <c r="F550" i="3" s="1"/>
  <c r="G550" i="3" s="1"/>
  <c r="O550" i="3"/>
  <c r="E652" i="3"/>
  <c r="F652" i="3" s="1"/>
  <c r="G652" i="3" s="1"/>
  <c r="O652" i="3"/>
  <c r="E646" i="3"/>
  <c r="F646" i="3" s="1"/>
  <c r="G646" i="3" s="1"/>
  <c r="O646" i="3"/>
  <c r="E514" i="3"/>
  <c r="F514" i="3" s="1"/>
  <c r="G514" i="3" s="1"/>
  <c r="O514" i="3"/>
  <c r="P514" i="3" s="1"/>
  <c r="J742" i="3"/>
  <c r="J741" i="3"/>
  <c r="E660" i="3"/>
  <c r="F660" i="3" s="1"/>
  <c r="G660" i="3" s="1"/>
  <c r="O660" i="3"/>
  <c r="P660" i="3" s="1"/>
  <c r="O437" i="3"/>
  <c r="P437" i="3" s="1"/>
  <c r="O438" i="3"/>
  <c r="E437" i="3"/>
  <c r="F437" i="3" s="1"/>
  <c r="G437" i="3" s="1"/>
  <c r="J174" i="3"/>
  <c r="F174" i="3"/>
  <c r="G174" i="3" s="1"/>
  <c r="E460" i="3"/>
  <c r="F460" i="3" s="1"/>
  <c r="G460" i="3" s="1"/>
  <c r="O460" i="3"/>
  <c r="J308" i="3"/>
  <c r="J90" i="3"/>
  <c r="J91" i="3"/>
  <c r="E242" i="3"/>
  <c r="F242" i="3" s="1"/>
  <c r="G242" i="3" s="1"/>
  <c r="O242" i="3"/>
  <c r="O482" i="3"/>
  <c r="O280" i="3"/>
  <c r="E280" i="3"/>
  <c r="F280" i="3" s="1"/>
  <c r="G280" i="3" s="1"/>
  <c r="E221" i="3"/>
  <c r="F221" i="3" s="1"/>
  <c r="G221" i="3" s="1"/>
  <c r="O221" i="3"/>
  <c r="P221" i="3" s="1"/>
  <c r="O111" i="3"/>
  <c r="E111" i="3"/>
  <c r="F111" i="3" s="1"/>
  <c r="G111" i="3" s="1"/>
  <c r="O153" i="3"/>
  <c r="E153" i="3"/>
  <c r="F153" i="3" s="1"/>
  <c r="G153" i="3" s="1"/>
  <c r="O154" i="3"/>
  <c r="O449" i="3"/>
  <c r="E449" i="3"/>
  <c r="F449" i="3" s="1"/>
  <c r="G449" i="3" s="1"/>
  <c r="O450" i="3"/>
  <c r="P390" i="3"/>
  <c r="J78" i="3"/>
  <c r="J79" i="3"/>
  <c r="J24" i="3"/>
  <c r="J25" i="3"/>
  <c r="E134" i="3"/>
  <c r="F134" i="3" s="1"/>
  <c r="G134" i="3" s="1"/>
  <c r="O134" i="3"/>
  <c r="E388" i="3"/>
  <c r="F388" i="3" s="1"/>
  <c r="G388" i="3" s="1"/>
  <c r="H389" i="3" s="1"/>
  <c r="I389" i="3" s="1"/>
  <c r="O388" i="3"/>
  <c r="J678" i="3"/>
  <c r="J48" i="3"/>
  <c r="J49" i="3"/>
  <c r="J137" i="3"/>
  <c r="J274" i="3"/>
  <c r="J880" i="3"/>
  <c r="O820" i="3"/>
  <c r="E820" i="3"/>
  <c r="F820" i="3" s="1"/>
  <c r="G820" i="3" s="1"/>
  <c r="O817" i="3"/>
  <c r="P817" i="3" s="1"/>
  <c r="O818" i="3"/>
  <c r="E817" i="3"/>
  <c r="F817" i="3" s="1"/>
  <c r="G817" i="3" s="1"/>
  <c r="O728" i="3"/>
  <c r="E728" i="3"/>
  <c r="F728" i="3" s="1"/>
  <c r="G728" i="3" s="1"/>
  <c r="O729" i="3"/>
  <c r="J850" i="3"/>
  <c r="O758" i="3"/>
  <c r="E758" i="3"/>
  <c r="F758" i="3" s="1"/>
  <c r="G758" i="3" s="1"/>
  <c r="O759" i="3"/>
  <c r="O716" i="3"/>
  <c r="E715" i="3"/>
  <c r="F715" i="3" s="1"/>
  <c r="G715" i="3" s="1"/>
  <c r="O715" i="3"/>
  <c r="J680" i="3"/>
  <c r="E792" i="3"/>
  <c r="F792" i="3" s="1"/>
  <c r="G792" i="3" s="1"/>
  <c r="O792" i="3"/>
  <c r="P792" i="3" s="1"/>
  <c r="J713" i="3"/>
  <c r="F713" i="3"/>
  <c r="G713" i="3" s="1"/>
  <c r="E658" i="3"/>
  <c r="F658" i="3" s="1"/>
  <c r="G658" i="3" s="1"/>
  <c r="O658" i="3"/>
  <c r="O662" i="3"/>
  <c r="P663" i="3" s="1"/>
  <c r="E662" i="3"/>
  <c r="F662" i="3" s="1"/>
  <c r="G662" i="3" s="1"/>
  <c r="J598" i="3"/>
  <c r="O603" i="3"/>
  <c r="J465" i="3"/>
  <c r="J466" i="3"/>
  <c r="J401" i="3"/>
  <c r="F401" i="3"/>
  <c r="G401" i="3" s="1"/>
  <c r="J414" i="3"/>
  <c r="F414" i="3"/>
  <c r="G414" i="3" s="1"/>
  <c r="E475" i="3"/>
  <c r="F475" i="3" s="1"/>
  <c r="G475" i="3" s="1"/>
  <c r="O475" i="3"/>
  <c r="P475" i="3" s="1"/>
  <c r="J623" i="3"/>
  <c r="F800" i="3"/>
  <c r="G800" i="3" s="1"/>
  <c r="F598" i="3"/>
  <c r="G598" i="3" s="1"/>
  <c r="O231" i="3"/>
  <c r="O232" i="3"/>
  <c r="E231" i="3"/>
  <c r="F231" i="3" s="1"/>
  <c r="G231" i="3" s="1"/>
  <c r="O90" i="3"/>
  <c r="E90" i="3"/>
  <c r="F90" i="3" s="1"/>
  <c r="G90" i="3" s="1"/>
  <c r="O166" i="3"/>
  <c r="E166" i="3"/>
  <c r="F166" i="3" s="1"/>
  <c r="G166" i="3" s="1"/>
  <c r="J444" i="3"/>
  <c r="J234" i="3"/>
  <c r="J235" i="3"/>
  <c r="E188" i="3"/>
  <c r="F188" i="3" s="1"/>
  <c r="G188" i="3" s="1"/>
  <c r="O188" i="3"/>
  <c r="P188" i="3" s="1"/>
  <c r="E325" i="3"/>
  <c r="F325" i="3" s="1"/>
  <c r="G325" i="3" s="1"/>
  <c r="O326" i="3"/>
  <c r="O325" i="3"/>
  <c r="P325" i="3" s="1"/>
  <c r="O283" i="3"/>
  <c r="P283" i="3" s="1"/>
  <c r="E283" i="3"/>
  <c r="F283" i="3" s="1"/>
  <c r="G283" i="3" s="1"/>
  <c r="E185" i="3"/>
  <c r="F185" i="3" s="1"/>
  <c r="G185" i="3" s="1"/>
  <c r="O185" i="3"/>
  <c r="F139" i="3"/>
  <c r="G139" i="3" s="1"/>
  <c r="J139" i="3"/>
  <c r="F24" i="3"/>
  <c r="G24" i="3" s="1"/>
  <c r="J483" i="3"/>
  <c r="E263" i="3"/>
  <c r="F263" i="3" s="1"/>
  <c r="G263" i="3" s="1"/>
  <c r="O263" i="3"/>
  <c r="O87" i="3"/>
  <c r="O88" i="3"/>
  <c r="E87" i="3"/>
  <c r="F87" i="3" s="1"/>
  <c r="G87" i="3" s="1"/>
  <c r="O35" i="3"/>
  <c r="P35" i="3" s="1"/>
  <c r="E35" i="3"/>
  <c r="F35" i="3" s="1"/>
  <c r="G35" i="3" s="1"/>
  <c r="H36" i="3" s="1"/>
  <c r="I36" i="3" s="1"/>
  <c r="J130" i="3"/>
  <c r="J266" i="3"/>
  <c r="J885" i="3"/>
  <c r="E861" i="3"/>
  <c r="F861" i="3" s="1"/>
  <c r="G861" i="3" s="1"/>
  <c r="O861" i="3"/>
  <c r="F884" i="3"/>
  <c r="G884" i="3" s="1"/>
  <c r="J842" i="3"/>
  <c r="J843" i="3"/>
  <c r="J770" i="3"/>
  <c r="E730" i="3"/>
  <c r="F730" i="3" s="1"/>
  <c r="G730" i="3" s="1"/>
  <c r="O730" i="3"/>
  <c r="J704" i="3"/>
  <c r="J705" i="3"/>
  <c r="J785" i="3"/>
  <c r="J674" i="3"/>
  <c r="O749" i="3"/>
  <c r="E749" i="3"/>
  <c r="F749" i="3" s="1"/>
  <c r="G749" i="3" s="1"/>
  <c r="O750" i="3"/>
  <c r="P751" i="3" s="1"/>
  <c r="E739" i="3"/>
  <c r="F739" i="3" s="1"/>
  <c r="G739" i="3" s="1"/>
  <c r="O739" i="3"/>
  <c r="J635" i="3"/>
  <c r="E595" i="3"/>
  <c r="F595" i="3" s="1"/>
  <c r="G595" i="3" s="1"/>
  <c r="O595" i="3"/>
  <c r="O618" i="3"/>
  <c r="O515" i="3"/>
  <c r="E802" i="3"/>
  <c r="F802" i="3" s="1"/>
  <c r="G802" i="3" s="1"/>
  <c r="O802" i="3"/>
  <c r="E664" i="3"/>
  <c r="F664" i="3" s="1"/>
  <c r="G664" i="3" s="1"/>
  <c r="O664" i="3"/>
  <c r="P664" i="3" s="1"/>
  <c r="P522" i="3"/>
  <c r="J408" i="3"/>
  <c r="J409" i="3"/>
  <c r="O571" i="3"/>
  <c r="J512" i="3"/>
  <c r="J476" i="3"/>
  <c r="E313" i="3"/>
  <c r="F313" i="3" s="1"/>
  <c r="G313" i="3" s="1"/>
  <c r="O313" i="3"/>
  <c r="E391" i="3"/>
  <c r="F391" i="3" s="1"/>
  <c r="G391" i="3" s="1"/>
  <c r="O391" i="3"/>
  <c r="P391" i="3" s="1"/>
  <c r="E343" i="3"/>
  <c r="F343" i="3" s="1"/>
  <c r="G343" i="3" s="1"/>
  <c r="O343" i="3"/>
  <c r="J240" i="3"/>
  <c r="J241" i="3"/>
  <c r="J165" i="3"/>
  <c r="F165" i="3"/>
  <c r="G165" i="3" s="1"/>
  <c r="E539" i="3"/>
  <c r="F539" i="3" s="1"/>
  <c r="G539" i="3" s="1"/>
  <c r="O539" i="3"/>
  <c r="E394" i="3"/>
  <c r="F394" i="3" s="1"/>
  <c r="G394" i="3" s="1"/>
  <c r="O394" i="3"/>
  <c r="E340" i="3"/>
  <c r="F340" i="3" s="1"/>
  <c r="G340" i="3" s="1"/>
  <c r="O340" i="3"/>
  <c r="F524" i="3"/>
  <c r="G524" i="3" s="1"/>
  <c r="F106" i="3"/>
  <c r="G106" i="3" s="1"/>
  <c r="J106" i="3"/>
  <c r="O36" i="3"/>
  <c r="P37" i="3" s="1"/>
  <c r="O210" i="3"/>
  <c r="E210" i="3"/>
  <c r="F210" i="3" s="1"/>
  <c r="G210" i="3" s="1"/>
  <c r="E505" i="3"/>
  <c r="F505" i="3" s="1"/>
  <c r="G505" i="3" s="1"/>
  <c r="H506" i="3" s="1"/>
  <c r="I506" i="3" s="1"/>
  <c r="O505" i="3"/>
  <c r="P505" i="3" s="1"/>
  <c r="E203" i="3"/>
  <c r="F203" i="3" s="1"/>
  <c r="G203" i="3" s="1"/>
  <c r="O203" i="3"/>
  <c r="O289" i="3"/>
  <c r="E289" i="3"/>
  <c r="F289" i="3" s="1"/>
  <c r="G289" i="3" s="1"/>
  <c r="J85" i="3"/>
  <c r="J84" i="3"/>
  <c r="J67" i="3"/>
  <c r="J66" i="3"/>
  <c r="E403" i="3"/>
  <c r="F403" i="3" s="1"/>
  <c r="G403" i="3" s="1"/>
  <c r="O403" i="3"/>
  <c r="O237" i="3"/>
  <c r="P237" i="3" s="1"/>
  <c r="E237" i="3"/>
  <c r="F237" i="3" s="1"/>
  <c r="G237" i="3" s="1"/>
  <c r="J175" i="3"/>
  <c r="E116" i="3"/>
  <c r="F116" i="3" s="1"/>
  <c r="G116" i="3" s="1"/>
  <c r="O116" i="3"/>
  <c r="F468" i="3"/>
  <c r="G468" i="3" s="1"/>
  <c r="F12" i="3"/>
  <c r="G12" i="3" s="1"/>
  <c r="J896" i="3"/>
  <c r="E877" i="3"/>
  <c r="F877" i="3" s="1"/>
  <c r="G877" i="3" s="1"/>
  <c r="O877" i="3"/>
  <c r="O872" i="3"/>
  <c r="O857" i="3"/>
  <c r="E857" i="3"/>
  <c r="F857" i="3" s="1"/>
  <c r="G857" i="3" s="1"/>
  <c r="O869" i="3"/>
  <c r="F881" i="3"/>
  <c r="G881" i="3" s="1"/>
  <c r="J881" i="3"/>
  <c r="O898" i="3"/>
  <c r="E898" i="3"/>
  <c r="F898" i="3" s="1"/>
  <c r="G898" i="3" s="1"/>
  <c r="E805" i="3"/>
  <c r="F805" i="3" s="1"/>
  <c r="G805" i="3" s="1"/>
  <c r="O805" i="3"/>
  <c r="P805" i="3" s="1"/>
  <c r="O806" i="3"/>
  <c r="O839" i="3"/>
  <c r="J846" i="3"/>
  <c r="J773" i="3"/>
  <c r="O689" i="3"/>
  <c r="O688" i="3"/>
  <c r="E688" i="3"/>
  <c r="F688" i="3" s="1"/>
  <c r="G688" i="3" s="1"/>
  <c r="H689" i="3" s="1"/>
  <c r="I689" i="3" s="1"/>
  <c r="J892" i="3"/>
  <c r="J900" i="3"/>
  <c r="O887" i="3"/>
  <c r="J901" i="3"/>
  <c r="J904" i="3"/>
  <c r="O891" i="3"/>
  <c r="J868" i="3"/>
  <c r="J869" i="3"/>
  <c r="O849" i="3"/>
  <c r="E849" i="3"/>
  <c r="F849" i="3" s="1"/>
  <c r="G849" i="3" s="1"/>
  <c r="J865" i="3"/>
  <c r="J866" i="3"/>
  <c r="O854" i="3"/>
  <c r="P854" i="3" s="1"/>
  <c r="E854" i="3"/>
  <c r="F854" i="3" s="1"/>
  <c r="G854" i="3" s="1"/>
  <c r="J833" i="3"/>
  <c r="O907" i="3"/>
  <c r="E883" i="3"/>
  <c r="F883" i="3" s="1"/>
  <c r="G883" i="3" s="1"/>
  <c r="O883" i="3"/>
  <c r="P884" i="3" s="1"/>
  <c r="J862" i="3"/>
  <c r="J871" i="3"/>
  <c r="P853" i="3"/>
  <c r="E841" i="3"/>
  <c r="F841" i="3" s="1"/>
  <c r="G841" i="3" s="1"/>
  <c r="O841" i="3"/>
  <c r="E829" i="3"/>
  <c r="F829" i="3" s="1"/>
  <c r="G829" i="3" s="1"/>
  <c r="O829" i="3"/>
  <c r="J863" i="3"/>
  <c r="O830" i="3"/>
  <c r="J860" i="3"/>
  <c r="J898" i="3"/>
  <c r="J812" i="3"/>
  <c r="J813" i="3"/>
  <c r="F803" i="3"/>
  <c r="G803" i="3" s="1"/>
  <c r="O788" i="3"/>
  <c r="E788" i="3"/>
  <c r="F788" i="3" s="1"/>
  <c r="G788" i="3" s="1"/>
  <c r="J852" i="3"/>
  <c r="J821" i="3"/>
  <c r="J822" i="3"/>
  <c r="J799" i="3"/>
  <c r="E873" i="3"/>
  <c r="F873" i="3" s="1"/>
  <c r="G873" i="3" s="1"/>
  <c r="O873" i="3"/>
  <c r="E844" i="3"/>
  <c r="F844" i="3" s="1"/>
  <c r="G844" i="3" s="1"/>
  <c r="O844" i="3"/>
  <c r="O800" i="3"/>
  <c r="O773" i="3"/>
  <c r="O746" i="3"/>
  <c r="P746" i="3" s="1"/>
  <c r="E746" i="3"/>
  <c r="F746" i="3" s="1"/>
  <c r="G746" i="3" s="1"/>
  <c r="F827" i="3"/>
  <c r="G827" i="3" s="1"/>
  <c r="P736" i="3"/>
  <c r="O858" i="3"/>
  <c r="J788" i="3"/>
  <c r="E763" i="3"/>
  <c r="F763" i="3" s="1"/>
  <c r="G763" i="3" s="1"/>
  <c r="O763" i="3"/>
  <c r="P763" i="3" s="1"/>
  <c r="J745" i="3"/>
  <c r="J727" i="3"/>
  <c r="O731" i="3"/>
  <c r="E731" i="3"/>
  <c r="F731" i="3" s="1"/>
  <c r="G731" i="3" s="1"/>
  <c r="O732" i="3"/>
  <c r="J710" i="3"/>
  <c r="J711" i="3"/>
  <c r="J698" i="3"/>
  <c r="J699" i="3"/>
  <c r="F833" i="3"/>
  <c r="G833" i="3" s="1"/>
  <c r="J811" i="3"/>
  <c r="E790" i="3"/>
  <c r="F790" i="3" s="1"/>
  <c r="G790" i="3" s="1"/>
  <c r="H791" i="3" s="1"/>
  <c r="I791" i="3" s="1"/>
  <c r="O790" i="3"/>
  <c r="F780" i="3"/>
  <c r="G780" i="3" s="1"/>
  <c r="F762" i="3"/>
  <c r="G762" i="3" s="1"/>
  <c r="F735" i="3"/>
  <c r="G735" i="3" s="1"/>
  <c r="J817" i="3"/>
  <c r="E748" i="3"/>
  <c r="F748" i="3" s="1"/>
  <c r="G748" i="3" s="1"/>
  <c r="O748" i="3"/>
  <c r="P748" i="3" s="1"/>
  <c r="O707" i="3"/>
  <c r="E706" i="3"/>
  <c r="F706" i="3" s="1"/>
  <c r="G706" i="3" s="1"/>
  <c r="O706" i="3"/>
  <c r="J701" i="3"/>
  <c r="F701" i="3"/>
  <c r="G701" i="3" s="1"/>
  <c r="E640" i="3"/>
  <c r="F640" i="3" s="1"/>
  <c r="G640" i="3" s="1"/>
  <c r="H641" i="3" s="1"/>
  <c r="I641" i="3" s="1"/>
  <c r="O640" i="3"/>
  <c r="O797" i="3"/>
  <c r="E797" i="3"/>
  <c r="F797" i="3" s="1"/>
  <c r="G797" i="3" s="1"/>
  <c r="J728" i="3"/>
  <c r="O644" i="3"/>
  <c r="E644" i="3"/>
  <c r="F644" i="3" s="1"/>
  <c r="G644" i="3" s="1"/>
  <c r="P795" i="3"/>
  <c r="E775" i="3"/>
  <c r="F775" i="3" s="1"/>
  <c r="G775" i="3" s="1"/>
  <c r="O775" i="3"/>
  <c r="E744" i="3"/>
  <c r="F744" i="3" s="1"/>
  <c r="G744" i="3" s="1"/>
  <c r="O744" i="3"/>
  <c r="P744" i="3" s="1"/>
  <c r="J653" i="3"/>
  <c r="J767" i="3"/>
  <c r="O629" i="3"/>
  <c r="E629" i="3"/>
  <c r="F629" i="3" s="1"/>
  <c r="G629" i="3" s="1"/>
  <c r="E605" i="3"/>
  <c r="F605" i="3" s="1"/>
  <c r="G605" i="3" s="1"/>
  <c r="O605" i="3"/>
  <c r="J576" i="3"/>
  <c r="J577" i="3"/>
  <c r="J554" i="3"/>
  <c r="J540" i="3"/>
  <c r="F540" i="3"/>
  <c r="G540" i="3" s="1"/>
  <c r="O665" i="3"/>
  <c r="O656" i="3"/>
  <c r="O647" i="3"/>
  <c r="O638" i="3"/>
  <c r="O606" i="3"/>
  <c r="E584" i="3"/>
  <c r="F584" i="3" s="1"/>
  <c r="G584" i="3" s="1"/>
  <c r="O584" i="3"/>
  <c r="P584" i="3" s="1"/>
  <c r="O787" i="3"/>
  <c r="F680" i="3"/>
  <c r="G680" i="3" s="1"/>
  <c r="J656" i="3"/>
  <c r="J617" i="3"/>
  <c r="J581" i="3"/>
  <c r="J546" i="3"/>
  <c r="J654" i="3"/>
  <c r="E551" i="3"/>
  <c r="F551" i="3" s="1"/>
  <c r="G551" i="3" s="1"/>
  <c r="O551" i="3"/>
  <c r="F533" i="3"/>
  <c r="G533" i="3" s="1"/>
  <c r="J527" i="3"/>
  <c r="J528" i="3"/>
  <c r="F515" i="3"/>
  <c r="G515" i="3" s="1"/>
  <c r="J509" i="3"/>
  <c r="J510" i="3"/>
  <c r="F497" i="3"/>
  <c r="G497" i="3" s="1"/>
  <c r="J491" i="3"/>
  <c r="J492" i="3"/>
  <c r="F479" i="3"/>
  <c r="G479" i="3" s="1"/>
  <c r="J473" i="3"/>
  <c r="J474" i="3"/>
  <c r="J436" i="3"/>
  <c r="J400" i="3"/>
  <c r="J663" i="3"/>
  <c r="F576" i="3"/>
  <c r="G576" i="3" s="1"/>
  <c r="J562" i="3"/>
  <c r="F562" i="3"/>
  <c r="G562" i="3" s="1"/>
  <c r="O533" i="3"/>
  <c r="O497" i="3"/>
  <c r="O461" i="3"/>
  <c r="E461" i="3"/>
  <c r="F461" i="3" s="1"/>
  <c r="G461" i="3" s="1"/>
  <c r="O462" i="3"/>
  <c r="J413" i="3"/>
  <c r="F413" i="3"/>
  <c r="G413" i="3" s="1"/>
  <c r="O740" i="3"/>
  <c r="E740" i="3"/>
  <c r="F740" i="3" s="1"/>
  <c r="G740" i="3" s="1"/>
  <c r="O741" i="3"/>
  <c r="J660" i="3"/>
  <c r="O612" i="3"/>
  <c r="O579" i="3"/>
  <c r="J541" i="3"/>
  <c r="O428" i="3"/>
  <c r="E428" i="3"/>
  <c r="F428" i="3" s="1"/>
  <c r="G428" i="3" s="1"/>
  <c r="O600" i="3"/>
  <c r="J579" i="3"/>
  <c r="J530" i="3"/>
  <c r="F512" i="3"/>
  <c r="G512" i="3" s="1"/>
  <c r="J494" i="3"/>
  <c r="F476" i="3"/>
  <c r="G476" i="3" s="1"/>
  <c r="E463" i="3"/>
  <c r="F463" i="3" s="1"/>
  <c r="G463" i="3" s="1"/>
  <c r="O463" i="3"/>
  <c r="E427" i="3"/>
  <c r="F427" i="3" s="1"/>
  <c r="G427" i="3" s="1"/>
  <c r="O427" i="3"/>
  <c r="O623" i="3"/>
  <c r="E623" i="3"/>
  <c r="F623" i="3" s="1"/>
  <c r="G623" i="3" s="1"/>
  <c r="O530" i="3"/>
  <c r="J437" i="3"/>
  <c r="E385" i="3"/>
  <c r="F385" i="3" s="1"/>
  <c r="G385" i="3" s="1"/>
  <c r="O385" i="3"/>
  <c r="E373" i="3"/>
  <c r="F373" i="3" s="1"/>
  <c r="G373" i="3" s="1"/>
  <c r="O373" i="3"/>
  <c r="E361" i="3"/>
  <c r="F361" i="3" s="1"/>
  <c r="G361" i="3" s="1"/>
  <c r="O361" i="3"/>
  <c r="E349" i="3"/>
  <c r="F349" i="3" s="1"/>
  <c r="G349" i="3" s="1"/>
  <c r="O349" i="3"/>
  <c r="P349" i="3" s="1"/>
  <c r="O328" i="3"/>
  <c r="P328" i="3" s="1"/>
  <c r="E328" i="3"/>
  <c r="F328" i="3" s="1"/>
  <c r="G328" i="3" s="1"/>
  <c r="E625" i="3"/>
  <c r="F625" i="3" s="1"/>
  <c r="G625" i="3" s="1"/>
  <c r="O625" i="3"/>
  <c r="O559" i="3"/>
  <c r="O429" i="3"/>
  <c r="O395" i="3"/>
  <c r="P366" i="3"/>
  <c r="O341" i="3"/>
  <c r="O311" i="3"/>
  <c r="J272" i="3"/>
  <c r="O204" i="3"/>
  <c r="E204" i="3"/>
  <c r="F204" i="3" s="1"/>
  <c r="G204" i="3" s="1"/>
  <c r="J179" i="3"/>
  <c r="F812" i="3"/>
  <c r="G812" i="3" s="1"/>
  <c r="O776" i="3"/>
  <c r="J627" i="3"/>
  <c r="J544" i="3"/>
  <c r="J441" i="3"/>
  <c r="F773" i="3"/>
  <c r="G773" i="3" s="1"/>
  <c r="F591" i="3"/>
  <c r="G591" i="3" s="1"/>
  <c r="F406" i="3"/>
  <c r="G406" i="3" s="1"/>
  <c r="F386" i="3"/>
  <c r="G386" i="3" s="1"/>
  <c r="F368" i="3"/>
  <c r="G368" i="3" s="1"/>
  <c r="F350" i="3"/>
  <c r="G350" i="3" s="1"/>
  <c r="F335" i="3"/>
  <c r="G335" i="3" s="1"/>
  <c r="J302" i="3"/>
  <c r="O261" i="3"/>
  <c r="E261" i="3"/>
  <c r="F261" i="3" s="1"/>
  <c r="G261" i="3" s="1"/>
  <c r="O225" i="3"/>
  <c r="E225" i="3"/>
  <c r="F225" i="3" s="1"/>
  <c r="G225" i="3" s="1"/>
  <c r="E523" i="3"/>
  <c r="F523" i="3" s="1"/>
  <c r="G523" i="3" s="1"/>
  <c r="O523" i="3"/>
  <c r="P523" i="3" s="1"/>
  <c r="J548" i="3"/>
  <c r="P495" i="3"/>
  <c r="J453" i="3"/>
  <c r="E415" i="3"/>
  <c r="F415" i="3" s="1"/>
  <c r="G415" i="3" s="1"/>
  <c r="O415" i="3"/>
  <c r="P415" i="3" s="1"/>
  <c r="O380" i="3"/>
  <c r="F344" i="3"/>
  <c r="G344" i="3" s="1"/>
  <c r="F302" i="3"/>
  <c r="G302" i="3" s="1"/>
  <c r="J251" i="3"/>
  <c r="F232" i="3"/>
  <c r="G232" i="3" s="1"/>
  <c r="J232" i="3"/>
  <c r="O213" i="3"/>
  <c r="E213" i="3"/>
  <c r="F213" i="3" s="1"/>
  <c r="G213" i="3" s="1"/>
  <c r="O214" i="3"/>
  <c r="O162" i="3"/>
  <c r="E162" i="3"/>
  <c r="F162" i="3" s="1"/>
  <c r="G162" i="3" s="1"/>
  <c r="H163" i="3" s="1"/>
  <c r="I163" i="3" s="1"/>
  <c r="J7" i="3"/>
  <c r="J6" i="3"/>
  <c r="O99" i="3"/>
  <c r="E99" i="3"/>
  <c r="F99" i="3" s="1"/>
  <c r="G99" i="3" s="1"/>
  <c r="H100" i="3" s="1"/>
  <c r="I100" i="3" s="1"/>
  <c r="O100" i="3"/>
  <c r="P101" i="3" s="1"/>
  <c r="F338" i="3"/>
  <c r="G338" i="3" s="1"/>
  <c r="J197" i="3"/>
  <c r="O228" i="3"/>
  <c r="P229" i="3" s="1"/>
  <c r="E228" i="3"/>
  <c r="F228" i="3" s="1"/>
  <c r="G228" i="3" s="1"/>
  <c r="O524" i="3"/>
  <c r="E448" i="3"/>
  <c r="F448" i="3" s="1"/>
  <c r="G448" i="3" s="1"/>
  <c r="O448" i="3"/>
  <c r="J403" i="3"/>
  <c r="J383" i="3"/>
  <c r="J384" i="3"/>
  <c r="J371" i="3"/>
  <c r="J372" i="3"/>
  <c r="E346" i="3"/>
  <c r="F346" i="3" s="1"/>
  <c r="G346" i="3" s="1"/>
  <c r="O346" i="3"/>
  <c r="P346" i="3" s="1"/>
  <c r="O255" i="3"/>
  <c r="E255" i="3"/>
  <c r="F255" i="3" s="1"/>
  <c r="G255" i="3" s="1"/>
  <c r="E209" i="3"/>
  <c r="F209" i="3" s="1"/>
  <c r="G209" i="3" s="1"/>
  <c r="O209" i="3"/>
  <c r="J198" i="3"/>
  <c r="J199" i="3"/>
  <c r="O184" i="3"/>
  <c r="P184" i="3" s="1"/>
  <c r="E184" i="3"/>
  <c r="F184" i="3" s="1"/>
  <c r="G184" i="3" s="1"/>
  <c r="O163" i="3"/>
  <c r="E92" i="3"/>
  <c r="F92" i="3" s="1"/>
  <c r="G92" i="3" s="1"/>
  <c r="O92" i="3"/>
  <c r="O435" i="3"/>
  <c r="F371" i="3"/>
  <c r="G371" i="3" s="1"/>
  <c r="O286" i="3"/>
  <c r="E286" i="3"/>
  <c r="F286" i="3" s="1"/>
  <c r="G286" i="3" s="1"/>
  <c r="O274" i="3"/>
  <c r="O202" i="3"/>
  <c r="J153" i="3"/>
  <c r="O72" i="3"/>
  <c r="J449" i="3"/>
  <c r="E260" i="3"/>
  <c r="F260" i="3" s="1"/>
  <c r="G260" i="3" s="1"/>
  <c r="O260" i="3"/>
  <c r="P260" i="3" s="1"/>
  <c r="F200" i="3"/>
  <c r="G200" i="3" s="1"/>
  <c r="J593" i="3"/>
  <c r="J426" i="3"/>
  <c r="O192" i="3"/>
  <c r="E192" i="3"/>
  <c r="F192" i="3" s="1"/>
  <c r="G192" i="3" s="1"/>
  <c r="O77" i="3"/>
  <c r="E77" i="3"/>
  <c r="F77" i="3" s="1"/>
  <c r="G77" i="3" s="1"/>
  <c r="H78" i="3" s="1"/>
  <c r="I78" i="3" s="1"/>
  <c r="O23" i="3"/>
  <c r="E23" i="3"/>
  <c r="F23" i="3" s="1"/>
  <c r="G23" i="3" s="1"/>
  <c r="F650" i="3"/>
  <c r="G650" i="3" s="1"/>
  <c r="J525" i="3"/>
  <c r="J469" i="3"/>
  <c r="J411" i="3"/>
  <c r="J326" i="3"/>
  <c r="F326" i="3"/>
  <c r="G326" i="3" s="1"/>
  <c r="J327" i="3"/>
  <c r="J244" i="3"/>
  <c r="E212" i="3"/>
  <c r="F212" i="3" s="1"/>
  <c r="G212" i="3" s="1"/>
  <c r="O212" i="3"/>
  <c r="P212" i="3" s="1"/>
  <c r="E194" i="3"/>
  <c r="F194" i="3" s="1"/>
  <c r="G194" i="3" s="1"/>
  <c r="O194" i="3"/>
  <c r="F178" i="3"/>
  <c r="G178" i="3" s="1"/>
  <c r="H179" i="3" s="1"/>
  <c r="I179" i="3" s="1"/>
  <c r="O362" i="3"/>
  <c r="O253" i="3"/>
  <c r="F176" i="3"/>
  <c r="G176" i="3" s="1"/>
  <c r="F142" i="3"/>
  <c r="G142" i="3" s="1"/>
  <c r="J142" i="3"/>
  <c r="O42" i="3"/>
  <c r="E364" i="3"/>
  <c r="F364" i="3" s="1"/>
  <c r="G364" i="3" s="1"/>
  <c r="O364" i="3"/>
  <c r="J353" i="3"/>
  <c r="J354" i="3"/>
  <c r="O169" i="3"/>
  <c r="P170" i="3" s="1"/>
  <c r="O102" i="3"/>
  <c r="P102" i="3" s="1"/>
  <c r="O103" i="3"/>
  <c r="E102" i="3"/>
  <c r="F102" i="3" s="1"/>
  <c r="G102" i="3" s="1"/>
  <c r="O241" i="3"/>
  <c r="O105" i="3"/>
  <c r="O106" i="3"/>
  <c r="E105" i="3"/>
  <c r="F105" i="3" s="1"/>
  <c r="G105" i="3" s="1"/>
  <c r="O47" i="3"/>
  <c r="E47" i="3"/>
  <c r="F47" i="3" s="1"/>
  <c r="G47" i="3" s="1"/>
  <c r="H48" i="3" s="1"/>
  <c r="I48" i="3" s="1"/>
  <c r="H37" i="3"/>
  <c r="I37" i="3" s="1"/>
  <c r="J31" i="3"/>
  <c r="J30" i="3"/>
  <c r="F347" i="3"/>
  <c r="G347" i="3" s="1"/>
  <c r="J155" i="3"/>
  <c r="F154" i="3"/>
  <c r="G154" i="3" s="1"/>
  <c r="H155" i="3" s="1"/>
  <c r="I155" i="3" s="1"/>
  <c r="O109" i="3"/>
  <c r="O223" i="3"/>
  <c r="O208" i="3"/>
  <c r="J97" i="3"/>
  <c r="O91" i="3"/>
  <c r="J177" i="3"/>
  <c r="J100" i="3"/>
  <c r="P810" i="3" l="1"/>
  <c r="H181" i="3"/>
  <c r="I181" i="3" s="1"/>
  <c r="K181" i="3" s="1"/>
  <c r="H182" i="3"/>
  <c r="I182" i="3" s="1"/>
  <c r="K182" i="3" s="1"/>
  <c r="H256" i="3"/>
  <c r="I256" i="3" s="1"/>
  <c r="K256" i="3" s="1"/>
  <c r="H856" i="3"/>
  <c r="I856" i="3" s="1"/>
  <c r="K856" i="3" s="1"/>
  <c r="H674" i="3"/>
  <c r="I674" i="3" s="1"/>
  <c r="K674" i="3" s="1"/>
  <c r="H619" i="3"/>
  <c r="I619" i="3" s="1"/>
  <c r="K619" i="3" s="1"/>
  <c r="P678" i="3"/>
  <c r="H765" i="3"/>
  <c r="I765" i="3" s="1"/>
  <c r="P636" i="3"/>
  <c r="P266" i="3"/>
  <c r="P637" i="3"/>
  <c r="P309" i="3"/>
  <c r="H291" i="3"/>
  <c r="I291" i="3" s="1"/>
  <c r="K291" i="3" s="1"/>
  <c r="P28" i="3"/>
  <c r="P194" i="3"/>
  <c r="P388" i="3"/>
  <c r="P387" i="3"/>
  <c r="H130" i="3"/>
  <c r="I130" i="3" s="1"/>
  <c r="K130" i="3" s="1"/>
  <c r="P400" i="3"/>
  <c r="K73" i="3"/>
  <c r="H109" i="3"/>
  <c r="I109" i="3" s="1"/>
  <c r="K109" i="3" s="1"/>
  <c r="H97" i="3"/>
  <c r="I97" i="3" s="1"/>
  <c r="K97" i="3" s="1"/>
  <c r="P68" i="3"/>
  <c r="H864" i="3"/>
  <c r="I864" i="3" s="1"/>
  <c r="K864" i="3" s="1"/>
  <c r="H290" i="3"/>
  <c r="I290" i="3" s="1"/>
  <c r="K290" i="3" s="1"/>
  <c r="P703" i="3"/>
  <c r="H729" i="3"/>
  <c r="I729" i="3" s="1"/>
  <c r="K729" i="3" s="1"/>
  <c r="P620" i="3"/>
  <c r="P677" i="3"/>
  <c r="P267" i="3"/>
  <c r="P401" i="3"/>
  <c r="H663" i="3"/>
  <c r="I663" i="3" s="1"/>
  <c r="K663" i="3" s="1"/>
  <c r="P702" i="3"/>
  <c r="P310" i="3"/>
  <c r="P252" i="3"/>
  <c r="H396" i="3"/>
  <c r="I396" i="3" s="1"/>
  <c r="K396" i="3" s="1"/>
  <c r="P270" i="3"/>
  <c r="P876" i="3"/>
  <c r="H672" i="3"/>
  <c r="I672" i="3" s="1"/>
  <c r="K672" i="3" s="1"/>
  <c r="P269" i="3"/>
  <c r="H677" i="3"/>
  <c r="I677" i="3" s="1"/>
  <c r="K677" i="3" s="1"/>
  <c r="P29" i="3"/>
  <c r="P77" i="3"/>
  <c r="P824" i="3"/>
  <c r="P152" i="3"/>
  <c r="H491" i="3"/>
  <c r="I491" i="3" s="1"/>
  <c r="K491" i="3" s="1"/>
  <c r="H299" i="3"/>
  <c r="I299" i="3" s="1"/>
  <c r="K299" i="3" s="1"/>
  <c r="H767" i="3"/>
  <c r="I767" i="3" s="1"/>
  <c r="K767" i="3" s="1"/>
  <c r="P501" i="3"/>
  <c r="H387" i="3"/>
  <c r="I387" i="3" s="1"/>
  <c r="K387" i="3" s="1"/>
  <c r="P306" i="3"/>
  <c r="P307" i="3"/>
  <c r="H50" i="3"/>
  <c r="I50" i="3" s="1"/>
  <c r="K50" i="3" s="1"/>
  <c r="P644" i="3"/>
  <c r="P263" i="3"/>
  <c r="P871" i="3"/>
  <c r="P532" i="3"/>
  <c r="H15" i="3"/>
  <c r="I15" i="3" s="1"/>
  <c r="K15" i="3" s="1"/>
  <c r="P288" i="3"/>
  <c r="H867" i="3"/>
  <c r="I867" i="3" s="1"/>
  <c r="K867" i="3" s="1"/>
  <c r="H297" i="3"/>
  <c r="I297" i="3" s="1"/>
  <c r="K297" i="3" s="1"/>
  <c r="P481" i="3"/>
  <c r="P361" i="3"/>
  <c r="P47" i="3"/>
  <c r="P502" i="3"/>
  <c r="H300" i="3"/>
  <c r="I300" i="3" s="1"/>
  <c r="K300" i="3" s="1"/>
  <c r="P712" i="3"/>
  <c r="P629" i="3"/>
  <c r="P781" i="3"/>
  <c r="P41" i="3"/>
  <c r="P867" i="3"/>
  <c r="P535" i="3"/>
  <c r="P868" i="3"/>
  <c r="P780" i="3"/>
  <c r="P50" i="3"/>
  <c r="H905" i="3"/>
  <c r="I905" i="3" s="1"/>
  <c r="K905" i="3" s="1"/>
  <c r="H645" i="3"/>
  <c r="I645" i="3" s="1"/>
  <c r="K645" i="3" s="1"/>
  <c r="H891" i="3"/>
  <c r="I891" i="3" s="1"/>
  <c r="K891" i="3" s="1"/>
  <c r="H752" i="3"/>
  <c r="I752" i="3" s="1"/>
  <c r="K752" i="3" s="1"/>
  <c r="K43" i="3"/>
  <c r="H312" i="3"/>
  <c r="I312" i="3" s="1"/>
  <c r="K312" i="3" s="1"/>
  <c r="H119" i="3"/>
  <c r="I119" i="3" s="1"/>
  <c r="K119" i="3" s="1"/>
  <c r="H133" i="3"/>
  <c r="I133" i="3" s="1"/>
  <c r="K133" i="3" s="1"/>
  <c r="P363" i="3"/>
  <c r="H618" i="3"/>
  <c r="I618" i="3" s="1"/>
  <c r="K618" i="3" s="1"/>
  <c r="P547" i="3"/>
  <c r="P364" i="3"/>
  <c r="H787" i="3"/>
  <c r="I787" i="3" s="1"/>
  <c r="K787" i="3" s="1"/>
  <c r="P373" i="3"/>
  <c r="H284" i="3"/>
  <c r="I284" i="3" s="1"/>
  <c r="K284" i="3" s="1"/>
  <c r="P105" i="3"/>
  <c r="H433" i="3"/>
  <c r="I433" i="3" s="1"/>
  <c r="K433" i="3" s="1"/>
  <c r="H779" i="3"/>
  <c r="I779" i="3" s="1"/>
  <c r="K779" i="3" s="1"/>
  <c r="H320" i="3"/>
  <c r="I320" i="3" s="1"/>
  <c r="K320" i="3" s="1"/>
  <c r="P13" i="3"/>
  <c r="H259" i="3"/>
  <c r="I259" i="3" s="1"/>
  <c r="K259" i="3" s="1"/>
  <c r="P499" i="3"/>
  <c r="H556" i="3"/>
  <c r="I556" i="3" s="1"/>
  <c r="K556" i="3" s="1"/>
  <c r="P460" i="3"/>
  <c r="P625" i="3"/>
  <c r="H559" i="3"/>
  <c r="I559" i="3" s="1"/>
  <c r="K559" i="3" s="1"/>
  <c r="P694" i="3"/>
  <c r="H285" i="3"/>
  <c r="I285" i="3" s="1"/>
  <c r="K285" i="3" s="1"/>
  <c r="H888" i="3"/>
  <c r="I888" i="3" s="1"/>
  <c r="K888" i="3" s="1"/>
  <c r="H536" i="3"/>
  <c r="I536" i="3" s="1"/>
  <c r="K536" i="3" s="1"/>
  <c r="P492" i="3"/>
  <c r="K161" i="3"/>
  <c r="H678" i="3"/>
  <c r="I678" i="3" s="1"/>
  <c r="K678" i="3" s="1"/>
  <c r="H668" i="3"/>
  <c r="I668" i="3" s="1"/>
  <c r="K668" i="3" s="1"/>
  <c r="P166" i="3"/>
  <c r="P369" i="3"/>
  <c r="P223" i="3"/>
  <c r="P459" i="3"/>
  <c r="H887" i="3"/>
  <c r="I887" i="3" s="1"/>
  <c r="K887" i="3" s="1"/>
  <c r="H441" i="3"/>
  <c r="I441" i="3" s="1"/>
  <c r="K441" i="3" s="1"/>
  <c r="P123" i="3"/>
  <c r="K61" i="3"/>
  <c r="H853" i="3"/>
  <c r="I853" i="3" s="1"/>
  <c r="K853" i="3" s="1"/>
  <c r="H360" i="3"/>
  <c r="I360" i="3" s="1"/>
  <c r="K360" i="3" s="1"/>
  <c r="P433" i="3"/>
  <c r="H852" i="3"/>
  <c r="I852" i="3" s="1"/>
  <c r="K852" i="3" s="1"/>
  <c r="P156" i="3"/>
  <c r="P182" i="3"/>
  <c r="P385" i="3"/>
  <c r="P497" i="3"/>
  <c r="P516" i="3"/>
  <c r="P370" i="3"/>
  <c r="P202" i="3"/>
  <c r="P550" i="3"/>
  <c r="K531" i="3"/>
  <c r="H46" i="3"/>
  <c r="I46" i="3" s="1"/>
  <c r="K46" i="3" s="1"/>
  <c r="H627" i="3"/>
  <c r="I627" i="3" s="1"/>
  <c r="K627" i="3" s="1"/>
  <c r="K8" i="3"/>
  <c r="P647" i="3"/>
  <c r="P271" i="3"/>
  <c r="P444" i="3"/>
  <c r="P808" i="3"/>
  <c r="P574" i="3"/>
  <c r="H897" i="3"/>
  <c r="I897" i="3" s="1"/>
  <c r="K897" i="3" s="1"/>
  <c r="P420" i="3"/>
  <c r="P469" i="3"/>
  <c r="H733" i="3"/>
  <c r="I733" i="3" s="1"/>
  <c r="K733" i="3" s="1"/>
  <c r="H294" i="3"/>
  <c r="I294" i="3" s="1"/>
  <c r="K294" i="3" s="1"/>
  <c r="P728" i="3"/>
  <c r="P455" i="3"/>
  <c r="H151" i="3"/>
  <c r="I151" i="3" s="1"/>
  <c r="K151" i="3" s="1"/>
  <c r="H654" i="3"/>
  <c r="I654" i="3" s="1"/>
  <c r="K654" i="3" s="1"/>
  <c r="H756" i="3"/>
  <c r="I756" i="3" s="1"/>
  <c r="K756" i="3" s="1"/>
  <c r="H588" i="3"/>
  <c r="I588" i="3" s="1"/>
  <c r="K588" i="3" s="1"/>
  <c r="H317" i="3"/>
  <c r="I317" i="3" s="1"/>
  <c r="K317" i="3" s="1"/>
  <c r="P753" i="3"/>
  <c r="P773" i="3"/>
  <c r="H636" i="3"/>
  <c r="I636" i="3" s="1"/>
  <c r="K636" i="3" s="1"/>
  <c r="P646" i="3"/>
  <c r="H583" i="3"/>
  <c r="I583" i="3" s="1"/>
  <c r="K583" i="3" s="1"/>
  <c r="P411" i="3"/>
  <c r="P669" i="3"/>
  <c r="H720" i="3"/>
  <c r="I720" i="3" s="1"/>
  <c r="K720" i="3" s="1"/>
  <c r="P768" i="3"/>
  <c r="P358" i="3"/>
  <c r="H724" i="3"/>
  <c r="I724" i="3" s="1"/>
  <c r="K724" i="3" s="1"/>
  <c r="H687" i="3"/>
  <c r="I687" i="3" s="1"/>
  <c r="K687" i="3" s="1"/>
  <c r="H580" i="3"/>
  <c r="I580" i="3" s="1"/>
  <c r="K580" i="3" s="1"/>
  <c r="H321" i="3"/>
  <c r="I321" i="3" s="1"/>
  <c r="K321" i="3" s="1"/>
  <c r="H112" i="3"/>
  <c r="I112" i="3" s="1"/>
  <c r="K112" i="3" s="1"/>
  <c r="P652" i="3"/>
  <c r="H453" i="3"/>
  <c r="I453" i="3" s="1"/>
  <c r="K453" i="3" s="1"/>
  <c r="P709" i="3"/>
  <c r="H426" i="3"/>
  <c r="I426" i="3" s="1"/>
  <c r="K426" i="3" s="1"/>
  <c r="H16" i="3"/>
  <c r="I16" i="3" s="1"/>
  <c r="K16" i="3" s="1"/>
  <c r="P898" i="3"/>
  <c r="P561" i="3"/>
  <c r="H271" i="3"/>
  <c r="I271" i="3" s="1"/>
  <c r="K271" i="3" s="1"/>
  <c r="P529" i="3"/>
  <c r="H436" i="3"/>
  <c r="I436" i="3" s="1"/>
  <c r="K436" i="3" s="1"/>
  <c r="P190" i="3"/>
  <c r="P665" i="3"/>
  <c r="P739" i="3"/>
  <c r="H628" i="3"/>
  <c r="I628" i="3" s="1"/>
  <c r="K628" i="3" s="1"/>
  <c r="K32" i="3"/>
  <c r="L33" i="3" s="1"/>
  <c r="H354" i="3"/>
  <c r="I354" i="3" s="1"/>
  <c r="K354" i="3" s="1"/>
  <c r="P372" i="3"/>
  <c r="P74" i="3"/>
  <c r="K528" i="3"/>
  <c r="P725" i="3"/>
  <c r="H606" i="3"/>
  <c r="I606" i="3" s="1"/>
  <c r="K606" i="3" s="1"/>
  <c r="H34" i="3"/>
  <c r="I34" i="3" s="1"/>
  <c r="K34" i="3" s="1"/>
  <c r="L34" i="3" s="1"/>
  <c r="P60" i="3"/>
  <c r="H544" i="3"/>
  <c r="I544" i="3" s="1"/>
  <c r="K544" i="3" s="1"/>
  <c r="H503" i="3"/>
  <c r="I503" i="3" s="1"/>
  <c r="K503" i="3" s="1"/>
  <c r="P246" i="3"/>
  <c r="P23" i="3"/>
  <c r="P225" i="3"/>
  <c r="P857" i="3"/>
  <c r="P273" i="3"/>
  <c r="P778" i="3"/>
  <c r="K14" i="3"/>
  <c r="P797" i="3"/>
  <c r="H736" i="3"/>
  <c r="I736" i="3" s="1"/>
  <c r="K736" i="3" s="1"/>
  <c r="P403" i="3"/>
  <c r="P591" i="3"/>
  <c r="P138" i="3"/>
  <c r="H761" i="3"/>
  <c r="I761" i="3" s="1"/>
  <c r="K761" i="3" s="1"/>
  <c r="H183" i="3"/>
  <c r="I183" i="3" s="1"/>
  <c r="K183" i="3" s="1"/>
  <c r="H557" i="3"/>
  <c r="I557" i="3" s="1"/>
  <c r="K557" i="3" s="1"/>
  <c r="H288" i="3"/>
  <c r="I288" i="3" s="1"/>
  <c r="K288" i="3" s="1"/>
  <c r="P62" i="3"/>
  <c r="P640" i="3"/>
  <c r="H910" i="3"/>
  <c r="I910" i="3" s="1"/>
  <c r="K910" i="3" s="1"/>
  <c r="H896" i="3"/>
  <c r="I896" i="3" s="1"/>
  <c r="K896" i="3" s="1"/>
  <c r="H770" i="3"/>
  <c r="I770" i="3" s="1"/>
  <c r="K770" i="3" s="1"/>
  <c r="P477" i="3"/>
  <c r="P407" i="3"/>
  <c r="H601" i="3"/>
  <c r="I601" i="3" s="1"/>
  <c r="K601" i="3" s="1"/>
  <c r="H901" i="3"/>
  <c r="I901" i="3" s="1"/>
  <c r="K901" i="3" s="1"/>
  <c r="P544" i="3"/>
  <c r="P556" i="3"/>
  <c r="P846" i="3"/>
  <c r="P848" i="3"/>
  <c r="P457" i="3"/>
  <c r="P413" i="3"/>
  <c r="P443" i="3"/>
  <c r="P588" i="3"/>
  <c r="H357" i="3"/>
  <c r="I357" i="3" s="1"/>
  <c r="K357" i="3" s="1"/>
  <c r="K56" i="3"/>
  <c r="P40" i="3"/>
  <c r="P76" i="3"/>
  <c r="H272" i="3"/>
  <c r="I272" i="3" s="1"/>
  <c r="K272" i="3" s="1"/>
  <c r="H383" i="3"/>
  <c r="I383" i="3" s="1"/>
  <c r="K383" i="3" s="1"/>
  <c r="H566" i="3"/>
  <c r="I566" i="3" s="1"/>
  <c r="K566" i="3" s="1"/>
  <c r="P822" i="3"/>
  <c r="H127" i="3"/>
  <c r="I127" i="3" s="1"/>
  <c r="K127" i="3" s="1"/>
  <c r="P519" i="3"/>
  <c r="P69" i="3"/>
  <c r="H670" i="3"/>
  <c r="I670" i="3" s="1"/>
  <c r="K670" i="3" s="1"/>
  <c r="P598" i="3"/>
  <c r="H248" i="3"/>
  <c r="I248" i="3" s="1"/>
  <c r="K248" i="3" s="1"/>
  <c r="H393" i="3"/>
  <c r="I393" i="3" s="1"/>
  <c r="K393" i="3" s="1"/>
  <c r="P402" i="3"/>
  <c r="H795" i="3"/>
  <c r="I795" i="3" s="1"/>
  <c r="K795" i="3" s="1"/>
  <c r="H823" i="3"/>
  <c r="I823" i="3" s="1"/>
  <c r="K823" i="3" s="1"/>
  <c r="H451" i="3"/>
  <c r="I451" i="3" s="1"/>
  <c r="K451" i="3" s="1"/>
  <c r="H892" i="3"/>
  <c r="I892" i="3" s="1"/>
  <c r="K892" i="3" s="1"/>
  <c r="P86" i="3"/>
  <c r="P354" i="3"/>
  <c r="H816" i="3"/>
  <c r="I816" i="3" s="1"/>
  <c r="K816" i="3" s="1"/>
  <c r="P707" i="3"/>
  <c r="H723" i="3"/>
  <c r="I723" i="3" s="1"/>
  <c r="K723" i="3" s="1"/>
  <c r="H202" i="3"/>
  <c r="I202" i="3" s="1"/>
  <c r="K202" i="3" s="1"/>
  <c r="H52" i="3"/>
  <c r="I52" i="3" s="1"/>
  <c r="K52" i="3" s="1"/>
  <c r="H600" i="3"/>
  <c r="I600" i="3" s="1"/>
  <c r="K600" i="3" s="1"/>
  <c r="H671" i="3"/>
  <c r="I671" i="3" s="1"/>
  <c r="K671" i="3" s="1"/>
  <c r="P176" i="3"/>
  <c r="P700" i="3"/>
  <c r="P813" i="3"/>
  <c r="P520" i="3"/>
  <c r="P70" i="3"/>
  <c r="H783" i="3"/>
  <c r="I783" i="3" s="1"/>
  <c r="K783" i="3" s="1"/>
  <c r="H754" i="3"/>
  <c r="I754" i="3" s="1"/>
  <c r="K754" i="3" s="1"/>
  <c r="H173" i="3"/>
  <c r="I173" i="3" s="1"/>
  <c r="K173" i="3" s="1"/>
  <c r="H58" i="3"/>
  <c r="I58" i="3" s="1"/>
  <c r="K58" i="3" s="1"/>
  <c r="P734" i="3"/>
  <c r="H282" i="3"/>
  <c r="I282" i="3" s="1"/>
  <c r="K282" i="3" s="1"/>
  <c r="H863" i="3"/>
  <c r="I863" i="3" s="1"/>
  <c r="K863" i="3" s="1"/>
  <c r="P612" i="3"/>
  <c r="P790" i="3"/>
  <c r="P87" i="3"/>
  <c r="P759" i="3"/>
  <c r="P7" i="3"/>
  <c r="P554" i="3"/>
  <c r="H217" i="3"/>
  <c r="I217" i="3" s="1"/>
  <c r="K217" i="3" s="1"/>
  <c r="P406" i="3"/>
  <c r="H727" i="3"/>
  <c r="I727" i="3" s="1"/>
  <c r="K727" i="3" s="1"/>
  <c r="H809" i="3"/>
  <c r="I809" i="3" s="1"/>
  <c r="K809" i="3" s="1"/>
  <c r="P234" i="3"/>
  <c r="P431" i="3"/>
  <c r="P376" i="3"/>
  <c r="H199" i="3"/>
  <c r="I199" i="3" s="1"/>
  <c r="K199" i="3" s="1"/>
  <c r="P856" i="3"/>
  <c r="P555" i="3"/>
  <c r="P279" i="3"/>
  <c r="P289" i="3"/>
  <c r="P618" i="3"/>
  <c r="K324" i="3"/>
  <c r="P163" i="3"/>
  <c r="P825" i="3"/>
  <c r="P317" i="3"/>
  <c r="H435" i="3"/>
  <c r="I435" i="3" s="1"/>
  <c r="K435" i="3" s="1"/>
  <c r="P503" i="3"/>
  <c r="H819" i="3"/>
  <c r="I819" i="3" s="1"/>
  <c r="K819" i="3" s="1"/>
  <c r="P674" i="3"/>
  <c r="K486" i="3"/>
  <c r="P120" i="3"/>
  <c r="P414" i="3"/>
  <c r="H495" i="3"/>
  <c r="I495" i="3" s="1"/>
  <c r="K495" i="3" s="1"/>
  <c r="P546" i="3"/>
  <c r="P31" i="3"/>
  <c r="P528" i="3"/>
  <c r="H223" i="3"/>
  <c r="I223" i="3" s="1"/>
  <c r="K223" i="3" s="1"/>
  <c r="P714" i="3"/>
  <c r="P602" i="3"/>
  <c r="P599" i="3"/>
  <c r="P844" i="3"/>
  <c r="P343" i="3"/>
  <c r="H281" i="3"/>
  <c r="I281" i="3" s="1"/>
  <c r="K281" i="3" s="1"/>
  <c r="P815" i="3"/>
  <c r="P517" i="3"/>
  <c r="P192" i="3"/>
  <c r="P483" i="3"/>
  <c r="H305" i="3"/>
  <c r="I305" i="3" s="1"/>
  <c r="K305" i="3" s="1"/>
  <c r="P860" i="3"/>
  <c r="P549" i="3"/>
  <c r="H253" i="3"/>
  <c r="I253" i="3" s="1"/>
  <c r="K253" i="3" s="1"/>
  <c r="H63" i="3"/>
  <c r="I63" i="3" s="1"/>
  <c r="K63" i="3" s="1"/>
  <c r="P623" i="3"/>
  <c r="H462" i="3"/>
  <c r="I462" i="3" s="1"/>
  <c r="K462" i="3" s="1"/>
  <c r="P849" i="3"/>
  <c r="H392" i="3"/>
  <c r="I392" i="3" s="1"/>
  <c r="K392" i="3" s="1"/>
  <c r="P658" i="3"/>
  <c r="P758" i="3"/>
  <c r="P134" i="3"/>
  <c r="P447" i="3"/>
  <c r="P434" i="3"/>
  <c r="P304" i="3"/>
  <c r="P837" i="3"/>
  <c r="P206" i="3"/>
  <c r="P452" i="3"/>
  <c r="P484" i="3"/>
  <c r="P593" i="3"/>
  <c r="H254" i="3"/>
  <c r="I254" i="3" s="1"/>
  <c r="K254" i="3" s="1"/>
  <c r="H115" i="3"/>
  <c r="I115" i="3" s="1"/>
  <c r="K115" i="3" s="1"/>
  <c r="H751" i="3"/>
  <c r="I751" i="3" s="1"/>
  <c r="K751" i="3" s="1"/>
  <c r="H356" i="3"/>
  <c r="I356" i="3" s="1"/>
  <c r="K356" i="3" s="1"/>
  <c r="P119" i="3"/>
  <c r="P655" i="3"/>
  <c r="H137" i="3"/>
  <c r="I137" i="3" s="1"/>
  <c r="K137" i="3" s="1"/>
  <c r="H86" i="3"/>
  <c r="I86" i="3" s="1"/>
  <c r="K86" i="3" s="1"/>
  <c r="H85" i="3"/>
  <c r="I85" i="3" s="1"/>
  <c r="K85" i="3" s="1"/>
  <c r="H582" i="3"/>
  <c r="I582" i="3" s="1"/>
  <c r="K582" i="3" s="1"/>
  <c r="H44" i="3"/>
  <c r="I44" i="3" s="1"/>
  <c r="K44" i="3" s="1"/>
  <c r="P109" i="3"/>
  <c r="K31" i="3"/>
  <c r="P800" i="3"/>
  <c r="P872" i="3"/>
  <c r="P116" i="3"/>
  <c r="P340" i="3"/>
  <c r="P131" i="3"/>
  <c r="P277" i="3"/>
  <c r="P216" i="3"/>
  <c r="P489" i="3"/>
  <c r="P726" i="3"/>
  <c r="P558" i="3"/>
  <c r="P909" i="3"/>
  <c r="P53" i="3"/>
  <c r="P359" i="3"/>
  <c r="P784" i="3"/>
  <c r="P198" i="3"/>
  <c r="P896" i="3"/>
  <c r="H836" i="3"/>
  <c r="I836" i="3" s="1"/>
  <c r="K836" i="3" s="1"/>
  <c r="P397" i="3"/>
  <c r="P408" i="3"/>
  <c r="P42" i="3"/>
  <c r="P430" i="3"/>
  <c r="P688" i="3"/>
  <c r="I507" i="3"/>
  <c r="K507" i="3" s="1"/>
  <c r="P90" i="3"/>
  <c r="P108" i="3"/>
  <c r="P500" i="3"/>
  <c r="P159" i="3"/>
  <c r="P587" i="3"/>
  <c r="Q2" i="3"/>
  <c r="H45" i="3"/>
  <c r="I45" i="3" s="1"/>
  <c r="K45" i="3" s="1"/>
  <c r="H333" i="3"/>
  <c r="I333" i="3" s="1"/>
  <c r="K333" i="3" s="1"/>
  <c r="H351" i="3"/>
  <c r="I351" i="3" s="1"/>
  <c r="K351" i="3" s="1"/>
  <c r="H747" i="3"/>
  <c r="I747" i="3" s="1"/>
  <c r="K747" i="3" s="1"/>
  <c r="P907" i="3"/>
  <c r="P869" i="3"/>
  <c r="P571" i="3"/>
  <c r="P595" i="3"/>
  <c r="P112" i="3"/>
  <c r="P368" i="3"/>
  <c r="H907" i="3"/>
  <c r="I907" i="3" s="1"/>
  <c r="K907" i="3" s="1"/>
  <c r="P248" i="3"/>
  <c r="H332" i="3"/>
  <c r="I332" i="3" s="1"/>
  <c r="K332" i="3" s="1"/>
  <c r="P682" i="3"/>
  <c r="P562" i="3"/>
  <c r="P490" i="3"/>
  <c r="P697" i="3"/>
  <c r="H615" i="3"/>
  <c r="I615" i="3" s="1"/>
  <c r="K615" i="3" s="1"/>
  <c r="H603" i="3"/>
  <c r="I603" i="3" s="1"/>
  <c r="K603" i="3" s="1"/>
  <c r="P249" i="3"/>
  <c r="H471" i="3"/>
  <c r="I471" i="3" s="1"/>
  <c r="K471" i="3" s="1"/>
  <c r="H70" i="3"/>
  <c r="I70" i="3" s="1"/>
  <c r="K70" i="3" s="1"/>
  <c r="P181" i="3"/>
  <c r="H656" i="3"/>
  <c r="I656" i="3" s="1"/>
  <c r="K656" i="3" s="1"/>
  <c r="H569" i="3"/>
  <c r="I569" i="3" s="1"/>
  <c r="K569" i="3" s="1"/>
  <c r="H205" i="3"/>
  <c r="I205" i="3" s="1"/>
  <c r="K205" i="3" s="1"/>
  <c r="P847" i="3"/>
  <c r="P58" i="3"/>
  <c r="H699" i="3"/>
  <c r="I699" i="3" s="1"/>
  <c r="K699" i="3" s="1"/>
  <c r="H828" i="3"/>
  <c r="I828" i="3" s="1"/>
  <c r="K828" i="3" s="1"/>
  <c r="P482" i="3"/>
  <c r="P137" i="3"/>
  <c r="H900" i="3"/>
  <c r="I900" i="3" s="1"/>
  <c r="K900" i="3" s="1"/>
  <c r="P334" i="3"/>
  <c r="H760" i="3"/>
  <c r="I760" i="3" s="1"/>
  <c r="K760" i="3" s="1"/>
  <c r="H782" i="3"/>
  <c r="I782" i="3" s="1"/>
  <c r="K782" i="3" s="1"/>
  <c r="H837" i="3"/>
  <c r="I837" i="3" s="1"/>
  <c r="K837" i="3" s="1"/>
  <c r="P286" i="3"/>
  <c r="P524" i="3"/>
  <c r="H339" i="3"/>
  <c r="I339" i="3" s="1"/>
  <c r="K339" i="3" s="1"/>
  <c r="H369" i="3"/>
  <c r="I369" i="3" s="1"/>
  <c r="K369" i="3" s="1"/>
  <c r="P427" i="3"/>
  <c r="H513" i="3"/>
  <c r="I513" i="3" s="1"/>
  <c r="K513" i="3" s="1"/>
  <c r="P706" i="3"/>
  <c r="P887" i="3"/>
  <c r="P820" i="3"/>
  <c r="P785" i="3"/>
  <c r="P113" i="3"/>
  <c r="P135" i="3"/>
  <c r="P331" i="3"/>
  <c r="H342" i="3"/>
  <c r="I342" i="3" s="1"/>
  <c r="K342" i="3" s="1"/>
  <c r="P121" i="3"/>
  <c r="P838" i="3"/>
  <c r="H384" i="3"/>
  <c r="I384" i="3" s="1"/>
  <c r="K384" i="3" s="1"/>
  <c r="P841" i="3"/>
  <c r="P456" i="3"/>
  <c r="P764" i="3"/>
  <c r="P114" i="3"/>
  <c r="P622" i="3"/>
  <c r="P355" i="3"/>
  <c r="P51" i="3"/>
  <c r="P91" i="3"/>
  <c r="H500" i="3"/>
  <c r="I500" i="3" s="1"/>
  <c r="K500" i="3" s="1"/>
  <c r="P478" i="3"/>
  <c r="P888" i="3"/>
  <c r="P419" i="3"/>
  <c r="H68" i="3"/>
  <c r="I68" i="3" s="1"/>
  <c r="K68" i="3" s="1"/>
  <c r="P261" i="3"/>
  <c r="P732" i="3"/>
  <c r="P830" i="3"/>
  <c r="P715" i="3"/>
  <c r="P438" i="3"/>
  <c r="H430" i="3"/>
  <c r="I430" i="3" s="1"/>
  <c r="K430" i="3" s="1"/>
  <c r="P512" i="3"/>
  <c r="K74" i="3"/>
  <c r="H75" i="3"/>
  <c r="I75" i="3" s="1"/>
  <c r="K75" i="3" s="1"/>
  <c r="K492" i="3"/>
  <c r="P533" i="3"/>
  <c r="P462" i="3"/>
  <c r="P450" i="3"/>
  <c r="P630" i="3"/>
  <c r="P78" i="3"/>
  <c r="P713" i="3"/>
  <c r="H277" i="3"/>
  <c r="I277" i="3" s="1"/>
  <c r="K277" i="3" s="1"/>
  <c r="H616" i="3"/>
  <c r="I616" i="3" s="1"/>
  <c r="K616" i="3" s="1"/>
  <c r="H549" i="3"/>
  <c r="I549" i="3" s="1"/>
  <c r="K549" i="3" s="1"/>
  <c r="K711" i="3"/>
  <c r="K19" i="3"/>
  <c r="P208" i="3"/>
  <c r="P103" i="3"/>
  <c r="P72" i="3"/>
  <c r="P162" i="3"/>
  <c r="P829" i="3"/>
  <c r="P539" i="3"/>
  <c r="P641" i="3"/>
  <c r="H91" i="3"/>
  <c r="I91" i="3" s="1"/>
  <c r="K91" i="3" s="1"/>
  <c r="P649" i="3"/>
  <c r="P118" i="3"/>
  <c r="H69" i="3"/>
  <c r="I69" i="3" s="1"/>
  <c r="K69" i="3" s="1"/>
  <c r="H9" i="3"/>
  <c r="I9" i="3" s="1"/>
  <c r="K9" i="3" s="1"/>
  <c r="P463" i="3"/>
  <c r="P579" i="3"/>
  <c r="P122" i="3"/>
  <c r="P394" i="3"/>
  <c r="P313" i="3"/>
  <c r="P802" i="3"/>
  <c r="P332" i="3"/>
  <c r="I847" i="3"/>
  <c r="K847" i="3" s="1"/>
  <c r="P552" i="3"/>
  <c r="P409" i="3"/>
  <c r="P493" i="3"/>
  <c r="P774" i="3"/>
  <c r="P798" i="3"/>
  <c r="P421" i="3"/>
  <c r="P506" i="3"/>
  <c r="P718" i="3"/>
  <c r="P337" i="3"/>
  <c r="P386" i="3"/>
  <c r="P276" i="3"/>
  <c r="P627" i="3"/>
  <c r="P666" i="3"/>
  <c r="P886" i="3"/>
  <c r="H10" i="3"/>
  <c r="I10" i="3" s="1"/>
  <c r="K10" i="3" s="1"/>
  <c r="P268" i="3"/>
  <c r="H62" i="3"/>
  <c r="I62" i="3" s="1"/>
  <c r="K62" i="3" s="1"/>
  <c r="H81" i="3"/>
  <c r="I81" i="3" s="1"/>
  <c r="K81" i="3" s="1"/>
  <c r="H80" i="3"/>
  <c r="I80" i="3" s="1"/>
  <c r="K80" i="3" s="1"/>
  <c r="P75" i="3"/>
  <c r="H27" i="3"/>
  <c r="I27" i="3" s="1"/>
  <c r="K27" i="3" s="1"/>
  <c r="P255" i="3"/>
  <c r="P99" i="3"/>
  <c r="P605" i="3"/>
  <c r="P788" i="3"/>
  <c r="P383" i="3"/>
  <c r="P153" i="3"/>
  <c r="P280" i="3"/>
  <c r="P624" i="3"/>
  <c r="P353" i="3"/>
  <c r="P398" i="3"/>
  <c r="H494" i="3"/>
  <c r="I494" i="3" s="1"/>
  <c r="K494" i="3" s="1"/>
  <c r="P508" i="3"/>
  <c r="P756" i="3"/>
  <c r="P416" i="3"/>
  <c r="P264" i="3"/>
  <c r="P126" i="3"/>
  <c r="P207" i="3"/>
  <c r="P903" i="3"/>
  <c r="P404" i="3"/>
  <c r="P347" i="3"/>
  <c r="P498" i="3"/>
  <c r="P132" i="3"/>
  <c r="P543" i="3"/>
  <c r="P145" i="3"/>
  <c r="P676" i="3"/>
  <c r="P635" i="3"/>
  <c r="H76" i="3"/>
  <c r="I76" i="3" s="1"/>
  <c r="K76" i="3" s="1"/>
  <c r="P296" i="3"/>
  <c r="H38" i="3"/>
  <c r="I38" i="3" s="1"/>
  <c r="K38" i="3" s="1"/>
  <c r="H57" i="3"/>
  <c r="I57" i="3" s="1"/>
  <c r="K57" i="3" s="1"/>
  <c r="P39" i="3"/>
  <c r="P735" i="3"/>
  <c r="P204" i="3"/>
  <c r="P445" i="3"/>
  <c r="P178" i="3"/>
  <c r="P575" i="3"/>
  <c r="P741" i="3"/>
  <c r="P731" i="3"/>
  <c r="P858" i="3"/>
  <c r="P749" i="3"/>
  <c r="P136" i="3"/>
  <c r="P5" i="3"/>
  <c r="P305" i="3"/>
  <c r="P770" i="3"/>
  <c r="P568" i="3"/>
  <c r="P661" i="3"/>
  <c r="P80" i="3"/>
  <c r="P96" i="3"/>
  <c r="P150" i="3"/>
  <c r="P219" i="3"/>
  <c r="P243" i="3"/>
  <c r="P133" i="3"/>
  <c r="P24" i="3"/>
  <c r="P410" i="3"/>
  <c r="P365" i="3"/>
  <c r="P811" i="3"/>
  <c r="P167" i="3"/>
  <c r="H489" i="3"/>
  <c r="I489" i="3" s="1"/>
  <c r="K489" i="3" s="1"/>
  <c r="P21" i="3"/>
  <c r="H51" i="3"/>
  <c r="I51" i="3" s="1"/>
  <c r="K51" i="3" s="1"/>
  <c r="P10" i="3"/>
  <c r="P46" i="3"/>
  <c r="P84" i="3"/>
  <c r="H39" i="3"/>
  <c r="I39" i="3" s="1"/>
  <c r="K39" i="3" s="1"/>
  <c r="P52" i="3"/>
  <c r="P877" i="3"/>
  <c r="P485" i="3"/>
  <c r="P242" i="3"/>
  <c r="H530" i="3"/>
  <c r="I530" i="3" s="1"/>
  <c r="K530" i="3" s="1"/>
  <c r="P899" i="3"/>
  <c r="P851" i="3"/>
  <c r="P226" i="3"/>
  <c r="P614" i="3"/>
  <c r="P691" i="3"/>
  <c r="P250" i="3"/>
  <c r="P71" i="3"/>
  <c r="P157" i="3"/>
  <c r="P572" i="3"/>
  <c r="P426" i="3"/>
  <c r="P440" i="3"/>
  <c r="P653" i="3"/>
  <c r="P172" i="3"/>
  <c r="P371" i="3"/>
  <c r="P633" i="3"/>
  <c r="P581" i="3"/>
  <c r="P374" i="3"/>
  <c r="P281" i="3"/>
  <c r="P66" i="3"/>
  <c r="H318" i="3"/>
  <c r="I318" i="3" s="1"/>
  <c r="K318" i="3" s="1"/>
  <c r="H26" i="3"/>
  <c r="I26" i="3" s="1"/>
  <c r="K26" i="3" s="1"/>
  <c r="H21" i="3"/>
  <c r="I21" i="3" s="1"/>
  <c r="K21" i="3" s="1"/>
  <c r="H20" i="3"/>
  <c r="I20" i="3" s="1"/>
  <c r="K20" i="3" s="1"/>
  <c r="P22" i="3"/>
  <c r="K389" i="3"/>
  <c r="K869" i="3"/>
  <c r="K791" i="3"/>
  <c r="K826" i="3"/>
  <c r="K330" i="3"/>
  <c r="K363" i="3"/>
  <c r="K84" i="3"/>
  <c r="K66" i="3"/>
  <c r="K689" i="3"/>
  <c r="K412" i="3"/>
  <c r="K172" i="3"/>
  <c r="K456" i="3"/>
  <c r="K306" i="3"/>
  <c r="K163" i="3"/>
  <c r="K36" i="3"/>
  <c r="K506" i="3"/>
  <c r="K187" i="3"/>
  <c r="K179" i="3"/>
  <c r="K155" i="3"/>
  <c r="K400" i="3"/>
  <c r="K64" i="3"/>
  <c r="K908" i="3"/>
  <c r="K710" i="3"/>
  <c r="K160" i="3"/>
  <c r="K28" i="3"/>
  <c r="K465" i="3"/>
  <c r="K323" i="3"/>
  <c r="K40" i="3"/>
  <c r="K78" i="3"/>
  <c r="K466" i="3"/>
  <c r="K683" i="3"/>
  <c r="K825" i="3"/>
  <c r="K483" i="3"/>
  <c r="K641" i="3"/>
  <c r="K48" i="3"/>
  <c r="P253" i="3"/>
  <c r="P254" i="3"/>
  <c r="H286" i="3"/>
  <c r="I286" i="3" s="1"/>
  <c r="H232" i="3"/>
  <c r="I232" i="3" s="1"/>
  <c r="H428" i="3"/>
  <c r="I428" i="3" s="1"/>
  <c r="H237" i="3"/>
  <c r="I237" i="3" s="1"/>
  <c r="H106" i="3"/>
  <c r="I106" i="3" s="1"/>
  <c r="H107" i="3"/>
  <c r="I107" i="3" s="1"/>
  <c r="H730" i="3"/>
  <c r="I730" i="3" s="1"/>
  <c r="P232" i="3"/>
  <c r="P233" i="3"/>
  <c r="K60" i="3"/>
  <c r="H153" i="3"/>
  <c r="I153" i="3" s="1"/>
  <c r="H437" i="3"/>
  <c r="I437" i="3" s="1"/>
  <c r="H131" i="3"/>
  <c r="I131" i="3" s="1"/>
  <c r="H467" i="3"/>
  <c r="I467" i="3" s="1"/>
  <c r="H144" i="3"/>
  <c r="I144" i="3" s="1"/>
  <c r="H246" i="3"/>
  <c r="I246" i="3" s="1"/>
  <c r="H398" i="3"/>
  <c r="I398" i="3" s="1"/>
  <c r="H651" i="3"/>
  <c r="I651" i="3" s="1"/>
  <c r="H520" i="3"/>
  <c r="I520" i="3" s="1"/>
  <c r="P786" i="3"/>
  <c r="H793" i="3"/>
  <c r="I793" i="3" s="1"/>
  <c r="P320" i="3"/>
  <c r="P321" i="3"/>
  <c r="H712" i="3"/>
  <c r="I712" i="3" s="1"/>
  <c r="P160" i="3"/>
  <c r="P161" i="3"/>
  <c r="H769" i="3"/>
  <c r="I769" i="3" s="1"/>
  <c r="H117" i="3"/>
  <c r="I117" i="3" s="1"/>
  <c r="K692" i="3"/>
  <c r="H481" i="3"/>
  <c r="I481" i="3" s="1"/>
  <c r="P262" i="3"/>
  <c r="P767" i="3"/>
  <c r="H347" i="3"/>
  <c r="I347" i="3" s="1"/>
  <c r="H348" i="3"/>
  <c r="I348" i="3" s="1"/>
  <c r="H192" i="3"/>
  <c r="I192" i="3" s="1"/>
  <c r="H204" i="3"/>
  <c r="I204" i="3" s="1"/>
  <c r="H562" i="3"/>
  <c r="I562" i="3" s="1"/>
  <c r="H533" i="3"/>
  <c r="I533" i="3" s="1"/>
  <c r="H534" i="3"/>
  <c r="I534" i="3" s="1"/>
  <c r="H540" i="3"/>
  <c r="I540" i="3" s="1"/>
  <c r="H731" i="3"/>
  <c r="I731" i="3" s="1"/>
  <c r="H841" i="3"/>
  <c r="I841" i="3" s="1"/>
  <c r="K504" i="3"/>
  <c r="H87" i="3"/>
  <c r="I87" i="3" s="1"/>
  <c r="P326" i="3"/>
  <c r="H758" i="3"/>
  <c r="I758" i="3" s="1"/>
  <c r="H221" i="3"/>
  <c r="I221" i="3" s="1"/>
  <c r="H460" i="3"/>
  <c r="I460" i="3" s="1"/>
  <c r="H707" i="3"/>
  <c r="I707" i="3" s="1"/>
  <c r="H268" i="3"/>
  <c r="I268" i="3" s="1"/>
  <c r="H146" i="3"/>
  <c r="I146" i="3" s="1"/>
  <c r="H295" i="3"/>
  <c r="I295" i="3" s="1"/>
  <c r="H545" i="3"/>
  <c r="I545" i="3" s="1"/>
  <c r="H508" i="3"/>
  <c r="I508" i="3" s="1"/>
  <c r="H721" i="3"/>
  <c r="I721" i="3" s="1"/>
  <c r="H860" i="3"/>
  <c r="I860" i="3" s="1"/>
  <c r="H893" i="3"/>
  <c r="I893" i="3" s="1"/>
  <c r="H273" i="3"/>
  <c r="I273" i="3" s="1"/>
  <c r="H443" i="3"/>
  <c r="I443" i="3" s="1"/>
  <c r="P727" i="3"/>
  <c r="H404" i="3"/>
  <c r="I404" i="3" s="1"/>
  <c r="H661" i="3"/>
  <c r="I661" i="3" s="1"/>
  <c r="H417" i="3"/>
  <c r="I417" i="3" s="1"/>
  <c r="H175" i="3"/>
  <c r="I175" i="3" s="1"/>
  <c r="H229" i="3"/>
  <c r="I229" i="3" s="1"/>
  <c r="P654" i="3"/>
  <c r="H776" i="3"/>
  <c r="I776" i="3" s="1"/>
  <c r="H778" i="3"/>
  <c r="I778" i="3" s="1"/>
  <c r="H487" i="3"/>
  <c r="I487" i="3" s="1"/>
  <c r="H703" i="3"/>
  <c r="I703" i="3" s="1"/>
  <c r="K157" i="3"/>
  <c r="P534" i="3"/>
  <c r="K67" i="3"/>
  <c r="P747" i="3"/>
  <c r="K79" i="3"/>
  <c r="H142" i="3"/>
  <c r="I142" i="3" s="1"/>
  <c r="H143" i="3"/>
  <c r="I143" i="3" s="1"/>
  <c r="H23" i="3"/>
  <c r="I23" i="3" s="1"/>
  <c r="P214" i="3"/>
  <c r="P215" i="3"/>
  <c r="H335" i="3"/>
  <c r="I335" i="3" s="1"/>
  <c r="H336" i="3"/>
  <c r="I336" i="3" s="1"/>
  <c r="P530" i="3"/>
  <c r="P531" i="3"/>
  <c r="P468" i="3"/>
  <c r="P551" i="3"/>
  <c r="P775" i="3"/>
  <c r="H762" i="3"/>
  <c r="I762" i="3" s="1"/>
  <c r="H898" i="3"/>
  <c r="I898" i="3" s="1"/>
  <c r="H313" i="3"/>
  <c r="I313" i="3" s="1"/>
  <c r="H325" i="3"/>
  <c r="I325" i="3" s="1"/>
  <c r="H713" i="3"/>
  <c r="I713" i="3" s="1"/>
  <c r="P818" i="3"/>
  <c r="P819" i="3"/>
  <c r="H238" i="3"/>
  <c r="I238" i="3" s="1"/>
  <c r="H233" i="3"/>
  <c r="I233" i="3" s="1"/>
  <c r="H660" i="3"/>
  <c r="I660" i="3" s="1"/>
  <c r="H824" i="3"/>
  <c r="I824" i="3" s="1"/>
  <c r="H359" i="3"/>
  <c r="I359" i="3" s="1"/>
  <c r="H95" i="3"/>
  <c r="I95" i="3" s="1"/>
  <c r="H564" i="3"/>
  <c r="I564" i="3" s="1"/>
  <c r="P164" i="3"/>
  <c r="H304" i="3"/>
  <c r="I304" i="3" s="1"/>
  <c r="K474" i="3"/>
  <c r="H726" i="3"/>
  <c r="I726" i="3" s="1"/>
  <c r="H577" i="3"/>
  <c r="I577" i="3" s="1"/>
  <c r="H734" i="3"/>
  <c r="I734" i="3" s="1"/>
  <c r="H3" i="3"/>
  <c r="I3" i="3" s="1"/>
  <c r="H4" i="3"/>
  <c r="I4" i="3" s="1"/>
  <c r="H429" i="3"/>
  <c r="I429" i="3" s="1"/>
  <c r="H875" i="3"/>
  <c r="I875" i="3" s="1"/>
  <c r="P151" i="3"/>
  <c r="H903" i="3"/>
  <c r="I903" i="3" s="1"/>
  <c r="H41" i="3"/>
  <c r="I41" i="3" s="1"/>
  <c r="H228" i="3"/>
  <c r="I228" i="3" s="1"/>
  <c r="H213" i="3"/>
  <c r="I213" i="3" s="1"/>
  <c r="H344" i="3"/>
  <c r="I344" i="3" s="1"/>
  <c r="H225" i="3"/>
  <c r="I225" i="3" s="1"/>
  <c r="H226" i="3"/>
  <c r="I226" i="3" s="1"/>
  <c r="H350" i="3"/>
  <c r="I350" i="3" s="1"/>
  <c r="P395" i="3"/>
  <c r="P396" i="3"/>
  <c r="H328" i="3"/>
  <c r="I328" i="3" s="1"/>
  <c r="H623" i="3"/>
  <c r="I623" i="3" s="1"/>
  <c r="H463" i="3"/>
  <c r="I463" i="3" s="1"/>
  <c r="P600" i="3"/>
  <c r="P504" i="3"/>
  <c r="H461" i="3"/>
  <c r="I461" i="3" s="1"/>
  <c r="H576" i="3"/>
  <c r="I576" i="3" s="1"/>
  <c r="H551" i="3"/>
  <c r="I551" i="3" s="1"/>
  <c r="H584" i="3"/>
  <c r="I584" i="3" s="1"/>
  <c r="H585" i="3"/>
  <c r="I585" i="3" s="1"/>
  <c r="H605" i="3"/>
  <c r="I605" i="3" s="1"/>
  <c r="H775" i="3"/>
  <c r="I775" i="3" s="1"/>
  <c r="H780" i="3"/>
  <c r="I780" i="3" s="1"/>
  <c r="H854" i="3"/>
  <c r="I854" i="3" s="1"/>
  <c r="H116" i="3"/>
  <c r="I116" i="3" s="1"/>
  <c r="P619" i="3"/>
  <c r="P318" i="3"/>
  <c r="H505" i="3"/>
  <c r="I505" i="3" s="1"/>
  <c r="H340" i="3"/>
  <c r="I340" i="3" s="1"/>
  <c r="H343" i="3"/>
  <c r="I343" i="3" s="1"/>
  <c r="P515" i="3"/>
  <c r="H845" i="3"/>
  <c r="I845" i="3" s="1"/>
  <c r="H846" i="3"/>
  <c r="I846" i="3" s="1"/>
  <c r="H185" i="3"/>
  <c r="I185" i="3" s="1"/>
  <c r="H90" i="3"/>
  <c r="I90" i="3" s="1"/>
  <c r="H598" i="3"/>
  <c r="I598" i="3" s="1"/>
  <c r="H488" i="3"/>
  <c r="I488" i="3" s="1"/>
  <c r="P603" i="3"/>
  <c r="P897" i="3"/>
  <c r="H449" i="3"/>
  <c r="I449" i="3" s="1"/>
  <c r="P344" i="3"/>
  <c r="H174" i="3"/>
  <c r="I174" i="3" s="1"/>
  <c r="H741" i="3"/>
  <c r="I741" i="3" s="1"/>
  <c r="H514" i="3"/>
  <c r="I514" i="3" s="1"/>
  <c r="H714" i="3"/>
  <c r="I714" i="3" s="1"/>
  <c r="P771" i="3"/>
  <c r="H890" i="3"/>
  <c r="I890" i="3" s="1"/>
  <c r="H177" i="3"/>
  <c r="I177" i="3" s="1"/>
  <c r="H445" i="3"/>
  <c r="I445" i="3" s="1"/>
  <c r="H454" i="3"/>
  <c r="I454" i="3" s="1"/>
  <c r="P323" i="3"/>
  <c r="P324" i="3"/>
  <c r="H164" i="3"/>
  <c r="I164" i="3" s="1"/>
  <c r="H239" i="3"/>
  <c r="I239" i="3" s="1"/>
  <c r="H171" i="3"/>
  <c r="I171" i="3" s="1"/>
  <c r="P73" i="3"/>
  <c r="P536" i="3"/>
  <c r="P537" i="3"/>
  <c r="H725" i="3"/>
  <c r="I725" i="3" s="1"/>
  <c r="H561" i="3"/>
  <c r="I561" i="3" s="1"/>
  <c r="H472" i="3"/>
  <c r="I472" i="3" s="1"/>
  <c r="H526" i="3"/>
  <c r="I526" i="3" s="1"/>
  <c r="H716" i="3"/>
  <c r="I716" i="3" s="1"/>
  <c r="H717" i="3"/>
  <c r="I717" i="3" s="1"/>
  <c r="H700" i="3"/>
  <c r="I700" i="3" s="1"/>
  <c r="P686" i="3"/>
  <c r="P687" i="3"/>
  <c r="P757" i="3"/>
  <c r="P845" i="3"/>
  <c r="H755" i="3"/>
  <c r="I755" i="3" s="1"/>
  <c r="P836" i="3"/>
  <c r="P874" i="3"/>
  <c r="H904" i="3"/>
  <c r="I904" i="3" s="1"/>
  <c r="H129" i="3"/>
  <c r="I129" i="3" s="1"/>
  <c r="H334" i="3"/>
  <c r="I334" i="3" s="1"/>
  <c r="P708" i="3"/>
  <c r="P670" i="3"/>
  <c r="H818" i="3"/>
  <c r="I818" i="3" s="1"/>
  <c r="H794" i="3"/>
  <c r="I794" i="3" s="1"/>
  <c r="P422" i="3"/>
  <c r="P191" i="3"/>
  <c r="H126" i="3"/>
  <c r="I126" i="3" s="1"/>
  <c r="H207" i="3"/>
  <c r="I207" i="3" s="1"/>
  <c r="H208" i="3"/>
  <c r="I208" i="3" s="1"/>
  <c r="P645" i="3"/>
  <c r="H265" i="3"/>
  <c r="I265" i="3" s="1"/>
  <c r="H637" i="3"/>
  <c r="I637" i="3" s="1"/>
  <c r="P611" i="3"/>
  <c r="P560" i="3"/>
  <c r="H718" i="3"/>
  <c r="I718" i="3" s="1"/>
  <c r="H691" i="3"/>
  <c r="I691" i="3" s="1"/>
  <c r="H784" i="3"/>
  <c r="I784" i="3" s="1"/>
  <c r="P799" i="3"/>
  <c r="P220" i="3"/>
  <c r="P165" i="3"/>
  <c r="H593" i="3"/>
  <c r="I593" i="3" s="1"/>
  <c r="H198" i="3"/>
  <c r="I198" i="3" s="1"/>
  <c r="P245" i="3"/>
  <c r="P302" i="3"/>
  <c r="P303" i="3"/>
  <c r="P518" i="3"/>
  <c r="P491" i="3"/>
  <c r="H617" i="3"/>
  <c r="I617" i="3" s="1"/>
  <c r="H768" i="3"/>
  <c r="I768" i="3" s="1"/>
  <c r="P895" i="3"/>
  <c r="P115" i="3"/>
  <c r="P139" i="3"/>
  <c r="P224" i="3"/>
  <c r="H42" i="3"/>
  <c r="I42" i="3" s="1"/>
  <c r="H132" i="3"/>
  <c r="I132" i="3" s="1"/>
  <c r="H201" i="3"/>
  <c r="I201" i="3" s="1"/>
  <c r="H128" i="3"/>
  <c r="I128" i="3" s="1"/>
  <c r="H227" i="3"/>
  <c r="I227" i="3" s="1"/>
  <c r="P442" i="3"/>
  <c r="P12" i="3"/>
  <c r="H195" i="3"/>
  <c r="I195" i="3" s="1"/>
  <c r="P189" i="3"/>
  <c r="H186" i="3"/>
  <c r="I186" i="3" s="1"/>
  <c r="H258" i="3"/>
  <c r="I258" i="3" s="1"/>
  <c r="H571" i="3"/>
  <c r="I571" i="3" s="1"/>
  <c r="H446" i="3"/>
  <c r="I446" i="3" s="1"/>
  <c r="P608" i="3"/>
  <c r="H425" i="3"/>
  <c r="I425" i="3" s="1"/>
  <c r="H473" i="3"/>
  <c r="I473" i="3" s="1"/>
  <c r="H527" i="3"/>
  <c r="I527" i="3" s="1"/>
  <c r="H599" i="3"/>
  <c r="I599" i="3" s="1"/>
  <c r="P639" i="3"/>
  <c r="H626" i="3"/>
  <c r="I626" i="3" s="1"/>
  <c r="P814" i="3"/>
  <c r="P850" i="3"/>
  <c r="H555" i="3"/>
  <c r="I555" i="3" s="1"/>
  <c r="P290" i="3"/>
  <c r="H358" i="3"/>
  <c r="I358" i="3" s="1"/>
  <c r="P668" i="3"/>
  <c r="H502" i="3"/>
  <c r="I502" i="3" s="1"/>
  <c r="P779" i="3"/>
  <c r="H886" i="3"/>
  <c r="I886" i="3" s="1"/>
  <c r="H835" i="3"/>
  <c r="I835" i="3" s="1"/>
  <c r="H120" i="3"/>
  <c r="I120" i="3" s="1"/>
  <c r="P278" i="3"/>
  <c r="H180" i="3"/>
  <c r="I180" i="3" s="1"/>
  <c r="P417" i="3"/>
  <c r="H307" i="3"/>
  <c r="I307" i="3" s="1"/>
  <c r="H308" i="3"/>
  <c r="I308" i="3" s="1"/>
  <c r="P590" i="3"/>
  <c r="H587" i="3"/>
  <c r="I587" i="3" s="1"/>
  <c r="H631" i="3"/>
  <c r="I631" i="3" s="1"/>
  <c r="P742" i="3"/>
  <c r="P900" i="3"/>
  <c r="H292" i="3"/>
  <c r="I292" i="3" s="1"/>
  <c r="H548" i="3"/>
  <c r="I548" i="3" s="1"/>
  <c r="P527" i="3"/>
  <c r="P643" i="3"/>
  <c r="H811" i="3"/>
  <c r="I811" i="3" s="1"/>
  <c r="H838" i="3"/>
  <c r="I838" i="3" s="1"/>
  <c r="P205" i="3"/>
  <c r="P377" i="3"/>
  <c r="H326" i="3"/>
  <c r="I326" i="3" s="1"/>
  <c r="H209" i="3"/>
  <c r="I209" i="3" s="1"/>
  <c r="H415" i="3"/>
  <c r="I415" i="3" s="1"/>
  <c r="H406" i="3"/>
  <c r="I406" i="3" s="1"/>
  <c r="P311" i="3"/>
  <c r="P312" i="3"/>
  <c r="H385" i="3"/>
  <c r="I385" i="3" s="1"/>
  <c r="H512" i="3"/>
  <c r="I512" i="3" s="1"/>
  <c r="H413" i="3"/>
  <c r="I413" i="3" s="1"/>
  <c r="H680" i="3"/>
  <c r="I680" i="3" s="1"/>
  <c r="H873" i="3"/>
  <c r="I873" i="3" s="1"/>
  <c r="H524" i="3"/>
  <c r="I524" i="3" s="1"/>
  <c r="H664" i="3"/>
  <c r="I664" i="3" s="1"/>
  <c r="H861" i="3"/>
  <c r="I861" i="3" s="1"/>
  <c r="H134" i="3"/>
  <c r="I134" i="3" s="1"/>
  <c r="H352" i="3"/>
  <c r="I352" i="3" s="1"/>
  <c r="H275" i="3"/>
  <c r="I275" i="3" s="1"/>
  <c r="H578" i="3"/>
  <c r="I578" i="3" s="1"/>
  <c r="H694" i="3"/>
  <c r="I694" i="3" s="1"/>
  <c r="H830" i="3"/>
  <c r="I830" i="3" s="1"/>
  <c r="H831" i="3"/>
  <c r="I831" i="3" s="1"/>
  <c r="H431" i="3"/>
  <c r="I431" i="3" s="1"/>
  <c r="H810" i="3"/>
  <c r="I810" i="3" s="1"/>
  <c r="H196" i="3"/>
  <c r="I196" i="3" s="1"/>
  <c r="H532" i="3"/>
  <c r="I532" i="3" s="1"/>
  <c r="H885" i="3"/>
  <c r="I885" i="3" s="1"/>
  <c r="P142" i="3"/>
  <c r="P143" i="3"/>
  <c r="H17" i="3"/>
  <c r="I17" i="3" s="1"/>
  <c r="H88" i="3"/>
  <c r="I88" i="3" s="1"/>
  <c r="H89" i="3"/>
  <c r="I89" i="3" s="1"/>
  <c r="P509" i="3"/>
  <c r="H538" i="3"/>
  <c r="I538" i="3" s="1"/>
  <c r="H648" i="3"/>
  <c r="I648" i="3" s="1"/>
  <c r="H621" i="3"/>
  <c r="I621" i="3" s="1"/>
  <c r="P894" i="3"/>
  <c r="H83" i="3"/>
  <c r="I83" i="3" s="1"/>
  <c r="H310" i="3"/>
  <c r="I310" i="3" s="1"/>
  <c r="H311" i="3"/>
  <c r="I311" i="3" s="1"/>
  <c r="H635" i="3"/>
  <c r="I635" i="3" s="1"/>
  <c r="P754" i="3"/>
  <c r="H118" i="3"/>
  <c r="I118" i="3" s="1"/>
  <c r="H211" i="3"/>
  <c r="I211" i="3" s="1"/>
  <c r="K501" i="3"/>
  <c r="H634" i="3"/>
  <c r="I634" i="3" s="1"/>
  <c r="K55" i="3"/>
  <c r="H184" i="3"/>
  <c r="I184" i="3" s="1"/>
  <c r="H625" i="3"/>
  <c r="I625" i="3" s="1"/>
  <c r="P428" i="3"/>
  <c r="P787" i="3"/>
  <c r="H744" i="3"/>
  <c r="I744" i="3" s="1"/>
  <c r="H833" i="3"/>
  <c r="I833" i="3" s="1"/>
  <c r="H803" i="3"/>
  <c r="I803" i="3" s="1"/>
  <c r="H805" i="3"/>
  <c r="I805" i="3" s="1"/>
  <c r="H468" i="3"/>
  <c r="I468" i="3" s="1"/>
  <c r="H408" i="3"/>
  <c r="I408" i="3" s="1"/>
  <c r="H188" i="3"/>
  <c r="I188" i="3" s="1"/>
  <c r="P231" i="3"/>
  <c r="H658" i="3"/>
  <c r="I658" i="3" s="1"/>
  <c r="H817" i="3"/>
  <c r="I817" i="3" s="1"/>
  <c r="H646" i="3"/>
  <c r="I646" i="3" s="1"/>
  <c r="H732" i="3"/>
  <c r="I732" i="3" s="1"/>
  <c r="H29" i="3"/>
  <c r="I29" i="3" s="1"/>
  <c r="K390" i="3"/>
  <c r="H230" i="3"/>
  <c r="I230" i="3" s="1"/>
  <c r="H5" i="3"/>
  <c r="I5" i="3" s="1"/>
  <c r="H529" i="3"/>
  <c r="I529" i="3" s="1"/>
  <c r="H457" i="3"/>
  <c r="I457" i="3" s="1"/>
  <c r="H638" i="3"/>
  <c r="I638" i="3" s="1"/>
  <c r="H630" i="3"/>
  <c r="I630" i="3" s="1"/>
  <c r="H697" i="3"/>
  <c r="I697" i="3" s="1"/>
  <c r="H882" i="3"/>
  <c r="I882" i="3" s="1"/>
  <c r="P733" i="3"/>
  <c r="H365" i="3"/>
  <c r="I365" i="3" s="1"/>
  <c r="H366" i="3"/>
  <c r="I366" i="3" s="1"/>
  <c r="H222" i="3"/>
  <c r="I222" i="3" s="1"/>
  <c r="H98" i="3"/>
  <c r="I98" i="3" s="1"/>
  <c r="H743" i="3"/>
  <c r="I743" i="3" s="1"/>
  <c r="H141" i="3"/>
  <c r="I141" i="3" s="1"/>
  <c r="H517" i="3"/>
  <c r="I517" i="3" s="1"/>
  <c r="H169" i="3"/>
  <c r="I169" i="3" s="1"/>
  <c r="P441" i="3"/>
  <c r="H402" i="3"/>
  <c r="I402" i="3" s="1"/>
  <c r="H458" i="3"/>
  <c r="I458" i="3" s="1"/>
  <c r="P657" i="3"/>
  <c r="K381" i="3"/>
  <c r="H666" i="3"/>
  <c r="I666" i="3" s="1"/>
  <c r="H894" i="3"/>
  <c r="I894" i="3" s="1"/>
  <c r="H848" i="3"/>
  <c r="I848" i="3" s="1"/>
  <c r="H581" i="3"/>
  <c r="I581" i="3" s="1"/>
  <c r="H154" i="3"/>
  <c r="I154" i="3" s="1"/>
  <c r="H212" i="3"/>
  <c r="I212" i="3" s="1"/>
  <c r="H371" i="3"/>
  <c r="I371" i="3" s="1"/>
  <c r="H372" i="3"/>
  <c r="I372" i="3" s="1"/>
  <c r="K693" i="3"/>
  <c r="H523" i="3"/>
  <c r="I523" i="3" s="1"/>
  <c r="H797" i="3"/>
  <c r="I797" i="3" s="1"/>
  <c r="H877" i="3"/>
  <c r="I877" i="3" s="1"/>
  <c r="H739" i="3"/>
  <c r="I739" i="3" s="1"/>
  <c r="P185" i="3"/>
  <c r="H432" i="3"/>
  <c r="I432" i="3" s="1"/>
  <c r="H401" i="3"/>
  <c r="I401" i="3" s="1"/>
  <c r="H242" i="3"/>
  <c r="I242" i="3" s="1"/>
  <c r="H865" i="3"/>
  <c r="I865" i="3" s="1"/>
  <c r="H135" i="3"/>
  <c r="I135" i="3" s="1"/>
  <c r="P525" i="3"/>
  <c r="P488" i="3"/>
  <c r="K309" i="3"/>
  <c r="P451" i="3"/>
  <c r="H572" i="3"/>
  <c r="I572" i="3" s="1"/>
  <c r="H573" i="3"/>
  <c r="I573" i="3" s="1"/>
  <c r="H647" i="3"/>
  <c r="I647" i="3" s="1"/>
  <c r="H899" i="3"/>
  <c r="I899" i="3" s="1"/>
  <c r="P904" i="3"/>
  <c r="P863" i="3"/>
  <c r="P864" i="3"/>
  <c r="H376" i="3"/>
  <c r="I376" i="3" s="1"/>
  <c r="H53" i="3"/>
  <c r="I53" i="3" s="1"/>
  <c r="H110" i="3"/>
  <c r="I110" i="3" s="1"/>
  <c r="P222" i="3"/>
  <c r="P464" i="3"/>
  <c r="H459" i="3"/>
  <c r="I459" i="3" s="1"/>
  <c r="H565" i="3"/>
  <c r="I565" i="3" s="1"/>
  <c r="H71" i="3"/>
  <c r="I71" i="3" s="1"/>
  <c r="P196" i="3"/>
  <c r="P197" i="3"/>
  <c r="H377" i="3"/>
  <c r="I377" i="3" s="1"/>
  <c r="P240" i="3"/>
  <c r="P327" i="3"/>
  <c r="P458" i="3"/>
  <c r="H657" i="3"/>
  <c r="I657" i="3" s="1"/>
  <c r="H649" i="3"/>
  <c r="I649" i="3" s="1"/>
  <c r="H293" i="3"/>
  <c r="I293" i="3" s="1"/>
  <c r="P557" i="3"/>
  <c r="P299" i="3"/>
  <c r="P300" i="3"/>
  <c r="P631" i="3"/>
  <c r="H267" i="3"/>
  <c r="I267" i="3" s="1"/>
  <c r="P548" i="3"/>
  <c r="P628" i="3"/>
  <c r="P470" i="3"/>
  <c r="H6" i="3"/>
  <c r="I6" i="3" s="1"/>
  <c r="H7" i="3"/>
  <c r="I7" i="3" s="1"/>
  <c r="P435" i="3"/>
  <c r="P436" i="3"/>
  <c r="K37" i="3"/>
  <c r="K220" i="3"/>
  <c r="H260" i="3"/>
  <c r="I260" i="3" s="1"/>
  <c r="H346" i="3"/>
  <c r="I346" i="3" s="1"/>
  <c r="P228" i="3"/>
  <c r="P158" i="3"/>
  <c r="P380" i="3"/>
  <c r="P381" i="3"/>
  <c r="P429" i="3"/>
  <c r="H476" i="3"/>
  <c r="I476" i="3" s="1"/>
  <c r="H477" i="3"/>
  <c r="I477" i="3" s="1"/>
  <c r="H740" i="3"/>
  <c r="I740" i="3" s="1"/>
  <c r="P580" i="3"/>
  <c r="H515" i="3"/>
  <c r="I515" i="3" s="1"/>
  <c r="H516" i="3"/>
  <c r="I516" i="3" s="1"/>
  <c r="H681" i="3"/>
  <c r="I681" i="3" s="1"/>
  <c r="H748" i="3"/>
  <c r="I748" i="3" s="1"/>
  <c r="H827" i="3"/>
  <c r="I827" i="3" s="1"/>
  <c r="P839" i="3"/>
  <c r="P840" i="3"/>
  <c r="H857" i="3"/>
  <c r="I857" i="3" s="1"/>
  <c r="H403" i="3"/>
  <c r="I403" i="3" s="1"/>
  <c r="H210" i="3"/>
  <c r="I210" i="3" s="1"/>
  <c r="P750" i="3"/>
  <c r="H884" i="3"/>
  <c r="I884" i="3" s="1"/>
  <c r="H283" i="3"/>
  <c r="I283" i="3" s="1"/>
  <c r="H715" i="3"/>
  <c r="I715" i="3" s="1"/>
  <c r="H111" i="3"/>
  <c r="I111" i="3" s="1"/>
  <c r="H771" i="3"/>
  <c r="I771" i="3" s="1"/>
  <c r="P789" i="3"/>
  <c r="H737" i="3"/>
  <c r="I737" i="3" s="1"/>
  <c r="H738" i="3"/>
  <c r="I738" i="3" s="1"/>
  <c r="H879" i="3"/>
  <c r="I879" i="3" s="1"/>
  <c r="P6" i="3"/>
  <c r="P553" i="3"/>
  <c r="H113" i="3"/>
  <c r="I113" i="3" s="1"/>
  <c r="H586" i="3"/>
  <c r="I586" i="3" s="1"/>
  <c r="P124" i="3"/>
  <c r="P125" i="3"/>
  <c r="P4" i="3"/>
  <c r="H322" i="3"/>
  <c r="I322" i="3" s="1"/>
  <c r="H93" i="3"/>
  <c r="I93" i="3" s="1"/>
  <c r="H94" i="3"/>
  <c r="I94" i="3" s="1"/>
  <c r="H382" i="3"/>
  <c r="I382" i="3" s="1"/>
  <c r="K82" i="3"/>
  <c r="H108" i="3"/>
  <c r="I108" i="3" s="1"/>
  <c r="P632" i="3"/>
  <c r="H257" i="3"/>
  <c r="I257" i="3" s="1"/>
  <c r="H331" i="3"/>
  <c r="I331" i="3" s="1"/>
  <c r="H493" i="3"/>
  <c r="I493" i="3" s="1"/>
  <c r="P439" i="3"/>
  <c r="P604" i="3"/>
  <c r="P585" i="3"/>
  <c r="H541" i="3"/>
  <c r="I541" i="3" s="1"/>
  <c r="P701" i="3"/>
  <c r="H685" i="3"/>
  <c r="I685" i="3" s="1"/>
  <c r="H709" i="3"/>
  <c r="I709" i="3" s="1"/>
  <c r="H757" i="3"/>
  <c r="I757" i="3" s="1"/>
  <c r="H745" i="3"/>
  <c r="I745" i="3" s="1"/>
  <c r="H874" i="3"/>
  <c r="I874" i="3" s="1"/>
  <c r="H866" i="3"/>
  <c r="I866" i="3" s="1"/>
  <c r="H777" i="3"/>
  <c r="I777" i="3" s="1"/>
  <c r="H152" i="3"/>
  <c r="I152" i="3" s="1"/>
  <c r="P596" i="3"/>
  <c r="H206" i="3"/>
  <c r="I206" i="3" s="1"/>
  <c r="P129" i="3"/>
  <c r="H553" i="3"/>
  <c r="I553" i="3" s="1"/>
  <c r="H327" i="3"/>
  <c r="I327" i="3" s="1"/>
  <c r="H421" i="3"/>
  <c r="I421" i="3" s="1"/>
  <c r="H484" i="3"/>
  <c r="I484" i="3" s="1"/>
  <c r="H567" i="3"/>
  <c r="I567" i="3" s="1"/>
  <c r="H568" i="3"/>
  <c r="I568" i="3" s="1"/>
  <c r="H669" i="3"/>
  <c r="I669" i="3" s="1"/>
  <c r="H796" i="3"/>
  <c r="I796" i="3" s="1"/>
  <c r="P880" i="3"/>
  <c r="H878" i="3"/>
  <c r="I878" i="3" s="1"/>
  <c r="K158" i="3"/>
  <c r="H250" i="3"/>
  <c r="I250" i="3" s="1"/>
  <c r="H251" i="3"/>
  <c r="I251" i="3" s="1"/>
  <c r="H329" i="3"/>
  <c r="I329" i="3" s="1"/>
  <c r="H103" i="3"/>
  <c r="I103" i="3" s="1"/>
  <c r="H104" i="3"/>
  <c r="I104" i="3" s="1"/>
  <c r="H65" i="3"/>
  <c r="I65" i="3" s="1"/>
  <c r="H191" i="3"/>
  <c r="I191" i="3" s="1"/>
  <c r="P563" i="3"/>
  <c r="H511" i="3"/>
  <c r="I511" i="3" s="1"/>
  <c r="H611" i="3"/>
  <c r="I611" i="3" s="1"/>
  <c r="H560" i="3"/>
  <c r="I560" i="3" s="1"/>
  <c r="H698" i="3"/>
  <c r="I698" i="3" s="1"/>
  <c r="P719" i="3"/>
  <c r="P692" i="3"/>
  <c r="P693" i="3"/>
  <c r="P791" i="3"/>
  <c r="H799" i="3"/>
  <c r="I799" i="3" s="1"/>
  <c r="H337" i="3"/>
  <c r="I337" i="3" s="1"/>
  <c r="H245" i="3"/>
  <c r="I245" i="3" s="1"/>
  <c r="H418" i="3"/>
  <c r="I418" i="3" s="1"/>
  <c r="P399" i="3"/>
  <c r="P607" i="3"/>
  <c r="H496" i="3"/>
  <c r="I496" i="3" s="1"/>
  <c r="H858" i="3"/>
  <c r="I858" i="3" s="1"/>
  <c r="P809" i="3"/>
  <c r="H868" i="3"/>
  <c r="I868" i="3" s="1"/>
  <c r="H59" i="3"/>
  <c r="I59" i="3" s="1"/>
  <c r="H249" i="3"/>
  <c r="I249" i="3" s="1"/>
  <c r="H374" i="3"/>
  <c r="I374" i="3" s="1"/>
  <c r="H224" i="3"/>
  <c r="I224" i="3" s="1"/>
  <c r="H193" i="3"/>
  <c r="I193" i="3" s="1"/>
  <c r="H147" i="3"/>
  <c r="I147" i="3" s="1"/>
  <c r="H148" i="3"/>
  <c r="I148" i="3" s="1"/>
  <c r="P293" i="3"/>
  <c r="P294" i="3"/>
  <c r="H442" i="3"/>
  <c r="I442" i="3" s="1"/>
  <c r="P195" i="3"/>
  <c r="H450" i="3"/>
  <c r="I450" i="3" s="1"/>
  <c r="P244" i="3"/>
  <c r="H341" i="3"/>
  <c r="I341" i="3" s="1"/>
  <c r="P186" i="3"/>
  <c r="P258" i="3"/>
  <c r="P592" i="3"/>
  <c r="P446" i="3"/>
  <c r="H608" i="3"/>
  <c r="I608" i="3" s="1"/>
  <c r="P425" i="3"/>
  <c r="H639" i="3"/>
  <c r="I639" i="3" s="1"/>
  <c r="K690" i="3"/>
  <c r="H622" i="3"/>
  <c r="I622" i="3" s="1"/>
  <c r="P626" i="3"/>
  <c r="H675" i="3"/>
  <c r="I675" i="3" s="1"/>
  <c r="H814" i="3"/>
  <c r="I814" i="3" s="1"/>
  <c r="H850" i="3"/>
  <c r="I850" i="3" s="1"/>
  <c r="H18" i="3"/>
  <c r="I18" i="3" s="1"/>
  <c r="H535" i="3"/>
  <c r="I535" i="3" s="1"/>
  <c r="K22" i="3"/>
  <c r="H353" i="3"/>
  <c r="I353" i="3" s="1"/>
  <c r="H423" i="3"/>
  <c r="I423" i="3" s="1"/>
  <c r="H355" i="3"/>
  <c r="I355" i="3" s="1"/>
  <c r="P667" i="3"/>
  <c r="H554" i="3"/>
  <c r="I554" i="3" s="1"/>
  <c r="H673" i="3"/>
  <c r="I673" i="3" s="1"/>
  <c r="P875" i="3"/>
  <c r="H72" i="3"/>
  <c r="I72" i="3" s="1"/>
  <c r="H570" i="3"/>
  <c r="I570" i="3" s="1"/>
  <c r="H525" i="3"/>
  <c r="I525" i="3" s="1"/>
  <c r="H590" i="3"/>
  <c r="I590" i="3" s="1"/>
  <c r="P772" i="3"/>
  <c r="P127" i="3"/>
  <c r="H145" i="3"/>
  <c r="I145" i="3" s="1"/>
  <c r="H518" i="3"/>
  <c r="I518" i="3" s="1"/>
  <c r="H266" i="3"/>
  <c r="I266" i="3" s="1"/>
  <c r="P335" i="3"/>
  <c r="H438" i="3"/>
  <c r="I438" i="3" s="1"/>
  <c r="H420" i="3"/>
  <c r="I420" i="3" s="1"/>
  <c r="H643" i="3"/>
  <c r="I643" i="3" s="1"/>
  <c r="P855" i="3"/>
  <c r="P235" i="3"/>
  <c r="P476" i="3"/>
  <c r="P54" i="3"/>
  <c r="P193" i="3"/>
  <c r="K705" i="3"/>
  <c r="P130" i="3"/>
  <c r="P866" i="3"/>
  <c r="H102" i="3"/>
  <c r="I102" i="3" s="1"/>
  <c r="H194" i="3"/>
  <c r="I194" i="3" s="1"/>
  <c r="H162" i="3"/>
  <c r="I162" i="3" s="1"/>
  <c r="H591" i="3"/>
  <c r="I591" i="3" s="1"/>
  <c r="H349" i="3"/>
  <c r="I349" i="3" s="1"/>
  <c r="H763" i="3"/>
  <c r="I763" i="3" s="1"/>
  <c r="H883" i="3"/>
  <c r="I883" i="3" s="1"/>
  <c r="H881" i="3"/>
  <c r="I881" i="3" s="1"/>
  <c r="K594" i="3"/>
  <c r="H165" i="3"/>
  <c r="I165" i="3" s="1"/>
  <c r="H820" i="3"/>
  <c r="I820" i="3" s="1"/>
  <c r="H871" i="3"/>
  <c r="I871" i="3" s="1"/>
  <c r="K101" i="3"/>
  <c r="H287" i="3"/>
  <c r="I287" i="3" s="1"/>
  <c r="H542" i="3"/>
  <c r="I542" i="3" s="1"/>
  <c r="K765" i="3"/>
  <c r="P683" i="3"/>
  <c r="P684" i="3"/>
  <c r="H801" i="3"/>
  <c r="I801" i="3" s="1"/>
  <c r="H813" i="3"/>
  <c r="I813" i="3" s="1"/>
  <c r="H455" i="3"/>
  <c r="I455" i="3" s="1"/>
  <c r="H234" i="3"/>
  <c r="I234" i="3" s="1"/>
  <c r="H264" i="3"/>
  <c r="I264" i="3" s="1"/>
  <c r="H859" i="3"/>
  <c r="I859" i="3" s="1"/>
  <c r="H574" i="3"/>
  <c r="I574" i="3" s="1"/>
  <c r="H807" i="3"/>
  <c r="I807" i="3" s="1"/>
  <c r="P48" i="3"/>
  <c r="H613" i="3"/>
  <c r="I613" i="3" s="1"/>
  <c r="H862" i="3"/>
  <c r="I862" i="3" s="1"/>
  <c r="H399" i="3"/>
  <c r="I399" i="3" s="1"/>
  <c r="H214" i="3"/>
  <c r="I214" i="3" s="1"/>
  <c r="H870" i="3"/>
  <c r="I870" i="3" s="1"/>
  <c r="H379" i="3"/>
  <c r="I379" i="3" s="1"/>
  <c r="H759" i="3"/>
  <c r="I759" i="3" s="1"/>
  <c r="H121" i="3"/>
  <c r="I121" i="3" s="1"/>
  <c r="H122" i="3"/>
  <c r="I122" i="3" s="1"/>
  <c r="H298" i="3"/>
  <c r="I298" i="3" s="1"/>
  <c r="K684" i="3"/>
  <c r="H650" i="3"/>
  <c r="I650" i="3" s="1"/>
  <c r="H255" i="3"/>
  <c r="I255" i="3" s="1"/>
  <c r="H338" i="3"/>
  <c r="I338" i="3" s="1"/>
  <c r="H773" i="3"/>
  <c r="I773" i="3" s="1"/>
  <c r="P341" i="3"/>
  <c r="P342" i="3"/>
  <c r="H427" i="3"/>
  <c r="I427" i="3" s="1"/>
  <c r="H497" i="3"/>
  <c r="I497" i="3" s="1"/>
  <c r="H498" i="3"/>
  <c r="I498" i="3" s="1"/>
  <c r="P656" i="3"/>
  <c r="H735" i="3"/>
  <c r="I735" i="3" s="1"/>
  <c r="H849" i="3"/>
  <c r="I849" i="3" s="1"/>
  <c r="P689" i="3"/>
  <c r="P690" i="3"/>
  <c r="H139" i="3"/>
  <c r="I139" i="3" s="1"/>
  <c r="H140" i="3"/>
  <c r="I140" i="3" s="1"/>
  <c r="H166" i="3"/>
  <c r="I166" i="3" s="1"/>
  <c r="H550" i="3"/>
  <c r="I550" i="3" s="1"/>
  <c r="H766" i="3"/>
  <c r="I766" i="3" s="1"/>
  <c r="H362" i="3"/>
  <c r="I362" i="3" s="1"/>
  <c r="H218" i="3"/>
  <c r="I218" i="3" s="1"/>
  <c r="H434" i="3"/>
  <c r="I434" i="3" s="1"/>
  <c r="H424" i="3"/>
  <c r="I424" i="3" s="1"/>
  <c r="H682" i="3"/>
  <c r="I682" i="3" s="1"/>
  <c r="H642" i="3"/>
  <c r="I642" i="3" s="1"/>
  <c r="H774" i="3"/>
  <c r="I774" i="3" s="1"/>
  <c r="H798" i="3"/>
  <c r="I798" i="3" s="1"/>
  <c r="H842" i="3"/>
  <c r="I842" i="3" s="1"/>
  <c r="H843" i="3"/>
  <c r="I843" i="3" s="1"/>
  <c r="H804" i="3"/>
  <c r="I804" i="3" s="1"/>
  <c r="H909" i="3"/>
  <c r="I909" i="3" s="1"/>
  <c r="P238" i="3"/>
  <c r="P110" i="3"/>
  <c r="H464" i="3"/>
  <c r="I464" i="3" s="1"/>
  <c r="H602" i="3"/>
  <c r="I602" i="3" s="1"/>
  <c r="P821" i="3"/>
  <c r="H469" i="3"/>
  <c r="I469" i="3" s="1"/>
  <c r="H170" i="3"/>
  <c r="I170" i="3" s="1"/>
  <c r="H270" i="3"/>
  <c r="I270" i="3" s="1"/>
  <c r="H114" i="3"/>
  <c r="I114" i="3" s="1"/>
  <c r="H447" i="3"/>
  <c r="I447" i="3" s="1"/>
  <c r="P356" i="3"/>
  <c r="P357" i="3"/>
  <c r="P43" i="3"/>
  <c r="H240" i="3"/>
  <c r="I240" i="3" s="1"/>
  <c r="K519" i="3"/>
  <c r="P545" i="3"/>
  <c r="P582" i="3"/>
  <c r="H753" i="3"/>
  <c r="I753" i="3" s="1"/>
  <c r="H832" i="3"/>
  <c r="I832" i="3" s="1"/>
  <c r="H575" i="3"/>
  <c r="I575" i="3" s="1"/>
  <c r="H722" i="3"/>
  <c r="I722" i="3" s="1"/>
  <c r="H11" i="3"/>
  <c r="I11" i="3" s="1"/>
  <c r="P589" i="3"/>
  <c r="H655" i="3"/>
  <c r="I655" i="3" s="1"/>
  <c r="H105" i="3"/>
  <c r="I105" i="3" s="1"/>
  <c r="P362" i="3"/>
  <c r="H200" i="3"/>
  <c r="I200" i="3" s="1"/>
  <c r="H302" i="3"/>
  <c r="I302" i="3" s="1"/>
  <c r="H444" i="3"/>
  <c r="I444" i="3" s="1"/>
  <c r="H361" i="3"/>
  <c r="I361" i="3" s="1"/>
  <c r="H701" i="3"/>
  <c r="I701" i="3" s="1"/>
  <c r="P104" i="3"/>
  <c r="K411" i="3"/>
  <c r="H802" i="3"/>
  <c r="I802" i="3" s="1"/>
  <c r="P88" i="3"/>
  <c r="P89" i="3"/>
  <c r="H215" i="3"/>
  <c r="I215" i="3" s="1"/>
  <c r="H475" i="3"/>
  <c r="I475" i="3" s="1"/>
  <c r="H388" i="3"/>
  <c r="I388" i="3" s="1"/>
  <c r="H280" i="3"/>
  <c r="I280" i="3" s="1"/>
  <c r="P890" i="3"/>
  <c r="H906" i="3"/>
  <c r="I906" i="3" s="1"/>
  <c r="H241" i="3"/>
  <c r="I241" i="3" s="1"/>
  <c r="H149" i="3"/>
  <c r="I149" i="3" s="1"/>
  <c r="H269" i="3"/>
  <c r="I269" i="3" s="1"/>
  <c r="H370" i="3"/>
  <c r="I370" i="3" s="1"/>
  <c r="P30" i="3"/>
  <c r="H409" i="3"/>
  <c r="I409" i="3" s="1"/>
  <c r="H610" i="3"/>
  <c r="I610" i="3" s="1"/>
  <c r="H808" i="3"/>
  <c r="I808" i="3" s="1"/>
  <c r="P698" i="3"/>
  <c r="P699" i="3"/>
  <c r="H839" i="3"/>
  <c r="I839" i="3" s="1"/>
  <c r="H840" i="3"/>
  <c r="I840" i="3" s="1"/>
  <c r="P745" i="3"/>
  <c r="H296" i="3"/>
  <c r="I296" i="3" s="1"/>
  <c r="H452" i="3"/>
  <c r="I452" i="3" s="1"/>
  <c r="H367" i="3"/>
  <c r="I367" i="3" s="1"/>
  <c r="H851" i="3"/>
  <c r="I851" i="3" s="1"/>
  <c r="H422" i="3"/>
  <c r="I422" i="3" s="1"/>
  <c r="H614" i="3"/>
  <c r="I614" i="3" s="1"/>
  <c r="H821" i="3"/>
  <c r="I821" i="3" s="1"/>
  <c r="H301" i="3"/>
  <c r="I301" i="3" s="1"/>
  <c r="H478" i="3"/>
  <c r="I478" i="3" s="1"/>
  <c r="H679" i="3"/>
  <c r="I679" i="3" s="1"/>
  <c r="H895" i="3"/>
  <c r="I895" i="3" s="1"/>
  <c r="H138" i="3"/>
  <c r="I138" i="3" s="1"/>
  <c r="H314" i="3"/>
  <c r="I314" i="3" s="1"/>
  <c r="H236" i="3"/>
  <c r="I236" i="3" s="1"/>
  <c r="H405" i="3"/>
  <c r="I405" i="3" s="1"/>
  <c r="H189" i="3"/>
  <c r="I189" i="3" s="1"/>
  <c r="H190" i="3"/>
  <c r="I190" i="3" s="1"/>
  <c r="H274" i="3"/>
  <c r="I274" i="3" s="1"/>
  <c r="H815" i="3"/>
  <c r="I815" i="3" s="1"/>
  <c r="H547" i="3"/>
  <c r="I547" i="3" s="1"/>
  <c r="H620" i="3"/>
  <c r="I620" i="3" s="1"/>
  <c r="H750" i="3"/>
  <c r="I750" i="3" s="1"/>
  <c r="P722" i="3"/>
  <c r="P97" i="3"/>
  <c r="H470" i="3"/>
  <c r="I470" i="3" s="1"/>
  <c r="H612" i="3"/>
  <c r="I612" i="3" s="1"/>
  <c r="H633" i="3"/>
  <c r="I633" i="3" s="1"/>
  <c r="P117" i="3"/>
  <c r="P308" i="3"/>
  <c r="H521" i="3"/>
  <c r="I521" i="3" s="1"/>
  <c r="P704" i="3"/>
  <c r="P705" i="3"/>
  <c r="H589" i="3"/>
  <c r="I589" i="3" s="1"/>
  <c r="K537" i="3"/>
  <c r="P314" i="3"/>
  <c r="P106" i="3"/>
  <c r="P107" i="3"/>
  <c r="H176" i="3"/>
  <c r="I176" i="3" s="1"/>
  <c r="K100" i="3"/>
  <c r="H178" i="3"/>
  <c r="I178" i="3" s="1"/>
  <c r="H77" i="3"/>
  <c r="I77" i="3" s="1"/>
  <c r="P92" i="3"/>
  <c r="P448" i="3"/>
  <c r="P100" i="3"/>
  <c r="P213" i="3"/>
  <c r="H482" i="3"/>
  <c r="I482" i="3" s="1"/>
  <c r="H368" i="3"/>
  <c r="I368" i="3" s="1"/>
  <c r="P776" i="3"/>
  <c r="H235" i="3"/>
  <c r="I235" i="3" s="1"/>
  <c r="H373" i="3"/>
  <c r="I373" i="3" s="1"/>
  <c r="P461" i="3"/>
  <c r="H479" i="3"/>
  <c r="I479" i="3" s="1"/>
  <c r="H480" i="3"/>
  <c r="I480" i="3" s="1"/>
  <c r="P601" i="3"/>
  <c r="P606" i="3"/>
  <c r="H629" i="3"/>
  <c r="I629" i="3" s="1"/>
  <c r="H844" i="3"/>
  <c r="I844" i="3" s="1"/>
  <c r="P842" i="3"/>
  <c r="H12" i="3"/>
  <c r="I12" i="3" s="1"/>
  <c r="H13" i="3"/>
  <c r="I13" i="3" s="1"/>
  <c r="P203" i="3"/>
  <c r="P36" i="3"/>
  <c r="P831" i="3"/>
  <c r="H167" i="3"/>
  <c r="I167" i="3" s="1"/>
  <c r="H800" i="3"/>
  <c r="I800" i="3" s="1"/>
  <c r="H662" i="3"/>
  <c r="I662" i="3" s="1"/>
  <c r="P729" i="3"/>
  <c r="P449" i="3"/>
  <c r="P199" i="3"/>
  <c r="P200" i="3"/>
  <c r="H47" i="3"/>
  <c r="I47" i="3" s="1"/>
  <c r="P241" i="3"/>
  <c r="P169" i="3"/>
  <c r="H364" i="3"/>
  <c r="I364" i="3" s="1"/>
  <c r="P274" i="3"/>
  <c r="H92" i="3"/>
  <c r="I92" i="3" s="1"/>
  <c r="P209" i="3"/>
  <c r="H448" i="3"/>
  <c r="I448" i="3" s="1"/>
  <c r="P287" i="3"/>
  <c r="H99" i="3"/>
  <c r="I99" i="3" s="1"/>
  <c r="H261" i="3"/>
  <c r="I261" i="3" s="1"/>
  <c r="H262" i="3"/>
  <c r="I262" i="3" s="1"/>
  <c r="H386" i="3"/>
  <c r="I386" i="3" s="1"/>
  <c r="K522" i="3"/>
  <c r="H812" i="3"/>
  <c r="I812" i="3" s="1"/>
  <c r="P559" i="3"/>
  <c r="P565" i="3"/>
  <c r="P740" i="3"/>
  <c r="P638" i="3"/>
  <c r="H764" i="3"/>
  <c r="I764" i="3" s="1"/>
  <c r="H644" i="3"/>
  <c r="I644" i="3" s="1"/>
  <c r="H640" i="3"/>
  <c r="I640" i="3" s="1"/>
  <c r="H706" i="3"/>
  <c r="I706" i="3" s="1"/>
  <c r="P826" i="3"/>
  <c r="H790" i="3"/>
  <c r="I790" i="3" s="1"/>
  <c r="H746" i="3"/>
  <c r="I746" i="3" s="1"/>
  <c r="P873" i="3"/>
  <c r="H788" i="3"/>
  <c r="I788" i="3" s="1"/>
  <c r="H829" i="3"/>
  <c r="I829" i="3" s="1"/>
  <c r="P883" i="3"/>
  <c r="P891" i="3"/>
  <c r="P892" i="3"/>
  <c r="H688" i="3"/>
  <c r="I688" i="3" s="1"/>
  <c r="P806" i="3"/>
  <c r="H289" i="3"/>
  <c r="I289" i="3" s="1"/>
  <c r="H203" i="3"/>
  <c r="I203" i="3" s="1"/>
  <c r="P210" i="3"/>
  <c r="H394" i="3"/>
  <c r="I394" i="3" s="1"/>
  <c r="H539" i="3"/>
  <c r="I539" i="3" s="1"/>
  <c r="H391" i="3"/>
  <c r="I391" i="3" s="1"/>
  <c r="P540" i="3"/>
  <c r="H595" i="3"/>
  <c r="I595" i="3" s="1"/>
  <c r="H749" i="3"/>
  <c r="I749" i="3" s="1"/>
  <c r="P730" i="3"/>
  <c r="P861" i="3"/>
  <c r="H35" i="3"/>
  <c r="I35" i="3" s="1"/>
  <c r="H263" i="3"/>
  <c r="I263" i="3" s="1"/>
  <c r="H24" i="3"/>
  <c r="I24" i="3" s="1"/>
  <c r="H25" i="3"/>
  <c r="I25" i="3" s="1"/>
  <c r="H231" i="3"/>
  <c r="I231" i="3" s="1"/>
  <c r="H378" i="3"/>
  <c r="I378" i="3" s="1"/>
  <c r="P494" i="3"/>
  <c r="H414" i="3"/>
  <c r="I414" i="3" s="1"/>
  <c r="H579" i="3"/>
  <c r="I579" i="3" s="1"/>
  <c r="P662" i="3"/>
  <c r="H792" i="3"/>
  <c r="I792" i="3" s="1"/>
  <c r="P716" i="3"/>
  <c r="P717" i="3"/>
  <c r="H728" i="3"/>
  <c r="I728" i="3" s="1"/>
  <c r="H30" i="3"/>
  <c r="I30" i="3" s="1"/>
  <c r="P154" i="3"/>
  <c r="P111" i="3"/>
  <c r="P389" i="3"/>
  <c r="P650" i="3"/>
  <c r="H652" i="3"/>
  <c r="I652" i="3" s="1"/>
  <c r="H785" i="3"/>
  <c r="I785" i="3" s="1"/>
  <c r="H789" i="3"/>
  <c r="I789" i="3" s="1"/>
  <c r="P738" i="3"/>
  <c r="H552" i="3"/>
  <c r="I552" i="3" s="1"/>
  <c r="P217" i="3"/>
  <c r="P218" i="3"/>
  <c r="H659" i="3"/>
  <c r="I659" i="3" s="1"/>
  <c r="H123" i="3"/>
  <c r="I123" i="3" s="1"/>
  <c r="P93" i="3"/>
  <c r="H216" i="3"/>
  <c r="I216" i="3" s="1"/>
  <c r="P405" i="3"/>
  <c r="H168" i="3"/>
  <c r="I168" i="3" s="1"/>
  <c r="H124" i="3"/>
  <c r="I124" i="3" s="1"/>
  <c r="H125" i="3"/>
  <c r="I125" i="3" s="1"/>
  <c r="H380" i="3"/>
  <c r="I380" i="3" s="1"/>
  <c r="P542" i="3"/>
  <c r="P412" i="3"/>
  <c r="P247" i="3"/>
  <c r="P777" i="3"/>
  <c r="P275" i="3"/>
  <c r="H345" i="3"/>
  <c r="I345" i="3" s="1"/>
  <c r="P597" i="3"/>
  <c r="K510" i="3"/>
  <c r="P615" i="3"/>
  <c r="H419" i="3"/>
  <c r="I419" i="3" s="1"/>
  <c r="P578" i="3"/>
  <c r="H439" i="3"/>
  <c r="I439" i="3" s="1"/>
  <c r="H490" i="3"/>
  <c r="I490" i="3" s="1"/>
  <c r="H604" i="3"/>
  <c r="I604" i="3" s="1"/>
  <c r="H609" i="3"/>
  <c r="I609" i="3" s="1"/>
  <c r="H665" i="3"/>
  <c r="I665" i="3" s="1"/>
  <c r="H558" i="3"/>
  <c r="I558" i="3" s="1"/>
  <c r="H686" i="3"/>
  <c r="I686" i="3" s="1"/>
  <c r="P695" i="3"/>
  <c r="P696" i="3"/>
  <c r="P801" i="3"/>
  <c r="P710" i="3"/>
  <c r="P711" i="3"/>
  <c r="P782" i="3"/>
  <c r="P783" i="3"/>
  <c r="H822" i="3"/>
  <c r="I822" i="3" s="1"/>
  <c r="H876" i="3"/>
  <c r="I876" i="3" s="1"/>
  <c r="P910" i="3"/>
  <c r="H889" i="3"/>
  <c r="I889" i="3" s="1"/>
  <c r="P823" i="3"/>
  <c r="H596" i="3"/>
  <c r="I596" i="3" s="1"/>
  <c r="H416" i="3"/>
  <c r="I416" i="3" s="1"/>
  <c r="P432" i="3"/>
  <c r="H316" i="3"/>
  <c r="I316" i="3" s="1"/>
  <c r="P265" i="3"/>
  <c r="H563" i="3"/>
  <c r="I563" i="3" s="1"/>
  <c r="H786" i="3"/>
  <c r="I786" i="3" s="1"/>
  <c r="H719" i="3"/>
  <c r="I719" i="3" s="1"/>
  <c r="H742" i="3"/>
  <c r="I742" i="3" s="1"/>
  <c r="P859" i="3"/>
  <c r="H880" i="3"/>
  <c r="I880" i="3" s="1"/>
  <c r="H136" i="3"/>
  <c r="I136" i="3" s="1"/>
  <c r="P94" i="3"/>
  <c r="P251" i="3"/>
  <c r="H375" i="3"/>
  <c r="I375" i="3" s="1"/>
  <c r="P793" i="3"/>
  <c r="P594" i="3"/>
  <c r="H485" i="3"/>
  <c r="I485" i="3" s="1"/>
  <c r="P816" i="3"/>
  <c r="P807" i="3"/>
  <c r="H806" i="3"/>
  <c r="I806" i="3" s="1"/>
  <c r="H54" i="3"/>
  <c r="I54" i="3" s="1"/>
  <c r="H303" i="3"/>
  <c r="I303" i="3" s="1"/>
  <c r="P338" i="3"/>
  <c r="H319" i="3"/>
  <c r="I319" i="3" s="1"/>
  <c r="P350" i="3"/>
  <c r="H597" i="3"/>
  <c r="I597" i="3" s="1"/>
  <c r="H607" i="3"/>
  <c r="I607" i="3" s="1"/>
  <c r="P613" i="3"/>
  <c r="P760" i="3"/>
  <c r="P862" i="3"/>
  <c r="H902" i="3"/>
  <c r="I902" i="3" s="1"/>
  <c r="H407" i="3"/>
  <c r="I407" i="3" s="1"/>
  <c r="H279" i="3"/>
  <c r="I279" i="3" s="1"/>
  <c r="H96" i="3"/>
  <c r="I96" i="3" s="1"/>
  <c r="H150" i="3"/>
  <c r="I150" i="3" s="1"/>
  <c r="H219" i="3"/>
  <c r="I219" i="3" s="1"/>
  <c r="H156" i="3"/>
  <c r="I156" i="3" s="1"/>
  <c r="P147" i="3"/>
  <c r="P155" i="3"/>
  <c r="H243" i="3"/>
  <c r="I243" i="3" s="1"/>
  <c r="H244" i="3"/>
  <c r="I244" i="3" s="1"/>
  <c r="H632" i="3"/>
  <c r="I632" i="3" s="1"/>
  <c r="H543" i="3"/>
  <c r="I543" i="3" s="1"/>
  <c r="H276" i="3"/>
  <c r="I276" i="3" s="1"/>
  <c r="H499" i="3"/>
  <c r="I499" i="3" s="1"/>
  <c r="H592" i="3"/>
  <c r="I592" i="3" s="1"/>
  <c r="H624" i="3"/>
  <c r="I624" i="3" s="1"/>
  <c r="P473" i="3"/>
  <c r="H440" i="3"/>
  <c r="I440" i="3" s="1"/>
  <c r="H509" i="3"/>
  <c r="I509" i="3" s="1"/>
  <c r="H708" i="3"/>
  <c r="I708" i="3" s="1"/>
  <c r="P648" i="3"/>
  <c r="H653" i="3"/>
  <c r="I653" i="3" s="1"/>
  <c r="H695" i="3"/>
  <c r="I695" i="3" s="1"/>
  <c r="H696" i="3"/>
  <c r="I696" i="3" s="1"/>
  <c r="H834" i="3"/>
  <c r="I834" i="3" s="1"/>
  <c r="P870" i="3"/>
  <c r="H872" i="3"/>
  <c r="I872" i="3" s="1"/>
  <c r="H395" i="3"/>
  <c r="I395" i="3" s="1"/>
  <c r="H159" i="3"/>
  <c r="I159" i="3" s="1"/>
  <c r="P256" i="3"/>
  <c r="P583" i="3"/>
  <c r="H667" i="3"/>
  <c r="I667" i="3" s="1"/>
  <c r="H546" i="3"/>
  <c r="I546" i="3" s="1"/>
  <c r="P621" i="3"/>
  <c r="P769" i="3"/>
  <c r="P833" i="3"/>
  <c r="P908" i="3"/>
  <c r="H278" i="3"/>
  <c r="I278" i="3" s="1"/>
  <c r="P18" i="3"/>
  <c r="H247" i="3"/>
  <c r="I247" i="3" s="1"/>
  <c r="P521" i="3"/>
  <c r="H676" i="3"/>
  <c r="I676" i="3" s="1"/>
  <c r="H772" i="3"/>
  <c r="I772" i="3" s="1"/>
  <c r="H781" i="3"/>
  <c r="I781" i="3" s="1"/>
  <c r="H252" i="3"/>
  <c r="I252" i="3" s="1"/>
  <c r="H410" i="3"/>
  <c r="I410" i="3" s="1"/>
  <c r="H197" i="3"/>
  <c r="I197" i="3" s="1"/>
  <c r="P812" i="3"/>
  <c r="H397" i="3"/>
  <c r="I397" i="3" s="1"/>
  <c r="H702" i="3"/>
  <c r="I702" i="3" s="1"/>
  <c r="P634" i="3"/>
  <c r="H855" i="3"/>
  <c r="I855" i="3" s="1"/>
  <c r="P453" i="3"/>
  <c r="P329" i="3"/>
  <c r="P659" i="3"/>
  <c r="K49" i="3"/>
  <c r="P392" i="3"/>
  <c r="P803" i="3"/>
  <c r="H704" i="3"/>
  <c r="I704" i="3" s="1"/>
  <c r="P479" i="3"/>
  <c r="P211" i="3"/>
  <c r="P284" i="3"/>
  <c r="P878" i="3"/>
  <c r="U2" i="3" l="1"/>
  <c r="L74" i="3"/>
  <c r="L44" i="3"/>
  <c r="L51" i="3"/>
  <c r="L57" i="3"/>
  <c r="L32" i="3"/>
  <c r="M33" i="3" s="1"/>
  <c r="N33" i="3" s="1"/>
  <c r="Q33" i="3" s="1"/>
  <c r="R33" i="3" s="1"/>
  <c r="L531" i="3"/>
  <c r="L537" i="3"/>
  <c r="L161" i="3"/>
  <c r="L9" i="3"/>
  <c r="L16" i="3"/>
  <c r="L711" i="3"/>
  <c r="L64" i="3"/>
  <c r="L693" i="3"/>
  <c r="L864" i="3"/>
  <c r="L690" i="3"/>
  <c r="L15" i="3"/>
  <c r="L671" i="3"/>
  <c r="L80" i="3"/>
  <c r="L39" i="3"/>
  <c r="L69" i="3"/>
  <c r="L492" i="3"/>
  <c r="L254" i="3"/>
  <c r="L384" i="3"/>
  <c r="L45" i="3"/>
  <c r="L318" i="3"/>
  <c r="L75" i="3"/>
  <c r="L70" i="3"/>
  <c r="L101" i="3"/>
  <c r="L158" i="3"/>
  <c r="L46" i="3"/>
  <c r="L678" i="3"/>
  <c r="M34" i="3"/>
  <c r="N34" i="3" s="1"/>
  <c r="Q34" i="3" s="1"/>
  <c r="R34" i="3" s="1"/>
  <c r="L173" i="3"/>
  <c r="L68" i="3"/>
  <c r="L504" i="3"/>
  <c r="L300" i="3"/>
  <c r="L49" i="3"/>
  <c r="L783" i="3"/>
  <c r="L20" i="3"/>
  <c r="L10" i="3"/>
  <c r="L306" i="3"/>
  <c r="L81" i="3"/>
  <c r="L76" i="3"/>
  <c r="L466" i="3"/>
  <c r="L507" i="3"/>
  <c r="L182" i="3"/>
  <c r="L27" i="3"/>
  <c r="L63" i="3"/>
  <c r="L62" i="3"/>
  <c r="L21" i="3"/>
  <c r="L390" i="3"/>
  <c r="L28" i="3"/>
  <c r="L321" i="3"/>
  <c r="L888" i="3"/>
  <c r="L901" i="3"/>
  <c r="L52" i="3"/>
  <c r="L82" i="3"/>
  <c r="L501" i="3"/>
  <c r="L58" i="3"/>
  <c r="L40" i="3"/>
  <c r="L619" i="3"/>
  <c r="L752" i="3"/>
  <c r="L22" i="3"/>
  <c r="L601" i="3"/>
  <c r="L37" i="3"/>
  <c r="K632" i="3"/>
  <c r="K607" i="3"/>
  <c r="L607" i="3" s="1"/>
  <c r="K876" i="3"/>
  <c r="K178" i="3"/>
  <c r="L179" i="3" s="1"/>
  <c r="K575" i="3"/>
  <c r="K218" i="3"/>
  <c r="L218" i="3" s="1"/>
  <c r="K814" i="3"/>
  <c r="K110" i="3"/>
  <c r="L110" i="3" s="1"/>
  <c r="K646" i="3"/>
  <c r="L646" i="3" s="1"/>
  <c r="K310" i="3"/>
  <c r="L310" i="3" s="1"/>
  <c r="K873" i="3"/>
  <c r="K593" i="3"/>
  <c r="L594" i="3" s="1"/>
  <c r="K725" i="3"/>
  <c r="L725" i="3" s="1"/>
  <c r="K775" i="3"/>
  <c r="K903" i="3"/>
  <c r="K703" i="3"/>
  <c r="K443" i="3"/>
  <c r="K730" i="3"/>
  <c r="L730" i="3" s="1"/>
  <c r="K252" i="3"/>
  <c r="L253" i="3" s="1"/>
  <c r="K168" i="3"/>
  <c r="K394" i="3"/>
  <c r="L394" i="3" s="1"/>
  <c r="K12" i="3"/>
  <c r="K367" i="3"/>
  <c r="K200" i="3"/>
  <c r="L200" i="3" s="1"/>
  <c r="K379" i="3"/>
  <c r="K881" i="3"/>
  <c r="K423" i="3"/>
  <c r="K108" i="3"/>
  <c r="L109" i="3" s="1"/>
  <c r="K71" i="3"/>
  <c r="L71" i="3" s="1"/>
  <c r="K458" i="3"/>
  <c r="K830" i="3"/>
  <c r="K605" i="3"/>
  <c r="L606" i="3" s="1"/>
  <c r="K762" i="3"/>
  <c r="L762" i="3" s="1"/>
  <c r="K295" i="3"/>
  <c r="L295" i="3" s="1"/>
  <c r="K460" i="3"/>
  <c r="K347" i="3"/>
  <c r="K246" i="3"/>
  <c r="K153" i="3"/>
  <c r="K397" i="3"/>
  <c r="L397" i="3" s="1"/>
  <c r="K596" i="3"/>
  <c r="K785" i="3"/>
  <c r="K35" i="3"/>
  <c r="L35" i="3" s="1"/>
  <c r="M35" i="3" s="1"/>
  <c r="N35" i="3" s="1"/>
  <c r="Q35" i="3" s="1"/>
  <c r="R35" i="3" s="1"/>
  <c r="K746" i="3"/>
  <c r="L747" i="3" s="1"/>
  <c r="K261" i="3"/>
  <c r="K176" i="3"/>
  <c r="K452" i="3"/>
  <c r="L452" i="3" s="1"/>
  <c r="K240" i="3"/>
  <c r="K766" i="3"/>
  <c r="L766" i="3" s="1"/>
  <c r="K234" i="3"/>
  <c r="K709" i="3"/>
  <c r="L710" i="3" s="1"/>
  <c r="K586" i="3"/>
  <c r="K401" i="3"/>
  <c r="L401" i="3" s="1"/>
  <c r="K848" i="3"/>
  <c r="L848" i="3" s="1"/>
  <c r="K141" i="3"/>
  <c r="K230" i="3"/>
  <c r="K744" i="3"/>
  <c r="K538" i="3"/>
  <c r="L538" i="3" s="1"/>
  <c r="K352" i="3"/>
  <c r="L352" i="3" s="1"/>
  <c r="K326" i="3"/>
  <c r="K886" i="3"/>
  <c r="K555" i="3"/>
  <c r="L556" i="3" s="1"/>
  <c r="K571" i="3"/>
  <c r="K818" i="3"/>
  <c r="K526" i="3"/>
  <c r="K890" i="3"/>
  <c r="K174" i="3"/>
  <c r="L174" i="3" s="1"/>
  <c r="K598" i="3"/>
  <c r="K343" i="3"/>
  <c r="L343" i="3" s="1"/>
  <c r="K116" i="3"/>
  <c r="L116" i="3" s="1"/>
  <c r="K461" i="3"/>
  <c r="K344" i="3"/>
  <c r="K875" i="3"/>
  <c r="K734" i="3"/>
  <c r="L734" i="3" s="1"/>
  <c r="K304" i="3"/>
  <c r="K893" i="3"/>
  <c r="L893" i="3" s="1"/>
  <c r="K146" i="3"/>
  <c r="K221" i="3"/>
  <c r="L221" i="3" s="1"/>
  <c r="K841" i="3"/>
  <c r="K520" i="3"/>
  <c r="L520" i="3" s="1"/>
  <c r="K144" i="3"/>
  <c r="K106" i="3"/>
  <c r="K870" i="3"/>
  <c r="L870" i="3" s="1"/>
  <c r="K608" i="3"/>
  <c r="K715" i="3"/>
  <c r="K210" i="3"/>
  <c r="K748" i="3"/>
  <c r="L748" i="3" s="1"/>
  <c r="K740" i="3"/>
  <c r="K377" i="3"/>
  <c r="K647" i="3"/>
  <c r="K797" i="3"/>
  <c r="K212" i="3"/>
  <c r="K894" i="3"/>
  <c r="K743" i="3"/>
  <c r="K638" i="3"/>
  <c r="K658" i="3"/>
  <c r="K621" i="3"/>
  <c r="K413" i="3"/>
  <c r="L413" i="3" s="1"/>
  <c r="K292" i="3"/>
  <c r="L292" i="3" s="1"/>
  <c r="K258" i="3"/>
  <c r="K132" i="3"/>
  <c r="L133" i="3" s="1"/>
  <c r="K768" i="3"/>
  <c r="L768" i="3" s="1"/>
  <c r="K207" i="3"/>
  <c r="K472" i="3"/>
  <c r="L472" i="3" s="1"/>
  <c r="K90" i="3"/>
  <c r="L91" i="3" s="1"/>
  <c r="K340" i="3"/>
  <c r="L340" i="3" s="1"/>
  <c r="K854" i="3"/>
  <c r="L854" i="3" s="1"/>
  <c r="K584" i="3"/>
  <c r="L584" i="3" s="1"/>
  <c r="K213" i="3"/>
  <c r="K824" i="3"/>
  <c r="L824" i="3" s="1"/>
  <c r="K713" i="3"/>
  <c r="K860" i="3"/>
  <c r="K758" i="3"/>
  <c r="K769" i="3"/>
  <c r="K712" i="3"/>
  <c r="L712" i="3" s="1"/>
  <c r="K467" i="3"/>
  <c r="L467" i="3" s="1"/>
  <c r="K237" i="3"/>
  <c r="K156" i="3"/>
  <c r="L156" i="3" s="1"/>
  <c r="K880" i="3"/>
  <c r="K609" i="3"/>
  <c r="K788" i="3"/>
  <c r="L788" i="3" s="1"/>
  <c r="K851" i="3"/>
  <c r="L852" i="3" s="1"/>
  <c r="K759" i="3"/>
  <c r="L760" i="3" s="1"/>
  <c r="K162" i="3"/>
  <c r="L162" i="3" s="1"/>
  <c r="K541" i="3"/>
  <c r="K111" i="3"/>
  <c r="K697" i="3"/>
  <c r="K408" i="3"/>
  <c r="K385" i="3"/>
  <c r="L385" i="3" s="1"/>
  <c r="K195" i="3"/>
  <c r="K129" i="3"/>
  <c r="L130" i="3" s="1"/>
  <c r="K623" i="3"/>
  <c r="K898" i="3"/>
  <c r="L898" i="3" s="1"/>
  <c r="K545" i="3"/>
  <c r="L545" i="3" s="1"/>
  <c r="K286" i="3"/>
  <c r="L286" i="3" s="1"/>
  <c r="K159" i="3"/>
  <c r="L159" i="3" s="1"/>
  <c r="K604" i="3"/>
  <c r="L604" i="3" s="1"/>
  <c r="K659" i="3"/>
  <c r="K595" i="3"/>
  <c r="L595" i="3" s="1"/>
  <c r="K47" i="3"/>
  <c r="L47" i="3" s="1"/>
  <c r="K633" i="3"/>
  <c r="K655" i="3"/>
  <c r="L655" i="3" s="1"/>
  <c r="K909" i="3"/>
  <c r="L909" i="3" s="1"/>
  <c r="K871" i="3"/>
  <c r="K868" i="3"/>
  <c r="L868" i="3" s="1"/>
  <c r="K757" i="3"/>
  <c r="L757" i="3" s="1"/>
  <c r="K515" i="3"/>
  <c r="K267" i="3"/>
  <c r="K242" i="3"/>
  <c r="K5" i="3"/>
  <c r="K17" i="3"/>
  <c r="L17" i="3" s="1"/>
  <c r="K446" i="3"/>
  <c r="K177" i="3"/>
  <c r="K225" i="3"/>
  <c r="K273" i="3"/>
  <c r="L273" i="3" s="1"/>
  <c r="K806" i="3"/>
  <c r="K138" i="3"/>
  <c r="L138" i="3" s="1"/>
  <c r="K370" i="3"/>
  <c r="L370" i="3" s="1"/>
  <c r="K602" i="3"/>
  <c r="L602" i="3" s="1"/>
  <c r="K338" i="3"/>
  <c r="K883" i="3"/>
  <c r="K567" i="3"/>
  <c r="L567" i="3" s="1"/>
  <c r="K827" i="3"/>
  <c r="L827" i="3" s="1"/>
  <c r="K877" i="3"/>
  <c r="K365" i="3"/>
  <c r="K150" i="3"/>
  <c r="K380" i="3"/>
  <c r="L381" i="3" s="1"/>
  <c r="K203" i="3"/>
  <c r="L203" i="3" s="1"/>
  <c r="K99" i="3"/>
  <c r="K479" i="3"/>
  <c r="K620" i="3"/>
  <c r="L620" i="3" s="1"/>
  <c r="K895" i="3"/>
  <c r="L896" i="3" s="1"/>
  <c r="K280" i="3"/>
  <c r="L281" i="3" s="1"/>
  <c r="K464" i="3"/>
  <c r="K550" i="3"/>
  <c r="L550" i="3" s="1"/>
  <c r="K298" i="3"/>
  <c r="L298" i="3" s="1"/>
  <c r="K194" i="3"/>
  <c r="K376" i="3"/>
  <c r="K278" i="3"/>
  <c r="L278" i="3" s="1"/>
  <c r="K276" i="3"/>
  <c r="L277" i="3" s="1"/>
  <c r="K558" i="3"/>
  <c r="L558" i="3" s="1"/>
  <c r="K289" i="3"/>
  <c r="L289" i="3" s="1"/>
  <c r="K364" i="3"/>
  <c r="L364" i="3" s="1"/>
  <c r="K470" i="3"/>
  <c r="K189" i="3"/>
  <c r="K679" i="3"/>
  <c r="L679" i="3" s="1"/>
  <c r="K808" i="3"/>
  <c r="L809" i="3" s="1"/>
  <c r="K388" i="3"/>
  <c r="L388" i="3" s="1"/>
  <c r="K802" i="3"/>
  <c r="K842" i="3"/>
  <c r="K424" i="3"/>
  <c r="K542" i="3"/>
  <c r="K165" i="3"/>
  <c r="K349" i="3"/>
  <c r="K102" i="3"/>
  <c r="L102" i="3" s="1"/>
  <c r="K570" i="3"/>
  <c r="L570" i="3" s="1"/>
  <c r="K442" i="3"/>
  <c r="L442" i="3" s="1"/>
  <c r="K249" i="3"/>
  <c r="L249" i="3" s="1"/>
  <c r="K560" i="3"/>
  <c r="L560" i="3" s="1"/>
  <c r="K796" i="3"/>
  <c r="L796" i="3" s="1"/>
  <c r="K685" i="3"/>
  <c r="L685" i="3" s="1"/>
  <c r="K382" i="3"/>
  <c r="L382" i="3" s="1"/>
  <c r="K403" i="3"/>
  <c r="K154" i="3"/>
  <c r="K666" i="3"/>
  <c r="K98" i="3"/>
  <c r="L98" i="3" s="1"/>
  <c r="K457" i="3"/>
  <c r="L457" i="3" s="1"/>
  <c r="K29" i="3"/>
  <c r="L29" i="3" s="1"/>
  <c r="K635" i="3"/>
  <c r="L636" i="3" s="1"/>
  <c r="K885" i="3"/>
  <c r="K578" i="3"/>
  <c r="K664" i="3"/>
  <c r="L664" i="3" s="1"/>
  <c r="K811" i="3"/>
  <c r="K120" i="3"/>
  <c r="L120" i="3" s="1"/>
  <c r="K502" i="3"/>
  <c r="L502" i="3" s="1"/>
  <c r="K186" i="3"/>
  <c r="K617" i="3"/>
  <c r="L617" i="3" s="1"/>
  <c r="K784" i="3"/>
  <c r="L784" i="3" s="1"/>
  <c r="K637" i="3"/>
  <c r="L637" i="3" s="1"/>
  <c r="K126" i="3"/>
  <c r="L127" i="3" s="1"/>
  <c r="K755" i="3"/>
  <c r="L755" i="3" s="1"/>
  <c r="K171" i="3"/>
  <c r="K454" i="3"/>
  <c r="L454" i="3" s="1"/>
  <c r="K449" i="3"/>
  <c r="K185" i="3"/>
  <c r="K228" i="3"/>
  <c r="K564" i="3"/>
  <c r="K660" i="3"/>
  <c r="K325" i="3"/>
  <c r="L325" i="3" s="1"/>
  <c r="K175" i="3"/>
  <c r="K721" i="3"/>
  <c r="L721" i="3" s="1"/>
  <c r="K204" i="3"/>
  <c r="L205" i="3" s="1"/>
  <c r="K651" i="3"/>
  <c r="K428" i="3"/>
  <c r="K407" i="3"/>
  <c r="K123" i="3"/>
  <c r="K749" i="3"/>
  <c r="K662" i="3"/>
  <c r="L663" i="3" s="1"/>
  <c r="K236" i="3"/>
  <c r="K409" i="3"/>
  <c r="K447" i="3"/>
  <c r="K801" i="3"/>
  <c r="K283" i="3"/>
  <c r="L283" i="3" s="1"/>
  <c r="K865" i="3"/>
  <c r="L865" i="3" s="1"/>
  <c r="K222" i="3"/>
  <c r="L223" i="3" s="1"/>
  <c r="K803" i="3"/>
  <c r="K631" i="3"/>
  <c r="K358" i="3"/>
  <c r="L358" i="3" s="1"/>
  <c r="K845" i="3"/>
  <c r="K3" i="3"/>
  <c r="L3" i="3" s="1"/>
  <c r="N3" i="3"/>
  <c r="K776" i="3"/>
  <c r="K707" i="3"/>
  <c r="K793" i="3"/>
  <c r="K437" i="3"/>
  <c r="L437" i="3" s="1"/>
  <c r="K597" i="3"/>
  <c r="K789" i="3"/>
  <c r="K792" i="3"/>
  <c r="L792" i="3" s="1"/>
  <c r="K92" i="3"/>
  <c r="L92" i="3" s="1"/>
  <c r="K800" i="3"/>
  <c r="K589" i="3"/>
  <c r="L589" i="3" s="1"/>
  <c r="K906" i="3"/>
  <c r="L906" i="3" s="1"/>
  <c r="K114" i="3"/>
  <c r="L115" i="3" s="1"/>
  <c r="K362" i="3"/>
  <c r="L363" i="3" s="1"/>
  <c r="K264" i="3"/>
  <c r="K590" i="3"/>
  <c r="K675" i="3"/>
  <c r="L675" i="3" s="1"/>
  <c r="K152" i="3"/>
  <c r="L152" i="3" s="1"/>
  <c r="K884" i="3"/>
  <c r="K53" i="3"/>
  <c r="L53" i="3" s="1"/>
  <c r="K739" i="3"/>
  <c r="K833" i="3"/>
  <c r="K83" i="3"/>
  <c r="L83" i="3" s="1"/>
  <c r="K587" i="3"/>
  <c r="K661" i="3"/>
  <c r="K533" i="3"/>
  <c r="K490" i="3"/>
  <c r="L490" i="3" s="1"/>
  <c r="K640" i="3"/>
  <c r="L641" i="3" s="1"/>
  <c r="K821" i="3"/>
  <c r="K270" i="3"/>
  <c r="K642" i="3"/>
  <c r="L642" i="3" s="1"/>
  <c r="K862" i="3"/>
  <c r="L863" i="3" s="1"/>
  <c r="K331" i="3"/>
  <c r="L331" i="3" s="1"/>
  <c r="K6" i="3"/>
  <c r="K371" i="3"/>
  <c r="K402" i="3"/>
  <c r="K440" i="3"/>
  <c r="L441" i="3" s="1"/>
  <c r="K439" i="3"/>
  <c r="K652" i="3"/>
  <c r="K644" i="3"/>
  <c r="L645" i="3" s="1"/>
  <c r="K812" i="3"/>
  <c r="K368" i="3"/>
  <c r="K614" i="3"/>
  <c r="L615" i="3" s="1"/>
  <c r="K361" i="3"/>
  <c r="L361" i="3" s="1"/>
  <c r="K682" i="3"/>
  <c r="K255" i="3"/>
  <c r="L255" i="3" s="1"/>
  <c r="K763" i="3"/>
  <c r="K643" i="3"/>
  <c r="K374" i="3"/>
  <c r="K772" i="3"/>
  <c r="K667" i="3"/>
  <c r="K96" i="3"/>
  <c r="L97" i="3" s="1"/>
  <c r="K889" i="3"/>
  <c r="L889" i="3" s="1"/>
  <c r="K552" i="3"/>
  <c r="K676" i="3"/>
  <c r="L677" i="3" s="1"/>
  <c r="K653" i="3"/>
  <c r="L654" i="3" s="1"/>
  <c r="K624" i="3"/>
  <c r="K543" i="3"/>
  <c r="L544" i="3" s="1"/>
  <c r="K279" i="3"/>
  <c r="K136" i="3"/>
  <c r="L137" i="3" s="1"/>
  <c r="K419" i="3"/>
  <c r="K24" i="3"/>
  <c r="K829" i="3"/>
  <c r="L829" i="3" s="1"/>
  <c r="K448" i="3"/>
  <c r="K629" i="3"/>
  <c r="L629" i="3" s="1"/>
  <c r="K405" i="3"/>
  <c r="K478" i="3"/>
  <c r="K610" i="3"/>
  <c r="K475" i="3"/>
  <c r="L475" i="3" s="1"/>
  <c r="K798" i="3"/>
  <c r="K434" i="3"/>
  <c r="L434" i="3" s="1"/>
  <c r="K650" i="3"/>
  <c r="K121" i="3"/>
  <c r="K813" i="3"/>
  <c r="K591" i="3"/>
  <c r="K420" i="3"/>
  <c r="K611" i="3"/>
  <c r="K65" i="3"/>
  <c r="L65" i="3" s="1"/>
  <c r="K206" i="3"/>
  <c r="L206" i="3" s="1"/>
  <c r="K874" i="3"/>
  <c r="K737" i="3"/>
  <c r="L737" i="3" s="1"/>
  <c r="K857" i="3"/>
  <c r="L857" i="3" s="1"/>
  <c r="K476" i="3"/>
  <c r="K572" i="3"/>
  <c r="K135" i="3"/>
  <c r="K581" i="3"/>
  <c r="L581" i="3" s="1"/>
  <c r="K169" i="3"/>
  <c r="K732" i="3"/>
  <c r="K188" i="3"/>
  <c r="L188" i="3" s="1"/>
  <c r="K625" i="3"/>
  <c r="K532" i="3"/>
  <c r="L532" i="3" s="1"/>
  <c r="K431" i="3"/>
  <c r="L431" i="3" s="1"/>
  <c r="K524" i="3"/>
  <c r="K415" i="3"/>
  <c r="K626" i="3"/>
  <c r="K425" i="3"/>
  <c r="L426" i="3" s="1"/>
  <c r="K691" i="3"/>
  <c r="L691" i="3" s="1"/>
  <c r="K334" i="3"/>
  <c r="L334" i="3" s="1"/>
  <c r="K239" i="3"/>
  <c r="K514" i="3"/>
  <c r="L514" i="3" s="1"/>
  <c r="K463" i="3"/>
  <c r="L463" i="3" s="1"/>
  <c r="K350" i="3"/>
  <c r="L351" i="3" s="1"/>
  <c r="K41" i="3"/>
  <c r="L41" i="3" s="1"/>
  <c r="K313" i="3"/>
  <c r="L313" i="3" s="1"/>
  <c r="K778" i="3"/>
  <c r="L779" i="3" s="1"/>
  <c r="K508" i="3"/>
  <c r="L508" i="3" s="1"/>
  <c r="K540" i="3"/>
  <c r="K192" i="3"/>
  <c r="K232" i="3"/>
  <c r="K855" i="3"/>
  <c r="K247" i="3"/>
  <c r="K695" i="3"/>
  <c r="K316" i="3"/>
  <c r="L316" i="3" s="1"/>
  <c r="K124" i="3"/>
  <c r="K579" i="3"/>
  <c r="K391" i="3"/>
  <c r="L391" i="3" s="1"/>
  <c r="K790" i="3"/>
  <c r="K482" i="3"/>
  <c r="L483" i="3" s="1"/>
  <c r="K521" i="3"/>
  <c r="K269" i="3"/>
  <c r="K105" i="3"/>
  <c r="K170" i="3"/>
  <c r="K773" i="3"/>
  <c r="K673" i="3"/>
  <c r="L673" i="3" s="1"/>
  <c r="K622" i="3"/>
  <c r="K496" i="3"/>
  <c r="L496" i="3" s="1"/>
  <c r="K669" i="3"/>
  <c r="L669" i="3" s="1"/>
  <c r="K879" i="3"/>
  <c r="K406" i="3"/>
  <c r="K585" i="3"/>
  <c r="K726" i="3"/>
  <c r="L727" i="3" s="1"/>
  <c r="K359" i="3"/>
  <c r="K23" i="3"/>
  <c r="L23" i="3" s="1"/>
  <c r="K268" i="3"/>
  <c r="K562" i="3"/>
  <c r="K319" i="3"/>
  <c r="L319" i="3" s="1"/>
  <c r="K262" i="3"/>
  <c r="K480" i="3"/>
  <c r="K735" i="3"/>
  <c r="K191" i="3"/>
  <c r="K260" i="3"/>
  <c r="L260" i="3" s="1"/>
  <c r="K657" i="3"/>
  <c r="L657" i="3" s="1"/>
  <c r="K680" i="3"/>
  <c r="K308" i="3"/>
  <c r="K208" i="3"/>
  <c r="K488" i="3"/>
  <c r="K404" i="3"/>
  <c r="K702" i="3"/>
  <c r="K416" i="3"/>
  <c r="K764" i="3"/>
  <c r="L765" i="3" s="1"/>
  <c r="K296" i="3"/>
  <c r="K613" i="3"/>
  <c r="K450" i="3"/>
  <c r="L451" i="3" s="1"/>
  <c r="K329" i="3"/>
  <c r="K565" i="3"/>
  <c r="K548" i="3"/>
  <c r="L549" i="3" s="1"/>
  <c r="K473" i="3"/>
  <c r="K794" i="3"/>
  <c r="K741" i="3"/>
  <c r="K846" i="3"/>
  <c r="L847" i="3" s="1"/>
  <c r="K429" i="3"/>
  <c r="L430" i="3" s="1"/>
  <c r="K142" i="3"/>
  <c r="K487" i="3"/>
  <c r="L487" i="3" s="1"/>
  <c r="L616" i="3"/>
  <c r="K131" i="3"/>
  <c r="L131" i="3" s="1"/>
  <c r="L908" i="3"/>
  <c r="L628" i="3"/>
  <c r="K241" i="3"/>
  <c r="K72" i="3"/>
  <c r="L183" i="3"/>
  <c r="K193" i="3"/>
  <c r="K251" i="3"/>
  <c r="K327" i="3"/>
  <c r="K866" i="3"/>
  <c r="K322" i="3"/>
  <c r="L322" i="3" s="1"/>
  <c r="L495" i="3"/>
  <c r="K516" i="3"/>
  <c r="K477" i="3"/>
  <c r="K7" i="3"/>
  <c r="L56" i="3"/>
  <c r="K293" i="3"/>
  <c r="L294" i="3" s="1"/>
  <c r="K459" i="3"/>
  <c r="K573" i="3"/>
  <c r="K432" i="3"/>
  <c r="L433" i="3" s="1"/>
  <c r="K468" i="3"/>
  <c r="K211" i="3"/>
  <c r="K311" i="3"/>
  <c r="L312" i="3" s="1"/>
  <c r="K275" i="3"/>
  <c r="K209" i="3"/>
  <c r="L333" i="3"/>
  <c r="K128" i="3"/>
  <c r="L128" i="3" s="1"/>
  <c r="K42" i="3"/>
  <c r="L38" i="3"/>
  <c r="K551" i="3"/>
  <c r="K328" i="3"/>
  <c r="K226" i="3"/>
  <c r="K95" i="3"/>
  <c r="L67" i="3"/>
  <c r="K229" i="3"/>
  <c r="K534" i="3"/>
  <c r="L357" i="3"/>
  <c r="L724" i="3"/>
  <c r="K781" i="3"/>
  <c r="K509" i="3"/>
  <c r="L510" i="3" s="1"/>
  <c r="K243" i="3"/>
  <c r="K728" i="3"/>
  <c r="L728" i="3" s="1"/>
  <c r="K688" i="3"/>
  <c r="L688" i="3" s="1"/>
  <c r="K77" i="3"/>
  <c r="L77" i="3" s="1"/>
  <c r="K612" i="3"/>
  <c r="K815" i="3"/>
  <c r="K422" i="3"/>
  <c r="K839" i="3"/>
  <c r="K701" i="3"/>
  <c r="K11" i="3"/>
  <c r="L11" i="3" s="1"/>
  <c r="K140" i="3"/>
  <c r="K497" i="3"/>
  <c r="K807" i="3"/>
  <c r="K455" i="3"/>
  <c r="K341" i="3"/>
  <c r="K224" i="3"/>
  <c r="L224" i="3" s="1"/>
  <c r="K257" i="3"/>
  <c r="L257" i="3" s="1"/>
  <c r="K93" i="3"/>
  <c r="K771" i="3"/>
  <c r="L771" i="3" s="1"/>
  <c r="K346" i="3"/>
  <c r="K899" i="3"/>
  <c r="K366" i="3"/>
  <c r="K184" i="3"/>
  <c r="L184" i="3" s="1"/>
  <c r="K694" i="3"/>
  <c r="L694" i="3" s="1"/>
  <c r="K861" i="3"/>
  <c r="K512" i="3"/>
  <c r="K835" i="3"/>
  <c r="L836" i="3" s="1"/>
  <c r="K599" i="3"/>
  <c r="L600" i="3" s="1"/>
  <c r="K198" i="3"/>
  <c r="L199" i="3" s="1"/>
  <c r="K561" i="3"/>
  <c r="K576" i="3"/>
  <c r="K87" i="3"/>
  <c r="L87" i="3" s="1"/>
  <c r="K348" i="3"/>
  <c r="K398" i="3"/>
  <c r="K786" i="3"/>
  <c r="K25" i="3"/>
  <c r="K539" i="3"/>
  <c r="K844" i="3"/>
  <c r="K149" i="3"/>
  <c r="K722" i="3"/>
  <c r="L723" i="3" s="1"/>
  <c r="K139" i="3"/>
  <c r="K574" i="3"/>
  <c r="K438" i="3"/>
  <c r="K554" i="3"/>
  <c r="L291" i="3"/>
  <c r="K493" i="3"/>
  <c r="L493" i="3" s="1"/>
  <c r="K89" i="3"/>
  <c r="K527" i="3"/>
  <c r="K227" i="3"/>
  <c r="K335" i="3"/>
  <c r="K417" i="3"/>
  <c r="K190" i="3"/>
  <c r="K804" i="3"/>
  <c r="L85" i="3"/>
  <c r="K337" i="3"/>
  <c r="K878" i="3"/>
  <c r="K523" i="3"/>
  <c r="L523" i="3" s="1"/>
  <c r="K529" i="3"/>
  <c r="L529" i="3" s="1"/>
  <c r="K648" i="3"/>
  <c r="K196" i="3"/>
  <c r="K700" i="3"/>
  <c r="L700" i="3" s="1"/>
  <c r="K902" i="3"/>
  <c r="L902" i="3" s="1"/>
  <c r="K13" i="3"/>
  <c r="K314" i="3"/>
  <c r="K215" i="3"/>
  <c r="K843" i="3"/>
  <c r="K266" i="3"/>
  <c r="K355" i="3"/>
  <c r="L355" i="3" s="1"/>
  <c r="K395" i="3"/>
  <c r="L396" i="3" s="1"/>
  <c r="K244" i="3"/>
  <c r="K485" i="3"/>
  <c r="K742" i="3"/>
  <c r="K30" i="3"/>
  <c r="K378" i="3"/>
  <c r="K263" i="3"/>
  <c r="L86" i="3"/>
  <c r="K840" i="3"/>
  <c r="K302" i="3"/>
  <c r="K832" i="3"/>
  <c r="K166" i="3"/>
  <c r="K498" i="3"/>
  <c r="L684" i="3"/>
  <c r="K122" i="3"/>
  <c r="K399" i="3"/>
  <c r="L400" i="3" s="1"/>
  <c r="K518" i="3"/>
  <c r="K525" i="3"/>
  <c r="K535" i="3"/>
  <c r="K18" i="3"/>
  <c r="K639" i="3"/>
  <c r="L583" i="3"/>
  <c r="K148" i="3"/>
  <c r="K858" i="3"/>
  <c r="K245" i="3"/>
  <c r="K511" i="3"/>
  <c r="L511" i="3" s="1"/>
  <c r="K250" i="3"/>
  <c r="K553" i="3"/>
  <c r="K94" i="3"/>
  <c r="K113" i="3"/>
  <c r="L113" i="3" s="1"/>
  <c r="L50" i="3"/>
  <c r="L837" i="3"/>
  <c r="K882" i="3"/>
  <c r="K817" i="3"/>
  <c r="L817" i="3" s="1"/>
  <c r="L282" i="3"/>
  <c r="K810" i="3"/>
  <c r="L810" i="3" s="1"/>
  <c r="K718" i="3"/>
  <c r="K265" i="3"/>
  <c r="K717" i="3"/>
  <c r="K164" i="3"/>
  <c r="L164" i="3" s="1"/>
  <c r="K445" i="3"/>
  <c r="K505" i="3"/>
  <c r="L505" i="3" s="1"/>
  <c r="K4" i="3"/>
  <c r="K577" i="3"/>
  <c r="L79" i="3"/>
  <c r="K107" i="3"/>
  <c r="L61" i="3"/>
  <c r="L853" i="3"/>
  <c r="L897" i="3"/>
  <c r="L412" i="3"/>
  <c r="L892" i="3"/>
  <c r="K197" i="3"/>
  <c r="K872" i="3"/>
  <c r="K592" i="3"/>
  <c r="K219" i="3"/>
  <c r="K719" i="3"/>
  <c r="L720" i="3" s="1"/>
  <c r="K822" i="3"/>
  <c r="K216" i="3"/>
  <c r="K231" i="3"/>
  <c r="K386" i="3"/>
  <c r="K373" i="3"/>
  <c r="K750" i="3"/>
  <c r="L751" i="3" s="1"/>
  <c r="K301" i="3"/>
  <c r="L301" i="3" s="1"/>
  <c r="K753" i="3"/>
  <c r="L753" i="3" s="1"/>
  <c r="K849" i="3"/>
  <c r="K859" i="3"/>
  <c r="K820" i="3"/>
  <c r="L820" i="3" s="1"/>
  <c r="K850" i="3"/>
  <c r="K147" i="3"/>
  <c r="K59" i="3"/>
  <c r="L59" i="3" s="1"/>
  <c r="K799" i="3"/>
  <c r="K103" i="3"/>
  <c r="K484" i="3"/>
  <c r="L484" i="3" s="1"/>
  <c r="K745" i="3"/>
  <c r="K649" i="3"/>
  <c r="K372" i="3"/>
  <c r="K517" i="3"/>
  <c r="K805" i="3"/>
  <c r="K634" i="3"/>
  <c r="K134" i="3"/>
  <c r="L134" i="3" s="1"/>
  <c r="K180" i="3"/>
  <c r="L180" i="3" s="1"/>
  <c r="K201" i="3"/>
  <c r="K716" i="3"/>
  <c r="K780" i="3"/>
  <c r="L780" i="3" s="1"/>
  <c r="K238" i="3"/>
  <c r="K336" i="3"/>
  <c r="K731" i="3"/>
  <c r="K117" i="3"/>
  <c r="L672" i="3"/>
  <c r="K704" i="3"/>
  <c r="K410" i="3"/>
  <c r="K375" i="3"/>
  <c r="K414" i="3"/>
  <c r="K235" i="3"/>
  <c r="K274" i="3"/>
  <c r="K469" i="3"/>
  <c r="K427" i="3"/>
  <c r="L427" i="3" s="1"/>
  <c r="K353" i="3"/>
  <c r="K421" i="3"/>
  <c r="K738" i="3"/>
  <c r="K143" i="3"/>
  <c r="K481" i="3"/>
  <c r="K499" i="3"/>
  <c r="L500" i="3" s="1"/>
  <c r="K686" i="3"/>
  <c r="L687" i="3" s="1"/>
  <c r="K706" i="3"/>
  <c r="L706" i="3" s="1"/>
  <c r="K774" i="3"/>
  <c r="K214" i="3"/>
  <c r="K568" i="3"/>
  <c r="K777" i="3"/>
  <c r="K681" i="3"/>
  <c r="K630" i="3"/>
  <c r="K88" i="3"/>
  <c r="K831" i="3"/>
  <c r="K838" i="3"/>
  <c r="L838" i="3" s="1"/>
  <c r="K307" i="3"/>
  <c r="L307" i="3" s="1"/>
  <c r="K546" i="3"/>
  <c r="K563" i="3"/>
  <c r="K345" i="3"/>
  <c r="K547" i="3"/>
  <c r="K444" i="3"/>
  <c r="K418" i="3"/>
  <c r="K834" i="3"/>
  <c r="K303" i="3"/>
  <c r="K696" i="3"/>
  <c r="K708" i="3"/>
  <c r="K54" i="3"/>
  <c r="K665" i="3"/>
  <c r="K125" i="3"/>
  <c r="K167" i="3"/>
  <c r="K287" i="3"/>
  <c r="K145" i="3"/>
  <c r="K698" i="3"/>
  <c r="K104" i="3"/>
  <c r="K118" i="3"/>
  <c r="L119" i="3" s="1"/>
  <c r="L285" i="3"/>
  <c r="K904" i="3"/>
  <c r="L905" i="3" s="1"/>
  <c r="K714" i="3"/>
  <c r="K233" i="3"/>
  <c r="L761" i="3"/>
  <c r="L393" i="3"/>
  <c r="L324" i="3"/>
  <c r="L826" i="3"/>
  <c r="L272" i="3"/>
  <c r="L436" i="3"/>
  <c r="L557" i="3"/>
  <c r="M75" i="3" l="1"/>
  <c r="N75" i="3" s="1"/>
  <c r="Q75" i="3" s="1"/>
  <c r="R75" i="3" s="1"/>
  <c r="M532" i="3"/>
  <c r="N532" i="3" s="1"/>
  <c r="Q532" i="3" s="1"/>
  <c r="R532" i="3" s="1"/>
  <c r="M45" i="3"/>
  <c r="N45" i="3" s="1"/>
  <c r="Q45" i="3" s="1"/>
  <c r="R45" i="3" s="1"/>
  <c r="S35" i="3"/>
  <c r="T35" i="3" s="1"/>
  <c r="U35" i="3"/>
  <c r="U33" i="3"/>
  <c r="U34" i="3"/>
  <c r="Q3" i="3"/>
  <c r="R3" i="3" s="1"/>
  <c r="S34" i="3"/>
  <c r="T34" i="3" s="1"/>
  <c r="M620" i="3"/>
  <c r="N620" i="3" s="1"/>
  <c r="Q620" i="3" s="1"/>
  <c r="R620" i="3" s="1"/>
  <c r="M52" i="3"/>
  <c r="N52" i="3" s="1"/>
  <c r="Q52" i="3" s="1"/>
  <c r="R52" i="3" s="1"/>
  <c r="M58" i="3"/>
  <c r="N58" i="3" s="1"/>
  <c r="Q58" i="3" s="1"/>
  <c r="R58" i="3" s="1"/>
  <c r="L769" i="3"/>
  <c r="M769" i="3" s="1"/>
  <c r="N769" i="3" s="1"/>
  <c r="Q769" i="3" s="1"/>
  <c r="R769" i="3" s="1"/>
  <c r="M80" i="3"/>
  <c r="N80" i="3" s="1"/>
  <c r="Q80" i="3" s="1"/>
  <c r="R80" i="3" s="1"/>
  <c r="L639" i="3"/>
  <c r="M65" i="3"/>
  <c r="N65" i="3" s="1"/>
  <c r="Q65" i="3" s="1"/>
  <c r="R65" i="3" s="1"/>
  <c r="M16" i="3"/>
  <c r="N16" i="3" s="1"/>
  <c r="Q16" i="3" s="1"/>
  <c r="R16" i="3" s="1"/>
  <c r="M17" i="3"/>
  <c r="N17" i="3" s="1"/>
  <c r="Q17" i="3" s="1"/>
  <c r="R17" i="3" s="1"/>
  <c r="M162" i="3"/>
  <c r="N162" i="3" s="1"/>
  <c r="Q162" i="3" s="1"/>
  <c r="R162" i="3" s="1"/>
  <c r="M538" i="3"/>
  <c r="N538" i="3" s="1"/>
  <c r="Q538" i="3" s="1"/>
  <c r="R538" i="3" s="1"/>
  <c r="M711" i="3"/>
  <c r="N711" i="3" s="1"/>
  <c r="Q711" i="3" s="1"/>
  <c r="R711" i="3" s="1"/>
  <c r="M712" i="3"/>
  <c r="N712" i="3" s="1"/>
  <c r="Q712" i="3" s="1"/>
  <c r="R712" i="3" s="1"/>
  <c r="M672" i="3"/>
  <c r="N672" i="3" s="1"/>
  <c r="Q672" i="3" s="1"/>
  <c r="R672" i="3" s="1"/>
  <c r="M10" i="3"/>
  <c r="N10" i="3" s="1"/>
  <c r="Q10" i="3" s="1"/>
  <c r="L609" i="3"/>
  <c r="M694" i="3"/>
  <c r="N694" i="3" s="1"/>
  <c r="Q694" i="3" s="1"/>
  <c r="R694" i="3" s="1"/>
  <c r="M865" i="3"/>
  <c r="N865" i="3" s="1"/>
  <c r="Q865" i="3" s="1"/>
  <c r="R865" i="3" s="1"/>
  <c r="M64" i="3"/>
  <c r="N64" i="3" s="1"/>
  <c r="Q64" i="3" s="1"/>
  <c r="R64" i="3" s="1"/>
  <c r="L231" i="3"/>
  <c r="M691" i="3"/>
  <c r="N691" i="3" s="1"/>
  <c r="Q691" i="3" s="1"/>
  <c r="R691" i="3" s="1"/>
  <c r="L444" i="3"/>
  <c r="L872" i="3"/>
  <c r="M502" i="3"/>
  <c r="N502" i="3" s="1"/>
  <c r="Q502" i="3" s="1"/>
  <c r="R502" i="3" s="1"/>
  <c r="L680" i="3"/>
  <c r="M680" i="3" s="1"/>
  <c r="N680" i="3" s="1"/>
  <c r="Q680" i="3" s="1"/>
  <c r="R680" i="3" s="1"/>
  <c r="L4" i="3"/>
  <c r="M4" i="3" s="1"/>
  <c r="N4" i="3" s="1"/>
  <c r="Q4" i="3" s="1"/>
  <c r="R4" i="3" s="1"/>
  <c r="L455" i="3"/>
  <c r="M455" i="3" s="1"/>
  <c r="N455" i="3" s="1"/>
  <c r="Q455" i="3" s="1"/>
  <c r="R455" i="3" s="1"/>
  <c r="M307" i="3"/>
  <c r="N307" i="3" s="1"/>
  <c r="Q307" i="3" s="1"/>
  <c r="R307" i="3" s="1"/>
  <c r="M40" i="3"/>
  <c r="N40" i="3" s="1"/>
  <c r="Q40" i="3" s="1"/>
  <c r="R40" i="3" s="1"/>
  <c r="M81" i="3"/>
  <c r="N81" i="3" s="1"/>
  <c r="Q81" i="3" s="1"/>
  <c r="R81" i="3" s="1"/>
  <c r="M47" i="3"/>
  <c r="N47" i="3" s="1"/>
  <c r="Q47" i="3" s="1"/>
  <c r="R47" i="3" s="1"/>
  <c r="L414" i="3"/>
  <c r="M414" i="3" s="1"/>
  <c r="N414" i="3" s="1"/>
  <c r="Q414" i="3" s="1"/>
  <c r="R414" i="3" s="1"/>
  <c r="M301" i="3"/>
  <c r="N301" i="3" s="1"/>
  <c r="Q301" i="3" s="1"/>
  <c r="R301" i="3" s="1"/>
  <c r="L409" i="3"/>
  <c r="M493" i="3"/>
  <c r="N493" i="3" s="1"/>
  <c r="Q493" i="3" s="1"/>
  <c r="R493" i="3" s="1"/>
  <c r="M46" i="3"/>
  <c r="N46" i="3" s="1"/>
  <c r="Q46" i="3" s="1"/>
  <c r="R46" i="3" s="1"/>
  <c r="M322" i="3"/>
  <c r="N322" i="3" s="1"/>
  <c r="Q322" i="3" s="1"/>
  <c r="R322" i="3" s="1"/>
  <c r="L201" i="3"/>
  <c r="M201" i="3" s="1"/>
  <c r="N201" i="3" s="1"/>
  <c r="Q201" i="3" s="1"/>
  <c r="R201" i="3" s="1"/>
  <c r="M59" i="3"/>
  <c r="N59" i="3" s="1"/>
  <c r="Q59" i="3" s="1"/>
  <c r="R59" i="3" s="1"/>
  <c r="L341" i="3"/>
  <c r="M341" i="3" s="1"/>
  <c r="N341" i="3" s="1"/>
  <c r="Q341" i="3" s="1"/>
  <c r="R341" i="3" s="1"/>
  <c r="M76" i="3"/>
  <c r="N76" i="3" s="1"/>
  <c r="Q76" i="3" s="1"/>
  <c r="R76" i="3" s="1"/>
  <c r="M679" i="3"/>
  <c r="N679" i="3" s="1"/>
  <c r="Q679" i="3" s="1"/>
  <c r="R679" i="3" s="1"/>
  <c r="M678" i="3"/>
  <c r="N678" i="3" s="1"/>
  <c r="Q678" i="3" s="1"/>
  <c r="R678" i="3" s="1"/>
  <c r="M70" i="3"/>
  <c r="N70" i="3" s="1"/>
  <c r="Q70" i="3" s="1"/>
  <c r="R70" i="3" s="1"/>
  <c r="L573" i="3"/>
  <c r="L402" i="3"/>
  <c r="M402" i="3" s="1"/>
  <c r="N402" i="3" s="1"/>
  <c r="Q402" i="3" s="1"/>
  <c r="R402" i="3" s="1"/>
  <c r="L597" i="3"/>
  <c r="L190" i="3"/>
  <c r="L907" i="3"/>
  <c r="M907" i="3" s="1"/>
  <c r="N907" i="3" s="1"/>
  <c r="Q907" i="3" s="1"/>
  <c r="R907" i="3" s="1"/>
  <c r="L147" i="3"/>
  <c r="L353" i="3"/>
  <c r="M353" i="3" s="1"/>
  <c r="N353" i="3" s="1"/>
  <c r="Q353" i="3" s="1"/>
  <c r="R353" i="3" s="1"/>
  <c r="L375" i="3"/>
  <c r="L336" i="3"/>
  <c r="L790" i="3"/>
  <c r="M255" i="3"/>
  <c r="N255" i="3" s="1"/>
  <c r="Q255" i="3" s="1"/>
  <c r="R255" i="3" s="1"/>
  <c r="L453" i="3"/>
  <c r="M453" i="3" s="1"/>
  <c r="N453" i="3" s="1"/>
  <c r="Q453" i="3" s="1"/>
  <c r="R453" i="3" s="1"/>
  <c r="L296" i="3"/>
  <c r="M296" i="3" s="1"/>
  <c r="N296" i="3" s="1"/>
  <c r="Q296" i="3" s="1"/>
  <c r="R296" i="3" s="1"/>
  <c r="L652" i="3"/>
  <c r="L704" i="3"/>
  <c r="L553" i="3"/>
  <c r="L542" i="3"/>
  <c r="M71" i="3"/>
  <c r="N71" i="3" s="1"/>
  <c r="Q71" i="3" s="1"/>
  <c r="R71" i="3" s="1"/>
  <c r="M28" i="3"/>
  <c r="N28" i="3" s="1"/>
  <c r="Q28" i="3" s="1"/>
  <c r="R28" i="3" s="1"/>
  <c r="M69" i="3"/>
  <c r="N69" i="3" s="1"/>
  <c r="Q69" i="3" s="1"/>
  <c r="R69" i="3" s="1"/>
  <c r="L742" i="3"/>
  <c r="L498" i="3"/>
  <c r="L320" i="3"/>
  <c r="M320" i="3" s="1"/>
  <c r="N320" i="3" s="1"/>
  <c r="Q320" i="3" s="1"/>
  <c r="R320" i="3" s="1"/>
  <c r="L157" i="3"/>
  <c r="M157" i="3" s="1"/>
  <c r="N157" i="3" s="1"/>
  <c r="Q157" i="3" s="1"/>
  <c r="R157" i="3" s="1"/>
  <c r="L143" i="3"/>
  <c r="L117" i="3"/>
  <c r="M117" i="3" s="1"/>
  <c r="N117" i="3" s="1"/>
  <c r="Q117" i="3" s="1"/>
  <c r="R117" i="3" s="1"/>
  <c r="L244" i="3"/>
  <c r="L170" i="3"/>
  <c r="M391" i="3"/>
  <c r="N391" i="3" s="1"/>
  <c r="Q391" i="3" s="1"/>
  <c r="R391" i="3" s="1"/>
  <c r="L799" i="3"/>
  <c r="L776" i="3"/>
  <c r="L421" i="3"/>
  <c r="L262" i="3"/>
  <c r="M102" i="3"/>
  <c r="N102" i="3" s="1"/>
  <c r="Q102" i="3" s="1"/>
  <c r="R102" i="3" s="1"/>
  <c r="M385" i="3"/>
  <c r="N385" i="3" s="1"/>
  <c r="Q385" i="3" s="1"/>
  <c r="R385" i="3" s="1"/>
  <c r="L145" i="3"/>
  <c r="L103" i="3"/>
  <c r="M103" i="3" s="1"/>
  <c r="N103" i="3" s="1"/>
  <c r="Q103" i="3" s="1"/>
  <c r="R103" i="3" s="1"/>
  <c r="L386" i="3"/>
  <c r="M386" i="3" s="1"/>
  <c r="N386" i="3" s="1"/>
  <c r="Q386" i="3" s="1"/>
  <c r="R386" i="3" s="1"/>
  <c r="M902" i="3"/>
  <c r="N902" i="3" s="1"/>
  <c r="Q902" i="3" s="1"/>
  <c r="R902" i="3" s="1"/>
  <c r="L48" i="3"/>
  <c r="M48" i="3" s="1"/>
  <c r="N48" i="3" s="1"/>
  <c r="Q48" i="3" s="1"/>
  <c r="R48" i="3" s="1"/>
  <c r="L473" i="3"/>
  <c r="M473" i="3" s="1"/>
  <c r="N473" i="3" s="1"/>
  <c r="Q473" i="3" s="1"/>
  <c r="R473" i="3" s="1"/>
  <c r="M508" i="3"/>
  <c r="N508" i="3" s="1"/>
  <c r="Q508" i="3" s="1"/>
  <c r="R508" i="3" s="1"/>
  <c r="L749" i="3"/>
  <c r="M749" i="3" s="1"/>
  <c r="N749" i="3" s="1"/>
  <c r="Q749" i="3" s="1"/>
  <c r="R749" i="3" s="1"/>
  <c r="L608" i="3"/>
  <c r="M608" i="3" s="1"/>
  <c r="N608" i="3" s="1"/>
  <c r="Q608" i="3" s="1"/>
  <c r="R608" i="3" s="1"/>
  <c r="L293" i="3"/>
  <c r="M293" i="3" s="1"/>
  <c r="N293" i="3" s="1"/>
  <c r="Q293" i="3" s="1"/>
  <c r="R293" i="3" s="1"/>
  <c r="M53" i="3"/>
  <c r="N53" i="3" s="1"/>
  <c r="Q53" i="3" s="1"/>
  <c r="R53" i="3" s="1"/>
  <c r="L825" i="3"/>
  <c r="M825" i="3" s="1"/>
  <c r="N825" i="3" s="1"/>
  <c r="Q825" i="3" s="1"/>
  <c r="R825" i="3" s="1"/>
  <c r="L287" i="3"/>
  <c r="M287" i="3" s="1"/>
  <c r="N287" i="3" s="1"/>
  <c r="Q287" i="3" s="1"/>
  <c r="R287" i="3" s="1"/>
  <c r="L337" i="3"/>
  <c r="M11" i="3"/>
  <c r="N11" i="3" s="1"/>
  <c r="Q11" i="3" s="1"/>
  <c r="R11" i="3" s="1"/>
  <c r="L209" i="3"/>
  <c r="L895" i="3"/>
  <c r="M896" i="3" s="1"/>
  <c r="N896" i="3" s="1"/>
  <c r="Q896" i="3" s="1"/>
  <c r="R896" i="3" s="1"/>
  <c r="M159" i="3"/>
  <c r="N159" i="3" s="1"/>
  <c r="Q159" i="3" s="1"/>
  <c r="R159" i="3" s="1"/>
  <c r="L417" i="3"/>
  <c r="M183" i="3"/>
  <c r="N183" i="3" s="1"/>
  <c r="Q183" i="3" s="1"/>
  <c r="R183" i="3" s="1"/>
  <c r="L670" i="3"/>
  <c r="M670" i="3" s="1"/>
  <c r="N670" i="3" s="1"/>
  <c r="Q670" i="3" s="1"/>
  <c r="R670" i="3" s="1"/>
  <c r="L233" i="3"/>
  <c r="L546" i="3"/>
  <c r="M546" i="3" s="1"/>
  <c r="N546" i="3" s="1"/>
  <c r="Q546" i="3" s="1"/>
  <c r="R546" i="3" s="1"/>
  <c r="L681" i="3"/>
  <c r="L745" i="3"/>
  <c r="M319" i="3"/>
  <c r="N319" i="3" s="1"/>
  <c r="Q319" i="3" s="1"/>
  <c r="R319" i="3" s="1"/>
  <c r="L572" i="3"/>
  <c r="L154" i="3"/>
  <c r="L99" i="3"/>
  <c r="M99" i="3" s="1"/>
  <c r="N99" i="3" s="1"/>
  <c r="Q99" i="3" s="1"/>
  <c r="R99" i="3" s="1"/>
  <c r="L621" i="3"/>
  <c r="M621" i="3" s="1"/>
  <c r="N621" i="3" s="1"/>
  <c r="Q621" i="3" s="1"/>
  <c r="R621" i="3" s="1"/>
  <c r="L797" i="3"/>
  <c r="M797" i="3" s="1"/>
  <c r="N797" i="3" s="1"/>
  <c r="Q797" i="3" s="1"/>
  <c r="R797" i="3" s="1"/>
  <c r="L418" i="3"/>
  <c r="L238" i="3"/>
  <c r="L634" i="3"/>
  <c r="M505" i="3"/>
  <c r="N505" i="3" s="1"/>
  <c r="Q505" i="3" s="1"/>
  <c r="R505" i="3" s="1"/>
  <c r="L539" i="3"/>
  <c r="M539" i="3" s="1"/>
  <c r="N539" i="3" s="1"/>
  <c r="Q539" i="3" s="1"/>
  <c r="R539" i="3" s="1"/>
  <c r="L398" i="3"/>
  <c r="M398" i="3" s="1"/>
  <c r="N398" i="3" s="1"/>
  <c r="Q398" i="3" s="1"/>
  <c r="R398" i="3" s="1"/>
  <c r="L587" i="3"/>
  <c r="L111" i="3"/>
  <c r="M111" i="3" s="1"/>
  <c r="N111" i="3" s="1"/>
  <c r="Q111" i="3" s="1"/>
  <c r="L481" i="3"/>
  <c r="M180" i="3"/>
  <c r="N180" i="3" s="1"/>
  <c r="Q180" i="3" s="1"/>
  <c r="R180" i="3" s="1"/>
  <c r="L822" i="3"/>
  <c r="L547" i="3"/>
  <c r="M810" i="3"/>
  <c r="N810" i="3" s="1"/>
  <c r="Q810" i="3" s="1"/>
  <c r="R810" i="3" s="1"/>
  <c r="M50" i="3"/>
  <c r="N50" i="3" s="1"/>
  <c r="Q50" i="3" s="1"/>
  <c r="R50" i="3" s="1"/>
  <c r="L576" i="3"/>
  <c r="L359" i="3"/>
  <c r="M359" i="3" s="1"/>
  <c r="N359" i="3" s="1"/>
  <c r="Q359" i="3" s="1"/>
  <c r="R359" i="3" s="1"/>
  <c r="L874" i="3"/>
  <c r="L362" i="3"/>
  <c r="M362" i="3" s="1"/>
  <c r="N362" i="3" s="1"/>
  <c r="Q362" i="3" s="1"/>
  <c r="R362" i="3" s="1"/>
  <c r="L842" i="3"/>
  <c r="L267" i="3"/>
  <c r="L461" i="3"/>
  <c r="M82" i="3"/>
  <c r="N82" i="3" s="1"/>
  <c r="Q82" i="3" s="1"/>
  <c r="L84" i="3"/>
  <c r="M84" i="3" s="1"/>
  <c r="N84" i="3" s="1"/>
  <c r="Q84" i="3" s="1"/>
  <c r="M77" i="3"/>
  <c r="N77" i="3" s="1"/>
  <c r="Q77" i="3" s="1"/>
  <c r="L613" i="3"/>
  <c r="L801" i="3"/>
  <c r="M784" i="3"/>
  <c r="N784" i="3" s="1"/>
  <c r="Q784" i="3" s="1"/>
  <c r="R784" i="3" s="1"/>
  <c r="L125" i="3"/>
  <c r="L303" i="3"/>
  <c r="L345" i="3"/>
  <c r="L88" i="3"/>
  <c r="M88" i="3" s="1"/>
  <c r="N88" i="3" s="1"/>
  <c r="Q88" i="3" s="1"/>
  <c r="R88" i="3" s="1"/>
  <c r="L869" i="3"/>
  <c r="M869" i="3" s="1"/>
  <c r="N869" i="3" s="1"/>
  <c r="Q869" i="3" s="1"/>
  <c r="R869" i="3" s="1"/>
  <c r="L858" i="3"/>
  <c r="M858" i="3" s="1"/>
  <c r="N858" i="3" s="1"/>
  <c r="Q858" i="3" s="1"/>
  <c r="R858" i="3" s="1"/>
  <c r="L525" i="3"/>
  <c r="L807" i="3"/>
  <c r="M728" i="3"/>
  <c r="N728" i="3" s="1"/>
  <c r="Q728" i="3" s="1"/>
  <c r="R728" i="3" s="1"/>
  <c r="L534" i="3"/>
  <c r="L435" i="3"/>
  <c r="M435" i="3" s="1"/>
  <c r="N435" i="3" s="1"/>
  <c r="Q435" i="3" s="1"/>
  <c r="R435" i="3" s="1"/>
  <c r="L425" i="3"/>
  <c r="M426" i="3" s="1"/>
  <c r="N426" i="3" s="1"/>
  <c r="Q426" i="3" s="1"/>
  <c r="R426" i="3" s="1"/>
  <c r="L121" i="3"/>
  <c r="M121" i="3" s="1"/>
  <c r="N121" i="3" s="1"/>
  <c r="Q121" i="3" s="1"/>
  <c r="L884" i="3"/>
  <c r="L660" i="3"/>
  <c r="M602" i="3"/>
  <c r="N602" i="3" s="1"/>
  <c r="Q602" i="3" s="1"/>
  <c r="R602" i="3" s="1"/>
  <c r="M21" i="3"/>
  <c r="N21" i="3" s="1"/>
  <c r="Q21" i="3" s="1"/>
  <c r="L503" i="3"/>
  <c r="M503" i="3" s="1"/>
  <c r="N503" i="3" s="1"/>
  <c r="Q503" i="3" s="1"/>
  <c r="R503" i="3" s="1"/>
  <c r="L372" i="3"/>
  <c r="L250" i="3"/>
  <c r="M250" i="3" s="1"/>
  <c r="N250" i="3" s="1"/>
  <c r="Q250" i="3" s="1"/>
  <c r="R250" i="3" s="1"/>
  <c r="M174" i="3"/>
  <c r="N174" i="3" s="1"/>
  <c r="Q174" i="3" s="1"/>
  <c r="R174" i="3" s="1"/>
  <c r="L899" i="3"/>
  <c r="M899" i="3" s="1"/>
  <c r="N899" i="3" s="1"/>
  <c r="Q899" i="3" s="1"/>
  <c r="R899" i="3" s="1"/>
  <c r="L794" i="3"/>
  <c r="L591" i="3"/>
  <c r="L624" i="3"/>
  <c r="L383" i="3"/>
  <c r="M383" i="3" s="1"/>
  <c r="N383" i="3" s="1"/>
  <c r="Q383" i="3" s="1"/>
  <c r="R383" i="3" s="1"/>
  <c r="L568" i="3"/>
  <c r="M568" i="3" s="1"/>
  <c r="N568" i="3" s="1"/>
  <c r="Q568" i="3" s="1"/>
  <c r="R568" i="3" s="1"/>
  <c r="L491" i="3"/>
  <c r="M491" i="3" s="1"/>
  <c r="N491" i="3" s="1"/>
  <c r="Q491" i="3" s="1"/>
  <c r="R491" i="3" s="1"/>
  <c r="L834" i="3"/>
  <c r="L563" i="3"/>
  <c r="L774" i="3"/>
  <c r="L738" i="3"/>
  <c r="M738" i="3" s="1"/>
  <c r="N738" i="3" s="1"/>
  <c r="Q738" i="3" s="1"/>
  <c r="R738" i="3" s="1"/>
  <c r="L274" i="3"/>
  <c r="M274" i="3" s="1"/>
  <c r="N274" i="3" s="1"/>
  <c r="Q274" i="3" s="1"/>
  <c r="R274" i="3" s="1"/>
  <c r="L219" i="3"/>
  <c r="M219" i="3" s="1"/>
  <c r="N219" i="3" s="1"/>
  <c r="Q219" i="3" s="1"/>
  <c r="R219" i="3" s="1"/>
  <c r="L518" i="3"/>
  <c r="L378" i="3"/>
  <c r="L497" i="3"/>
  <c r="M497" i="3" s="1"/>
  <c r="N497" i="3" s="1"/>
  <c r="Q497" i="3" s="1"/>
  <c r="R497" i="3" s="1"/>
  <c r="L243" i="3"/>
  <c r="M38" i="3"/>
  <c r="N38" i="3" s="1"/>
  <c r="Q38" i="3" s="1"/>
  <c r="L626" i="3"/>
  <c r="L368" i="3"/>
  <c r="L222" i="3"/>
  <c r="M222" i="3" s="1"/>
  <c r="N222" i="3" s="1"/>
  <c r="Q222" i="3" s="1"/>
  <c r="R222" i="3" s="1"/>
  <c r="M761" i="3"/>
  <c r="N761" i="3" s="1"/>
  <c r="Q761" i="3" s="1"/>
  <c r="R761" i="3" s="1"/>
  <c r="L256" i="3"/>
  <c r="M256" i="3" s="1"/>
  <c r="N256" i="3" s="1"/>
  <c r="Q256" i="3" s="1"/>
  <c r="R256" i="3" s="1"/>
  <c r="L216" i="3"/>
  <c r="M86" i="3"/>
  <c r="N86" i="3" s="1"/>
  <c r="Q86" i="3" s="1"/>
  <c r="L879" i="3"/>
  <c r="L247" i="3"/>
  <c r="L667" i="3"/>
  <c r="M283" i="3"/>
  <c r="N283" i="3" s="1"/>
  <c r="Q283" i="3" s="1"/>
  <c r="R283" i="3" s="1"/>
  <c r="L515" i="3"/>
  <c r="M515" i="3" s="1"/>
  <c r="N515" i="3" s="1"/>
  <c r="Q515" i="3" s="1"/>
  <c r="R515" i="3" s="1"/>
  <c r="L347" i="3"/>
  <c r="L197" i="3"/>
  <c r="L599" i="3"/>
  <c r="M600" i="3" s="1"/>
  <c r="N600" i="3" s="1"/>
  <c r="Q600" i="3" s="1"/>
  <c r="R600" i="3" s="1"/>
  <c r="L366" i="3"/>
  <c r="L815" i="3"/>
  <c r="L866" i="3"/>
  <c r="M866" i="3" s="1"/>
  <c r="N866" i="3" s="1"/>
  <c r="Q866" i="3" s="1"/>
  <c r="R866" i="3" s="1"/>
  <c r="L476" i="3"/>
  <c r="M476" i="3" s="1"/>
  <c r="N476" i="3" s="1"/>
  <c r="Q476" i="3" s="1"/>
  <c r="R476" i="3" s="1"/>
  <c r="L264" i="3"/>
  <c r="L707" i="3"/>
  <c r="M707" i="3" s="1"/>
  <c r="N707" i="3" s="1"/>
  <c r="Q707" i="3" s="1"/>
  <c r="R707" i="3" s="1"/>
  <c r="M827" i="3"/>
  <c r="N827" i="3" s="1"/>
  <c r="Q827" i="3" s="1"/>
  <c r="R827" i="3" s="1"/>
  <c r="L633" i="3"/>
  <c r="L890" i="3"/>
  <c r="M890" i="3" s="1"/>
  <c r="N890" i="3" s="1"/>
  <c r="Q890" i="3" s="1"/>
  <c r="R890" i="3" s="1"/>
  <c r="L326" i="3"/>
  <c r="M326" i="3" s="1"/>
  <c r="N326" i="3" s="1"/>
  <c r="Q326" i="3" s="1"/>
  <c r="R326" i="3" s="1"/>
  <c r="M224" i="3"/>
  <c r="N224" i="3" s="1"/>
  <c r="Q224" i="3" s="1"/>
  <c r="R224" i="3" s="1"/>
  <c r="L692" i="3"/>
  <c r="L299" i="3"/>
  <c r="M299" i="3" s="1"/>
  <c r="N299" i="3" s="1"/>
  <c r="Q299" i="3" s="1"/>
  <c r="R299" i="3" s="1"/>
  <c r="L735" i="3"/>
  <c r="M735" i="3" s="1"/>
  <c r="N735" i="3" s="1"/>
  <c r="Q735" i="3" s="1"/>
  <c r="R735" i="3" s="1"/>
  <c r="L415" i="3"/>
  <c r="M22" i="3"/>
  <c r="N22" i="3" s="1"/>
  <c r="Q22" i="3" s="1"/>
  <c r="L695" i="3"/>
  <c r="M695" i="3" s="1"/>
  <c r="N695" i="3" s="1"/>
  <c r="Q695" i="3" s="1"/>
  <c r="R695" i="3" s="1"/>
  <c r="L235" i="3"/>
  <c r="L718" i="3"/>
  <c r="L290" i="3"/>
  <c r="M290" i="3" s="1"/>
  <c r="N290" i="3" s="1"/>
  <c r="Q290" i="3" s="1"/>
  <c r="R290" i="3" s="1"/>
  <c r="L726" i="3"/>
  <c r="M726" i="3" s="1"/>
  <c r="N726" i="3" s="1"/>
  <c r="Q726" i="3" s="1"/>
  <c r="R726" i="3" s="1"/>
  <c r="M41" i="3"/>
  <c r="N41" i="3" s="1"/>
  <c r="Q41" i="3" s="1"/>
  <c r="M334" i="3"/>
  <c r="N334" i="3" s="1"/>
  <c r="Q334" i="3" s="1"/>
  <c r="R334" i="3" s="1"/>
  <c r="L643" i="3"/>
  <c r="M643" i="3" s="1"/>
  <c r="N643" i="3" s="1"/>
  <c r="Q643" i="3" s="1"/>
  <c r="R643" i="3" s="1"/>
  <c r="L270" i="3"/>
  <c r="L470" i="3"/>
  <c r="L380" i="3"/>
  <c r="M381" i="3" s="1"/>
  <c r="N381" i="3" s="1"/>
  <c r="Q381" i="3" s="1"/>
  <c r="R381" i="3" s="1"/>
  <c r="M467" i="3"/>
  <c r="N467" i="3" s="1"/>
  <c r="Q467" i="3" s="1"/>
  <c r="R467" i="3" s="1"/>
  <c r="L840" i="3"/>
  <c r="M837" i="3"/>
  <c r="N837" i="3" s="1"/>
  <c r="Q837" i="3" s="1"/>
  <c r="R837" i="3" s="1"/>
  <c r="L438" i="3"/>
  <c r="M438" i="3" s="1"/>
  <c r="N438" i="3" s="1"/>
  <c r="Q438" i="3" s="1"/>
  <c r="R438" i="3" s="1"/>
  <c r="L229" i="3"/>
  <c r="L480" i="3"/>
  <c r="M889" i="3"/>
  <c r="N889" i="3" s="1"/>
  <c r="Q889" i="3" s="1"/>
  <c r="R889" i="3" s="1"/>
  <c r="L871" i="3"/>
  <c r="M871" i="3" s="1"/>
  <c r="N871" i="3" s="1"/>
  <c r="Q871" i="3" s="1"/>
  <c r="R871" i="3" s="1"/>
  <c r="L697" i="3"/>
  <c r="L881" i="3"/>
  <c r="L803" i="3"/>
  <c r="M721" i="3"/>
  <c r="N721" i="3" s="1"/>
  <c r="Q721" i="3" s="1"/>
  <c r="R721" i="3" s="1"/>
  <c r="L715" i="3"/>
  <c r="M893" i="3"/>
  <c r="N893" i="3" s="1"/>
  <c r="Q893" i="3" s="1"/>
  <c r="R893" i="3" s="1"/>
  <c r="L705" i="3"/>
  <c r="L54" i="3"/>
  <c r="M54" i="3" s="1"/>
  <c r="N54" i="3" s="1"/>
  <c r="Q54" i="3" s="1"/>
  <c r="R54" i="3" s="1"/>
  <c r="L777" i="3"/>
  <c r="L649" i="3"/>
  <c r="L859" i="3"/>
  <c r="M853" i="3"/>
  <c r="N853" i="3" s="1"/>
  <c r="Q853" i="3" s="1"/>
  <c r="R853" i="3" s="1"/>
  <c r="L66" i="3"/>
  <c r="M66" i="3" s="1"/>
  <c r="N66" i="3" s="1"/>
  <c r="Q66" i="3" s="1"/>
  <c r="L786" i="3"/>
  <c r="L354" i="3"/>
  <c r="L516" i="3"/>
  <c r="L241" i="3"/>
  <c r="L404" i="3"/>
  <c r="L297" i="3"/>
  <c r="M23" i="3"/>
  <c r="N23" i="3" s="1"/>
  <c r="Q23" i="3" s="1"/>
  <c r="R23" i="3" s="1"/>
  <c r="L855" i="3"/>
  <c r="M855" i="3" s="1"/>
  <c r="N855" i="3" s="1"/>
  <c r="Q855" i="3" s="1"/>
  <c r="R855" i="3" s="1"/>
  <c r="L611" i="3"/>
  <c r="L371" i="3"/>
  <c r="M371" i="3" s="1"/>
  <c r="N371" i="3" s="1"/>
  <c r="Q371" i="3" s="1"/>
  <c r="R371" i="3" s="1"/>
  <c r="L447" i="3"/>
  <c r="L165" i="3"/>
  <c r="M165" i="3" s="1"/>
  <c r="N165" i="3" s="1"/>
  <c r="Q165" i="3" s="1"/>
  <c r="R165" i="3" s="1"/>
  <c r="L195" i="3"/>
  <c r="L860" i="3"/>
  <c r="M116" i="3"/>
  <c r="N116" i="3" s="1"/>
  <c r="Q116" i="3" s="1"/>
  <c r="L818" i="3"/>
  <c r="M818" i="3" s="1"/>
  <c r="N818" i="3" s="1"/>
  <c r="Q818" i="3" s="1"/>
  <c r="R818" i="3" s="1"/>
  <c r="L176" i="3"/>
  <c r="L458" i="3"/>
  <c r="M458" i="3" s="1"/>
  <c r="N458" i="3" s="1"/>
  <c r="Q458" i="3" s="1"/>
  <c r="R458" i="3" s="1"/>
  <c r="L618" i="3"/>
  <c r="L389" i="3"/>
  <c r="M389" i="3" s="1"/>
  <c r="N389" i="3" s="1"/>
  <c r="Q389" i="3" s="1"/>
  <c r="R389" i="3" s="1"/>
  <c r="L569" i="3"/>
  <c r="L756" i="3"/>
  <c r="M756" i="3" s="1"/>
  <c r="N756" i="3" s="1"/>
  <c r="Q756" i="3" s="1"/>
  <c r="R756" i="3" s="1"/>
  <c r="M282" i="3"/>
  <c r="N282" i="3" s="1"/>
  <c r="Q282" i="3" s="1"/>
  <c r="R282" i="3" s="1"/>
  <c r="L832" i="3"/>
  <c r="L509" i="3"/>
  <c r="M509" i="3" s="1"/>
  <c r="N509" i="3" s="1"/>
  <c r="Q509" i="3" s="1"/>
  <c r="R509" i="3" s="1"/>
  <c r="L791" i="3"/>
  <c r="L770" i="3"/>
  <c r="L311" i="3"/>
  <c r="M311" i="3" s="1"/>
  <c r="N311" i="3" s="1"/>
  <c r="Q311" i="3" s="1"/>
  <c r="R311" i="3" s="1"/>
  <c r="M51" i="3"/>
  <c r="N51" i="3" s="1"/>
  <c r="Q51" i="3" s="1"/>
  <c r="R51" i="3" s="1"/>
  <c r="L60" i="3"/>
  <c r="M60" i="3" s="1"/>
  <c r="N60" i="3" s="1"/>
  <c r="Q60" i="3" s="1"/>
  <c r="L565" i="3"/>
  <c r="L764" i="3"/>
  <c r="M765" i="3" s="1"/>
  <c r="N765" i="3" s="1"/>
  <c r="Q765" i="3" s="1"/>
  <c r="R765" i="3" s="1"/>
  <c r="L269" i="3"/>
  <c r="L579" i="3"/>
  <c r="L232" i="3"/>
  <c r="L650" i="3"/>
  <c r="L405" i="3"/>
  <c r="L136" i="3"/>
  <c r="L552" i="3"/>
  <c r="L682" i="3"/>
  <c r="M83" i="3"/>
  <c r="N83" i="3" s="1"/>
  <c r="Q83" i="3" s="1"/>
  <c r="R83" i="3" s="1"/>
  <c r="L428" i="3"/>
  <c r="M428" i="3" s="1"/>
  <c r="N428" i="3" s="1"/>
  <c r="Q428" i="3" s="1"/>
  <c r="R428" i="3" s="1"/>
  <c r="L449" i="3"/>
  <c r="M637" i="3"/>
  <c r="N637" i="3" s="1"/>
  <c r="Q637" i="3" s="1"/>
  <c r="R637" i="3" s="1"/>
  <c r="L885" i="3"/>
  <c r="M382" i="3"/>
  <c r="N382" i="3" s="1"/>
  <c r="Q382" i="3" s="1"/>
  <c r="R382" i="3" s="1"/>
  <c r="L806" i="3"/>
  <c r="M286" i="3"/>
  <c r="N286" i="3" s="1"/>
  <c r="Q286" i="3" s="1"/>
  <c r="R286" i="3" s="1"/>
  <c r="L258" i="3"/>
  <c r="M258" i="3" s="1"/>
  <c r="N258" i="3" s="1"/>
  <c r="Q258" i="3" s="1"/>
  <c r="R258" i="3" s="1"/>
  <c r="L841" i="3"/>
  <c r="L422" i="3"/>
  <c r="L665" i="3"/>
  <c r="M665" i="3" s="1"/>
  <c r="N665" i="3" s="1"/>
  <c r="Q665" i="3" s="1"/>
  <c r="R665" i="3" s="1"/>
  <c r="L831" i="3"/>
  <c r="M134" i="3"/>
  <c r="N134" i="3" s="1"/>
  <c r="Q134" i="3" s="1"/>
  <c r="L795" i="3"/>
  <c r="M796" i="3" s="1"/>
  <c r="N796" i="3" s="1"/>
  <c r="Q796" i="3" s="1"/>
  <c r="R796" i="3" s="1"/>
  <c r="L603" i="3"/>
  <c r="M603" i="3" s="1"/>
  <c r="N603" i="3" s="1"/>
  <c r="Q603" i="3" s="1"/>
  <c r="R603" i="3" s="1"/>
  <c r="L462" i="3"/>
  <c r="L499" i="3"/>
  <c r="M753" i="3"/>
  <c r="N753" i="3" s="1"/>
  <c r="Q753" i="3" s="1"/>
  <c r="R753" i="3" s="1"/>
  <c r="L248" i="3"/>
  <c r="M249" i="3" s="1"/>
  <c r="N249" i="3" s="1"/>
  <c r="Q249" i="3" s="1"/>
  <c r="R249" i="3" s="1"/>
  <c r="L577" i="3"/>
  <c r="L245" i="3"/>
  <c r="L122" i="3"/>
  <c r="L729" i="3"/>
  <c r="M729" i="3" s="1"/>
  <c r="N729" i="3" s="1"/>
  <c r="Q729" i="3" s="1"/>
  <c r="R729" i="3" s="1"/>
  <c r="L149" i="3"/>
  <c r="M184" i="3"/>
  <c r="N184" i="3" s="1"/>
  <c r="Q184" i="3" s="1"/>
  <c r="R184" i="3" s="1"/>
  <c r="L93" i="3"/>
  <c r="M93" i="3" s="1"/>
  <c r="N93" i="3" s="1"/>
  <c r="Q93" i="3" s="1"/>
  <c r="L701" i="3"/>
  <c r="M701" i="3" s="1"/>
  <c r="N701" i="3" s="1"/>
  <c r="Q701" i="3" s="1"/>
  <c r="R701" i="3" s="1"/>
  <c r="L781" i="3"/>
  <c r="M781" i="3" s="1"/>
  <c r="N781" i="3" s="1"/>
  <c r="Q781" i="3" s="1"/>
  <c r="R781" i="3" s="1"/>
  <c r="L736" i="3"/>
  <c r="M128" i="3"/>
  <c r="N128" i="3" s="1"/>
  <c r="Q128" i="3" s="1"/>
  <c r="L211" i="3"/>
  <c r="L251" i="3"/>
  <c r="L910" i="3"/>
  <c r="M910" i="3" s="1"/>
  <c r="N910" i="3" s="1"/>
  <c r="Q910" i="3" s="1"/>
  <c r="R910" i="3" s="1"/>
  <c r="L622" i="3"/>
  <c r="L521" i="3"/>
  <c r="M521" i="3" s="1"/>
  <c r="N521" i="3" s="1"/>
  <c r="Q521" i="3" s="1"/>
  <c r="R521" i="3" s="1"/>
  <c r="M313" i="3"/>
  <c r="N313" i="3" s="1"/>
  <c r="Q313" i="3" s="1"/>
  <c r="R313" i="3" s="1"/>
  <c r="L135" i="3"/>
  <c r="M135" i="3" s="1"/>
  <c r="N135" i="3" s="1"/>
  <c r="Q135" i="3" s="1"/>
  <c r="M434" i="3"/>
  <c r="N434" i="3" s="1"/>
  <c r="Q434" i="3" s="1"/>
  <c r="R434" i="3" s="1"/>
  <c r="M629" i="3"/>
  <c r="N629" i="3" s="1"/>
  <c r="Q629" i="3" s="1"/>
  <c r="R629" i="3" s="1"/>
  <c r="L279" i="3"/>
  <c r="M279" i="3" s="1"/>
  <c r="N279" i="3" s="1"/>
  <c r="Q279" i="3" s="1"/>
  <c r="R279" i="3" s="1"/>
  <c r="L845" i="3"/>
  <c r="M558" i="3"/>
  <c r="N558" i="3" s="1"/>
  <c r="Q558" i="3" s="1"/>
  <c r="R558" i="3" s="1"/>
  <c r="L150" i="3"/>
  <c r="L338" i="3"/>
  <c r="L743" i="3"/>
  <c r="L740" i="3"/>
  <c r="L875" i="3"/>
  <c r="M762" i="3"/>
  <c r="N762" i="3" s="1"/>
  <c r="Q762" i="3" s="1"/>
  <c r="R762" i="3" s="1"/>
  <c r="L593" i="3"/>
  <c r="M594" i="3" s="1"/>
  <c r="N594" i="3" s="1"/>
  <c r="Q594" i="3" s="1"/>
  <c r="R594" i="3" s="1"/>
  <c r="L350" i="3"/>
  <c r="M351" i="3" s="1"/>
  <c r="N351" i="3" s="1"/>
  <c r="Q351" i="3" s="1"/>
  <c r="R351" i="3" s="1"/>
  <c r="M29" i="3"/>
  <c r="N29" i="3" s="1"/>
  <c r="Q29" i="3" s="1"/>
  <c r="L167" i="3"/>
  <c r="L284" i="3"/>
  <c r="M284" i="3" s="1"/>
  <c r="N284" i="3" s="1"/>
  <c r="Q284" i="3" s="1"/>
  <c r="R284" i="3" s="1"/>
  <c r="L850" i="3"/>
  <c r="L787" i="3"/>
  <c r="L265" i="3"/>
  <c r="L882" i="3"/>
  <c r="L535" i="3"/>
  <c r="L215" i="3"/>
  <c r="L878" i="3"/>
  <c r="L323" i="3"/>
  <c r="M323" i="3" s="1"/>
  <c r="N323" i="3" s="1"/>
  <c r="Q323" i="3" s="1"/>
  <c r="R323" i="3" s="1"/>
  <c r="L512" i="3"/>
  <c r="M512" i="3" s="1"/>
  <c r="N512" i="3" s="1"/>
  <c r="Q512" i="3" s="1"/>
  <c r="R512" i="3" s="1"/>
  <c r="L456" i="3"/>
  <c r="L566" i="3"/>
  <c r="M567" i="3" s="1"/>
  <c r="N567" i="3" s="1"/>
  <c r="Q567" i="3" s="1"/>
  <c r="R567" i="3" s="1"/>
  <c r="L328" i="3"/>
  <c r="L468" i="3"/>
  <c r="M468" i="3" s="1"/>
  <c r="N468" i="3" s="1"/>
  <c r="Q468" i="3" s="1"/>
  <c r="R468" i="3" s="1"/>
  <c r="L193" i="3"/>
  <c r="M131" i="3"/>
  <c r="N131" i="3" s="1"/>
  <c r="Q131" i="3" s="1"/>
  <c r="R131" i="3" s="1"/>
  <c r="L702" i="3"/>
  <c r="L562" i="3"/>
  <c r="L585" i="3"/>
  <c r="M585" i="3" s="1"/>
  <c r="N585" i="3" s="1"/>
  <c r="Q585" i="3" s="1"/>
  <c r="R585" i="3" s="1"/>
  <c r="L482" i="3"/>
  <c r="L448" i="3"/>
  <c r="L439" i="3"/>
  <c r="L533" i="3"/>
  <c r="M533" i="3" s="1"/>
  <c r="N533" i="3" s="1"/>
  <c r="Q533" i="3" s="1"/>
  <c r="R533" i="3" s="1"/>
  <c r="L666" i="3"/>
  <c r="M550" i="3"/>
  <c r="N550" i="3" s="1"/>
  <c r="Q550" i="3" s="1"/>
  <c r="R550" i="3" s="1"/>
  <c r="L365" i="3"/>
  <c r="M365" i="3" s="1"/>
  <c r="N365" i="3" s="1"/>
  <c r="Q365" i="3" s="1"/>
  <c r="R365" i="3" s="1"/>
  <c r="L659" i="3"/>
  <c r="M898" i="3"/>
  <c r="N898" i="3" s="1"/>
  <c r="Q898" i="3" s="1"/>
  <c r="R898" i="3" s="1"/>
  <c r="L759" i="3"/>
  <c r="M760" i="3" s="1"/>
  <c r="N760" i="3" s="1"/>
  <c r="Q760" i="3" s="1"/>
  <c r="R760" i="3" s="1"/>
  <c r="L213" i="3"/>
  <c r="L207" i="3"/>
  <c r="M207" i="3" s="1"/>
  <c r="N207" i="3" s="1"/>
  <c r="Q207" i="3" s="1"/>
  <c r="R207" i="3" s="1"/>
  <c r="L106" i="3"/>
  <c r="L344" i="3"/>
  <c r="M344" i="3" s="1"/>
  <c r="N344" i="3" s="1"/>
  <c r="Q344" i="3" s="1"/>
  <c r="R344" i="3" s="1"/>
  <c r="L886" i="3"/>
  <c r="L141" i="3"/>
  <c r="M63" i="3"/>
  <c r="N63" i="3" s="1"/>
  <c r="Q63" i="3" s="1"/>
  <c r="L782" i="3"/>
  <c r="M431" i="3"/>
  <c r="N431" i="3" s="1"/>
  <c r="Q431" i="3" s="1"/>
  <c r="R431" i="3" s="1"/>
  <c r="L225" i="3"/>
  <c r="M225" i="3" s="1"/>
  <c r="N225" i="3" s="1"/>
  <c r="Q225" i="3" s="1"/>
  <c r="R225" i="3" s="1"/>
  <c r="M397" i="3"/>
  <c r="N397" i="3" s="1"/>
  <c r="Q397" i="3" s="1"/>
  <c r="R397" i="3" s="1"/>
  <c r="L423" i="3"/>
  <c r="L708" i="3"/>
  <c r="L445" i="3"/>
  <c r="L846" i="3"/>
  <c r="L171" i="3"/>
  <c r="M595" i="3"/>
  <c r="N595" i="3" s="1"/>
  <c r="Q595" i="3" s="1"/>
  <c r="R595" i="3" s="1"/>
  <c r="M394" i="3"/>
  <c r="N394" i="3" s="1"/>
  <c r="Q394" i="3" s="1"/>
  <c r="R394" i="3" s="1"/>
  <c r="M646" i="3"/>
  <c r="N646" i="3" s="1"/>
  <c r="Q646" i="3" s="1"/>
  <c r="R646" i="3" s="1"/>
  <c r="L339" i="3"/>
  <c r="M340" i="3" s="1"/>
  <c r="N340" i="3" s="1"/>
  <c r="Q340" i="3" s="1"/>
  <c r="R340" i="3" s="1"/>
  <c r="L410" i="3"/>
  <c r="L266" i="3"/>
  <c r="L530" i="3"/>
  <c r="L804" i="3"/>
  <c r="L139" i="3"/>
  <c r="M139" i="3" s="1"/>
  <c r="N139" i="3" s="1"/>
  <c r="Q139" i="3" s="1"/>
  <c r="R139" i="3" s="1"/>
  <c r="L95" i="3"/>
  <c r="L275" i="3"/>
  <c r="L329" i="3"/>
  <c r="L177" i="3"/>
  <c r="L623" i="3"/>
  <c r="L713" i="3"/>
  <c r="M713" i="3" s="1"/>
  <c r="N713" i="3" s="1"/>
  <c r="Q713" i="3" s="1"/>
  <c r="R713" i="3" s="1"/>
  <c r="L647" i="3"/>
  <c r="M647" i="3" s="1"/>
  <c r="N647" i="3" s="1"/>
  <c r="Q647" i="3" s="1"/>
  <c r="R647" i="3" s="1"/>
  <c r="L304" i="3"/>
  <c r="M848" i="3"/>
  <c r="N848" i="3" s="1"/>
  <c r="Q848" i="3" s="1"/>
  <c r="R848" i="3" s="1"/>
  <c r="L153" i="3"/>
  <c r="M153" i="3" s="1"/>
  <c r="N153" i="3" s="1"/>
  <c r="Q153" i="3" s="1"/>
  <c r="R153" i="3" s="1"/>
  <c r="L168" i="3"/>
  <c r="L843" i="3"/>
  <c r="L387" i="3"/>
  <c r="L202" i="3"/>
  <c r="L844" i="3"/>
  <c r="L867" i="3"/>
  <c r="L861" i="3"/>
  <c r="M688" i="3"/>
  <c r="N688" i="3" s="1"/>
  <c r="Q688" i="3" s="1"/>
  <c r="R688" i="3" s="1"/>
  <c r="L160" i="3"/>
  <c r="L226" i="3"/>
  <c r="L432" i="3"/>
  <c r="M432" i="3" s="1"/>
  <c r="N432" i="3" s="1"/>
  <c r="Q432" i="3" s="1"/>
  <c r="R432" i="3" s="1"/>
  <c r="L220" i="3"/>
  <c r="L327" i="3"/>
  <c r="L271" i="3"/>
  <c r="L416" i="3"/>
  <c r="L683" i="3"/>
  <c r="L217" i="3"/>
  <c r="L151" i="3"/>
  <c r="L105" i="3"/>
  <c r="L732" i="3"/>
  <c r="L813" i="3"/>
  <c r="L610" i="3"/>
  <c r="L772" i="3"/>
  <c r="M772" i="3" s="1"/>
  <c r="N772" i="3" s="1"/>
  <c r="Q772" i="3" s="1"/>
  <c r="R772" i="3" s="1"/>
  <c r="L763" i="3"/>
  <c r="M763" i="3" s="1"/>
  <c r="N763" i="3" s="1"/>
  <c r="Q763" i="3" s="1"/>
  <c r="R763" i="3" s="1"/>
  <c r="L862" i="3"/>
  <c r="M863" i="3" s="1"/>
  <c r="N863" i="3" s="1"/>
  <c r="Q863" i="3" s="1"/>
  <c r="R863" i="3" s="1"/>
  <c r="L821" i="3"/>
  <c r="M821" i="3" s="1"/>
  <c r="N821" i="3" s="1"/>
  <c r="Q821" i="3" s="1"/>
  <c r="R821" i="3" s="1"/>
  <c r="M437" i="3"/>
  <c r="N437" i="3" s="1"/>
  <c r="Q437" i="3" s="1"/>
  <c r="R437" i="3" s="1"/>
  <c r="M358" i="3"/>
  <c r="N358" i="3" s="1"/>
  <c r="Q358" i="3" s="1"/>
  <c r="R358" i="3" s="1"/>
  <c r="L236" i="3"/>
  <c r="L123" i="3"/>
  <c r="L651" i="3"/>
  <c r="L175" i="3"/>
  <c r="M175" i="3" s="1"/>
  <c r="N175" i="3" s="1"/>
  <c r="Q175" i="3" s="1"/>
  <c r="R175" i="3" s="1"/>
  <c r="L564" i="3"/>
  <c r="M664" i="3"/>
  <c r="N664" i="3" s="1"/>
  <c r="Q664" i="3" s="1"/>
  <c r="R664" i="3" s="1"/>
  <c r="L802" i="3"/>
  <c r="M364" i="3"/>
  <c r="N364" i="3" s="1"/>
  <c r="Q364" i="3" s="1"/>
  <c r="R364" i="3" s="1"/>
  <c r="L276" i="3"/>
  <c r="M277" i="3" s="1"/>
  <c r="N277" i="3" s="1"/>
  <c r="Q277" i="3" s="1"/>
  <c r="R277" i="3" s="1"/>
  <c r="L194" i="3"/>
  <c r="L5" i="3"/>
  <c r="L237" i="3"/>
  <c r="M584" i="3"/>
  <c r="N584" i="3" s="1"/>
  <c r="Q584" i="3" s="1"/>
  <c r="R584" i="3" s="1"/>
  <c r="L90" i="3"/>
  <c r="M91" i="3" s="1"/>
  <c r="N91" i="3" s="1"/>
  <c r="Q91" i="3" s="1"/>
  <c r="R91" i="3" s="1"/>
  <c r="M292" i="3"/>
  <c r="N292" i="3" s="1"/>
  <c r="Q292" i="3" s="1"/>
  <c r="R292" i="3" s="1"/>
  <c r="L658" i="3"/>
  <c r="M658" i="3" s="1"/>
  <c r="N658" i="3" s="1"/>
  <c r="Q658" i="3" s="1"/>
  <c r="R658" i="3" s="1"/>
  <c r="L894" i="3"/>
  <c r="M894" i="3" s="1"/>
  <c r="N894" i="3" s="1"/>
  <c r="Q894" i="3" s="1"/>
  <c r="R894" i="3" s="1"/>
  <c r="M748" i="3"/>
  <c r="N748" i="3" s="1"/>
  <c r="Q748" i="3" s="1"/>
  <c r="R748" i="3" s="1"/>
  <c r="L144" i="3"/>
  <c r="L571" i="3"/>
  <c r="M571" i="3" s="1"/>
  <c r="N571" i="3" s="1"/>
  <c r="Q571" i="3" s="1"/>
  <c r="R571" i="3" s="1"/>
  <c r="L744" i="3"/>
  <c r="L709" i="3"/>
  <c r="L240" i="3"/>
  <c r="L261" i="3"/>
  <c r="M261" i="3" s="1"/>
  <c r="N261" i="3" s="1"/>
  <c r="Q261" i="3" s="1"/>
  <c r="R261" i="3" s="1"/>
  <c r="L785" i="3"/>
  <c r="M785" i="3" s="1"/>
  <c r="N785" i="3" s="1"/>
  <c r="Q785" i="3" s="1"/>
  <c r="R785" i="3" s="1"/>
  <c r="L460" i="3"/>
  <c r="L605" i="3"/>
  <c r="M605" i="3" s="1"/>
  <c r="N605" i="3" s="1"/>
  <c r="Q605" i="3" s="1"/>
  <c r="R605" i="3" s="1"/>
  <c r="L367" i="3"/>
  <c r="L443" i="3"/>
  <c r="M443" i="3" s="1"/>
  <c r="N443" i="3" s="1"/>
  <c r="Q443" i="3" s="1"/>
  <c r="R443" i="3" s="1"/>
  <c r="L775" i="3"/>
  <c r="L873" i="3"/>
  <c r="M110" i="3"/>
  <c r="N110" i="3" s="1"/>
  <c r="Q110" i="3" s="1"/>
  <c r="R110" i="3" s="1"/>
  <c r="L575" i="3"/>
  <c r="M607" i="3"/>
  <c r="N607" i="3" s="1"/>
  <c r="Q607" i="3" s="1"/>
  <c r="R607" i="3" s="1"/>
  <c r="L698" i="3"/>
  <c r="L699" i="3"/>
  <c r="L308" i="3"/>
  <c r="M308" i="3" s="1"/>
  <c r="N308" i="3" s="1"/>
  <c r="Q308" i="3" s="1"/>
  <c r="R308" i="3" s="1"/>
  <c r="L196" i="3"/>
  <c r="L25" i="3"/>
  <c r="L26" i="3"/>
  <c r="L198" i="3"/>
  <c r="L754" i="3"/>
  <c r="M754" i="3" s="1"/>
  <c r="N754" i="3" s="1"/>
  <c r="Q754" i="3" s="1"/>
  <c r="R754" i="3" s="1"/>
  <c r="M92" i="3"/>
  <c r="N92" i="3" s="1"/>
  <c r="Q92" i="3" s="1"/>
  <c r="R92" i="3" s="1"/>
  <c r="L811" i="3"/>
  <c r="M811" i="3" s="1"/>
  <c r="N811" i="3" s="1"/>
  <c r="Q811" i="3" s="1"/>
  <c r="R811" i="3" s="1"/>
  <c r="L376" i="3"/>
  <c r="M138" i="3"/>
  <c r="N138" i="3" s="1"/>
  <c r="Q138" i="3" s="1"/>
  <c r="R138" i="3" s="1"/>
  <c r="L586" i="3"/>
  <c r="M200" i="3"/>
  <c r="N200" i="3" s="1"/>
  <c r="Q200" i="3" s="1"/>
  <c r="R200" i="3" s="1"/>
  <c r="L903" i="3"/>
  <c r="M903" i="3" s="1"/>
  <c r="N903" i="3" s="1"/>
  <c r="Q903" i="3" s="1"/>
  <c r="R903" i="3" s="1"/>
  <c r="L876" i="3"/>
  <c r="L819" i="3"/>
  <c r="L582" i="3"/>
  <c r="M582" i="3" s="1"/>
  <c r="N582" i="3" s="1"/>
  <c r="Q582" i="3" s="1"/>
  <c r="R582" i="3" s="1"/>
  <c r="L731" i="3"/>
  <c r="M731" i="3" s="1"/>
  <c r="N731" i="3" s="1"/>
  <c r="Q731" i="3" s="1"/>
  <c r="R731" i="3" s="1"/>
  <c r="L94" i="3"/>
  <c r="L399" i="3"/>
  <c r="L89" i="3"/>
  <c r="L346" i="3"/>
  <c r="M724" i="3"/>
  <c r="N724" i="3" s="1"/>
  <c r="Q724" i="3" s="1"/>
  <c r="R724" i="3" s="1"/>
  <c r="L588" i="3"/>
  <c r="L887" i="3"/>
  <c r="L142" i="3"/>
  <c r="M673" i="3"/>
  <c r="N673" i="3" s="1"/>
  <c r="Q673" i="3" s="1"/>
  <c r="R673" i="3" s="1"/>
  <c r="M685" i="3"/>
  <c r="N685" i="3" s="1"/>
  <c r="Q685" i="3" s="1"/>
  <c r="R685" i="3" s="1"/>
  <c r="L464" i="3"/>
  <c r="M464" i="3" s="1"/>
  <c r="N464" i="3" s="1"/>
  <c r="Q464" i="3" s="1"/>
  <c r="R464" i="3" s="1"/>
  <c r="L714" i="3"/>
  <c r="M838" i="3"/>
  <c r="N838" i="3" s="1"/>
  <c r="Q838" i="3" s="1"/>
  <c r="R838" i="3" s="1"/>
  <c r="M427" i="3"/>
  <c r="N427" i="3" s="1"/>
  <c r="Q427" i="3" s="1"/>
  <c r="R427" i="3" s="1"/>
  <c r="L369" i="3"/>
  <c r="L395" i="3"/>
  <c r="M395" i="3" s="1"/>
  <c r="N395" i="3" s="1"/>
  <c r="Q395" i="3" s="1"/>
  <c r="R395" i="3" s="1"/>
  <c r="L100" i="3"/>
  <c r="L689" i="3"/>
  <c r="L342" i="3"/>
  <c r="L465" i="3"/>
  <c r="L288" i="3"/>
  <c r="L118" i="3"/>
  <c r="L856" i="3"/>
  <c r="L630" i="3"/>
  <c r="M630" i="3" s="1"/>
  <c r="N630" i="3" s="1"/>
  <c r="Q630" i="3" s="1"/>
  <c r="R630" i="3" s="1"/>
  <c r="L627" i="3"/>
  <c r="L214" i="3"/>
  <c r="L686" i="3"/>
  <c r="M686" i="3" s="1"/>
  <c r="N686" i="3" s="1"/>
  <c r="Q686" i="3" s="1"/>
  <c r="R686" i="3" s="1"/>
  <c r="L900" i="3"/>
  <c r="M501" i="3"/>
  <c r="N501" i="3" s="1"/>
  <c r="Q501" i="3" s="1"/>
  <c r="R501" i="3" s="1"/>
  <c r="L155" i="3"/>
  <c r="L716" i="3"/>
  <c r="L849" i="3"/>
  <c r="M849" i="3" s="1"/>
  <c r="N849" i="3" s="1"/>
  <c r="Q849" i="3" s="1"/>
  <c r="R849" i="3" s="1"/>
  <c r="L750" i="3"/>
  <c r="L719" i="3"/>
  <c r="M720" i="3" s="1"/>
  <c r="N720" i="3" s="1"/>
  <c r="Q720" i="3" s="1"/>
  <c r="R720" i="3" s="1"/>
  <c r="L330" i="3"/>
  <c r="M331" i="3" s="1"/>
  <c r="N331" i="3" s="1"/>
  <c r="Q331" i="3" s="1"/>
  <c r="R331" i="3" s="1"/>
  <c r="L733" i="3"/>
  <c r="L891" i="3"/>
  <c r="M892" i="3" s="1"/>
  <c r="N892" i="3" s="1"/>
  <c r="Q892" i="3" s="1"/>
  <c r="R892" i="3" s="1"/>
  <c r="L112" i="3"/>
  <c r="L717" i="3"/>
  <c r="M601" i="3"/>
  <c r="N601" i="3" s="1"/>
  <c r="Q601" i="3" s="1"/>
  <c r="R601" i="3" s="1"/>
  <c r="M511" i="3"/>
  <c r="N511" i="3" s="1"/>
  <c r="Q511" i="3" s="1"/>
  <c r="R511" i="3" s="1"/>
  <c r="L148" i="3"/>
  <c r="L166" i="3"/>
  <c r="L13" i="3"/>
  <c r="L14" i="3"/>
  <c r="L648" i="3"/>
  <c r="L227" i="3"/>
  <c r="L722" i="3"/>
  <c r="M722" i="3" s="1"/>
  <c r="N722" i="3" s="1"/>
  <c r="Q722" i="3" s="1"/>
  <c r="R722" i="3" s="1"/>
  <c r="L494" i="3"/>
  <c r="M494" i="3" s="1"/>
  <c r="N494" i="3" s="1"/>
  <c r="Q494" i="3" s="1"/>
  <c r="R494" i="3" s="1"/>
  <c r="L561" i="3"/>
  <c r="M561" i="3" s="1"/>
  <c r="N561" i="3" s="1"/>
  <c r="Q561" i="3" s="1"/>
  <c r="R561" i="3" s="1"/>
  <c r="L839" i="3"/>
  <c r="M839" i="3" s="1"/>
  <c r="N839" i="3" s="1"/>
  <c r="Q839" i="3" s="1"/>
  <c r="R839" i="3" s="1"/>
  <c r="L612" i="3"/>
  <c r="L163" i="3"/>
  <c r="M163" i="3" s="1"/>
  <c r="N163" i="3" s="1"/>
  <c r="Q163" i="3" s="1"/>
  <c r="R163" i="3" s="1"/>
  <c r="L536" i="3"/>
  <c r="L317" i="3"/>
  <c r="L42" i="3"/>
  <c r="M42" i="3" s="1"/>
  <c r="N42" i="3" s="1"/>
  <c r="Q42" i="3" s="1"/>
  <c r="R42" i="3" s="1"/>
  <c r="L43" i="3"/>
  <c r="L477" i="3"/>
  <c r="L72" i="3"/>
  <c r="M72" i="3" s="1"/>
  <c r="N72" i="3" s="1"/>
  <c r="Q72" i="3" s="1"/>
  <c r="R72" i="3" s="1"/>
  <c r="L73" i="3"/>
  <c r="L828" i="3"/>
  <c r="M828" i="3" s="1"/>
  <c r="N828" i="3" s="1"/>
  <c r="Q828" i="3" s="1"/>
  <c r="R828" i="3" s="1"/>
  <c r="L474" i="3"/>
  <c r="L741" i="3"/>
  <c r="L548" i="3"/>
  <c r="L450" i="3"/>
  <c r="L411" i="3"/>
  <c r="L172" i="3"/>
  <c r="L668" i="3"/>
  <c r="L208" i="3"/>
  <c r="M68" i="3"/>
  <c r="N68" i="3" s="1"/>
  <c r="Q68" i="3" s="1"/>
  <c r="R68" i="3" s="1"/>
  <c r="L268" i="3"/>
  <c r="M496" i="3"/>
  <c r="N496" i="3" s="1"/>
  <c r="Q496" i="3" s="1"/>
  <c r="R496" i="3" s="1"/>
  <c r="L773" i="3"/>
  <c r="L124" i="3"/>
  <c r="L192" i="3"/>
  <c r="L524" i="3"/>
  <c r="M524" i="3" s="1"/>
  <c r="N524" i="3" s="1"/>
  <c r="Q524" i="3" s="1"/>
  <c r="R524" i="3" s="1"/>
  <c r="L420" i="3"/>
  <c r="L543" i="3"/>
  <c r="L676" i="3"/>
  <c r="M676" i="3" s="1"/>
  <c r="N676" i="3" s="1"/>
  <c r="Q676" i="3" s="1"/>
  <c r="R676" i="3" s="1"/>
  <c r="L96" i="3"/>
  <c r="L374" i="3"/>
  <c r="L644" i="3"/>
  <c r="L6" i="3"/>
  <c r="L833" i="3"/>
  <c r="L114" i="3"/>
  <c r="M114" i="3" s="1"/>
  <c r="N114" i="3" s="1"/>
  <c r="Q114" i="3" s="1"/>
  <c r="R114" i="3" s="1"/>
  <c r="L662" i="3"/>
  <c r="M325" i="3"/>
  <c r="N325" i="3" s="1"/>
  <c r="Q325" i="3" s="1"/>
  <c r="R325" i="3" s="1"/>
  <c r="L228" i="3"/>
  <c r="M120" i="3"/>
  <c r="N120" i="3" s="1"/>
  <c r="Q120" i="3" s="1"/>
  <c r="R120" i="3" s="1"/>
  <c r="L635" i="3"/>
  <c r="L403" i="3"/>
  <c r="L189" i="3"/>
  <c r="M189" i="3" s="1"/>
  <c r="N189" i="3" s="1"/>
  <c r="Q189" i="3" s="1"/>
  <c r="R189" i="3" s="1"/>
  <c r="L479" i="3"/>
  <c r="L446" i="3"/>
  <c r="L408" i="3"/>
  <c r="L851" i="3"/>
  <c r="L758" i="3"/>
  <c r="M758" i="3" s="1"/>
  <c r="N758" i="3" s="1"/>
  <c r="Q758" i="3" s="1"/>
  <c r="R758" i="3" s="1"/>
  <c r="L132" i="3"/>
  <c r="M132" i="3" s="1"/>
  <c r="N132" i="3" s="1"/>
  <c r="Q132" i="3" s="1"/>
  <c r="R132" i="3" s="1"/>
  <c r="L638" i="3"/>
  <c r="M638" i="3" s="1"/>
  <c r="N638" i="3" s="1"/>
  <c r="Q638" i="3" s="1"/>
  <c r="R638" i="3" s="1"/>
  <c r="L377" i="3"/>
  <c r="L210" i="3"/>
  <c r="L555" i="3"/>
  <c r="M452" i="3"/>
  <c r="N452" i="3" s="1"/>
  <c r="Q452" i="3" s="1"/>
  <c r="R452" i="3" s="1"/>
  <c r="L246" i="3"/>
  <c r="L830" i="3"/>
  <c r="M830" i="3" s="1"/>
  <c r="N830" i="3" s="1"/>
  <c r="Q830" i="3" s="1"/>
  <c r="R830" i="3" s="1"/>
  <c r="L12" i="3"/>
  <c r="M12" i="3" s="1"/>
  <c r="N12" i="3" s="1"/>
  <c r="Q12" i="3" s="1"/>
  <c r="R12" i="3" s="1"/>
  <c r="L252" i="3"/>
  <c r="L30" i="3"/>
  <c r="M30" i="3" s="1"/>
  <c r="N30" i="3" s="1"/>
  <c r="Q30" i="3" s="1"/>
  <c r="R30" i="3" s="1"/>
  <c r="L31" i="3"/>
  <c r="M57" i="3"/>
  <c r="N57" i="3" s="1"/>
  <c r="Q57" i="3" s="1"/>
  <c r="R57" i="3" s="1"/>
  <c r="L513" i="3"/>
  <c r="L540" i="3"/>
  <c r="L373" i="3"/>
  <c r="M864" i="3"/>
  <c r="N864" i="3" s="1"/>
  <c r="Q864" i="3" s="1"/>
  <c r="R864" i="3" s="1"/>
  <c r="L314" i="3"/>
  <c r="M314" i="3" s="1"/>
  <c r="N314" i="3" s="1"/>
  <c r="Q314" i="3" s="1"/>
  <c r="R314" i="3" s="1"/>
  <c r="L315" i="3"/>
  <c r="L574" i="3"/>
  <c r="L7" i="3"/>
  <c r="L8" i="3"/>
  <c r="L739" i="3"/>
  <c r="M906" i="3"/>
  <c r="N906" i="3" s="1"/>
  <c r="Q906" i="3" s="1"/>
  <c r="R906" i="3" s="1"/>
  <c r="L185" i="3"/>
  <c r="M185" i="3" s="1"/>
  <c r="N185" i="3" s="1"/>
  <c r="Q185" i="3" s="1"/>
  <c r="R185" i="3" s="1"/>
  <c r="L186" i="3"/>
  <c r="L808" i="3"/>
  <c r="M655" i="3"/>
  <c r="N655" i="3" s="1"/>
  <c r="Q655" i="3" s="1"/>
  <c r="R655" i="3" s="1"/>
  <c r="M766" i="3"/>
  <c r="N766" i="3" s="1"/>
  <c r="Q766" i="3" s="1"/>
  <c r="R766" i="3" s="1"/>
  <c r="L656" i="3"/>
  <c r="M656" i="3" s="1"/>
  <c r="N656" i="3" s="1"/>
  <c r="Q656" i="3" s="1"/>
  <c r="R656" i="3" s="1"/>
  <c r="L187" i="3"/>
  <c r="L559" i="3"/>
  <c r="M559" i="3" s="1"/>
  <c r="N559" i="3" s="1"/>
  <c r="Q559" i="3" s="1"/>
  <c r="R559" i="3" s="1"/>
  <c r="L107" i="3"/>
  <c r="L302" i="3"/>
  <c r="M302" i="3" s="1"/>
  <c r="N302" i="3" s="1"/>
  <c r="Q302" i="3" s="1"/>
  <c r="R302" i="3" s="1"/>
  <c r="L348" i="3"/>
  <c r="L551" i="3"/>
  <c r="M551" i="3" s="1"/>
  <c r="N551" i="3" s="1"/>
  <c r="Q551" i="3" s="1"/>
  <c r="R551" i="3" s="1"/>
  <c r="L459" i="3"/>
  <c r="L332" i="3"/>
  <c r="M332" i="3" s="1"/>
  <c r="N332" i="3" s="1"/>
  <c r="Q332" i="3" s="1"/>
  <c r="R332" i="3" s="1"/>
  <c r="L488" i="3"/>
  <c r="M488" i="3" s="1"/>
  <c r="N488" i="3" s="1"/>
  <c r="Q488" i="3" s="1"/>
  <c r="R488" i="3" s="1"/>
  <c r="L489" i="3"/>
  <c r="L392" i="3"/>
  <c r="M392" i="3" s="1"/>
  <c r="N392" i="3" s="1"/>
  <c r="Q392" i="3" s="1"/>
  <c r="R392" i="3" s="1"/>
  <c r="L406" i="3"/>
  <c r="L24" i="3"/>
  <c r="M24" i="3" s="1"/>
  <c r="N24" i="3" s="1"/>
  <c r="Q24" i="3" s="1"/>
  <c r="R24" i="3" s="1"/>
  <c r="L653" i="3"/>
  <c r="L812" i="3"/>
  <c r="L36" i="3"/>
  <c r="M62" i="3"/>
  <c r="N62" i="3" s="1"/>
  <c r="Q62" i="3" s="1"/>
  <c r="R62" i="3" s="1"/>
  <c r="L696" i="3"/>
  <c r="L816" i="3"/>
  <c r="M254" i="3"/>
  <c r="N254" i="3" s="1"/>
  <c r="Q254" i="3" s="1"/>
  <c r="R254" i="3" s="1"/>
  <c r="M780" i="3"/>
  <c r="N780" i="3" s="1"/>
  <c r="Q780" i="3" s="1"/>
  <c r="R780" i="3" s="1"/>
  <c r="L805" i="3"/>
  <c r="L592" i="3"/>
  <c r="L360" i="3"/>
  <c r="L18" i="3"/>
  <c r="M18" i="3" s="1"/>
  <c r="N18" i="3" s="1"/>
  <c r="Q18" i="3" s="1"/>
  <c r="R18" i="3" s="1"/>
  <c r="L19" i="3"/>
  <c r="L263" i="3"/>
  <c r="L554" i="3"/>
  <c r="M557" i="3"/>
  <c r="N557" i="3" s="1"/>
  <c r="Q557" i="3" s="1"/>
  <c r="R557" i="3" s="1"/>
  <c r="L767" i="3"/>
  <c r="M767" i="3" s="1"/>
  <c r="N767" i="3" s="1"/>
  <c r="Q767" i="3" s="1"/>
  <c r="R767" i="3" s="1"/>
  <c r="L471" i="3"/>
  <c r="L904" i="3"/>
  <c r="L104" i="3"/>
  <c r="L305" i="3"/>
  <c r="L522" i="3"/>
  <c r="L823" i="3"/>
  <c r="L469" i="3"/>
  <c r="L78" i="3"/>
  <c r="M78" i="3" s="1"/>
  <c r="N78" i="3" s="1"/>
  <c r="Q78" i="3" s="1"/>
  <c r="R78" i="3" s="1"/>
  <c r="L517" i="3"/>
  <c r="M484" i="3"/>
  <c r="N484" i="3" s="1"/>
  <c r="Q484" i="3" s="1"/>
  <c r="R484" i="3" s="1"/>
  <c r="M897" i="3"/>
  <c r="N897" i="3" s="1"/>
  <c r="Q897" i="3" s="1"/>
  <c r="R897" i="3" s="1"/>
  <c r="L259" i="3"/>
  <c r="M39" i="3"/>
  <c r="N39" i="3" s="1"/>
  <c r="Q39" i="3" s="1"/>
  <c r="R39" i="3" s="1"/>
  <c r="L580" i="3"/>
  <c r="L519" i="3"/>
  <c r="M520" i="3" s="1"/>
  <c r="N520" i="3" s="1"/>
  <c r="Q520" i="3" s="1"/>
  <c r="R520" i="3" s="1"/>
  <c r="L485" i="3"/>
  <c r="M485" i="3" s="1"/>
  <c r="N485" i="3" s="1"/>
  <c r="Q485" i="3" s="1"/>
  <c r="R485" i="3" s="1"/>
  <c r="L486" i="3"/>
  <c r="M487" i="3" s="1"/>
  <c r="N487" i="3" s="1"/>
  <c r="Q487" i="3" s="1"/>
  <c r="R487" i="3" s="1"/>
  <c r="L181" i="3"/>
  <c r="L335" i="3"/>
  <c r="M335" i="3" s="1"/>
  <c r="N335" i="3" s="1"/>
  <c r="Q335" i="3" s="1"/>
  <c r="R335" i="3" s="1"/>
  <c r="L527" i="3"/>
  <c r="L528" i="3"/>
  <c r="M87" i="3"/>
  <c r="N87" i="3" s="1"/>
  <c r="Q87" i="3" s="1"/>
  <c r="R87" i="3" s="1"/>
  <c r="L835" i="3"/>
  <c r="L140" i="3"/>
  <c r="L506" i="3"/>
  <c r="L674" i="3"/>
  <c r="M674" i="3" s="1"/>
  <c r="N674" i="3" s="1"/>
  <c r="Q674" i="3" s="1"/>
  <c r="R674" i="3" s="1"/>
  <c r="L309" i="3"/>
  <c r="M310" i="3" s="1"/>
  <c r="N310" i="3" s="1"/>
  <c r="Q310" i="3" s="1"/>
  <c r="R310" i="3" s="1"/>
  <c r="M752" i="3"/>
  <c r="N752" i="3" s="1"/>
  <c r="Q752" i="3" s="1"/>
  <c r="R752" i="3" s="1"/>
  <c r="M616" i="3"/>
  <c r="N616" i="3" s="1"/>
  <c r="Q616" i="3" s="1"/>
  <c r="R616" i="3" s="1"/>
  <c r="L429" i="3"/>
  <c r="L356" i="3"/>
  <c r="M356" i="3" s="1"/>
  <c r="N356" i="3" s="1"/>
  <c r="Q356" i="3" s="1"/>
  <c r="R356" i="3" s="1"/>
  <c r="L55" i="3"/>
  <c r="L191" i="3"/>
  <c r="L778" i="3"/>
  <c r="L239" i="3"/>
  <c r="L625" i="3"/>
  <c r="L169" i="3"/>
  <c r="M206" i="3"/>
  <c r="N206" i="3" s="1"/>
  <c r="Q206" i="3" s="1"/>
  <c r="R206" i="3" s="1"/>
  <c r="L798" i="3"/>
  <c r="L478" i="3"/>
  <c r="L419" i="3"/>
  <c r="L614" i="3"/>
  <c r="L440" i="3"/>
  <c r="M642" i="3"/>
  <c r="N642" i="3" s="1"/>
  <c r="Q642" i="3" s="1"/>
  <c r="R642" i="3" s="1"/>
  <c r="L640" i="3"/>
  <c r="L661" i="3"/>
  <c r="L590" i="3"/>
  <c r="M590" i="3" s="1"/>
  <c r="N590" i="3" s="1"/>
  <c r="Q590" i="3" s="1"/>
  <c r="R590" i="3" s="1"/>
  <c r="L800" i="3"/>
  <c r="L789" i="3"/>
  <c r="M789" i="3" s="1"/>
  <c r="N789" i="3" s="1"/>
  <c r="Q789" i="3" s="1"/>
  <c r="R789" i="3" s="1"/>
  <c r="L793" i="3"/>
  <c r="M793" i="3" s="1"/>
  <c r="N793" i="3" s="1"/>
  <c r="Q793" i="3" s="1"/>
  <c r="R793" i="3" s="1"/>
  <c r="L631" i="3"/>
  <c r="L407" i="3"/>
  <c r="L204" i="3"/>
  <c r="M204" i="3" s="1"/>
  <c r="N204" i="3" s="1"/>
  <c r="Q204" i="3" s="1"/>
  <c r="R204" i="3" s="1"/>
  <c r="L126" i="3"/>
  <c r="M617" i="3"/>
  <c r="N617" i="3" s="1"/>
  <c r="Q617" i="3" s="1"/>
  <c r="R617" i="3" s="1"/>
  <c r="L578" i="3"/>
  <c r="M98" i="3"/>
  <c r="N98" i="3" s="1"/>
  <c r="Q98" i="3" s="1"/>
  <c r="R98" i="3" s="1"/>
  <c r="M442" i="3"/>
  <c r="N442" i="3" s="1"/>
  <c r="Q442" i="3" s="1"/>
  <c r="R442" i="3" s="1"/>
  <c r="L349" i="3"/>
  <c r="L424" i="3"/>
  <c r="M278" i="3"/>
  <c r="N278" i="3" s="1"/>
  <c r="Q278" i="3" s="1"/>
  <c r="R278" i="3" s="1"/>
  <c r="L280" i="3"/>
  <c r="L877" i="3"/>
  <c r="L883" i="3"/>
  <c r="M273" i="3"/>
  <c r="N273" i="3" s="1"/>
  <c r="Q273" i="3" s="1"/>
  <c r="R273" i="3" s="1"/>
  <c r="L242" i="3"/>
  <c r="M909" i="3"/>
  <c r="N909" i="3" s="1"/>
  <c r="Q909" i="3" s="1"/>
  <c r="R909" i="3" s="1"/>
  <c r="M545" i="3"/>
  <c r="N545" i="3" s="1"/>
  <c r="Q545" i="3" s="1"/>
  <c r="R545" i="3" s="1"/>
  <c r="L129" i="3"/>
  <c r="M129" i="3" s="1"/>
  <c r="N129" i="3" s="1"/>
  <c r="Q129" i="3" s="1"/>
  <c r="R129" i="3" s="1"/>
  <c r="L541" i="3"/>
  <c r="L880" i="3"/>
  <c r="M854" i="3"/>
  <c r="N854" i="3" s="1"/>
  <c r="Q854" i="3" s="1"/>
  <c r="R854" i="3" s="1"/>
  <c r="M413" i="3"/>
  <c r="N413" i="3" s="1"/>
  <c r="Q413" i="3" s="1"/>
  <c r="R413" i="3" s="1"/>
  <c r="L212" i="3"/>
  <c r="L146" i="3"/>
  <c r="L598" i="3"/>
  <c r="L526" i="3"/>
  <c r="M352" i="3"/>
  <c r="N352" i="3" s="1"/>
  <c r="Q352" i="3" s="1"/>
  <c r="R352" i="3" s="1"/>
  <c r="L230" i="3"/>
  <c r="M401" i="3"/>
  <c r="N401" i="3" s="1"/>
  <c r="Q401" i="3" s="1"/>
  <c r="R401" i="3" s="1"/>
  <c r="L234" i="3"/>
  <c r="L746" i="3"/>
  <c r="L596" i="3"/>
  <c r="M596" i="3" s="1"/>
  <c r="N596" i="3" s="1"/>
  <c r="Q596" i="3" s="1"/>
  <c r="R596" i="3" s="1"/>
  <c r="M295" i="3"/>
  <c r="N295" i="3" s="1"/>
  <c r="Q295" i="3" s="1"/>
  <c r="R295" i="3" s="1"/>
  <c r="L108" i="3"/>
  <c r="L379" i="3"/>
  <c r="L703" i="3"/>
  <c r="M725" i="3"/>
  <c r="N725" i="3" s="1"/>
  <c r="Q725" i="3" s="1"/>
  <c r="R725" i="3" s="1"/>
  <c r="L814" i="3"/>
  <c r="L178" i="3"/>
  <c r="L632" i="3"/>
  <c r="T3" i="3" l="1"/>
  <c r="U532" i="3"/>
  <c r="U413" i="3"/>
  <c r="S617" i="3"/>
  <c r="T617" i="3" s="1"/>
  <c r="U617" i="3"/>
  <c r="U295" i="3"/>
  <c r="S352" i="3"/>
  <c r="T352" i="3" s="1"/>
  <c r="U352" i="3"/>
  <c r="U854" i="3"/>
  <c r="U767" i="3"/>
  <c r="S551" i="3"/>
  <c r="T551" i="3" s="1"/>
  <c r="U551" i="3"/>
  <c r="S656" i="3"/>
  <c r="T656" i="3" s="1"/>
  <c r="U656" i="3"/>
  <c r="U906" i="3"/>
  <c r="U314" i="3"/>
  <c r="U452" i="3"/>
  <c r="U758" i="3"/>
  <c r="U114" i="3"/>
  <c r="U676" i="3"/>
  <c r="S828" i="3"/>
  <c r="T828" i="3" s="1"/>
  <c r="U828" i="3"/>
  <c r="S494" i="3"/>
  <c r="T494" i="3" s="1"/>
  <c r="U494" i="3"/>
  <c r="U892" i="3"/>
  <c r="U838" i="3"/>
  <c r="U200" i="3"/>
  <c r="S754" i="3"/>
  <c r="T754" i="3" s="1"/>
  <c r="U754" i="3"/>
  <c r="U261" i="3"/>
  <c r="U748" i="3"/>
  <c r="U664" i="3"/>
  <c r="U358" i="3"/>
  <c r="U431" i="3"/>
  <c r="U365" i="3"/>
  <c r="S468" i="3"/>
  <c r="T468" i="3" s="1"/>
  <c r="U468" i="3"/>
  <c r="S762" i="3"/>
  <c r="T762" i="3" s="1"/>
  <c r="U762" i="3"/>
  <c r="S558" i="3"/>
  <c r="T558" i="3" s="1"/>
  <c r="U558" i="3"/>
  <c r="U313" i="3"/>
  <c r="U753" i="3"/>
  <c r="U83" i="3"/>
  <c r="S51" i="3"/>
  <c r="T51" i="3" s="1"/>
  <c r="U51" i="3"/>
  <c r="U282" i="3"/>
  <c r="U853" i="3"/>
  <c r="S893" i="3"/>
  <c r="T893" i="3" s="1"/>
  <c r="U893" i="3"/>
  <c r="U871" i="3"/>
  <c r="U334" i="3"/>
  <c r="S695" i="3"/>
  <c r="T695" i="3" s="1"/>
  <c r="U695" i="3"/>
  <c r="U224" i="3"/>
  <c r="S435" i="3"/>
  <c r="T435" i="3" s="1"/>
  <c r="U435" i="3"/>
  <c r="U869" i="3"/>
  <c r="U50" i="3"/>
  <c r="U670" i="3"/>
  <c r="U11" i="3"/>
  <c r="S608" i="3"/>
  <c r="T608" i="3" s="1"/>
  <c r="U608" i="3"/>
  <c r="S386" i="3"/>
  <c r="T386" i="3" s="1"/>
  <c r="U386" i="3"/>
  <c r="U102" i="3"/>
  <c r="S679" i="3"/>
  <c r="T679" i="3" s="1"/>
  <c r="U679" i="3"/>
  <c r="U46" i="3"/>
  <c r="U81" i="3"/>
  <c r="U502" i="3"/>
  <c r="U865" i="3"/>
  <c r="U711" i="3"/>
  <c r="S596" i="3"/>
  <c r="T596" i="3" s="1"/>
  <c r="U596" i="3"/>
  <c r="U273" i="3"/>
  <c r="U204" i="3"/>
  <c r="U590" i="3"/>
  <c r="U616" i="3"/>
  <c r="U487" i="3"/>
  <c r="S897" i="3"/>
  <c r="T897" i="3" s="1"/>
  <c r="U897" i="3"/>
  <c r="U557" i="3"/>
  <c r="U62" i="3"/>
  <c r="S392" i="3"/>
  <c r="T392" i="3" s="1"/>
  <c r="U392" i="3"/>
  <c r="S766" i="3"/>
  <c r="T766" i="3" s="1"/>
  <c r="U766" i="3"/>
  <c r="S864" i="3"/>
  <c r="T864" i="3" s="1"/>
  <c r="U864" i="3"/>
  <c r="U30" i="3"/>
  <c r="U496" i="3"/>
  <c r="S722" i="3"/>
  <c r="T722" i="3" s="1"/>
  <c r="U722" i="3"/>
  <c r="S630" i="3"/>
  <c r="T630" i="3" s="1"/>
  <c r="U630" i="3"/>
  <c r="U731" i="3"/>
  <c r="U443" i="3"/>
  <c r="S894" i="3"/>
  <c r="T894" i="3" s="1"/>
  <c r="U894" i="3"/>
  <c r="U437" i="3"/>
  <c r="S647" i="3"/>
  <c r="T647" i="3" s="1"/>
  <c r="U647" i="3"/>
  <c r="U340" i="3"/>
  <c r="U207" i="3"/>
  <c r="U550" i="3"/>
  <c r="U585" i="3"/>
  <c r="U284" i="3"/>
  <c r="U521" i="3"/>
  <c r="S729" i="3"/>
  <c r="T729" i="3" s="1"/>
  <c r="U729" i="3"/>
  <c r="U665" i="3"/>
  <c r="U382" i="3"/>
  <c r="U311" i="3"/>
  <c r="U756" i="3"/>
  <c r="U818" i="3"/>
  <c r="U371" i="3"/>
  <c r="U889" i="3"/>
  <c r="U467" i="3"/>
  <c r="U326" i="3"/>
  <c r="U476" i="3"/>
  <c r="U219" i="3"/>
  <c r="U491" i="3"/>
  <c r="U899" i="3"/>
  <c r="U602" i="3"/>
  <c r="U88" i="3"/>
  <c r="U810" i="3"/>
  <c r="U319" i="3"/>
  <c r="U183" i="3"/>
  <c r="U749" i="3"/>
  <c r="U103" i="3"/>
  <c r="U76" i="3"/>
  <c r="U493" i="3"/>
  <c r="U40" i="3"/>
  <c r="U694" i="3"/>
  <c r="U538" i="3"/>
  <c r="U80" i="3"/>
  <c r="U3" i="3"/>
  <c r="U442" i="3"/>
  <c r="U752" i="3"/>
  <c r="U87" i="3"/>
  <c r="S485" i="3"/>
  <c r="T485" i="3" s="1"/>
  <c r="U485" i="3"/>
  <c r="U484" i="3"/>
  <c r="S302" i="3"/>
  <c r="T302" i="3" s="1"/>
  <c r="U302" i="3"/>
  <c r="U655" i="3"/>
  <c r="U120" i="3"/>
  <c r="S72" i="3"/>
  <c r="T72" i="3" s="1"/>
  <c r="U72" i="3"/>
  <c r="S163" i="3"/>
  <c r="T163" i="3" s="1"/>
  <c r="U163" i="3"/>
  <c r="U511" i="3"/>
  <c r="U331" i="3"/>
  <c r="U501" i="3"/>
  <c r="U464" i="3"/>
  <c r="U724" i="3"/>
  <c r="U582" i="3"/>
  <c r="U138" i="3"/>
  <c r="U607" i="3"/>
  <c r="U658" i="3"/>
  <c r="S175" i="3"/>
  <c r="T175" i="3" s="1"/>
  <c r="U175" i="3"/>
  <c r="U821" i="3"/>
  <c r="U688" i="3"/>
  <c r="U713" i="3"/>
  <c r="U139" i="3"/>
  <c r="U646" i="3"/>
  <c r="U567" i="3"/>
  <c r="U279" i="3"/>
  <c r="U781" i="3"/>
  <c r="U721" i="3"/>
  <c r="U381" i="3"/>
  <c r="U726" i="3"/>
  <c r="S890" i="3"/>
  <c r="T890" i="3" s="1"/>
  <c r="U890" i="3"/>
  <c r="U866" i="3"/>
  <c r="U515" i="3"/>
  <c r="U274" i="3"/>
  <c r="U568" i="3"/>
  <c r="U174" i="3"/>
  <c r="U728" i="3"/>
  <c r="U362" i="3"/>
  <c r="U398" i="3"/>
  <c r="U797" i="3"/>
  <c r="U287" i="3"/>
  <c r="U508" i="3"/>
  <c r="U117" i="3"/>
  <c r="U69" i="3"/>
  <c r="U402" i="3"/>
  <c r="S341" i="3"/>
  <c r="T341" i="3" s="1"/>
  <c r="U341" i="3"/>
  <c r="U307" i="3"/>
  <c r="U162" i="3"/>
  <c r="U769" i="3"/>
  <c r="S725" i="3"/>
  <c r="T725" i="3" s="1"/>
  <c r="U725" i="3"/>
  <c r="U129" i="3"/>
  <c r="U98" i="3"/>
  <c r="U310" i="3"/>
  <c r="U520" i="3"/>
  <c r="U780" i="3"/>
  <c r="U488" i="3"/>
  <c r="S12" i="3"/>
  <c r="T12" i="3" s="1"/>
  <c r="U12" i="3"/>
  <c r="U524" i="3"/>
  <c r="U68" i="3"/>
  <c r="U601" i="3"/>
  <c r="U720" i="3"/>
  <c r="U395" i="3"/>
  <c r="U685" i="3"/>
  <c r="U605" i="3"/>
  <c r="U292" i="3"/>
  <c r="U277" i="3"/>
  <c r="U863" i="3"/>
  <c r="U394" i="3"/>
  <c r="U760" i="3"/>
  <c r="S533" i="3"/>
  <c r="T533" i="3" s="1"/>
  <c r="U533" i="3"/>
  <c r="U629" i="3"/>
  <c r="U910" i="3"/>
  <c r="U701" i="3"/>
  <c r="S603" i="3"/>
  <c r="T603" i="3" s="1"/>
  <c r="U603" i="3"/>
  <c r="U637" i="3"/>
  <c r="U765" i="3"/>
  <c r="U389" i="3"/>
  <c r="S855" i="3"/>
  <c r="T855" i="3" s="1"/>
  <c r="U855" i="3"/>
  <c r="U290" i="3"/>
  <c r="U735" i="3"/>
  <c r="U283" i="3"/>
  <c r="S256" i="3"/>
  <c r="T256" i="3" s="1"/>
  <c r="U256" i="3"/>
  <c r="U738" i="3"/>
  <c r="S383" i="3"/>
  <c r="T383" i="3" s="1"/>
  <c r="U383" i="3"/>
  <c r="U250" i="3"/>
  <c r="U539" i="3"/>
  <c r="S621" i="3"/>
  <c r="T621" i="3" s="1"/>
  <c r="U621" i="3"/>
  <c r="U159" i="3"/>
  <c r="U825" i="3"/>
  <c r="U473" i="3"/>
  <c r="U45" i="3"/>
  <c r="U28" i="3"/>
  <c r="S296" i="3"/>
  <c r="T296" i="3" s="1"/>
  <c r="U296" i="3"/>
  <c r="S353" i="3"/>
  <c r="T353" i="3" s="1"/>
  <c r="U353" i="3"/>
  <c r="S59" i="3"/>
  <c r="T59" i="3" s="1"/>
  <c r="U59" i="3"/>
  <c r="U301" i="3"/>
  <c r="U455" i="3"/>
  <c r="U691" i="3"/>
  <c r="U17" i="3"/>
  <c r="U58" i="3"/>
  <c r="U401" i="3"/>
  <c r="U545" i="3"/>
  <c r="U793" i="3"/>
  <c r="U642" i="3"/>
  <c r="U206" i="3"/>
  <c r="S674" i="3"/>
  <c r="T674" i="3" s="1"/>
  <c r="U674" i="3"/>
  <c r="U78" i="3"/>
  <c r="U254" i="3"/>
  <c r="S332" i="3"/>
  <c r="T332" i="3" s="1"/>
  <c r="U332" i="3"/>
  <c r="S559" i="3"/>
  <c r="T559" i="3" s="1"/>
  <c r="U559" i="3"/>
  <c r="U830" i="3"/>
  <c r="U638" i="3"/>
  <c r="U325" i="3"/>
  <c r="S839" i="3"/>
  <c r="T839" i="3" s="1"/>
  <c r="U839" i="3"/>
  <c r="S686" i="3"/>
  <c r="T686" i="3" s="1"/>
  <c r="U686" i="3"/>
  <c r="S673" i="3"/>
  <c r="T673" i="3" s="1"/>
  <c r="U673" i="3"/>
  <c r="S811" i="3"/>
  <c r="T811" i="3" s="1"/>
  <c r="U811" i="3"/>
  <c r="U110" i="3"/>
  <c r="U571" i="3"/>
  <c r="U91" i="3"/>
  <c r="U364" i="3"/>
  <c r="S763" i="3"/>
  <c r="T763" i="3" s="1"/>
  <c r="U763" i="3"/>
  <c r="U153" i="3"/>
  <c r="U595" i="3"/>
  <c r="U397" i="3"/>
  <c r="U898" i="3"/>
  <c r="U131" i="3"/>
  <c r="U512" i="3"/>
  <c r="U351" i="3"/>
  <c r="U434" i="3"/>
  <c r="U796" i="3"/>
  <c r="U258" i="3"/>
  <c r="S509" i="3"/>
  <c r="T509" i="3" s="1"/>
  <c r="U509" i="3"/>
  <c r="U23" i="3"/>
  <c r="S54" i="3"/>
  <c r="T54" i="3" s="1"/>
  <c r="U54" i="3"/>
  <c r="U438" i="3"/>
  <c r="U299" i="3"/>
  <c r="U827" i="3"/>
  <c r="U761" i="3"/>
  <c r="U497" i="3"/>
  <c r="U359" i="3"/>
  <c r="U180" i="3"/>
  <c r="U505" i="3"/>
  <c r="U99" i="3"/>
  <c r="U546" i="3"/>
  <c r="U896" i="3"/>
  <c r="S53" i="3"/>
  <c r="T53" i="3" s="1"/>
  <c r="U53" i="3"/>
  <c r="S48" i="3"/>
  <c r="T48" i="3" s="1"/>
  <c r="U48" i="3"/>
  <c r="U75" i="3"/>
  <c r="U157" i="3"/>
  <c r="S71" i="3"/>
  <c r="T71" i="3" s="1"/>
  <c r="U71" i="3"/>
  <c r="U453" i="3"/>
  <c r="U70" i="3"/>
  <c r="U201" i="3"/>
  <c r="U414" i="3"/>
  <c r="U4" i="3"/>
  <c r="U672" i="3"/>
  <c r="U16" i="3"/>
  <c r="U52" i="3"/>
  <c r="U909" i="3"/>
  <c r="S278" i="3"/>
  <c r="T278" i="3" s="1"/>
  <c r="U278" i="3"/>
  <c r="U789" i="3"/>
  <c r="U356" i="3"/>
  <c r="S335" i="3"/>
  <c r="T335" i="3" s="1"/>
  <c r="U335" i="3"/>
  <c r="U39" i="3"/>
  <c r="S18" i="3"/>
  <c r="T18" i="3" s="1"/>
  <c r="U18" i="3"/>
  <c r="S24" i="3"/>
  <c r="T24" i="3" s="1"/>
  <c r="U24" i="3"/>
  <c r="U185" i="3"/>
  <c r="U57" i="3"/>
  <c r="S132" i="3"/>
  <c r="T132" i="3" s="1"/>
  <c r="U132" i="3"/>
  <c r="U189" i="3"/>
  <c r="U42" i="3"/>
  <c r="U561" i="3"/>
  <c r="S849" i="3"/>
  <c r="T849" i="3" s="1"/>
  <c r="U849" i="3"/>
  <c r="U427" i="3"/>
  <c r="U903" i="3"/>
  <c r="U92" i="3"/>
  <c r="U308" i="3"/>
  <c r="U785" i="3"/>
  <c r="U584" i="3"/>
  <c r="U772" i="3"/>
  <c r="U432" i="3"/>
  <c r="U848" i="3"/>
  <c r="S225" i="3"/>
  <c r="T225" i="3" s="1"/>
  <c r="U225" i="3"/>
  <c r="U344" i="3"/>
  <c r="S323" i="3"/>
  <c r="T323" i="3" s="1"/>
  <c r="U323" i="3"/>
  <c r="U594" i="3"/>
  <c r="S184" i="3"/>
  <c r="T184" i="3" s="1"/>
  <c r="U184" i="3"/>
  <c r="U249" i="3"/>
  <c r="U286" i="3"/>
  <c r="S428" i="3"/>
  <c r="T428" i="3" s="1"/>
  <c r="U428" i="3"/>
  <c r="U458" i="3"/>
  <c r="U165" i="3"/>
  <c r="U837" i="3"/>
  <c r="U643" i="3"/>
  <c r="U707" i="3"/>
  <c r="U600" i="3"/>
  <c r="U222" i="3"/>
  <c r="S503" i="3"/>
  <c r="T503" i="3" s="1"/>
  <c r="U503" i="3"/>
  <c r="U426" i="3"/>
  <c r="U858" i="3"/>
  <c r="U784" i="3"/>
  <c r="S293" i="3"/>
  <c r="T293" i="3" s="1"/>
  <c r="U293" i="3"/>
  <c r="U902" i="3"/>
  <c r="U385" i="3"/>
  <c r="U391" i="3"/>
  <c r="U320" i="3"/>
  <c r="U255" i="3"/>
  <c r="U907" i="3"/>
  <c r="U678" i="3"/>
  <c r="U322" i="3"/>
  <c r="U47" i="3"/>
  <c r="U680" i="3"/>
  <c r="U64" i="3"/>
  <c r="S712" i="3"/>
  <c r="T712" i="3" s="1"/>
  <c r="U712" i="3"/>
  <c r="S65" i="3"/>
  <c r="T65" i="3" s="1"/>
  <c r="U65" i="3"/>
  <c r="U620" i="3"/>
  <c r="S643" i="3"/>
  <c r="T643" i="3" s="1"/>
  <c r="S427" i="3"/>
  <c r="T427" i="3" s="1"/>
  <c r="S910" i="3"/>
  <c r="T910" i="3" s="1"/>
  <c r="S283" i="3"/>
  <c r="T283" i="3" s="1"/>
  <c r="S250" i="3"/>
  <c r="T250" i="3" s="1"/>
  <c r="S539" i="3"/>
  <c r="T539" i="3" s="1"/>
  <c r="S46" i="3"/>
  <c r="T46" i="3" s="1"/>
  <c r="S81" i="3"/>
  <c r="T81" i="3" s="1"/>
  <c r="S502" i="3"/>
  <c r="T502" i="3" s="1"/>
  <c r="S865" i="3"/>
  <c r="T865" i="3" s="1"/>
  <c r="S488" i="3"/>
  <c r="T488" i="3" s="1"/>
  <c r="S838" i="3"/>
  <c r="T838" i="3" s="1"/>
  <c r="S903" i="3"/>
  <c r="T903" i="3" s="1"/>
  <c r="S92" i="3"/>
  <c r="T92" i="3" s="1"/>
  <c r="S308" i="3"/>
  <c r="T308" i="3" s="1"/>
  <c r="S785" i="3"/>
  <c r="T785" i="3" s="1"/>
  <c r="S432" i="3"/>
  <c r="T432" i="3" s="1"/>
  <c r="S595" i="3"/>
  <c r="T595" i="3" s="1"/>
  <c r="S898" i="3"/>
  <c r="T898" i="3" s="1"/>
  <c r="S512" i="3"/>
  <c r="T512" i="3" s="1"/>
  <c r="S438" i="3"/>
  <c r="T438" i="3" s="1"/>
  <c r="S761" i="3"/>
  <c r="T761" i="3" s="1"/>
  <c r="S497" i="3"/>
  <c r="T497" i="3" s="1"/>
  <c r="S359" i="3"/>
  <c r="T359" i="3" s="1"/>
  <c r="S99" i="3"/>
  <c r="T99" i="3" s="1"/>
  <c r="S546" i="3"/>
  <c r="T546" i="3" s="1"/>
  <c r="S69" i="3"/>
  <c r="T69" i="3" s="1"/>
  <c r="S76" i="3"/>
  <c r="T76" i="3" s="1"/>
  <c r="S40" i="3"/>
  <c r="T40" i="3" s="1"/>
  <c r="S443" i="3"/>
  <c r="T443" i="3" s="1"/>
  <c r="S365" i="3"/>
  <c r="T365" i="3" s="1"/>
  <c r="S453" i="3"/>
  <c r="T453" i="3" s="1"/>
  <c r="S854" i="3"/>
  <c r="T854" i="3" s="1"/>
  <c r="S767" i="3"/>
  <c r="T767" i="3" s="1"/>
  <c r="S185" i="3"/>
  <c r="T185" i="3" s="1"/>
  <c r="S638" i="3"/>
  <c r="T638" i="3" s="1"/>
  <c r="S601" i="3"/>
  <c r="T601" i="3" s="1"/>
  <c r="S395" i="3"/>
  <c r="T395" i="3" s="1"/>
  <c r="S713" i="3"/>
  <c r="T713" i="3" s="1"/>
  <c r="S207" i="3"/>
  <c r="T207" i="3" s="1"/>
  <c r="S585" i="3"/>
  <c r="T585" i="3" s="1"/>
  <c r="S284" i="3"/>
  <c r="T284" i="3" s="1"/>
  <c r="S521" i="3"/>
  <c r="T521" i="3" s="1"/>
  <c r="S665" i="3"/>
  <c r="T665" i="3" s="1"/>
  <c r="S382" i="3"/>
  <c r="T382" i="3" s="1"/>
  <c r="S311" i="3"/>
  <c r="T311" i="3" s="1"/>
  <c r="S326" i="3"/>
  <c r="T326" i="3" s="1"/>
  <c r="S899" i="3"/>
  <c r="T899" i="3" s="1"/>
  <c r="S602" i="3"/>
  <c r="T602" i="3" s="1"/>
  <c r="S88" i="3"/>
  <c r="T88" i="3" s="1"/>
  <c r="S749" i="3"/>
  <c r="T749" i="3" s="1"/>
  <c r="S103" i="3"/>
  <c r="T103" i="3" s="1"/>
  <c r="S320" i="3"/>
  <c r="T320" i="3" s="1"/>
  <c r="S255" i="3"/>
  <c r="T255" i="3" s="1"/>
  <c r="S70" i="3"/>
  <c r="T70" i="3" s="1"/>
  <c r="S201" i="3"/>
  <c r="T201" i="3" s="1"/>
  <c r="S414" i="3"/>
  <c r="T414" i="3" s="1"/>
  <c r="S4" i="3"/>
  <c r="T4" i="3" s="1"/>
  <c r="S17" i="3"/>
  <c r="T17" i="3" s="1"/>
  <c r="S58" i="3"/>
  <c r="T58" i="3" s="1"/>
  <c r="S402" i="3"/>
  <c r="T402" i="3" s="1"/>
  <c r="S753" i="3"/>
  <c r="T753" i="3" s="1"/>
  <c r="S314" i="3"/>
  <c r="T314" i="3" s="1"/>
  <c r="S139" i="3"/>
  <c r="T139" i="3" s="1"/>
  <c r="S279" i="3"/>
  <c r="T279" i="3" s="1"/>
  <c r="S781" i="3"/>
  <c r="T781" i="3" s="1"/>
  <c r="S721" i="3"/>
  <c r="T721" i="3" s="1"/>
  <c r="S726" i="3"/>
  <c r="T726" i="3" s="1"/>
  <c r="S866" i="3"/>
  <c r="T866" i="3" s="1"/>
  <c r="S274" i="3"/>
  <c r="T274" i="3" s="1"/>
  <c r="S568" i="3"/>
  <c r="T568" i="3" s="1"/>
  <c r="S398" i="3"/>
  <c r="T398" i="3" s="1"/>
  <c r="S797" i="3"/>
  <c r="T797" i="3" s="1"/>
  <c r="S287" i="3"/>
  <c r="T287" i="3" s="1"/>
  <c r="S907" i="3"/>
  <c r="T907" i="3" s="1"/>
  <c r="S47" i="3"/>
  <c r="T47" i="3" s="1"/>
  <c r="S680" i="3"/>
  <c r="T680" i="3" s="1"/>
  <c r="S52" i="3"/>
  <c r="T52" i="3" s="1"/>
  <c r="M770" i="3"/>
  <c r="N770" i="3" s="1"/>
  <c r="Q770" i="3" s="1"/>
  <c r="R770" i="3" s="1"/>
  <c r="M640" i="3"/>
  <c r="N640" i="3" s="1"/>
  <c r="Q640" i="3" s="1"/>
  <c r="R640" i="3" s="1"/>
  <c r="M170" i="3"/>
  <c r="N170" i="3" s="1"/>
  <c r="Q170" i="3" s="1"/>
  <c r="R170" i="3" s="1"/>
  <c r="R10" i="3"/>
  <c r="M610" i="3"/>
  <c r="N610" i="3" s="1"/>
  <c r="Q610" i="3" s="1"/>
  <c r="R610" i="3" s="1"/>
  <c r="M232" i="3"/>
  <c r="N232" i="3" s="1"/>
  <c r="Q232" i="3" s="1"/>
  <c r="R232" i="3" s="1"/>
  <c r="M835" i="3"/>
  <c r="N835" i="3" s="1"/>
  <c r="Q835" i="3" s="1"/>
  <c r="R835" i="3" s="1"/>
  <c r="M908" i="3"/>
  <c r="N908" i="3" s="1"/>
  <c r="Q908" i="3" s="1"/>
  <c r="R908" i="3" s="1"/>
  <c r="M666" i="3"/>
  <c r="N666" i="3" s="1"/>
  <c r="Q666" i="3" s="1"/>
  <c r="M409" i="3"/>
  <c r="N409" i="3" s="1"/>
  <c r="Q409" i="3" s="1"/>
  <c r="R409" i="3" s="1"/>
  <c r="M461" i="3"/>
  <c r="N461" i="3" s="1"/>
  <c r="Q461" i="3" s="1"/>
  <c r="R461" i="3" s="1"/>
  <c r="M482" i="3"/>
  <c r="N482" i="3" s="1"/>
  <c r="Q482" i="3" s="1"/>
  <c r="M410" i="3"/>
  <c r="N410" i="3" s="1"/>
  <c r="Q410" i="3" s="1"/>
  <c r="R410" i="3" s="1"/>
  <c r="M499" i="3"/>
  <c r="N499" i="3" s="1"/>
  <c r="Q499" i="3" s="1"/>
  <c r="M234" i="3"/>
  <c r="N234" i="3" s="1"/>
  <c r="Q234" i="3" s="1"/>
  <c r="R234" i="3" s="1"/>
  <c r="M445" i="3"/>
  <c r="N445" i="3" s="1"/>
  <c r="Q445" i="3" s="1"/>
  <c r="R445" i="3" s="1"/>
  <c r="M422" i="3"/>
  <c r="N422" i="3" s="1"/>
  <c r="Q422" i="3" s="1"/>
  <c r="R422" i="3" s="1"/>
  <c r="M553" i="3"/>
  <c r="N553" i="3" s="1"/>
  <c r="Q553" i="3" s="1"/>
  <c r="R553" i="3" s="1"/>
  <c r="M554" i="3"/>
  <c r="N554" i="3" s="1"/>
  <c r="Q554" i="3" s="1"/>
  <c r="R554" i="3" s="1"/>
  <c r="M55" i="3"/>
  <c r="N55" i="3" s="1"/>
  <c r="Q55" i="3" s="1"/>
  <c r="R55" i="3" s="1"/>
  <c r="M360" i="3"/>
  <c r="N360" i="3" s="1"/>
  <c r="Q360" i="3" s="1"/>
  <c r="R360" i="3" s="1"/>
  <c r="M196" i="3"/>
  <c r="N196" i="3" s="1"/>
  <c r="Q196" i="3" s="1"/>
  <c r="R196" i="3" s="1"/>
  <c r="M526" i="3"/>
  <c r="N526" i="3" s="1"/>
  <c r="Q526" i="3" s="1"/>
  <c r="R526" i="3" s="1"/>
  <c r="M873" i="3"/>
  <c r="N873" i="3" s="1"/>
  <c r="Q873" i="3" s="1"/>
  <c r="R873" i="3" s="1"/>
  <c r="M513" i="3"/>
  <c r="N513" i="3" s="1"/>
  <c r="Q513" i="3" s="1"/>
  <c r="R513" i="3" s="1"/>
  <c r="M450" i="3"/>
  <c r="N450" i="3" s="1"/>
  <c r="Q450" i="3" s="1"/>
  <c r="R450" i="3" s="1"/>
  <c r="M775" i="3"/>
  <c r="N775" i="3" s="1"/>
  <c r="Q775" i="3" s="1"/>
  <c r="R775" i="3" s="1"/>
  <c r="M367" i="3"/>
  <c r="N367" i="3" s="1"/>
  <c r="Q367" i="3" s="1"/>
  <c r="R367" i="3" s="1"/>
  <c r="M195" i="3"/>
  <c r="N195" i="3" s="1"/>
  <c r="Q195" i="3" s="1"/>
  <c r="R195" i="3" s="1"/>
  <c r="M439" i="3"/>
  <c r="N439" i="3" s="1"/>
  <c r="Q439" i="3" s="1"/>
  <c r="R439" i="3" s="1"/>
  <c r="M49" i="3"/>
  <c r="N49" i="3" s="1"/>
  <c r="Q49" i="3" s="1"/>
  <c r="M882" i="3"/>
  <c r="N882" i="3" s="1"/>
  <c r="Q882" i="3" s="1"/>
  <c r="M681" i="3"/>
  <c r="N681" i="3" s="1"/>
  <c r="Q681" i="3" s="1"/>
  <c r="R681" i="3" s="1"/>
  <c r="M403" i="3"/>
  <c r="N403" i="3" s="1"/>
  <c r="Q403" i="3" s="1"/>
  <c r="R403" i="3" s="1"/>
  <c r="M342" i="3"/>
  <c r="N342" i="3" s="1"/>
  <c r="Q342" i="3" s="1"/>
  <c r="R342" i="3" s="1"/>
  <c r="M826" i="3"/>
  <c r="N826" i="3" s="1"/>
  <c r="Q826" i="3" s="1"/>
  <c r="R826" i="3" s="1"/>
  <c r="M376" i="3"/>
  <c r="N376" i="3" s="1"/>
  <c r="Q376" i="3" s="1"/>
  <c r="R376" i="3" s="1"/>
  <c r="M297" i="3"/>
  <c r="N297" i="3" s="1"/>
  <c r="Q297" i="3" s="1"/>
  <c r="M861" i="3"/>
  <c r="N861" i="3" s="1"/>
  <c r="Q861" i="3" s="1"/>
  <c r="R861" i="3" s="1"/>
  <c r="M257" i="3"/>
  <c r="N257" i="3" s="1"/>
  <c r="Q257" i="3" s="1"/>
  <c r="R257" i="3" s="1"/>
  <c r="M144" i="3"/>
  <c r="N144" i="3" s="1"/>
  <c r="Q144" i="3" s="1"/>
  <c r="R144" i="3" s="1"/>
  <c r="M5" i="3"/>
  <c r="N5" i="3" s="1"/>
  <c r="Q5" i="3" s="1"/>
  <c r="R5" i="3" s="1"/>
  <c r="M416" i="3"/>
  <c r="N416" i="3" s="1"/>
  <c r="Q416" i="3" s="1"/>
  <c r="R416" i="3" s="1"/>
  <c r="M805" i="3"/>
  <c r="N805" i="3" s="1"/>
  <c r="Q805" i="3" s="1"/>
  <c r="R805" i="3" s="1"/>
  <c r="M750" i="3"/>
  <c r="N750" i="3" s="1"/>
  <c r="Q750" i="3" s="1"/>
  <c r="R750" i="3" s="1"/>
  <c r="M588" i="3"/>
  <c r="N588" i="3" s="1"/>
  <c r="Q588" i="3" s="1"/>
  <c r="R588" i="3" s="1"/>
  <c r="M456" i="3"/>
  <c r="N456" i="3" s="1"/>
  <c r="Q456" i="3" s="1"/>
  <c r="M535" i="3"/>
  <c r="N535" i="3" s="1"/>
  <c r="Q535" i="3" s="1"/>
  <c r="M614" i="3"/>
  <c r="N614" i="3" s="1"/>
  <c r="Q614" i="3" s="1"/>
  <c r="R614" i="3" s="1"/>
  <c r="M743" i="3"/>
  <c r="N743" i="3" s="1"/>
  <c r="Q743" i="3" s="1"/>
  <c r="M791" i="3"/>
  <c r="N791" i="3" s="1"/>
  <c r="Q791" i="3" s="1"/>
  <c r="M419" i="3"/>
  <c r="N419" i="3" s="1"/>
  <c r="Q419" i="3" s="1"/>
  <c r="R419" i="3" s="1"/>
  <c r="M140" i="3"/>
  <c r="N140" i="3" s="1"/>
  <c r="Q140" i="3" s="1"/>
  <c r="R140" i="3" s="1"/>
  <c r="M104" i="3"/>
  <c r="N104" i="3" s="1"/>
  <c r="Q104" i="3" s="1"/>
  <c r="R104" i="3" s="1"/>
  <c r="M348" i="3"/>
  <c r="N348" i="3" s="1"/>
  <c r="Q348" i="3" s="1"/>
  <c r="R348" i="3" s="1"/>
  <c r="M683" i="3"/>
  <c r="N683" i="3" s="1"/>
  <c r="Q683" i="3" s="1"/>
  <c r="R683" i="3" s="1"/>
  <c r="M705" i="3"/>
  <c r="N705" i="3" s="1"/>
  <c r="Q705" i="3" s="1"/>
  <c r="M191" i="3"/>
  <c r="N191" i="3" s="1"/>
  <c r="Q191" i="3" s="1"/>
  <c r="R191" i="3" s="1"/>
  <c r="M268" i="3"/>
  <c r="N268" i="3" s="1"/>
  <c r="Q268" i="3" s="1"/>
  <c r="R268" i="3" s="1"/>
  <c r="M802" i="3"/>
  <c r="N802" i="3" s="1"/>
  <c r="Q802" i="3" s="1"/>
  <c r="R802" i="3" s="1"/>
  <c r="M239" i="3"/>
  <c r="N239" i="3" s="1"/>
  <c r="Q239" i="3" s="1"/>
  <c r="R239" i="3" s="1"/>
  <c r="M870" i="3"/>
  <c r="N870" i="3" s="1"/>
  <c r="Q870" i="3" s="1"/>
  <c r="R870" i="3" s="1"/>
  <c r="M263" i="3"/>
  <c r="N263" i="3" s="1"/>
  <c r="Q263" i="3" s="1"/>
  <c r="R263" i="3" s="1"/>
  <c r="M598" i="3"/>
  <c r="N598" i="3" s="1"/>
  <c r="Q598" i="3" s="1"/>
  <c r="R598" i="3" s="1"/>
  <c r="M440" i="3"/>
  <c r="N440" i="3" s="1"/>
  <c r="Q440" i="3" s="1"/>
  <c r="R440" i="3" s="1"/>
  <c r="M471" i="3"/>
  <c r="N471" i="3" s="1"/>
  <c r="Q471" i="3" s="1"/>
  <c r="R471" i="3" s="1"/>
  <c r="M118" i="3"/>
  <c r="N118" i="3" s="1"/>
  <c r="Q118" i="3" s="1"/>
  <c r="R118" i="3" s="1"/>
  <c r="M251" i="3"/>
  <c r="N251" i="3" s="1"/>
  <c r="Q251" i="3" s="1"/>
  <c r="M800" i="3"/>
  <c r="N800" i="3" s="1"/>
  <c r="Q800" i="3" s="1"/>
  <c r="R800" i="3" s="1"/>
  <c r="M653" i="3"/>
  <c r="N653" i="3" s="1"/>
  <c r="Q653" i="3" s="1"/>
  <c r="R653" i="3" s="1"/>
  <c r="M883" i="3"/>
  <c r="N883" i="3" s="1"/>
  <c r="Q883" i="3" s="1"/>
  <c r="R883" i="3" s="1"/>
  <c r="M739" i="3"/>
  <c r="N739" i="3" s="1"/>
  <c r="Q739" i="3" s="1"/>
  <c r="R739" i="3" s="1"/>
  <c r="M807" i="3"/>
  <c r="N807" i="3" s="1"/>
  <c r="Q807" i="3" s="1"/>
  <c r="M230" i="3"/>
  <c r="N230" i="3" s="1"/>
  <c r="Q230" i="3" s="1"/>
  <c r="R230" i="3" s="1"/>
  <c r="M540" i="3"/>
  <c r="N540" i="3" s="1"/>
  <c r="Q540" i="3" s="1"/>
  <c r="R540" i="3" s="1"/>
  <c r="M736" i="3"/>
  <c r="N736" i="3" s="1"/>
  <c r="Q736" i="3" s="1"/>
  <c r="M682" i="3"/>
  <c r="N682" i="3" s="1"/>
  <c r="Q682" i="3" s="1"/>
  <c r="M808" i="3"/>
  <c r="N808" i="3" s="1"/>
  <c r="Q808" i="3" s="1"/>
  <c r="R808" i="3" s="1"/>
  <c r="M384" i="3"/>
  <c r="N384" i="3" s="1"/>
  <c r="Q384" i="3" s="1"/>
  <c r="R384" i="3" s="1"/>
  <c r="M622" i="3"/>
  <c r="N622" i="3" s="1"/>
  <c r="Q622" i="3" s="1"/>
  <c r="R622" i="3" s="1"/>
  <c r="M885" i="3"/>
  <c r="N885" i="3" s="1"/>
  <c r="Q885" i="3" s="1"/>
  <c r="R885" i="3" s="1"/>
  <c r="M415" i="3"/>
  <c r="N415" i="3" s="1"/>
  <c r="Q415" i="3" s="1"/>
  <c r="R415" i="3" s="1"/>
  <c r="M454" i="3"/>
  <c r="N454" i="3" s="1"/>
  <c r="Q454" i="3" s="1"/>
  <c r="R454" i="3" s="1"/>
  <c r="M573" i="3"/>
  <c r="N573" i="3" s="1"/>
  <c r="Q573" i="3" s="1"/>
  <c r="R573" i="3" s="1"/>
  <c r="M209" i="3"/>
  <c r="N209" i="3" s="1"/>
  <c r="Q209" i="3" s="1"/>
  <c r="R209" i="3" s="1"/>
  <c r="M155" i="3"/>
  <c r="N155" i="3" s="1"/>
  <c r="Q155" i="3" s="1"/>
  <c r="R155" i="3" s="1"/>
  <c r="M574" i="3"/>
  <c r="N574" i="3" s="1"/>
  <c r="Q574" i="3" s="1"/>
  <c r="R574" i="3" s="1"/>
  <c r="M96" i="3"/>
  <c r="N96" i="3" s="1"/>
  <c r="Q96" i="3" s="1"/>
  <c r="R96" i="3" s="1"/>
  <c r="M714" i="3"/>
  <c r="N714" i="3" s="1"/>
  <c r="Q714" i="3" s="1"/>
  <c r="R714" i="3" s="1"/>
  <c r="M202" i="3"/>
  <c r="N202" i="3" s="1"/>
  <c r="Q202" i="3" s="1"/>
  <c r="R202" i="3" s="1"/>
  <c r="M851" i="3"/>
  <c r="N851" i="3" s="1"/>
  <c r="Q851" i="3" s="1"/>
  <c r="R851" i="3" s="1"/>
  <c r="M387" i="3"/>
  <c r="N387" i="3" s="1"/>
  <c r="Q387" i="3" s="1"/>
  <c r="R387" i="3" s="1"/>
  <c r="M329" i="3"/>
  <c r="N329" i="3" s="1"/>
  <c r="Q329" i="3" s="1"/>
  <c r="R329" i="3" s="1"/>
  <c r="M267" i="3"/>
  <c r="N267" i="3" s="1"/>
  <c r="Q267" i="3" s="1"/>
  <c r="R267" i="3" s="1"/>
  <c r="M841" i="3"/>
  <c r="N841" i="3" s="1"/>
  <c r="Q841" i="3" s="1"/>
  <c r="M354" i="3"/>
  <c r="N354" i="3" s="1"/>
  <c r="Q354" i="3" s="1"/>
  <c r="M644" i="3"/>
  <c r="N644" i="3" s="1"/>
  <c r="Q644" i="3" s="1"/>
  <c r="R644" i="3" s="1"/>
  <c r="M158" i="3"/>
  <c r="N158" i="3" s="1"/>
  <c r="Q158" i="3" s="1"/>
  <c r="R158" i="3" s="1"/>
  <c r="M411" i="3"/>
  <c r="N411" i="3" s="1"/>
  <c r="Q411" i="3" s="1"/>
  <c r="R411" i="3" s="1"/>
  <c r="M265" i="3"/>
  <c r="N265" i="3" s="1"/>
  <c r="Q265" i="3" s="1"/>
  <c r="M795" i="3"/>
  <c r="N795" i="3" s="1"/>
  <c r="Q795" i="3" s="1"/>
  <c r="M634" i="3"/>
  <c r="N634" i="3" s="1"/>
  <c r="Q634" i="3" s="1"/>
  <c r="M577" i="3"/>
  <c r="N577" i="3" s="1"/>
  <c r="Q577" i="3" s="1"/>
  <c r="M212" i="3"/>
  <c r="N212" i="3" s="1"/>
  <c r="Q212" i="3" s="1"/>
  <c r="R212" i="3" s="1"/>
  <c r="M635" i="3"/>
  <c r="N635" i="3" s="1"/>
  <c r="Q635" i="3" s="1"/>
  <c r="R635" i="3" s="1"/>
  <c r="M833" i="3"/>
  <c r="N833" i="3" s="1"/>
  <c r="Q833" i="3" s="1"/>
  <c r="R833" i="3" s="1"/>
  <c r="M236" i="3"/>
  <c r="N236" i="3" s="1"/>
  <c r="Q236" i="3" s="1"/>
  <c r="R236" i="3" s="1"/>
  <c r="M171" i="3"/>
  <c r="N171" i="3" s="1"/>
  <c r="Q171" i="3" s="1"/>
  <c r="R171" i="3" s="1"/>
  <c r="M859" i="3"/>
  <c r="N859" i="3" s="1"/>
  <c r="Q859" i="3" s="1"/>
  <c r="R859" i="3" s="1"/>
  <c r="M337" i="3"/>
  <c r="N337" i="3" s="1"/>
  <c r="Q337" i="3" s="1"/>
  <c r="R337" i="3" s="1"/>
  <c r="M462" i="3"/>
  <c r="N462" i="3" s="1"/>
  <c r="Q462" i="3" s="1"/>
  <c r="M481" i="3"/>
  <c r="N481" i="3" s="1"/>
  <c r="Q481" i="3" s="1"/>
  <c r="M280" i="3"/>
  <c r="N280" i="3" s="1"/>
  <c r="Q280" i="3" s="1"/>
  <c r="R280" i="3" s="1"/>
  <c r="M661" i="3"/>
  <c r="N661" i="3" s="1"/>
  <c r="Q661" i="3" s="1"/>
  <c r="R661" i="3" s="1"/>
  <c r="M478" i="3"/>
  <c r="N478" i="3" s="1"/>
  <c r="Q478" i="3" s="1"/>
  <c r="R478" i="3" s="1"/>
  <c r="M115" i="3"/>
  <c r="N115" i="3" s="1"/>
  <c r="Q115" i="3" s="1"/>
  <c r="R115" i="3" s="1"/>
  <c r="M543" i="3"/>
  <c r="N543" i="3" s="1"/>
  <c r="Q543" i="3" s="1"/>
  <c r="R543" i="3" s="1"/>
  <c r="M346" i="3"/>
  <c r="N346" i="3" s="1"/>
  <c r="Q346" i="3" s="1"/>
  <c r="R346" i="3" s="1"/>
  <c r="M623" i="3"/>
  <c r="N623" i="3" s="1"/>
  <c r="Q623" i="3" s="1"/>
  <c r="R623" i="3" s="1"/>
  <c r="M245" i="3"/>
  <c r="N245" i="3" s="1"/>
  <c r="Q245" i="3" s="1"/>
  <c r="R245" i="3" s="1"/>
  <c r="M244" i="3"/>
  <c r="N244" i="3" s="1"/>
  <c r="Q244" i="3" s="1"/>
  <c r="R244" i="3" s="1"/>
  <c r="M321" i="3"/>
  <c r="N321" i="3" s="1"/>
  <c r="Q321" i="3" s="1"/>
  <c r="R321" i="3" s="1"/>
  <c r="M142" i="3"/>
  <c r="N142" i="3" s="1"/>
  <c r="Q142" i="3" s="1"/>
  <c r="R142" i="3" s="1"/>
  <c r="M123" i="3"/>
  <c r="N123" i="3" s="1"/>
  <c r="Q123" i="3" s="1"/>
  <c r="R123" i="3" s="1"/>
  <c r="M771" i="3"/>
  <c r="N771" i="3" s="1"/>
  <c r="Q771" i="3" s="1"/>
  <c r="R771" i="3" s="1"/>
  <c r="M288" i="3"/>
  <c r="N288" i="3" s="1"/>
  <c r="Q288" i="3" s="1"/>
  <c r="R288" i="3" s="1"/>
  <c r="M399" i="3"/>
  <c r="N399" i="3" s="1"/>
  <c r="Q399" i="3" s="1"/>
  <c r="R399" i="3" s="1"/>
  <c r="M457" i="3"/>
  <c r="N457" i="3" s="1"/>
  <c r="Q457" i="3" s="1"/>
  <c r="R457" i="3" s="1"/>
  <c r="M217" i="3"/>
  <c r="N217" i="3" s="1"/>
  <c r="Q217" i="3" s="1"/>
  <c r="R217" i="3" s="1"/>
  <c r="M423" i="3"/>
  <c r="N423" i="3" s="1"/>
  <c r="Q423" i="3" s="1"/>
  <c r="R423" i="3" s="1"/>
  <c r="M703" i="3"/>
  <c r="N703" i="3" s="1"/>
  <c r="Q703" i="3" s="1"/>
  <c r="R703" i="3" s="1"/>
  <c r="M548" i="3"/>
  <c r="N548" i="3" s="1"/>
  <c r="Q548" i="3" s="1"/>
  <c r="R548" i="3" s="1"/>
  <c r="M867" i="3"/>
  <c r="N867" i="3" s="1"/>
  <c r="Q867" i="3" s="1"/>
  <c r="R867" i="3" s="1"/>
  <c r="M146" i="3"/>
  <c r="N146" i="3" s="1"/>
  <c r="Q146" i="3" s="1"/>
  <c r="R146" i="3" s="1"/>
  <c r="M741" i="3"/>
  <c r="N741" i="3" s="1"/>
  <c r="Q741" i="3" s="1"/>
  <c r="R741" i="3" s="1"/>
  <c r="M148" i="3"/>
  <c r="N148" i="3" s="1"/>
  <c r="Q148" i="3" s="1"/>
  <c r="R148" i="3" s="1"/>
  <c r="M216" i="3"/>
  <c r="N216" i="3" s="1"/>
  <c r="Q216" i="3" s="1"/>
  <c r="R216" i="3" s="1"/>
  <c r="M150" i="3"/>
  <c r="N150" i="3" s="1"/>
  <c r="Q150" i="3" s="1"/>
  <c r="M291" i="3"/>
  <c r="N291" i="3" s="1"/>
  <c r="Q291" i="3" s="1"/>
  <c r="M727" i="3"/>
  <c r="N727" i="3" s="1"/>
  <c r="Q727" i="3" s="1"/>
  <c r="M405" i="3"/>
  <c r="N405" i="3" s="1"/>
  <c r="Q405" i="3" s="1"/>
  <c r="M547" i="3"/>
  <c r="N547" i="3" s="1"/>
  <c r="Q547" i="3" s="1"/>
  <c r="R547" i="3" s="1"/>
  <c r="R29" i="3"/>
  <c r="R41" i="3"/>
  <c r="R22" i="3"/>
  <c r="R21" i="3"/>
  <c r="R111" i="3"/>
  <c r="R93" i="3"/>
  <c r="R116" i="3"/>
  <c r="R86" i="3"/>
  <c r="M294" i="3"/>
  <c r="N294" i="3" s="1"/>
  <c r="Q294" i="3" s="1"/>
  <c r="R294" i="3" s="1"/>
  <c r="M133" i="3"/>
  <c r="N133" i="3" s="1"/>
  <c r="Q133" i="3" s="1"/>
  <c r="R133" i="3" s="1"/>
  <c r="R135" i="3"/>
  <c r="M211" i="3"/>
  <c r="N211" i="3" s="1"/>
  <c r="Q211" i="3" s="1"/>
  <c r="R211" i="3" s="1"/>
  <c r="R134" i="3"/>
  <c r="R60" i="3"/>
  <c r="M436" i="3"/>
  <c r="N436" i="3" s="1"/>
  <c r="Q436" i="3" s="1"/>
  <c r="R436" i="3" s="1"/>
  <c r="M777" i="3"/>
  <c r="N777" i="3" s="1"/>
  <c r="Q777" i="3" s="1"/>
  <c r="R777" i="3" s="1"/>
  <c r="R38" i="3"/>
  <c r="R77" i="3"/>
  <c r="M733" i="3"/>
  <c r="N733" i="3" s="1"/>
  <c r="Q733" i="3" s="1"/>
  <c r="R733" i="3" s="1"/>
  <c r="R128" i="3"/>
  <c r="R84" i="3"/>
  <c r="M606" i="3"/>
  <c r="N606" i="3" s="1"/>
  <c r="Q606" i="3" s="1"/>
  <c r="R606" i="3" s="1"/>
  <c r="R63" i="3"/>
  <c r="R66" i="3"/>
  <c r="R121" i="3"/>
  <c r="R82" i="3"/>
  <c r="M79" i="3"/>
  <c r="N79" i="3" s="1"/>
  <c r="Q79" i="3" s="1"/>
  <c r="R79" i="3" s="1"/>
  <c r="M583" i="3"/>
  <c r="N583" i="3" s="1"/>
  <c r="Q583" i="3" s="1"/>
  <c r="R583" i="3" s="1"/>
  <c r="M709" i="3"/>
  <c r="N709" i="3" s="1"/>
  <c r="Q709" i="3" s="1"/>
  <c r="R709" i="3" s="1"/>
  <c r="M815" i="3"/>
  <c r="N815" i="3" s="1"/>
  <c r="Q815" i="3" s="1"/>
  <c r="R815" i="3" s="1"/>
  <c r="M823" i="3"/>
  <c r="N823" i="3" s="1"/>
  <c r="Q823" i="3" s="1"/>
  <c r="R823" i="3" s="1"/>
  <c r="M112" i="3"/>
  <c r="N112" i="3" s="1"/>
  <c r="Q112" i="3" s="1"/>
  <c r="R112" i="3" s="1"/>
  <c r="M89" i="3"/>
  <c r="N89" i="3" s="1"/>
  <c r="Q89" i="3" s="1"/>
  <c r="M737" i="3"/>
  <c r="N737" i="3" s="1"/>
  <c r="Q737" i="3" s="1"/>
  <c r="R737" i="3" s="1"/>
  <c r="M698" i="3"/>
  <c r="N698" i="3" s="1"/>
  <c r="Q698" i="3" s="1"/>
  <c r="R698" i="3" s="1"/>
  <c r="M671" i="3"/>
  <c r="N671" i="3" s="1"/>
  <c r="Q671" i="3" s="1"/>
  <c r="R671" i="3" s="1"/>
  <c r="M843" i="3"/>
  <c r="N843" i="3" s="1"/>
  <c r="Q843" i="3" s="1"/>
  <c r="R843" i="3" s="1"/>
  <c r="M275" i="3"/>
  <c r="N275" i="3" s="1"/>
  <c r="Q275" i="3" s="1"/>
  <c r="R275" i="3" s="1"/>
  <c r="M708" i="3"/>
  <c r="N708" i="3" s="1"/>
  <c r="Q708" i="3" s="1"/>
  <c r="R708" i="3" s="1"/>
  <c r="M328" i="3"/>
  <c r="N328" i="3" s="1"/>
  <c r="Q328" i="3" s="1"/>
  <c r="R328" i="3" s="1"/>
  <c r="M418" i="3"/>
  <c r="N418" i="3" s="1"/>
  <c r="Q418" i="3" s="1"/>
  <c r="R418" i="3" s="1"/>
  <c r="M624" i="3"/>
  <c r="N624" i="3" s="1"/>
  <c r="Q624" i="3" s="1"/>
  <c r="R624" i="3" s="1"/>
  <c r="M498" i="3"/>
  <c r="N498" i="3" s="1"/>
  <c r="Q498" i="3" s="1"/>
  <c r="R498" i="3" s="1"/>
  <c r="M746" i="3"/>
  <c r="N746" i="3" s="1"/>
  <c r="Q746" i="3" s="1"/>
  <c r="R746" i="3" s="1"/>
  <c r="M798" i="3"/>
  <c r="N798" i="3" s="1"/>
  <c r="Q798" i="3" s="1"/>
  <c r="R798" i="3" s="1"/>
  <c r="M555" i="3"/>
  <c r="N555" i="3" s="1"/>
  <c r="Q555" i="3" s="1"/>
  <c r="R555" i="3" s="1"/>
  <c r="M774" i="3"/>
  <c r="N774" i="3" s="1"/>
  <c r="Q774" i="3" s="1"/>
  <c r="R774" i="3" s="1"/>
  <c r="M668" i="3"/>
  <c r="N668" i="3" s="1"/>
  <c r="Q668" i="3" s="1"/>
  <c r="R668" i="3" s="1"/>
  <c r="M474" i="3"/>
  <c r="N474" i="3" s="1"/>
  <c r="Q474" i="3" s="1"/>
  <c r="R474" i="3" s="1"/>
  <c r="M744" i="3"/>
  <c r="N744" i="3" s="1"/>
  <c r="Q744" i="3" s="1"/>
  <c r="R744" i="3" s="1"/>
  <c r="M247" i="3"/>
  <c r="N247" i="3" s="1"/>
  <c r="Q247" i="3" s="1"/>
  <c r="R247" i="3" s="1"/>
  <c r="M237" i="3"/>
  <c r="N237" i="3" s="1"/>
  <c r="Q237" i="3" s="1"/>
  <c r="R237" i="3" s="1"/>
  <c r="M831" i="3"/>
  <c r="N831" i="3" s="1"/>
  <c r="Q831" i="3" s="1"/>
  <c r="R831" i="3" s="1"/>
  <c r="M357" i="3"/>
  <c r="N357" i="3" s="1"/>
  <c r="Q357" i="3" s="1"/>
  <c r="R357" i="3" s="1"/>
  <c r="M210" i="3"/>
  <c r="N210" i="3" s="1"/>
  <c r="Q210" i="3" s="1"/>
  <c r="R210" i="3" s="1"/>
  <c r="M226" i="3"/>
  <c r="N226" i="3" s="1"/>
  <c r="Q226" i="3" s="1"/>
  <c r="R226" i="3" s="1"/>
  <c r="M569" i="3"/>
  <c r="N569" i="3" s="1"/>
  <c r="Q569" i="3" s="1"/>
  <c r="R569" i="3" s="1"/>
  <c r="M715" i="3"/>
  <c r="N715" i="3" s="1"/>
  <c r="Q715" i="3" s="1"/>
  <c r="R715" i="3" s="1"/>
  <c r="M879" i="3"/>
  <c r="N879" i="3" s="1"/>
  <c r="Q879" i="3" s="1"/>
  <c r="R879" i="3" s="1"/>
  <c r="M816" i="3"/>
  <c r="N816" i="3" s="1"/>
  <c r="Q816" i="3" s="1"/>
  <c r="R816" i="3" s="1"/>
  <c r="M107" i="3"/>
  <c r="N107" i="3" s="1"/>
  <c r="Q107" i="3" s="1"/>
  <c r="R107" i="3" s="1"/>
  <c r="M572" i="3"/>
  <c r="N572" i="3" s="1"/>
  <c r="Q572" i="3" s="1"/>
  <c r="R572" i="3" s="1"/>
  <c r="M433" i="3"/>
  <c r="N433" i="3" s="1"/>
  <c r="Q433" i="3" s="1"/>
  <c r="R433" i="3" s="1"/>
  <c r="M459" i="3"/>
  <c r="N459" i="3" s="1"/>
  <c r="Q459" i="3" s="1"/>
  <c r="R459" i="3" s="1"/>
  <c r="M710" i="3"/>
  <c r="N710" i="3" s="1"/>
  <c r="Q710" i="3" s="1"/>
  <c r="R710" i="3" s="1"/>
  <c r="M151" i="3"/>
  <c r="N151" i="3" s="1"/>
  <c r="Q151" i="3" s="1"/>
  <c r="R151" i="3" s="1"/>
  <c r="M660" i="3"/>
  <c r="N660" i="3" s="1"/>
  <c r="Q660" i="3" s="1"/>
  <c r="R660" i="3" s="1"/>
  <c r="M338" i="3"/>
  <c r="N338" i="3" s="1"/>
  <c r="Q338" i="3" s="1"/>
  <c r="R338" i="3" s="1"/>
  <c r="M565" i="3"/>
  <c r="N565" i="3" s="1"/>
  <c r="Q565" i="3" s="1"/>
  <c r="R565" i="3" s="1"/>
  <c r="M516" i="3"/>
  <c r="N516" i="3" s="1"/>
  <c r="Q516" i="3" s="1"/>
  <c r="R516" i="3" s="1"/>
  <c r="M609" i="3"/>
  <c r="N609" i="3" s="1"/>
  <c r="Q609" i="3" s="1"/>
  <c r="R609" i="3" s="1"/>
  <c r="M604" i="3"/>
  <c r="N604" i="3" s="1"/>
  <c r="Q604" i="3" s="1"/>
  <c r="R604" i="3" s="1"/>
  <c r="M625" i="3"/>
  <c r="N625" i="3" s="1"/>
  <c r="Q625" i="3" s="1"/>
  <c r="R625" i="3" s="1"/>
  <c r="M860" i="3"/>
  <c r="N860" i="3" s="1"/>
  <c r="Q860" i="3" s="1"/>
  <c r="R860" i="3" s="1"/>
  <c r="M223" i="3"/>
  <c r="N223" i="3" s="1"/>
  <c r="Q223" i="3" s="1"/>
  <c r="R223" i="3" s="1"/>
  <c r="M379" i="3"/>
  <c r="N379" i="3" s="1"/>
  <c r="Q379" i="3" s="1"/>
  <c r="R379" i="3" s="1"/>
  <c r="M592" i="3"/>
  <c r="N592" i="3" s="1"/>
  <c r="Q592" i="3" s="1"/>
  <c r="R592" i="3" s="1"/>
  <c r="M378" i="3"/>
  <c r="N378" i="3" s="1"/>
  <c r="Q378" i="3" s="1"/>
  <c r="R378" i="3" s="1"/>
  <c r="M612" i="3"/>
  <c r="N612" i="3" s="1"/>
  <c r="Q612" i="3" s="1"/>
  <c r="R612" i="3" s="1"/>
  <c r="M891" i="3"/>
  <c r="N891" i="3" s="1"/>
  <c r="Q891" i="3" s="1"/>
  <c r="R891" i="3" s="1"/>
  <c r="M716" i="3"/>
  <c r="N716" i="3" s="1"/>
  <c r="Q716" i="3" s="1"/>
  <c r="R716" i="3" s="1"/>
  <c r="M627" i="3"/>
  <c r="N627" i="3" s="1"/>
  <c r="Q627" i="3" s="1"/>
  <c r="R627" i="3" s="1"/>
  <c r="M369" i="3"/>
  <c r="N369" i="3" s="1"/>
  <c r="Q369" i="3" s="1"/>
  <c r="R369" i="3" s="1"/>
  <c r="M586" i="3"/>
  <c r="N586" i="3" s="1"/>
  <c r="Q586" i="3" s="1"/>
  <c r="R586" i="3" s="1"/>
  <c r="M564" i="3"/>
  <c r="N564" i="3" s="1"/>
  <c r="Q564" i="3" s="1"/>
  <c r="R564" i="3" s="1"/>
  <c r="M875" i="3"/>
  <c r="N875" i="3" s="1"/>
  <c r="Q875" i="3" s="1"/>
  <c r="R875" i="3" s="1"/>
  <c r="M845" i="3"/>
  <c r="N845" i="3" s="1"/>
  <c r="Q845" i="3" s="1"/>
  <c r="R845" i="3" s="1"/>
  <c r="M363" i="3"/>
  <c r="N363" i="3" s="1"/>
  <c r="Q363" i="3" s="1"/>
  <c r="R363" i="3" s="1"/>
  <c r="M266" i="3"/>
  <c r="N266" i="3" s="1"/>
  <c r="Q266" i="3" s="1"/>
  <c r="R266" i="3" s="1"/>
  <c r="M563" i="3"/>
  <c r="N563" i="3" s="1"/>
  <c r="Q563" i="3" s="1"/>
  <c r="R563" i="3" s="1"/>
  <c r="M504" i="3"/>
  <c r="N504" i="3" s="1"/>
  <c r="Q504" i="3" s="1"/>
  <c r="R504" i="3" s="1"/>
  <c r="M904" i="3"/>
  <c r="N904" i="3" s="1"/>
  <c r="Q904" i="3" s="1"/>
  <c r="R904" i="3" s="1"/>
  <c r="M880" i="3"/>
  <c r="N880" i="3" s="1"/>
  <c r="Q880" i="3" s="1"/>
  <c r="R880" i="3" s="1"/>
  <c r="M242" i="3"/>
  <c r="N242" i="3" s="1"/>
  <c r="Q242" i="3" s="1"/>
  <c r="R242" i="3" s="1"/>
  <c r="M636" i="3"/>
  <c r="N636" i="3" s="1"/>
  <c r="Q636" i="3" s="1"/>
  <c r="R636" i="3" s="1"/>
  <c r="M696" i="3"/>
  <c r="N696" i="3" s="1"/>
  <c r="Q696" i="3" s="1"/>
  <c r="R696" i="3" s="1"/>
  <c r="M819" i="3"/>
  <c r="N819" i="3" s="1"/>
  <c r="Q819" i="3" s="1"/>
  <c r="R819" i="3" s="1"/>
  <c r="M276" i="3"/>
  <c r="N276" i="3" s="1"/>
  <c r="Q276" i="3" s="1"/>
  <c r="R276" i="3" s="1"/>
  <c r="M792" i="3"/>
  <c r="N792" i="3" s="1"/>
  <c r="Q792" i="3" s="1"/>
  <c r="R792" i="3" s="1"/>
  <c r="M220" i="3"/>
  <c r="N220" i="3" s="1"/>
  <c r="Q220" i="3" s="1"/>
  <c r="R220" i="3" s="1"/>
  <c r="M122" i="3"/>
  <c r="N122" i="3" s="1"/>
  <c r="Q122" i="3" s="1"/>
  <c r="M718" i="3"/>
  <c r="N718" i="3" s="1"/>
  <c r="Q718" i="3" s="1"/>
  <c r="R718" i="3" s="1"/>
  <c r="M877" i="3"/>
  <c r="N877" i="3" s="1"/>
  <c r="Q877" i="3" s="1"/>
  <c r="R877" i="3" s="1"/>
  <c r="M248" i="3"/>
  <c r="N248" i="3" s="1"/>
  <c r="Q248" i="3" s="1"/>
  <c r="R248" i="3" s="1"/>
  <c r="M85" i="3"/>
  <c r="N85" i="3" s="1"/>
  <c r="Q85" i="3" s="1"/>
  <c r="M373" i="3"/>
  <c r="N373" i="3" s="1"/>
  <c r="Q373" i="3" s="1"/>
  <c r="R373" i="3" s="1"/>
  <c r="M252" i="3"/>
  <c r="N252" i="3" s="1"/>
  <c r="Q252" i="3" s="1"/>
  <c r="R252" i="3" s="1"/>
  <c r="M198" i="3"/>
  <c r="N198" i="3" s="1"/>
  <c r="Q198" i="3" s="1"/>
  <c r="R198" i="3" s="1"/>
  <c r="M429" i="3"/>
  <c r="N429" i="3" s="1"/>
  <c r="Q429" i="3" s="1"/>
  <c r="R429" i="3" s="1"/>
  <c r="M517" i="3"/>
  <c r="N517" i="3" s="1"/>
  <c r="Q517" i="3" s="1"/>
  <c r="R517" i="3" s="1"/>
  <c r="M541" i="3"/>
  <c r="N541" i="3" s="1"/>
  <c r="Q541" i="3" s="1"/>
  <c r="R541" i="3" s="1"/>
  <c r="M349" i="3"/>
  <c r="N349" i="3" s="1"/>
  <c r="Q349" i="3" s="1"/>
  <c r="R349" i="3" s="1"/>
  <c r="M126" i="3"/>
  <c r="N126" i="3" s="1"/>
  <c r="Q126" i="3" s="1"/>
  <c r="M544" i="3"/>
  <c r="N544" i="3" s="1"/>
  <c r="Q544" i="3" s="1"/>
  <c r="R544" i="3" s="1"/>
  <c r="M641" i="3"/>
  <c r="N641" i="3" s="1"/>
  <c r="Q641" i="3" s="1"/>
  <c r="R641" i="3" s="1"/>
  <c r="M519" i="3"/>
  <c r="N519" i="3" s="1"/>
  <c r="Q519" i="3" s="1"/>
  <c r="R519" i="3" s="1"/>
  <c r="M489" i="3"/>
  <c r="N489" i="3" s="1"/>
  <c r="Q489" i="3" s="1"/>
  <c r="R489" i="3" s="1"/>
  <c r="M289" i="3"/>
  <c r="N289" i="3" s="1"/>
  <c r="Q289" i="3" s="1"/>
  <c r="R289" i="3" s="1"/>
  <c r="M648" i="3"/>
  <c r="N648" i="3" s="1"/>
  <c r="Q648" i="3" s="1"/>
  <c r="R648" i="3" s="1"/>
  <c r="M856" i="3"/>
  <c r="N856" i="3" s="1"/>
  <c r="Q856" i="3" s="1"/>
  <c r="R856" i="3" s="1"/>
  <c r="M61" i="3"/>
  <c r="N61" i="3" s="1"/>
  <c r="Q61" i="3" s="1"/>
  <c r="R61" i="3" s="1"/>
  <c r="M651" i="3"/>
  <c r="N651" i="3" s="1"/>
  <c r="Q651" i="3" s="1"/>
  <c r="R651" i="3" s="1"/>
  <c r="M304" i="3"/>
  <c r="N304" i="3" s="1"/>
  <c r="Q304" i="3" s="1"/>
  <c r="R304" i="3" s="1"/>
  <c r="M492" i="3"/>
  <c r="N492" i="3" s="1"/>
  <c r="Q492" i="3" s="1"/>
  <c r="R492" i="3" s="1"/>
  <c r="M355" i="3"/>
  <c r="N355" i="3" s="1"/>
  <c r="Q355" i="3" s="1"/>
  <c r="R355" i="3" s="1"/>
  <c r="M167" i="3"/>
  <c r="N167" i="3" s="1"/>
  <c r="Q167" i="3" s="1"/>
  <c r="R167" i="3" s="1"/>
  <c r="M528" i="3"/>
  <c r="N528" i="3" s="1"/>
  <c r="Q528" i="3" s="1"/>
  <c r="R528" i="3" s="1"/>
  <c r="M97" i="3"/>
  <c r="N97" i="3" s="1"/>
  <c r="Q97" i="3" s="1"/>
  <c r="R97" i="3" s="1"/>
  <c r="M659" i="3"/>
  <c r="N659" i="3" s="1"/>
  <c r="Q659" i="3" s="1"/>
  <c r="R659" i="3" s="1"/>
  <c r="M591" i="3"/>
  <c r="N591" i="3" s="1"/>
  <c r="Q591" i="3" s="1"/>
  <c r="R591" i="3" s="1"/>
  <c r="M500" i="3"/>
  <c r="N500" i="3" s="1"/>
  <c r="Q500" i="3" s="1"/>
  <c r="R500" i="3" s="1"/>
  <c r="M692" i="3"/>
  <c r="N692" i="3" s="1"/>
  <c r="Q692" i="3" s="1"/>
  <c r="R692" i="3" s="1"/>
  <c r="M693" i="3"/>
  <c r="N693" i="3" s="1"/>
  <c r="Q693" i="3" s="1"/>
  <c r="R693" i="3" s="1"/>
  <c r="M253" i="3"/>
  <c r="N253" i="3" s="1"/>
  <c r="Q253" i="3" s="1"/>
  <c r="R253" i="3" s="1"/>
  <c r="M876" i="3"/>
  <c r="N876" i="3" s="1"/>
  <c r="Q876" i="3" s="1"/>
  <c r="R876" i="3" s="1"/>
  <c r="M566" i="3"/>
  <c r="N566" i="3" s="1"/>
  <c r="Q566" i="3" s="1"/>
  <c r="R566" i="3" s="1"/>
  <c r="M872" i="3"/>
  <c r="N872" i="3" s="1"/>
  <c r="Q872" i="3" s="1"/>
  <c r="R872" i="3" s="1"/>
  <c r="M228" i="3"/>
  <c r="N228" i="3" s="1"/>
  <c r="Q228" i="3" s="1"/>
  <c r="R228" i="3" s="1"/>
  <c r="M477" i="3"/>
  <c r="N477" i="3" s="1"/>
  <c r="Q477" i="3" s="1"/>
  <c r="R477" i="3" s="1"/>
  <c r="M271" i="3"/>
  <c r="N271" i="3" s="1"/>
  <c r="Q271" i="3" s="1"/>
  <c r="R271" i="3" s="1"/>
  <c r="M846" i="3"/>
  <c r="N846" i="3" s="1"/>
  <c r="Q846" i="3" s="1"/>
  <c r="R846" i="3" s="1"/>
  <c r="M366" i="3"/>
  <c r="N366" i="3" s="1"/>
  <c r="Q366" i="3" s="1"/>
  <c r="R366" i="3" s="1"/>
  <c r="M522" i="3"/>
  <c r="N522" i="3" s="1"/>
  <c r="Q522" i="3" s="1"/>
  <c r="R522" i="3" s="1"/>
  <c r="M406" i="3"/>
  <c r="N406" i="3" s="1"/>
  <c r="Q406" i="3" s="1"/>
  <c r="R406" i="3" s="1"/>
  <c r="M639" i="3"/>
  <c r="N639" i="3" s="1"/>
  <c r="Q639" i="3" s="1"/>
  <c r="R639" i="3" s="1"/>
  <c r="M187" i="3"/>
  <c r="N187" i="3" s="1"/>
  <c r="Q187" i="3" s="1"/>
  <c r="R187" i="3" s="1"/>
  <c r="M300" i="3"/>
  <c r="N300" i="3" s="1"/>
  <c r="Q300" i="3" s="1"/>
  <c r="R300" i="3" s="1"/>
  <c r="M719" i="3"/>
  <c r="N719" i="3" s="1"/>
  <c r="Q719" i="3" s="1"/>
  <c r="R719" i="3" s="1"/>
  <c r="M834" i="3"/>
  <c r="N834" i="3" s="1"/>
  <c r="Q834" i="3" s="1"/>
  <c r="R834" i="3" s="1"/>
  <c r="M203" i="3"/>
  <c r="N203" i="3" s="1"/>
  <c r="Q203" i="3" s="1"/>
  <c r="R203" i="3" s="1"/>
  <c r="M730" i="3"/>
  <c r="N730" i="3" s="1"/>
  <c r="Q730" i="3" s="1"/>
  <c r="R730" i="3" s="1"/>
  <c r="M270" i="3"/>
  <c r="N270" i="3" s="1"/>
  <c r="Q270" i="3" s="1"/>
  <c r="R270" i="3" s="1"/>
  <c r="M154" i="3"/>
  <c r="N154" i="3" s="1"/>
  <c r="Q154" i="3" s="1"/>
  <c r="R154" i="3" s="1"/>
  <c r="M390" i="3"/>
  <c r="N390" i="3" s="1"/>
  <c r="Q390" i="3" s="1"/>
  <c r="R390" i="3" s="1"/>
  <c r="M259" i="3"/>
  <c r="N259" i="3" s="1"/>
  <c r="Q259" i="3" s="1"/>
  <c r="R259" i="3" s="1"/>
  <c r="M469" i="3"/>
  <c r="N469" i="3" s="1"/>
  <c r="Q469" i="3" s="1"/>
  <c r="R469" i="3" s="1"/>
  <c r="M684" i="3"/>
  <c r="N684" i="3" s="1"/>
  <c r="Q684" i="3" s="1"/>
  <c r="R684" i="3" s="1"/>
  <c r="M662" i="3"/>
  <c r="N662" i="3" s="1"/>
  <c r="Q662" i="3" s="1"/>
  <c r="R662" i="3" s="1"/>
  <c r="M374" i="3"/>
  <c r="N374" i="3" s="1"/>
  <c r="Q374" i="3" s="1"/>
  <c r="R374" i="3" s="1"/>
  <c r="M742" i="3"/>
  <c r="N742" i="3" s="1"/>
  <c r="Q742" i="3" s="1"/>
  <c r="R742" i="3" s="1"/>
  <c r="M706" i="3"/>
  <c r="N706" i="3" s="1"/>
  <c r="Q706" i="3" s="1"/>
  <c r="R706" i="3" s="1"/>
  <c r="M626" i="3"/>
  <c r="N626" i="3" s="1"/>
  <c r="Q626" i="3" s="1"/>
  <c r="R626" i="3" s="1"/>
  <c r="M327" i="3"/>
  <c r="N327" i="3" s="1"/>
  <c r="Q327" i="3" s="1"/>
  <c r="R327" i="3" s="1"/>
  <c r="M448" i="3"/>
  <c r="N448" i="3" s="1"/>
  <c r="Q448" i="3" s="1"/>
  <c r="R448" i="3" s="1"/>
  <c r="M510" i="3"/>
  <c r="N510" i="3" s="1"/>
  <c r="Q510" i="3" s="1"/>
  <c r="R510" i="3" s="1"/>
  <c r="M820" i="3"/>
  <c r="N820" i="3" s="1"/>
  <c r="Q820" i="3" s="1"/>
  <c r="R820" i="3" s="1"/>
  <c r="M214" i="3"/>
  <c r="N214" i="3" s="1"/>
  <c r="Q214" i="3" s="1"/>
  <c r="R214" i="3" s="1"/>
  <c r="M451" i="3"/>
  <c r="N451" i="3" s="1"/>
  <c r="Q451" i="3" s="1"/>
  <c r="R451" i="3" s="1"/>
  <c r="M822" i="3"/>
  <c r="N822" i="3" s="1"/>
  <c r="Q822" i="3" s="1"/>
  <c r="R822" i="3" s="1"/>
  <c r="M347" i="3"/>
  <c r="N347" i="3" s="1"/>
  <c r="Q347" i="3" s="1"/>
  <c r="R347" i="3" s="1"/>
  <c r="M67" i="3"/>
  <c r="N67" i="3" s="1"/>
  <c r="Q67" i="3" s="1"/>
  <c r="R67" i="3" s="1"/>
  <c r="M575" i="3"/>
  <c r="N575" i="3" s="1"/>
  <c r="Q575" i="3" s="1"/>
  <c r="R575" i="3" s="1"/>
  <c r="M542" i="3"/>
  <c r="N542" i="3" s="1"/>
  <c r="Q542" i="3" s="1"/>
  <c r="R542" i="3" s="1"/>
  <c r="M874" i="3"/>
  <c r="N874" i="3" s="1"/>
  <c r="Q874" i="3" s="1"/>
  <c r="R874" i="3" s="1"/>
  <c r="M168" i="3"/>
  <c r="N168" i="3" s="1"/>
  <c r="Q168" i="3" s="1"/>
  <c r="R168" i="3" s="1"/>
  <c r="M804" i="3"/>
  <c r="N804" i="3" s="1"/>
  <c r="Q804" i="3" s="1"/>
  <c r="R804" i="3" s="1"/>
  <c r="M449" i="3"/>
  <c r="N449" i="3" s="1"/>
  <c r="Q449" i="3" s="1"/>
  <c r="R449" i="3" s="1"/>
  <c r="M618" i="3"/>
  <c r="N618" i="3" s="1"/>
  <c r="Q618" i="3" s="1"/>
  <c r="R618" i="3" s="1"/>
  <c r="M619" i="3"/>
  <c r="N619" i="3" s="1"/>
  <c r="Q619" i="3" s="1"/>
  <c r="R619" i="3" s="1"/>
  <c r="M483" i="3"/>
  <c r="N483" i="3" s="1"/>
  <c r="Q483" i="3" s="1"/>
  <c r="R483" i="3" s="1"/>
  <c r="M525" i="3"/>
  <c r="N525" i="3" s="1"/>
  <c r="Q525" i="3" s="1"/>
  <c r="R525" i="3" s="1"/>
  <c r="M412" i="3"/>
  <c r="N412" i="3" s="1"/>
  <c r="Q412" i="3" s="1"/>
  <c r="R412" i="3" s="1"/>
  <c r="M842" i="3"/>
  <c r="N842" i="3" s="1"/>
  <c r="Q842" i="3" s="1"/>
  <c r="R842" i="3" s="1"/>
  <c r="M178" i="3"/>
  <c r="N178" i="3" s="1"/>
  <c r="Q178" i="3" s="1"/>
  <c r="R178" i="3" s="1"/>
  <c r="M108" i="3"/>
  <c r="N108" i="3" s="1"/>
  <c r="Q108" i="3" s="1"/>
  <c r="M757" i="3"/>
  <c r="N757" i="3" s="1"/>
  <c r="Q757" i="3" s="1"/>
  <c r="R757" i="3" s="1"/>
  <c r="M298" i="3"/>
  <c r="N298" i="3" s="1"/>
  <c r="Q298" i="3" s="1"/>
  <c r="R298" i="3" s="1"/>
  <c r="M404" i="3"/>
  <c r="N404" i="3" s="1"/>
  <c r="Q404" i="3" s="1"/>
  <c r="R404" i="3" s="1"/>
  <c r="M836" i="3"/>
  <c r="N836" i="3" s="1"/>
  <c r="Q836" i="3" s="1"/>
  <c r="R836" i="3" s="1"/>
  <c r="M523" i="3"/>
  <c r="N523" i="3" s="1"/>
  <c r="Q523" i="3" s="1"/>
  <c r="R523" i="3" s="1"/>
  <c r="M645" i="3"/>
  <c r="N645" i="3" s="1"/>
  <c r="Q645" i="3" s="1"/>
  <c r="R645" i="3" s="1"/>
  <c r="M447" i="3"/>
  <c r="N447" i="3" s="1"/>
  <c r="Q447" i="3" s="1"/>
  <c r="R447" i="3" s="1"/>
  <c r="M884" i="3"/>
  <c r="N884" i="3" s="1"/>
  <c r="Q884" i="3" s="1"/>
  <c r="R884" i="3" s="1"/>
  <c r="M262" i="3"/>
  <c r="N262" i="3" s="1"/>
  <c r="Q262" i="3" s="1"/>
  <c r="R262" i="3" s="1"/>
  <c r="M699" i="3"/>
  <c r="N699" i="3" s="1"/>
  <c r="Q699" i="3" s="1"/>
  <c r="R699" i="3" s="1"/>
  <c r="M361" i="3"/>
  <c r="N361" i="3" s="1"/>
  <c r="Q361" i="3" s="1"/>
  <c r="R361" i="3" s="1"/>
  <c r="M857" i="3"/>
  <c r="N857" i="3" s="1"/>
  <c r="Q857" i="3" s="1"/>
  <c r="R857" i="3" s="1"/>
  <c r="M844" i="3"/>
  <c r="N844" i="3" s="1"/>
  <c r="Q844" i="3" s="1"/>
  <c r="R844" i="3" s="1"/>
  <c r="M560" i="3"/>
  <c r="N560" i="3" s="1"/>
  <c r="Q560" i="3" s="1"/>
  <c r="R560" i="3" s="1"/>
  <c r="M886" i="3"/>
  <c r="N886" i="3" s="1"/>
  <c r="Q886" i="3" s="1"/>
  <c r="R886" i="3" s="1"/>
  <c r="M650" i="3"/>
  <c r="N650" i="3" s="1"/>
  <c r="Q650" i="3" s="1"/>
  <c r="R650" i="3" s="1"/>
  <c r="M534" i="3"/>
  <c r="N534" i="3" s="1"/>
  <c r="Q534" i="3" s="1"/>
  <c r="R534" i="3" s="1"/>
  <c r="M667" i="3"/>
  <c r="N667" i="3" s="1"/>
  <c r="Q667" i="3" s="1"/>
  <c r="R667" i="3" s="1"/>
  <c r="M345" i="3"/>
  <c r="N345" i="3" s="1"/>
  <c r="Q345" i="3" s="1"/>
  <c r="R345" i="3" s="1"/>
  <c r="M272" i="3"/>
  <c r="N272" i="3" s="1"/>
  <c r="Q272" i="3" s="1"/>
  <c r="R272" i="3" s="1"/>
  <c r="M177" i="3"/>
  <c r="N177" i="3" s="1"/>
  <c r="Q177" i="3" s="1"/>
  <c r="R177" i="3" s="1"/>
  <c r="M814" i="3"/>
  <c r="N814" i="3" s="1"/>
  <c r="Q814" i="3" s="1"/>
  <c r="R814" i="3" s="1"/>
  <c r="M578" i="3"/>
  <c r="N578" i="3" s="1"/>
  <c r="Q578" i="3" s="1"/>
  <c r="R578" i="3" s="1"/>
  <c r="M580" i="3"/>
  <c r="N580" i="3" s="1"/>
  <c r="Q580" i="3" s="1"/>
  <c r="R580" i="3" s="1"/>
  <c r="M285" i="3"/>
  <c r="N285" i="3" s="1"/>
  <c r="Q285" i="3" s="1"/>
  <c r="R285" i="3" s="1"/>
  <c r="M613" i="3"/>
  <c r="N613" i="3" s="1"/>
  <c r="Q613" i="3" s="1"/>
  <c r="R613" i="3" s="1"/>
  <c r="M246" i="3"/>
  <c r="N246" i="3" s="1"/>
  <c r="Q246" i="3" s="1"/>
  <c r="R246" i="3" s="1"/>
  <c r="M479" i="3"/>
  <c r="N479" i="3" s="1"/>
  <c r="Q479" i="3" s="1"/>
  <c r="R479" i="3" s="1"/>
  <c r="M208" i="3"/>
  <c r="N208" i="3" s="1"/>
  <c r="Q208" i="3" s="1"/>
  <c r="R208" i="3" s="1"/>
  <c r="M190" i="3"/>
  <c r="N190" i="3" s="1"/>
  <c r="Q190" i="3" s="1"/>
  <c r="R190" i="3" s="1"/>
  <c r="M166" i="3"/>
  <c r="N166" i="3" s="1"/>
  <c r="Q166" i="3" s="1"/>
  <c r="R166" i="3" s="1"/>
  <c r="M704" i="3"/>
  <c r="N704" i="3" s="1"/>
  <c r="Q704" i="3" s="1"/>
  <c r="R704" i="3" s="1"/>
  <c r="M687" i="3"/>
  <c r="N687" i="3" s="1"/>
  <c r="Q687" i="3" s="1"/>
  <c r="R687" i="3" s="1"/>
  <c r="M94" i="3"/>
  <c r="N94" i="3" s="1"/>
  <c r="Q94" i="3" s="1"/>
  <c r="M25" i="3"/>
  <c r="N25" i="3" s="1"/>
  <c r="Q25" i="3" s="1"/>
  <c r="M194" i="3"/>
  <c r="N194" i="3" s="1"/>
  <c r="Q194" i="3" s="1"/>
  <c r="R194" i="3" s="1"/>
  <c r="M732" i="3"/>
  <c r="N732" i="3" s="1"/>
  <c r="Q732" i="3" s="1"/>
  <c r="R732" i="3" s="1"/>
  <c r="M113" i="3"/>
  <c r="N113" i="3" s="1"/>
  <c r="Q113" i="3" s="1"/>
  <c r="R113" i="3" s="1"/>
  <c r="M147" i="3"/>
  <c r="N147" i="3" s="1"/>
  <c r="Q147" i="3" s="1"/>
  <c r="R147" i="3" s="1"/>
  <c r="M702" i="3"/>
  <c r="N702" i="3" s="1"/>
  <c r="Q702" i="3" s="1"/>
  <c r="R702" i="3" s="1"/>
  <c r="M787" i="3"/>
  <c r="N787" i="3" s="1"/>
  <c r="Q787" i="3" s="1"/>
  <c r="R787" i="3" s="1"/>
  <c r="M312" i="3"/>
  <c r="N312" i="3" s="1"/>
  <c r="Q312" i="3" s="1"/>
  <c r="R312" i="3" s="1"/>
  <c r="M570" i="3"/>
  <c r="N570" i="3" s="1"/>
  <c r="Q570" i="3" s="1"/>
  <c r="R570" i="3" s="1"/>
  <c r="M463" i="3"/>
  <c r="N463" i="3" s="1"/>
  <c r="Q463" i="3" s="1"/>
  <c r="R463" i="3" s="1"/>
  <c r="M372" i="3"/>
  <c r="N372" i="3" s="1"/>
  <c r="Q372" i="3" s="1"/>
  <c r="R372" i="3" s="1"/>
  <c r="M788" i="3"/>
  <c r="N788" i="3" s="1"/>
  <c r="Q788" i="3" s="1"/>
  <c r="R788" i="3" s="1"/>
  <c r="M233" i="3"/>
  <c r="N233" i="3" s="1"/>
  <c r="Q233" i="3" s="1"/>
  <c r="R233" i="3" s="1"/>
  <c r="M193" i="3"/>
  <c r="N193" i="3" s="1"/>
  <c r="Q193" i="3" s="1"/>
  <c r="R193" i="3" s="1"/>
  <c r="M136" i="3"/>
  <c r="N136" i="3" s="1"/>
  <c r="Q136" i="3" s="1"/>
  <c r="M778" i="3"/>
  <c r="N778" i="3" s="1"/>
  <c r="Q778" i="3" s="1"/>
  <c r="R778" i="3" s="1"/>
  <c r="M141" i="3"/>
  <c r="N141" i="3" s="1"/>
  <c r="Q141" i="3" s="1"/>
  <c r="M824" i="3"/>
  <c r="N824" i="3" s="1"/>
  <c r="Q824" i="3" s="1"/>
  <c r="R824" i="3" s="1"/>
  <c r="M231" i="3"/>
  <c r="N231" i="3" s="1"/>
  <c r="Q231" i="3" s="1"/>
  <c r="R231" i="3" s="1"/>
  <c r="M152" i="3"/>
  <c r="N152" i="3" s="1"/>
  <c r="Q152" i="3" s="1"/>
  <c r="R152" i="3" s="1"/>
  <c r="M847" i="3"/>
  <c r="N847" i="3" s="1"/>
  <c r="Q847" i="3" s="1"/>
  <c r="R847" i="3" s="1"/>
  <c r="M339" i="3"/>
  <c r="N339" i="3" s="1"/>
  <c r="Q339" i="3" s="1"/>
  <c r="R339" i="3" s="1"/>
  <c r="M654" i="3"/>
  <c r="N654" i="3" s="1"/>
  <c r="Q654" i="3" s="1"/>
  <c r="R654" i="3" s="1"/>
  <c r="M137" i="3"/>
  <c r="N137" i="3" s="1"/>
  <c r="Q137" i="3" s="1"/>
  <c r="M324" i="3"/>
  <c r="N324" i="3" s="1"/>
  <c r="Q324" i="3" s="1"/>
  <c r="R324" i="3" s="1"/>
  <c r="M832" i="3"/>
  <c r="N832" i="3" s="1"/>
  <c r="Q832" i="3" s="1"/>
  <c r="R832" i="3" s="1"/>
  <c r="M697" i="3"/>
  <c r="N697" i="3" s="1"/>
  <c r="Q697" i="3" s="1"/>
  <c r="R697" i="3" s="1"/>
  <c r="M240" i="3"/>
  <c r="N240" i="3" s="1"/>
  <c r="Q240" i="3" s="1"/>
  <c r="R240" i="3" s="1"/>
  <c r="M176" i="3"/>
  <c r="N176" i="3" s="1"/>
  <c r="Q176" i="3" s="1"/>
  <c r="R176" i="3" s="1"/>
  <c r="M552" i="3"/>
  <c r="N552" i="3" s="1"/>
  <c r="Q552" i="3" s="1"/>
  <c r="R552" i="3" s="1"/>
  <c r="M309" i="3"/>
  <c r="N309" i="3" s="1"/>
  <c r="Q309" i="3" s="1"/>
  <c r="R309" i="3" s="1"/>
  <c r="M56" i="3"/>
  <c r="N56" i="3" s="1"/>
  <c r="Q56" i="3" s="1"/>
  <c r="R56" i="3" s="1"/>
  <c r="M878" i="3"/>
  <c r="N878" i="3" s="1"/>
  <c r="Q878" i="3" s="1"/>
  <c r="R878" i="3" s="1"/>
  <c r="M790" i="3"/>
  <c r="N790" i="3" s="1"/>
  <c r="Q790" i="3" s="1"/>
  <c r="R790" i="3" s="1"/>
  <c r="M264" i="3"/>
  <c r="N264" i="3" s="1"/>
  <c r="Q264" i="3" s="1"/>
  <c r="R264" i="3" s="1"/>
  <c r="M589" i="3"/>
  <c r="N589" i="3" s="1"/>
  <c r="Q589" i="3" s="1"/>
  <c r="R589" i="3" s="1"/>
  <c r="M576" i="3"/>
  <c r="N576" i="3" s="1"/>
  <c r="Q576" i="3" s="1"/>
  <c r="R576" i="3" s="1"/>
  <c r="M663" i="3"/>
  <c r="N663" i="3" s="1"/>
  <c r="Q663" i="3" s="1"/>
  <c r="R663" i="3" s="1"/>
  <c r="M782" i="3"/>
  <c r="N782" i="3" s="1"/>
  <c r="Q782" i="3" s="1"/>
  <c r="R782" i="3" s="1"/>
  <c r="M783" i="3"/>
  <c r="N783" i="3" s="1"/>
  <c r="Q783" i="3" s="1"/>
  <c r="R783" i="3" s="1"/>
  <c r="M632" i="3"/>
  <c r="N632" i="3" s="1"/>
  <c r="Q632" i="3" s="1"/>
  <c r="R632" i="3" s="1"/>
  <c r="M734" i="3"/>
  <c r="N734" i="3" s="1"/>
  <c r="Q734" i="3" s="1"/>
  <c r="R734" i="3" s="1"/>
  <c r="M472" i="3"/>
  <c r="N472" i="3" s="1"/>
  <c r="Q472" i="3" s="1"/>
  <c r="R472" i="3" s="1"/>
  <c r="M407" i="3"/>
  <c r="N407" i="3" s="1"/>
  <c r="Q407" i="3" s="1"/>
  <c r="R407" i="3" s="1"/>
  <c r="M169" i="3"/>
  <c r="N169" i="3" s="1"/>
  <c r="Q169" i="3" s="1"/>
  <c r="R169" i="3" s="1"/>
  <c r="M269" i="3"/>
  <c r="N269" i="3" s="1"/>
  <c r="Q269" i="3" s="1"/>
  <c r="R269" i="3" s="1"/>
  <c r="M486" i="3"/>
  <c r="N486" i="3" s="1"/>
  <c r="Q486" i="3" s="1"/>
  <c r="R486" i="3" s="1"/>
  <c r="M109" i="3"/>
  <c r="N109" i="3" s="1"/>
  <c r="Q109" i="3" s="1"/>
  <c r="R109" i="3" s="1"/>
  <c r="M812" i="3"/>
  <c r="N812" i="3" s="1"/>
  <c r="Q812" i="3" s="1"/>
  <c r="R812" i="3" s="1"/>
  <c r="M243" i="3"/>
  <c r="N243" i="3" s="1"/>
  <c r="Q243" i="3" s="1"/>
  <c r="R243" i="3" s="1"/>
  <c r="M303" i="3"/>
  <c r="N303" i="3" s="1"/>
  <c r="Q303" i="3" s="1"/>
  <c r="R303" i="3" s="1"/>
  <c r="M186" i="3"/>
  <c r="N186" i="3" s="1"/>
  <c r="Q186" i="3" s="1"/>
  <c r="R186" i="3" s="1"/>
  <c r="M188" i="3"/>
  <c r="N188" i="3" s="1"/>
  <c r="Q188" i="3" s="1"/>
  <c r="R188" i="3" s="1"/>
  <c r="M905" i="3"/>
  <c r="N905" i="3" s="1"/>
  <c r="Q905" i="3" s="1"/>
  <c r="R905" i="3" s="1"/>
  <c r="M677" i="3"/>
  <c r="N677" i="3" s="1"/>
  <c r="Q677" i="3" s="1"/>
  <c r="R677" i="3" s="1"/>
  <c r="M740" i="3"/>
  <c r="N740" i="3" s="1"/>
  <c r="Q740" i="3" s="1"/>
  <c r="R740" i="3" s="1"/>
  <c r="M430" i="3"/>
  <c r="N430" i="3" s="1"/>
  <c r="Q430" i="3" s="1"/>
  <c r="R430" i="3" s="1"/>
  <c r="M377" i="3"/>
  <c r="N377" i="3" s="1"/>
  <c r="Q377" i="3" s="1"/>
  <c r="R377" i="3" s="1"/>
  <c r="M408" i="3"/>
  <c r="N408" i="3" s="1"/>
  <c r="Q408" i="3" s="1"/>
  <c r="R408" i="3" s="1"/>
  <c r="M124" i="3"/>
  <c r="N124" i="3" s="1"/>
  <c r="Q124" i="3" s="1"/>
  <c r="R124" i="3" s="1"/>
  <c r="M628" i="3"/>
  <c r="N628" i="3" s="1"/>
  <c r="Q628" i="3" s="1"/>
  <c r="R628" i="3" s="1"/>
  <c r="M536" i="3"/>
  <c r="N536" i="3" s="1"/>
  <c r="Q536" i="3" s="1"/>
  <c r="R536" i="3" s="1"/>
  <c r="M537" i="3"/>
  <c r="N537" i="3" s="1"/>
  <c r="Q537" i="3" s="1"/>
  <c r="R537" i="3" s="1"/>
  <c r="M227" i="3"/>
  <c r="N227" i="3" s="1"/>
  <c r="Q227" i="3" s="1"/>
  <c r="R227" i="3" s="1"/>
  <c r="M700" i="3"/>
  <c r="N700" i="3" s="1"/>
  <c r="Q700" i="3" s="1"/>
  <c r="R700" i="3" s="1"/>
  <c r="M717" i="3"/>
  <c r="N717" i="3" s="1"/>
  <c r="Q717" i="3" s="1"/>
  <c r="R717" i="3" s="1"/>
  <c r="M649" i="3"/>
  <c r="N649" i="3" s="1"/>
  <c r="Q649" i="3" s="1"/>
  <c r="R649" i="3" s="1"/>
  <c r="M441" i="3"/>
  <c r="N441" i="3" s="1"/>
  <c r="Q441" i="3" s="1"/>
  <c r="R441" i="3" s="1"/>
  <c r="M465" i="3"/>
  <c r="N465" i="3" s="1"/>
  <c r="Q465" i="3" s="1"/>
  <c r="R465" i="3" s="1"/>
  <c r="M466" i="3"/>
  <c r="N466" i="3" s="1"/>
  <c r="Q466" i="3" s="1"/>
  <c r="R466" i="3" s="1"/>
  <c r="M518" i="3"/>
  <c r="N518" i="3" s="1"/>
  <c r="Q518" i="3" s="1"/>
  <c r="R518" i="3" s="1"/>
  <c r="M799" i="3"/>
  <c r="N799" i="3" s="1"/>
  <c r="Q799" i="3" s="1"/>
  <c r="R799" i="3" s="1"/>
  <c r="M156" i="3"/>
  <c r="N156" i="3" s="1"/>
  <c r="Q156" i="3" s="1"/>
  <c r="R156" i="3" s="1"/>
  <c r="M809" i="3"/>
  <c r="N809" i="3" s="1"/>
  <c r="Q809" i="3" s="1"/>
  <c r="R809" i="3" s="1"/>
  <c r="M529" i="3"/>
  <c r="N529" i="3" s="1"/>
  <c r="Q529" i="3" s="1"/>
  <c r="R529" i="3" s="1"/>
  <c r="M460" i="3"/>
  <c r="N460" i="3" s="1"/>
  <c r="Q460" i="3" s="1"/>
  <c r="R460" i="3" s="1"/>
  <c r="M759" i="3"/>
  <c r="N759" i="3" s="1"/>
  <c r="Q759" i="3" s="1"/>
  <c r="R759" i="3" s="1"/>
  <c r="M675" i="3"/>
  <c r="N675" i="3" s="1"/>
  <c r="Q675" i="3" s="1"/>
  <c r="R675" i="3" s="1"/>
  <c r="M514" i="3"/>
  <c r="N514" i="3" s="1"/>
  <c r="Q514" i="3" s="1"/>
  <c r="R514" i="3" s="1"/>
  <c r="M495" i="3"/>
  <c r="N495" i="3" s="1"/>
  <c r="Q495" i="3" s="1"/>
  <c r="R495" i="3" s="1"/>
  <c r="M852" i="3"/>
  <c r="N852" i="3" s="1"/>
  <c r="Q852" i="3" s="1"/>
  <c r="R852" i="3" s="1"/>
  <c r="M786" i="3"/>
  <c r="N786" i="3" s="1"/>
  <c r="Q786" i="3" s="1"/>
  <c r="R786" i="3" s="1"/>
  <c r="M764" i="3"/>
  <c r="N764" i="3" s="1"/>
  <c r="Q764" i="3" s="1"/>
  <c r="R764" i="3" s="1"/>
  <c r="M149" i="3"/>
  <c r="N149" i="3" s="1"/>
  <c r="Q149" i="3" s="1"/>
  <c r="R149" i="3" s="1"/>
  <c r="M241" i="3"/>
  <c r="N241" i="3" s="1"/>
  <c r="Q241" i="3" s="1"/>
  <c r="R241" i="3" s="1"/>
  <c r="M90" i="3"/>
  <c r="N90" i="3" s="1"/>
  <c r="Q90" i="3" s="1"/>
  <c r="R90" i="3" s="1"/>
  <c r="M562" i="3"/>
  <c r="N562" i="3" s="1"/>
  <c r="Q562" i="3" s="1"/>
  <c r="R562" i="3" s="1"/>
  <c r="M127" i="3"/>
  <c r="N127" i="3" s="1"/>
  <c r="Q127" i="3" s="1"/>
  <c r="R127" i="3" s="1"/>
  <c r="M19" i="3"/>
  <c r="N19" i="3" s="1"/>
  <c r="Q19" i="3" s="1"/>
  <c r="R19" i="3" s="1"/>
  <c r="M20" i="3"/>
  <c r="N20" i="3" s="1"/>
  <c r="Q20" i="3" s="1"/>
  <c r="R20" i="3" s="1"/>
  <c r="M747" i="3"/>
  <c r="N747" i="3" s="1"/>
  <c r="Q747" i="3" s="1"/>
  <c r="R747" i="3" s="1"/>
  <c r="M192" i="3"/>
  <c r="N192" i="3" s="1"/>
  <c r="Q192" i="3" s="1"/>
  <c r="R192" i="3" s="1"/>
  <c r="M172" i="3"/>
  <c r="N172" i="3" s="1"/>
  <c r="Q172" i="3" s="1"/>
  <c r="R172" i="3" s="1"/>
  <c r="M173" i="3"/>
  <c r="N173" i="3" s="1"/>
  <c r="Q173" i="3" s="1"/>
  <c r="R173" i="3" s="1"/>
  <c r="M229" i="3"/>
  <c r="N229" i="3" s="1"/>
  <c r="Q229" i="3" s="1"/>
  <c r="R229" i="3" s="1"/>
  <c r="M333" i="3"/>
  <c r="N333" i="3" s="1"/>
  <c r="Q333" i="3" s="1"/>
  <c r="R333" i="3" s="1"/>
  <c r="M506" i="3"/>
  <c r="N506" i="3" s="1"/>
  <c r="Q506" i="3" s="1"/>
  <c r="R506" i="3" s="1"/>
  <c r="M507" i="3"/>
  <c r="N507" i="3" s="1"/>
  <c r="Q507" i="3" s="1"/>
  <c r="R507" i="3" s="1"/>
  <c r="M475" i="3"/>
  <c r="N475" i="3" s="1"/>
  <c r="Q475" i="3" s="1"/>
  <c r="R475" i="3" s="1"/>
  <c r="M368" i="3"/>
  <c r="N368" i="3" s="1"/>
  <c r="Q368" i="3" s="1"/>
  <c r="R368" i="3" s="1"/>
  <c r="M840" i="3"/>
  <c r="N840" i="3" s="1"/>
  <c r="Q840" i="3" s="1"/>
  <c r="R840" i="3" s="1"/>
  <c r="M330" i="3"/>
  <c r="N330" i="3" s="1"/>
  <c r="Q330" i="3" s="1"/>
  <c r="R330" i="3" s="1"/>
  <c r="M388" i="3"/>
  <c r="N388" i="3" s="1"/>
  <c r="Q388" i="3" s="1"/>
  <c r="R388" i="3" s="1"/>
  <c r="M305" i="3"/>
  <c r="N305" i="3" s="1"/>
  <c r="Q305" i="3" s="1"/>
  <c r="R305" i="3" s="1"/>
  <c r="M306" i="3"/>
  <c r="N306" i="3" s="1"/>
  <c r="Q306" i="3" s="1"/>
  <c r="R306" i="3" s="1"/>
  <c r="M850" i="3"/>
  <c r="N850" i="3" s="1"/>
  <c r="Q850" i="3" s="1"/>
  <c r="R850" i="3" s="1"/>
  <c r="M8" i="3"/>
  <c r="N8" i="3" s="1"/>
  <c r="Q8" i="3" s="1"/>
  <c r="R8" i="3" s="1"/>
  <c r="M9" i="3"/>
  <c r="N9" i="3" s="1"/>
  <c r="Q9" i="3" s="1"/>
  <c r="R9" i="3" s="1"/>
  <c r="M197" i="3"/>
  <c r="N197" i="3" s="1"/>
  <c r="Q197" i="3" s="1"/>
  <c r="R197" i="3" s="1"/>
  <c r="M238" i="3"/>
  <c r="N238" i="3" s="1"/>
  <c r="Q238" i="3" s="1"/>
  <c r="R238" i="3" s="1"/>
  <c r="M446" i="3"/>
  <c r="N446" i="3" s="1"/>
  <c r="Q446" i="3" s="1"/>
  <c r="R446" i="3" s="1"/>
  <c r="M6" i="3"/>
  <c r="N6" i="3" s="1"/>
  <c r="Q6" i="3" s="1"/>
  <c r="R6" i="3" s="1"/>
  <c r="M420" i="3"/>
  <c r="N420" i="3" s="1"/>
  <c r="Q420" i="3" s="1"/>
  <c r="R420" i="3" s="1"/>
  <c r="M773" i="3"/>
  <c r="N773" i="3" s="1"/>
  <c r="Q773" i="3" s="1"/>
  <c r="R773" i="3" s="1"/>
  <c r="M281" i="3"/>
  <c r="N281" i="3" s="1"/>
  <c r="Q281" i="3" s="1"/>
  <c r="R281" i="3" s="1"/>
  <c r="M14" i="3"/>
  <c r="N14" i="3" s="1"/>
  <c r="Q14" i="3" s="1"/>
  <c r="R14" i="3" s="1"/>
  <c r="M15" i="3"/>
  <c r="N15" i="3" s="1"/>
  <c r="Q15" i="3" s="1"/>
  <c r="R15" i="3" s="1"/>
  <c r="M900" i="3"/>
  <c r="N900" i="3" s="1"/>
  <c r="Q900" i="3" s="1"/>
  <c r="R900" i="3" s="1"/>
  <c r="M901" i="3"/>
  <c r="N901" i="3" s="1"/>
  <c r="Q901" i="3" s="1"/>
  <c r="R901" i="3" s="1"/>
  <c r="M817" i="3"/>
  <c r="N817" i="3" s="1"/>
  <c r="Q817" i="3" s="1"/>
  <c r="R817" i="3" s="1"/>
  <c r="M745" i="3"/>
  <c r="N745" i="3" s="1"/>
  <c r="Q745" i="3" s="1"/>
  <c r="R745" i="3" s="1"/>
  <c r="M887" i="3"/>
  <c r="N887" i="3" s="1"/>
  <c r="Q887" i="3" s="1"/>
  <c r="R887" i="3" s="1"/>
  <c r="M888" i="3"/>
  <c r="N888" i="3" s="1"/>
  <c r="Q888" i="3" s="1"/>
  <c r="R888" i="3" s="1"/>
  <c r="M235" i="3"/>
  <c r="N235" i="3" s="1"/>
  <c r="Q235" i="3" s="1"/>
  <c r="R235" i="3" s="1"/>
  <c r="M868" i="3"/>
  <c r="N868" i="3" s="1"/>
  <c r="Q868" i="3" s="1"/>
  <c r="R868" i="3" s="1"/>
  <c r="M490" i="3"/>
  <c r="N490" i="3" s="1"/>
  <c r="Q490" i="3" s="1"/>
  <c r="R490" i="3" s="1"/>
  <c r="M657" i="3"/>
  <c r="N657" i="3" s="1"/>
  <c r="Q657" i="3" s="1"/>
  <c r="R657" i="3" s="1"/>
  <c r="M199" i="3"/>
  <c r="N199" i="3" s="1"/>
  <c r="Q199" i="3" s="1"/>
  <c r="R199" i="3" s="1"/>
  <c r="M215" i="3"/>
  <c r="N215" i="3" s="1"/>
  <c r="Q215" i="3" s="1"/>
  <c r="R215" i="3" s="1"/>
  <c r="M343" i="3"/>
  <c r="N343" i="3" s="1"/>
  <c r="Q343" i="3" s="1"/>
  <c r="R343" i="3" s="1"/>
  <c r="M755" i="3"/>
  <c r="N755" i="3" s="1"/>
  <c r="Q755" i="3" s="1"/>
  <c r="R755" i="3" s="1"/>
  <c r="M801" i="3"/>
  <c r="N801" i="3" s="1"/>
  <c r="Q801" i="3" s="1"/>
  <c r="R801" i="3" s="1"/>
  <c r="M813" i="3"/>
  <c r="N813" i="3" s="1"/>
  <c r="Q813" i="3" s="1"/>
  <c r="R813" i="3" s="1"/>
  <c r="M105" i="3"/>
  <c r="N105" i="3" s="1"/>
  <c r="Q105" i="3" s="1"/>
  <c r="R105" i="3" s="1"/>
  <c r="M260" i="3"/>
  <c r="N260" i="3" s="1"/>
  <c r="Q260" i="3" s="1"/>
  <c r="R260" i="3" s="1"/>
  <c r="M160" i="3"/>
  <c r="N160" i="3" s="1"/>
  <c r="Q160" i="3" s="1"/>
  <c r="R160" i="3" s="1"/>
  <c r="M161" i="3"/>
  <c r="N161" i="3" s="1"/>
  <c r="Q161" i="3" s="1"/>
  <c r="R161" i="3" s="1"/>
  <c r="M579" i="3"/>
  <c r="N579" i="3" s="1"/>
  <c r="Q579" i="3" s="1"/>
  <c r="R579" i="3" s="1"/>
  <c r="M95" i="3"/>
  <c r="N95" i="3" s="1"/>
  <c r="Q95" i="3" s="1"/>
  <c r="R95" i="3" s="1"/>
  <c r="M143" i="3"/>
  <c r="N143" i="3" s="1"/>
  <c r="Q143" i="3" s="1"/>
  <c r="R143" i="3" s="1"/>
  <c r="M593" i="3"/>
  <c r="N593" i="3" s="1"/>
  <c r="Q593" i="3" s="1"/>
  <c r="R593" i="3" s="1"/>
  <c r="M587" i="3"/>
  <c r="N587" i="3" s="1"/>
  <c r="Q587" i="3" s="1"/>
  <c r="R587" i="3" s="1"/>
  <c r="M350" i="3"/>
  <c r="N350" i="3" s="1"/>
  <c r="Q350" i="3" s="1"/>
  <c r="R350" i="3" s="1"/>
  <c r="M581" i="3"/>
  <c r="N581" i="3" s="1"/>
  <c r="Q581" i="3" s="1"/>
  <c r="R581" i="3" s="1"/>
  <c r="M470" i="3"/>
  <c r="N470" i="3" s="1"/>
  <c r="Q470" i="3" s="1"/>
  <c r="R470" i="3" s="1"/>
  <c r="M181" i="3"/>
  <c r="N181" i="3" s="1"/>
  <c r="Q181" i="3" s="1"/>
  <c r="R181" i="3" s="1"/>
  <c r="M182" i="3"/>
  <c r="N182" i="3" s="1"/>
  <c r="Q182" i="3" s="1"/>
  <c r="R182" i="3" s="1"/>
  <c r="M803" i="3"/>
  <c r="N803" i="3" s="1"/>
  <c r="Q803" i="3" s="1"/>
  <c r="R803" i="3" s="1"/>
  <c r="M100" i="3"/>
  <c r="N100" i="3" s="1"/>
  <c r="Q100" i="3" s="1"/>
  <c r="R100" i="3" s="1"/>
  <c r="M101" i="3"/>
  <c r="N101" i="3" s="1"/>
  <c r="Q101" i="3" s="1"/>
  <c r="R101" i="3" s="1"/>
  <c r="M26" i="3"/>
  <c r="N26" i="3" s="1"/>
  <c r="Q26" i="3" s="1"/>
  <c r="R26" i="3" s="1"/>
  <c r="M27" i="3"/>
  <c r="N27" i="3" s="1"/>
  <c r="Q27" i="3" s="1"/>
  <c r="R27" i="3" s="1"/>
  <c r="M751" i="3"/>
  <c r="N751" i="3" s="1"/>
  <c r="Q751" i="3" s="1"/>
  <c r="R751" i="3" s="1"/>
  <c r="M599" i="3"/>
  <c r="N599" i="3" s="1"/>
  <c r="Q599" i="3" s="1"/>
  <c r="R599" i="3" s="1"/>
  <c r="M881" i="3"/>
  <c r="N881" i="3" s="1"/>
  <c r="Q881" i="3" s="1"/>
  <c r="R881" i="3" s="1"/>
  <c r="M218" i="3"/>
  <c r="N218" i="3" s="1"/>
  <c r="Q218" i="3" s="1"/>
  <c r="R218" i="3" s="1"/>
  <c r="M119" i="3"/>
  <c r="N119" i="3" s="1"/>
  <c r="Q119" i="3" s="1"/>
  <c r="R119" i="3" s="1"/>
  <c r="M317" i="3"/>
  <c r="N317" i="3" s="1"/>
  <c r="Q317" i="3" s="1"/>
  <c r="R317" i="3" s="1"/>
  <c r="M318" i="3"/>
  <c r="N318" i="3" s="1"/>
  <c r="Q318" i="3" s="1"/>
  <c r="R318" i="3" s="1"/>
  <c r="M213" i="3"/>
  <c r="N213" i="3" s="1"/>
  <c r="Q213" i="3" s="1"/>
  <c r="R213" i="3" s="1"/>
  <c r="M370" i="3"/>
  <c r="N370" i="3" s="1"/>
  <c r="Q370" i="3" s="1"/>
  <c r="R370" i="3" s="1"/>
  <c r="M631" i="3"/>
  <c r="N631" i="3" s="1"/>
  <c r="Q631" i="3" s="1"/>
  <c r="R631" i="3" s="1"/>
  <c r="M205" i="3"/>
  <c r="N205" i="3" s="1"/>
  <c r="Q205" i="3" s="1"/>
  <c r="R205" i="3" s="1"/>
  <c r="M424" i="3"/>
  <c r="N424" i="3" s="1"/>
  <c r="Q424" i="3" s="1"/>
  <c r="R424" i="3" s="1"/>
  <c r="M425" i="3"/>
  <c r="N425" i="3" s="1"/>
  <c r="Q425" i="3" s="1"/>
  <c r="R425" i="3" s="1"/>
  <c r="M480" i="3"/>
  <c r="N480" i="3" s="1"/>
  <c r="Q480" i="3" s="1"/>
  <c r="R480" i="3" s="1"/>
  <c r="M794" i="3"/>
  <c r="N794" i="3" s="1"/>
  <c r="Q794" i="3" s="1"/>
  <c r="R794" i="3" s="1"/>
  <c r="M527" i="3"/>
  <c r="N527" i="3" s="1"/>
  <c r="Q527" i="3" s="1"/>
  <c r="R527" i="3" s="1"/>
  <c r="M179" i="3"/>
  <c r="N179" i="3" s="1"/>
  <c r="Q179" i="3" s="1"/>
  <c r="R179" i="3" s="1"/>
  <c r="M36" i="3"/>
  <c r="N36" i="3" s="1"/>
  <c r="Q36" i="3" s="1"/>
  <c r="R36" i="3" s="1"/>
  <c r="M37" i="3"/>
  <c r="N37" i="3" s="1"/>
  <c r="Q37" i="3" s="1"/>
  <c r="R37" i="3" s="1"/>
  <c r="M417" i="3"/>
  <c r="N417" i="3" s="1"/>
  <c r="Q417" i="3" s="1"/>
  <c r="R417" i="3" s="1"/>
  <c r="M421" i="3"/>
  <c r="N421" i="3" s="1"/>
  <c r="Q421" i="3" s="1"/>
  <c r="R421" i="3" s="1"/>
  <c r="M7" i="3"/>
  <c r="N7" i="3" s="1"/>
  <c r="Q7" i="3" s="1"/>
  <c r="R7" i="3" s="1"/>
  <c r="M315" i="3"/>
  <c r="N315" i="3" s="1"/>
  <c r="Q315" i="3" s="1"/>
  <c r="R315" i="3" s="1"/>
  <c r="M444" i="3"/>
  <c r="N444" i="3" s="1"/>
  <c r="Q444" i="3" s="1"/>
  <c r="R444" i="3" s="1"/>
  <c r="M31" i="3"/>
  <c r="N31" i="3" s="1"/>
  <c r="Q31" i="3" s="1"/>
  <c r="R31" i="3" s="1"/>
  <c r="M32" i="3"/>
  <c r="N32" i="3" s="1"/>
  <c r="Q32" i="3" s="1"/>
  <c r="R32" i="3" s="1"/>
  <c r="M375" i="3"/>
  <c r="N375" i="3" s="1"/>
  <c r="Q375" i="3" s="1"/>
  <c r="R375" i="3" s="1"/>
  <c r="M393" i="3"/>
  <c r="N393" i="3" s="1"/>
  <c r="Q393" i="3" s="1"/>
  <c r="R393" i="3" s="1"/>
  <c r="M380" i="3"/>
  <c r="N380" i="3" s="1"/>
  <c r="Q380" i="3" s="1"/>
  <c r="R380" i="3" s="1"/>
  <c r="M73" i="3"/>
  <c r="N73" i="3" s="1"/>
  <c r="Q73" i="3" s="1"/>
  <c r="R73" i="3" s="1"/>
  <c r="M74" i="3"/>
  <c r="N74" i="3" s="1"/>
  <c r="Q74" i="3" s="1"/>
  <c r="R74" i="3" s="1"/>
  <c r="M43" i="3"/>
  <c r="N43" i="3" s="1"/>
  <c r="Q43" i="3" s="1"/>
  <c r="R43" i="3" s="1"/>
  <c r="M44" i="3"/>
  <c r="N44" i="3" s="1"/>
  <c r="Q44" i="3" s="1"/>
  <c r="R44" i="3" s="1"/>
  <c r="M13" i="3"/>
  <c r="N13" i="3" s="1"/>
  <c r="Q13" i="3" s="1"/>
  <c r="R13" i="3" s="1"/>
  <c r="M336" i="3"/>
  <c r="N336" i="3" s="1"/>
  <c r="Q336" i="3" s="1"/>
  <c r="R336" i="3" s="1"/>
  <c r="M130" i="3"/>
  <c r="N130" i="3" s="1"/>
  <c r="Q130" i="3" s="1"/>
  <c r="R130" i="3" s="1"/>
  <c r="M689" i="3"/>
  <c r="N689" i="3" s="1"/>
  <c r="Q689" i="3" s="1"/>
  <c r="R689" i="3" s="1"/>
  <c r="M690" i="3"/>
  <c r="N690" i="3" s="1"/>
  <c r="Q690" i="3" s="1"/>
  <c r="R690" i="3" s="1"/>
  <c r="M164" i="3"/>
  <c r="N164" i="3" s="1"/>
  <c r="Q164" i="3" s="1"/>
  <c r="R164" i="3" s="1"/>
  <c r="M556" i="3"/>
  <c r="N556" i="3" s="1"/>
  <c r="Q556" i="3" s="1"/>
  <c r="R556" i="3" s="1"/>
  <c r="M652" i="3"/>
  <c r="N652" i="3" s="1"/>
  <c r="Q652" i="3" s="1"/>
  <c r="R652" i="3" s="1"/>
  <c r="M615" i="3"/>
  <c r="N615" i="3" s="1"/>
  <c r="Q615" i="3" s="1"/>
  <c r="R615" i="3" s="1"/>
  <c r="M221" i="3"/>
  <c r="N221" i="3" s="1"/>
  <c r="Q221" i="3" s="1"/>
  <c r="R221" i="3" s="1"/>
  <c r="M768" i="3"/>
  <c r="N768" i="3" s="1"/>
  <c r="Q768" i="3" s="1"/>
  <c r="R768" i="3" s="1"/>
  <c r="M633" i="3"/>
  <c r="N633" i="3" s="1"/>
  <c r="Q633" i="3" s="1"/>
  <c r="R633" i="3" s="1"/>
  <c r="M862" i="3"/>
  <c r="N862" i="3" s="1"/>
  <c r="Q862" i="3" s="1"/>
  <c r="R862" i="3" s="1"/>
  <c r="M611" i="3"/>
  <c r="N611" i="3" s="1"/>
  <c r="Q611" i="3" s="1"/>
  <c r="R611" i="3" s="1"/>
  <c r="M549" i="3"/>
  <c r="N549" i="3" s="1"/>
  <c r="Q549" i="3" s="1"/>
  <c r="R549" i="3" s="1"/>
  <c r="M145" i="3"/>
  <c r="N145" i="3" s="1"/>
  <c r="Q145" i="3" s="1"/>
  <c r="R145" i="3" s="1"/>
  <c r="M806" i="3"/>
  <c r="N806" i="3" s="1"/>
  <c r="Q806" i="3" s="1"/>
  <c r="R806" i="3" s="1"/>
  <c r="M776" i="3"/>
  <c r="N776" i="3" s="1"/>
  <c r="Q776" i="3" s="1"/>
  <c r="R776" i="3" s="1"/>
  <c r="M669" i="3"/>
  <c r="N669" i="3" s="1"/>
  <c r="Q669" i="3" s="1"/>
  <c r="R669" i="3" s="1"/>
  <c r="M530" i="3"/>
  <c r="N530" i="3" s="1"/>
  <c r="Q530" i="3" s="1"/>
  <c r="R530" i="3" s="1"/>
  <c r="M531" i="3"/>
  <c r="N531" i="3" s="1"/>
  <c r="Q531" i="3" s="1"/>
  <c r="R531" i="3" s="1"/>
  <c r="M125" i="3"/>
  <c r="N125" i="3" s="1"/>
  <c r="Q125" i="3" s="1"/>
  <c r="R125" i="3" s="1"/>
  <c r="M829" i="3"/>
  <c r="N829" i="3" s="1"/>
  <c r="Q829" i="3" s="1"/>
  <c r="R829" i="3" s="1"/>
  <c r="M723" i="3"/>
  <c r="N723" i="3" s="1"/>
  <c r="Q723" i="3" s="1"/>
  <c r="R723" i="3" s="1"/>
  <c r="M106" i="3"/>
  <c r="N106" i="3" s="1"/>
  <c r="Q106" i="3" s="1"/>
  <c r="R106" i="3" s="1"/>
  <c r="M895" i="3"/>
  <c r="N895" i="3" s="1"/>
  <c r="Q895" i="3" s="1"/>
  <c r="R895" i="3" s="1"/>
  <c r="M597" i="3"/>
  <c r="N597" i="3" s="1"/>
  <c r="Q597" i="3" s="1"/>
  <c r="R597" i="3" s="1"/>
  <c r="M316" i="3"/>
  <c r="N316" i="3" s="1"/>
  <c r="Q316" i="3" s="1"/>
  <c r="R316" i="3" s="1"/>
  <c r="M779" i="3"/>
  <c r="N779" i="3" s="1"/>
  <c r="Q779" i="3" s="1"/>
  <c r="R779" i="3" s="1"/>
  <c r="M400" i="3"/>
  <c r="N400" i="3" s="1"/>
  <c r="Q400" i="3" s="1"/>
  <c r="R400" i="3" s="1"/>
  <c r="M396" i="3"/>
  <c r="N396" i="3" s="1"/>
  <c r="Q396" i="3" s="1"/>
  <c r="R396" i="3" s="1"/>
  <c r="S148" i="3" l="1"/>
  <c r="T148" i="3" s="1"/>
  <c r="S68" i="3"/>
  <c r="T68" i="3" s="1"/>
  <c r="S508" i="3"/>
  <c r="T508" i="3" s="1"/>
  <c r="S664" i="3"/>
  <c r="T664" i="3" s="1"/>
  <c r="S515" i="3"/>
  <c r="T515" i="3" s="1"/>
  <c r="S629" i="3"/>
  <c r="T629" i="3" s="1"/>
  <c r="S491" i="3"/>
  <c r="T491" i="3" s="1"/>
  <c r="S818" i="3"/>
  <c r="T818" i="3" s="1"/>
  <c r="S334" i="3"/>
  <c r="T334" i="3" s="1"/>
  <c r="S676" i="3"/>
  <c r="T676" i="3" s="1"/>
  <c r="S789" i="3"/>
  <c r="T789" i="3" s="1"/>
  <c r="S511" i="3"/>
  <c r="T511" i="3" s="1"/>
  <c r="S301" i="3"/>
  <c r="T301" i="3" s="1"/>
  <c r="S793" i="3"/>
  <c r="T793" i="3" s="1"/>
  <c r="S434" i="3"/>
  <c r="T434" i="3" s="1"/>
  <c r="S493" i="3"/>
  <c r="T493" i="3" s="1"/>
  <c r="S290" i="3"/>
  <c r="T290" i="3" s="1"/>
  <c r="U221" i="3"/>
  <c r="S222" i="3"/>
  <c r="T222" i="3" s="1"/>
  <c r="S74" i="3"/>
  <c r="T74" i="3" s="1"/>
  <c r="U74" i="3"/>
  <c r="S400" i="3"/>
  <c r="T400" i="3" s="1"/>
  <c r="U400" i="3"/>
  <c r="S723" i="3"/>
  <c r="T723" i="3" s="1"/>
  <c r="U723" i="3"/>
  <c r="U776" i="3"/>
  <c r="U633" i="3"/>
  <c r="S164" i="3"/>
  <c r="T164" i="3" s="1"/>
  <c r="U164" i="3"/>
  <c r="S165" i="3"/>
  <c r="T165" i="3" s="1"/>
  <c r="S44" i="3"/>
  <c r="T44" i="3" s="1"/>
  <c r="U44" i="3"/>
  <c r="S375" i="3"/>
  <c r="T375" i="3" s="1"/>
  <c r="U375" i="3"/>
  <c r="S421" i="3"/>
  <c r="T421" i="3" s="1"/>
  <c r="U421" i="3"/>
  <c r="S794" i="3"/>
  <c r="T794" i="3" s="1"/>
  <c r="U794" i="3"/>
  <c r="S370" i="3"/>
  <c r="T370" i="3" s="1"/>
  <c r="U370" i="3"/>
  <c r="S371" i="3"/>
  <c r="T371" i="3" s="1"/>
  <c r="S881" i="3"/>
  <c r="T881" i="3" s="1"/>
  <c r="U881" i="3"/>
  <c r="S100" i="3"/>
  <c r="T100" i="3" s="1"/>
  <c r="U100" i="3"/>
  <c r="U350" i="3"/>
  <c r="S351" i="3"/>
  <c r="T351" i="3" s="1"/>
  <c r="U161" i="3"/>
  <c r="S162" i="3"/>
  <c r="T162" i="3" s="1"/>
  <c r="S755" i="3"/>
  <c r="T755" i="3" s="1"/>
  <c r="U755" i="3"/>
  <c r="S689" i="3"/>
  <c r="T689" i="3" s="1"/>
  <c r="U689" i="3"/>
  <c r="U779" i="3"/>
  <c r="S829" i="3"/>
  <c r="T829" i="3" s="1"/>
  <c r="U829" i="3"/>
  <c r="S830" i="3"/>
  <c r="T830" i="3" s="1"/>
  <c r="S806" i="3"/>
  <c r="T806" i="3" s="1"/>
  <c r="U806" i="3"/>
  <c r="S768" i="3"/>
  <c r="T768" i="3" s="1"/>
  <c r="U768" i="3"/>
  <c r="S691" i="3"/>
  <c r="T691" i="3" s="1"/>
  <c r="U690" i="3"/>
  <c r="S43" i="3"/>
  <c r="T43" i="3" s="1"/>
  <c r="U43" i="3"/>
  <c r="U32" i="3"/>
  <c r="S417" i="3"/>
  <c r="T417" i="3" s="1"/>
  <c r="U417" i="3"/>
  <c r="S480" i="3"/>
  <c r="T480" i="3" s="1"/>
  <c r="U480" i="3"/>
  <c r="S213" i="3"/>
  <c r="T213" i="3" s="1"/>
  <c r="U213" i="3"/>
  <c r="S599" i="3"/>
  <c r="T599" i="3" s="1"/>
  <c r="U599" i="3"/>
  <c r="S803" i="3"/>
  <c r="T803" i="3" s="1"/>
  <c r="U803" i="3"/>
  <c r="S587" i="3"/>
  <c r="T587" i="3" s="1"/>
  <c r="U587" i="3"/>
  <c r="S160" i="3"/>
  <c r="T160" i="3" s="1"/>
  <c r="U160" i="3"/>
  <c r="S343" i="3"/>
  <c r="T343" i="3" s="1"/>
  <c r="U343" i="3"/>
  <c r="S235" i="3"/>
  <c r="T235" i="3" s="1"/>
  <c r="U235" i="3"/>
  <c r="S900" i="3"/>
  <c r="T900" i="3" s="1"/>
  <c r="U900" i="3"/>
  <c r="S6" i="3"/>
  <c r="T6" i="3" s="1"/>
  <c r="U6" i="3"/>
  <c r="S850" i="3"/>
  <c r="T850" i="3" s="1"/>
  <c r="U850" i="3"/>
  <c r="S368" i="3"/>
  <c r="T368" i="3" s="1"/>
  <c r="U368" i="3"/>
  <c r="S173" i="3"/>
  <c r="T173" i="3" s="1"/>
  <c r="U173" i="3"/>
  <c r="S316" i="3"/>
  <c r="T316" i="3" s="1"/>
  <c r="U316" i="3"/>
  <c r="S31" i="3"/>
  <c r="T31" i="3" s="1"/>
  <c r="U31" i="3"/>
  <c r="S37" i="3"/>
  <c r="T37" i="3" s="1"/>
  <c r="U37" i="3"/>
  <c r="S425" i="3"/>
  <c r="T425" i="3" s="1"/>
  <c r="U425" i="3"/>
  <c r="S426" i="3"/>
  <c r="T426" i="3" s="1"/>
  <c r="S318" i="3"/>
  <c r="T318" i="3" s="1"/>
  <c r="U318" i="3"/>
  <c r="S319" i="3"/>
  <c r="T319" i="3" s="1"/>
  <c r="S751" i="3"/>
  <c r="T751" i="3" s="1"/>
  <c r="U751" i="3"/>
  <c r="S182" i="3"/>
  <c r="T182" i="3" s="1"/>
  <c r="U182" i="3"/>
  <c r="S593" i="3"/>
  <c r="T593" i="3" s="1"/>
  <c r="U593" i="3"/>
  <c r="S260" i="3"/>
  <c r="T260" i="3" s="1"/>
  <c r="U260" i="3"/>
  <c r="S215" i="3"/>
  <c r="T215" i="3" s="1"/>
  <c r="U215" i="3"/>
  <c r="S888" i="3"/>
  <c r="T888" i="3" s="1"/>
  <c r="U888" i="3"/>
  <c r="U15" i="3"/>
  <c r="S16" i="3"/>
  <c r="T16" i="3" s="1"/>
  <c r="S446" i="3"/>
  <c r="T446" i="3" s="1"/>
  <c r="U446" i="3"/>
  <c r="S306" i="3"/>
  <c r="T306" i="3" s="1"/>
  <c r="U306" i="3"/>
  <c r="S475" i="3"/>
  <c r="T475" i="3" s="1"/>
  <c r="U475" i="3"/>
  <c r="U172" i="3"/>
  <c r="S562" i="3"/>
  <c r="T562" i="3" s="1"/>
  <c r="U562" i="3"/>
  <c r="U852" i="3"/>
  <c r="S853" i="3"/>
  <c r="T853" i="3" s="1"/>
  <c r="U529" i="3"/>
  <c r="S465" i="3"/>
  <c r="T465" i="3" s="1"/>
  <c r="U465" i="3"/>
  <c r="S537" i="3"/>
  <c r="T537" i="3" s="1"/>
  <c r="U537" i="3"/>
  <c r="S538" i="3"/>
  <c r="T538" i="3" s="1"/>
  <c r="U430" i="3"/>
  <c r="S303" i="3"/>
  <c r="T303" i="3" s="1"/>
  <c r="U303" i="3"/>
  <c r="U169" i="3"/>
  <c r="S782" i="3"/>
  <c r="T782" i="3" s="1"/>
  <c r="U782" i="3"/>
  <c r="S878" i="3"/>
  <c r="T878" i="3" s="1"/>
  <c r="U878" i="3"/>
  <c r="S697" i="3"/>
  <c r="T697" i="3" s="1"/>
  <c r="U697" i="3"/>
  <c r="S847" i="3"/>
  <c r="T847" i="3" s="1"/>
  <c r="U847" i="3"/>
  <c r="S570" i="3"/>
  <c r="T570" i="3" s="1"/>
  <c r="U570" i="3"/>
  <c r="S571" i="3"/>
  <c r="T571" i="3" s="1"/>
  <c r="S732" i="3"/>
  <c r="T732" i="3" s="1"/>
  <c r="U732" i="3"/>
  <c r="S166" i="3"/>
  <c r="T166" i="3" s="1"/>
  <c r="U166" i="3"/>
  <c r="S285" i="3"/>
  <c r="T285" i="3" s="1"/>
  <c r="U285" i="3"/>
  <c r="S345" i="3"/>
  <c r="T345" i="3" s="1"/>
  <c r="U345" i="3"/>
  <c r="U844" i="3"/>
  <c r="U447" i="3"/>
  <c r="S757" i="3"/>
  <c r="T757" i="3" s="1"/>
  <c r="U757" i="3"/>
  <c r="S758" i="3"/>
  <c r="T758" i="3" s="1"/>
  <c r="U145" i="3"/>
  <c r="S597" i="3"/>
  <c r="T597" i="3" s="1"/>
  <c r="U597" i="3"/>
  <c r="U531" i="3"/>
  <c r="S549" i="3"/>
  <c r="T549" i="3" s="1"/>
  <c r="U549" i="3"/>
  <c r="S616" i="3"/>
  <c r="T616" i="3" s="1"/>
  <c r="U615" i="3"/>
  <c r="S130" i="3"/>
  <c r="T130" i="3" s="1"/>
  <c r="U130" i="3"/>
  <c r="S73" i="3"/>
  <c r="T73" i="3" s="1"/>
  <c r="U73" i="3"/>
  <c r="S444" i="3"/>
  <c r="T444" i="3" s="1"/>
  <c r="U444" i="3"/>
  <c r="S36" i="3"/>
  <c r="T36" i="3" s="1"/>
  <c r="U36" i="3"/>
  <c r="U424" i="3"/>
  <c r="U317" i="3"/>
  <c r="S27" i="3"/>
  <c r="T27" i="3" s="1"/>
  <c r="U27" i="3"/>
  <c r="S181" i="3"/>
  <c r="T181" i="3" s="1"/>
  <c r="U181" i="3"/>
  <c r="S143" i="3"/>
  <c r="T143" i="3" s="1"/>
  <c r="U143" i="3"/>
  <c r="U105" i="3"/>
  <c r="S199" i="3"/>
  <c r="T199" i="3" s="1"/>
  <c r="U199" i="3"/>
  <c r="S125" i="3"/>
  <c r="T125" i="3" s="1"/>
  <c r="U125" i="3"/>
  <c r="S895" i="3"/>
  <c r="T895" i="3" s="1"/>
  <c r="U895" i="3"/>
  <c r="S896" i="3"/>
  <c r="T896" i="3" s="1"/>
  <c r="S530" i="3"/>
  <c r="T530" i="3" s="1"/>
  <c r="U530" i="3"/>
  <c r="S611" i="3"/>
  <c r="T611" i="3" s="1"/>
  <c r="U611" i="3"/>
  <c r="U652" i="3"/>
  <c r="S336" i="3"/>
  <c r="T336" i="3" s="1"/>
  <c r="U336" i="3"/>
  <c r="U380" i="3"/>
  <c r="S381" i="3"/>
  <c r="T381" i="3" s="1"/>
  <c r="S315" i="3"/>
  <c r="T315" i="3" s="1"/>
  <c r="U315" i="3"/>
  <c r="S180" i="3"/>
  <c r="T180" i="3" s="1"/>
  <c r="U179" i="3"/>
  <c r="S205" i="3"/>
  <c r="T205" i="3" s="1"/>
  <c r="U205" i="3"/>
  <c r="U119" i="3"/>
  <c r="S120" i="3"/>
  <c r="T120" i="3" s="1"/>
  <c r="U26" i="3"/>
  <c r="S470" i="3"/>
  <c r="T470" i="3" s="1"/>
  <c r="U470" i="3"/>
  <c r="U95" i="3"/>
  <c r="U813" i="3"/>
  <c r="S657" i="3"/>
  <c r="T657" i="3" s="1"/>
  <c r="U657" i="3"/>
  <c r="U745" i="3"/>
  <c r="S281" i="3"/>
  <c r="T281" i="3" s="1"/>
  <c r="U281" i="3"/>
  <c r="S282" i="3"/>
  <c r="T282" i="3" s="1"/>
  <c r="S197" i="3"/>
  <c r="T197" i="3" s="1"/>
  <c r="U197" i="3"/>
  <c r="S388" i="3"/>
  <c r="T388" i="3" s="1"/>
  <c r="U388" i="3"/>
  <c r="S389" i="3"/>
  <c r="T389" i="3" s="1"/>
  <c r="S506" i="3"/>
  <c r="T506" i="3" s="1"/>
  <c r="U506" i="3"/>
  <c r="U747" i="3"/>
  <c r="S748" i="3"/>
  <c r="T748" i="3" s="1"/>
  <c r="U868" i="3"/>
  <c r="S902" i="3"/>
  <c r="T902" i="3" s="1"/>
  <c r="U901" i="3"/>
  <c r="S420" i="3"/>
  <c r="T420" i="3" s="1"/>
  <c r="U420" i="3"/>
  <c r="U8" i="3"/>
  <c r="S840" i="3"/>
  <c r="T840" i="3" s="1"/>
  <c r="U840" i="3"/>
  <c r="S229" i="3"/>
  <c r="T229" i="3" s="1"/>
  <c r="U229" i="3"/>
  <c r="S19" i="3"/>
  <c r="T19" i="3" s="1"/>
  <c r="U19" i="3"/>
  <c r="S764" i="3"/>
  <c r="T764" i="3" s="1"/>
  <c r="U764" i="3"/>
  <c r="S759" i="3"/>
  <c r="T759" i="3" s="1"/>
  <c r="U759" i="3"/>
  <c r="S518" i="3"/>
  <c r="T518" i="3" s="1"/>
  <c r="U518" i="3"/>
  <c r="S700" i="3"/>
  <c r="T700" i="3" s="1"/>
  <c r="U700" i="3"/>
  <c r="S408" i="3"/>
  <c r="T408" i="3" s="1"/>
  <c r="U408" i="3"/>
  <c r="U188" i="3"/>
  <c r="S486" i="3"/>
  <c r="T486" i="3" s="1"/>
  <c r="U486" i="3"/>
  <c r="U632" i="3"/>
  <c r="S264" i="3"/>
  <c r="T264" i="3" s="1"/>
  <c r="U264" i="3"/>
  <c r="S176" i="3"/>
  <c r="T176" i="3" s="1"/>
  <c r="U176" i="3"/>
  <c r="S654" i="3"/>
  <c r="T654" i="3" s="1"/>
  <c r="U654" i="3"/>
  <c r="S372" i="3"/>
  <c r="T372" i="3" s="1"/>
  <c r="U372" i="3"/>
  <c r="S147" i="3"/>
  <c r="T147" i="3" s="1"/>
  <c r="U147" i="3"/>
  <c r="S687" i="3"/>
  <c r="T687" i="3" s="1"/>
  <c r="U687" i="3"/>
  <c r="S246" i="3"/>
  <c r="T246" i="3" s="1"/>
  <c r="U246" i="3"/>
  <c r="S177" i="3"/>
  <c r="T177" i="3" s="1"/>
  <c r="U177" i="3"/>
  <c r="S886" i="3"/>
  <c r="T886" i="3" s="1"/>
  <c r="U886" i="3"/>
  <c r="S262" i="3"/>
  <c r="T262" i="3" s="1"/>
  <c r="U262" i="3"/>
  <c r="S404" i="3"/>
  <c r="T404" i="3" s="1"/>
  <c r="U404" i="3"/>
  <c r="S412" i="3"/>
  <c r="T412" i="3" s="1"/>
  <c r="U412" i="3"/>
  <c r="S804" i="3"/>
  <c r="T804" i="3" s="1"/>
  <c r="U804" i="3"/>
  <c r="S347" i="3"/>
  <c r="T347" i="3" s="1"/>
  <c r="U347" i="3"/>
  <c r="S448" i="3"/>
  <c r="T448" i="3" s="1"/>
  <c r="U448" i="3"/>
  <c r="S662" i="3"/>
  <c r="T662" i="3" s="1"/>
  <c r="U662" i="3"/>
  <c r="S270" i="3"/>
  <c r="T270" i="3" s="1"/>
  <c r="U270" i="3"/>
  <c r="S187" i="3"/>
  <c r="T187" i="3" s="1"/>
  <c r="U187" i="3"/>
  <c r="U271" i="3"/>
  <c r="S253" i="3"/>
  <c r="T253" i="3" s="1"/>
  <c r="U253" i="3"/>
  <c r="S97" i="3"/>
  <c r="T97" i="3" s="1"/>
  <c r="U97" i="3"/>
  <c r="S651" i="3"/>
  <c r="T651" i="3" s="1"/>
  <c r="U651" i="3"/>
  <c r="U519" i="3"/>
  <c r="S517" i="3"/>
  <c r="T517" i="3" s="1"/>
  <c r="U517" i="3"/>
  <c r="S248" i="3"/>
  <c r="T248" i="3" s="1"/>
  <c r="U248" i="3"/>
  <c r="S276" i="3"/>
  <c r="T276" i="3" s="1"/>
  <c r="U276" i="3"/>
  <c r="S904" i="3"/>
  <c r="T904" i="3" s="1"/>
  <c r="U904" i="3"/>
  <c r="S875" i="3"/>
  <c r="T875" i="3" s="1"/>
  <c r="U875" i="3"/>
  <c r="S891" i="3"/>
  <c r="T891" i="3" s="1"/>
  <c r="U891" i="3"/>
  <c r="S860" i="3"/>
  <c r="T860" i="3" s="1"/>
  <c r="U860" i="3"/>
  <c r="S338" i="3"/>
  <c r="T338" i="3" s="1"/>
  <c r="U338" i="3"/>
  <c r="S572" i="3"/>
  <c r="T572" i="3" s="1"/>
  <c r="U572" i="3"/>
  <c r="S226" i="3"/>
  <c r="T226" i="3" s="1"/>
  <c r="U226" i="3"/>
  <c r="U744" i="3"/>
  <c r="S746" i="3"/>
  <c r="T746" i="3" s="1"/>
  <c r="U746" i="3"/>
  <c r="S275" i="3"/>
  <c r="T275" i="3" s="1"/>
  <c r="U275" i="3"/>
  <c r="S112" i="3"/>
  <c r="T112" i="3" s="1"/>
  <c r="U112" i="3"/>
  <c r="S82" i="3"/>
  <c r="T82" i="3" s="1"/>
  <c r="U82" i="3"/>
  <c r="U128" i="3"/>
  <c r="S60" i="3"/>
  <c r="T60" i="3" s="1"/>
  <c r="U60" i="3"/>
  <c r="U86" i="3"/>
  <c r="S41" i="3"/>
  <c r="T41" i="3" s="1"/>
  <c r="U41" i="3"/>
  <c r="U548" i="3"/>
  <c r="S288" i="3"/>
  <c r="T288" i="3" s="1"/>
  <c r="U288" i="3"/>
  <c r="S245" i="3"/>
  <c r="T245" i="3" s="1"/>
  <c r="U245" i="3"/>
  <c r="U661" i="3"/>
  <c r="S171" i="3"/>
  <c r="T171" i="3" s="1"/>
  <c r="U171" i="3"/>
  <c r="S202" i="3"/>
  <c r="T202" i="3" s="1"/>
  <c r="U202" i="3"/>
  <c r="U573" i="3"/>
  <c r="U808" i="3"/>
  <c r="S739" i="3"/>
  <c r="T739" i="3" s="1"/>
  <c r="U739" i="3"/>
  <c r="S471" i="3"/>
  <c r="T471" i="3" s="1"/>
  <c r="U471" i="3"/>
  <c r="U802" i="3"/>
  <c r="S104" i="3"/>
  <c r="T104" i="3" s="1"/>
  <c r="U104" i="3"/>
  <c r="S5" i="3"/>
  <c r="T5" i="3" s="1"/>
  <c r="U5" i="3"/>
  <c r="S826" i="3"/>
  <c r="T826" i="3" s="1"/>
  <c r="U826" i="3"/>
  <c r="S439" i="3"/>
  <c r="T439" i="3" s="1"/>
  <c r="U439" i="3"/>
  <c r="S873" i="3"/>
  <c r="T873" i="3" s="1"/>
  <c r="U873" i="3"/>
  <c r="U553" i="3"/>
  <c r="U232" i="3"/>
  <c r="S827" i="3"/>
  <c r="T827" i="3" s="1"/>
  <c r="U127" i="3"/>
  <c r="S786" i="3"/>
  <c r="T786" i="3" s="1"/>
  <c r="U786" i="3"/>
  <c r="U460" i="3"/>
  <c r="S466" i="3"/>
  <c r="T466" i="3" s="1"/>
  <c r="U466" i="3"/>
  <c r="U227" i="3"/>
  <c r="U377" i="3"/>
  <c r="S186" i="3"/>
  <c r="T186" i="3" s="1"/>
  <c r="U186" i="3"/>
  <c r="S269" i="3"/>
  <c r="T269" i="3" s="1"/>
  <c r="U269" i="3"/>
  <c r="U783" i="3"/>
  <c r="S790" i="3"/>
  <c r="T790" i="3" s="1"/>
  <c r="U790" i="3"/>
  <c r="S240" i="3"/>
  <c r="T240" i="3" s="1"/>
  <c r="U240" i="3"/>
  <c r="S340" i="3"/>
  <c r="T340" i="3" s="1"/>
  <c r="U339" i="3"/>
  <c r="S778" i="3"/>
  <c r="T778" i="3" s="1"/>
  <c r="U778" i="3"/>
  <c r="U463" i="3"/>
  <c r="U113" i="3"/>
  <c r="S704" i="3"/>
  <c r="T704" i="3" s="1"/>
  <c r="U704" i="3"/>
  <c r="S613" i="3"/>
  <c r="T613" i="3" s="1"/>
  <c r="U613" i="3"/>
  <c r="U272" i="3"/>
  <c r="S560" i="3"/>
  <c r="T560" i="3" s="1"/>
  <c r="U560" i="3"/>
  <c r="S884" i="3"/>
  <c r="T884" i="3" s="1"/>
  <c r="U884" i="3"/>
  <c r="U298" i="3"/>
  <c r="S525" i="3"/>
  <c r="T525" i="3" s="1"/>
  <c r="U525" i="3"/>
  <c r="S168" i="3"/>
  <c r="T168" i="3" s="1"/>
  <c r="U168" i="3"/>
  <c r="S822" i="3"/>
  <c r="T822" i="3" s="1"/>
  <c r="U822" i="3"/>
  <c r="S327" i="3"/>
  <c r="T327" i="3" s="1"/>
  <c r="U327" i="3"/>
  <c r="S684" i="3"/>
  <c r="T684" i="3" s="1"/>
  <c r="U684" i="3"/>
  <c r="S730" i="3"/>
  <c r="T730" i="3" s="1"/>
  <c r="U730" i="3"/>
  <c r="S639" i="3"/>
  <c r="T639" i="3" s="1"/>
  <c r="U639" i="3"/>
  <c r="S477" i="3"/>
  <c r="T477" i="3" s="1"/>
  <c r="U477" i="3"/>
  <c r="S693" i="3"/>
  <c r="T693" i="3" s="1"/>
  <c r="U693" i="3"/>
  <c r="U528" i="3"/>
  <c r="S61" i="3"/>
  <c r="T61" i="3" s="1"/>
  <c r="U61" i="3"/>
  <c r="S641" i="3"/>
  <c r="T641" i="3" s="1"/>
  <c r="U641" i="3"/>
  <c r="S429" i="3"/>
  <c r="T429" i="3" s="1"/>
  <c r="U429" i="3"/>
  <c r="S877" i="3"/>
  <c r="T877" i="3" s="1"/>
  <c r="U877" i="3"/>
  <c r="S819" i="3"/>
  <c r="T819" i="3" s="1"/>
  <c r="U819" i="3"/>
  <c r="S504" i="3"/>
  <c r="T504" i="3" s="1"/>
  <c r="U504" i="3"/>
  <c r="S564" i="3"/>
  <c r="T564" i="3" s="1"/>
  <c r="U564" i="3"/>
  <c r="S612" i="3"/>
  <c r="T612" i="3" s="1"/>
  <c r="U612" i="3"/>
  <c r="S625" i="3"/>
  <c r="T625" i="3" s="1"/>
  <c r="U625" i="3"/>
  <c r="S660" i="3"/>
  <c r="T660" i="3" s="1"/>
  <c r="U660" i="3"/>
  <c r="S107" i="3"/>
  <c r="T107" i="3" s="1"/>
  <c r="U107" i="3"/>
  <c r="S210" i="3"/>
  <c r="T210" i="3" s="1"/>
  <c r="U210" i="3"/>
  <c r="S474" i="3"/>
  <c r="T474" i="3" s="1"/>
  <c r="U474" i="3"/>
  <c r="S498" i="3"/>
  <c r="T498" i="3" s="1"/>
  <c r="U498" i="3"/>
  <c r="S843" i="3"/>
  <c r="T843" i="3" s="1"/>
  <c r="U843" i="3"/>
  <c r="U823" i="3"/>
  <c r="S121" i="3"/>
  <c r="T121" i="3" s="1"/>
  <c r="U121" i="3"/>
  <c r="S733" i="3"/>
  <c r="T733" i="3" s="1"/>
  <c r="U733" i="3"/>
  <c r="U134" i="3"/>
  <c r="S116" i="3"/>
  <c r="T116" i="3" s="1"/>
  <c r="U116" i="3"/>
  <c r="S29" i="3"/>
  <c r="T29" i="3" s="1"/>
  <c r="U29" i="3"/>
  <c r="S216" i="3"/>
  <c r="T216" i="3" s="1"/>
  <c r="U216" i="3"/>
  <c r="S703" i="3"/>
  <c r="T703" i="3" s="1"/>
  <c r="U703" i="3"/>
  <c r="U771" i="3"/>
  <c r="S623" i="3"/>
  <c r="T623" i="3" s="1"/>
  <c r="U623" i="3"/>
  <c r="S280" i="3"/>
  <c r="T280" i="3" s="1"/>
  <c r="U280" i="3"/>
  <c r="U236" i="3"/>
  <c r="S714" i="3"/>
  <c r="T714" i="3" s="1"/>
  <c r="U714" i="3"/>
  <c r="S454" i="3"/>
  <c r="T454" i="3" s="1"/>
  <c r="U454" i="3"/>
  <c r="U883" i="3"/>
  <c r="S440" i="3"/>
  <c r="T440" i="3" s="1"/>
  <c r="U440" i="3"/>
  <c r="S268" i="3"/>
  <c r="T268" i="3" s="1"/>
  <c r="U268" i="3"/>
  <c r="S140" i="3"/>
  <c r="T140" i="3" s="1"/>
  <c r="U140" i="3"/>
  <c r="S144" i="3"/>
  <c r="T144" i="3" s="1"/>
  <c r="U144" i="3"/>
  <c r="S342" i="3"/>
  <c r="T342" i="3" s="1"/>
  <c r="U342" i="3"/>
  <c r="S195" i="3"/>
  <c r="T195" i="3" s="1"/>
  <c r="U195" i="3"/>
  <c r="U526" i="3"/>
  <c r="S422" i="3"/>
  <c r="T422" i="3" s="1"/>
  <c r="U422" i="3"/>
  <c r="S461" i="3"/>
  <c r="T461" i="3" s="1"/>
  <c r="U461" i="3"/>
  <c r="U610" i="3"/>
  <c r="U483" i="3"/>
  <c r="U874" i="3"/>
  <c r="S451" i="3"/>
  <c r="T451" i="3" s="1"/>
  <c r="U451" i="3"/>
  <c r="U626" i="3"/>
  <c r="S469" i="3"/>
  <c r="T469" i="3" s="1"/>
  <c r="U469" i="3"/>
  <c r="U203" i="3"/>
  <c r="U406" i="3"/>
  <c r="U228" i="3"/>
  <c r="S692" i="3"/>
  <c r="T692" i="3" s="1"/>
  <c r="U692" i="3"/>
  <c r="U167" i="3"/>
  <c r="S856" i="3"/>
  <c r="T856" i="3" s="1"/>
  <c r="U856" i="3"/>
  <c r="S544" i="3"/>
  <c r="T544" i="3" s="1"/>
  <c r="U544" i="3"/>
  <c r="U198" i="3"/>
  <c r="U718" i="3"/>
  <c r="S696" i="3"/>
  <c r="T696" i="3" s="1"/>
  <c r="U696" i="3"/>
  <c r="U563" i="3"/>
  <c r="S586" i="3"/>
  <c r="T586" i="3" s="1"/>
  <c r="U586" i="3"/>
  <c r="U378" i="3"/>
  <c r="S604" i="3"/>
  <c r="T604" i="3" s="1"/>
  <c r="U604" i="3"/>
  <c r="U151" i="3"/>
  <c r="S816" i="3"/>
  <c r="T816" i="3" s="1"/>
  <c r="U816" i="3"/>
  <c r="S357" i="3"/>
  <c r="T357" i="3" s="1"/>
  <c r="U357" i="3"/>
  <c r="S668" i="3"/>
  <c r="T668" i="3" s="1"/>
  <c r="U668" i="3"/>
  <c r="U624" i="3"/>
  <c r="S671" i="3"/>
  <c r="T671" i="3" s="1"/>
  <c r="U671" i="3"/>
  <c r="U815" i="3"/>
  <c r="S66" i="3"/>
  <c r="T66" i="3" s="1"/>
  <c r="U66" i="3"/>
  <c r="S77" i="3"/>
  <c r="T77" i="3" s="1"/>
  <c r="U77" i="3"/>
  <c r="S211" i="3"/>
  <c r="T211" i="3" s="1"/>
  <c r="U211" i="3"/>
  <c r="S93" i="3"/>
  <c r="T93" i="3" s="1"/>
  <c r="U93" i="3"/>
  <c r="S547" i="3"/>
  <c r="T547" i="3" s="1"/>
  <c r="U547" i="3"/>
  <c r="U148" i="3"/>
  <c r="S423" i="3"/>
  <c r="T423" i="3" s="1"/>
  <c r="U423" i="3"/>
  <c r="U123" i="3"/>
  <c r="U346" i="3"/>
  <c r="U833" i="3"/>
  <c r="U267" i="3"/>
  <c r="U96" i="3"/>
  <c r="S415" i="3"/>
  <c r="T415" i="3" s="1"/>
  <c r="U415" i="3"/>
  <c r="U653" i="3"/>
  <c r="U598" i="3"/>
  <c r="S191" i="3"/>
  <c r="T191" i="3" s="1"/>
  <c r="U191" i="3"/>
  <c r="U419" i="3"/>
  <c r="S588" i="3"/>
  <c r="T588" i="3" s="1"/>
  <c r="U588" i="3"/>
  <c r="S257" i="3"/>
  <c r="T257" i="3" s="1"/>
  <c r="U257" i="3"/>
  <c r="S403" i="3"/>
  <c r="T403" i="3" s="1"/>
  <c r="U403" i="3"/>
  <c r="U367" i="3"/>
  <c r="U196" i="3"/>
  <c r="U445" i="3"/>
  <c r="U409" i="3"/>
  <c r="U10" i="3"/>
  <c r="S258" i="3"/>
  <c r="T258" i="3" s="1"/>
  <c r="U887" i="3"/>
  <c r="S14" i="3"/>
  <c r="T14" i="3" s="1"/>
  <c r="U14" i="3"/>
  <c r="S238" i="3"/>
  <c r="T238" i="3" s="1"/>
  <c r="U238" i="3"/>
  <c r="S305" i="3"/>
  <c r="T305" i="3" s="1"/>
  <c r="U305" i="3"/>
  <c r="S507" i="3"/>
  <c r="T507" i="3" s="1"/>
  <c r="U507" i="3"/>
  <c r="S192" i="3"/>
  <c r="T192" i="3" s="1"/>
  <c r="U192" i="3"/>
  <c r="U90" i="3"/>
  <c r="S495" i="3"/>
  <c r="T495" i="3" s="1"/>
  <c r="U495" i="3"/>
  <c r="S809" i="3"/>
  <c r="T809" i="3" s="1"/>
  <c r="U809" i="3"/>
  <c r="S441" i="3"/>
  <c r="T441" i="3" s="1"/>
  <c r="U441" i="3"/>
  <c r="U536" i="3"/>
  <c r="U740" i="3"/>
  <c r="U243" i="3"/>
  <c r="S407" i="3"/>
  <c r="T407" i="3" s="1"/>
  <c r="U407" i="3"/>
  <c r="U663" i="3"/>
  <c r="S56" i="3"/>
  <c r="T56" i="3" s="1"/>
  <c r="U56" i="3"/>
  <c r="S832" i="3"/>
  <c r="T832" i="3" s="1"/>
  <c r="U832" i="3"/>
  <c r="S152" i="3"/>
  <c r="T152" i="3" s="1"/>
  <c r="U152" i="3"/>
  <c r="U193" i="3"/>
  <c r="S312" i="3"/>
  <c r="T312" i="3" s="1"/>
  <c r="U312" i="3"/>
  <c r="U194" i="3"/>
  <c r="S190" i="3"/>
  <c r="T190" i="3" s="1"/>
  <c r="U190" i="3"/>
  <c r="U580" i="3"/>
  <c r="U667" i="3"/>
  <c r="S858" i="3"/>
  <c r="T858" i="3" s="1"/>
  <c r="U857" i="3"/>
  <c r="S645" i="3"/>
  <c r="T645" i="3" s="1"/>
  <c r="U645" i="3"/>
  <c r="U619" i="3"/>
  <c r="S542" i="3"/>
  <c r="T542" i="3" s="1"/>
  <c r="U542" i="3"/>
  <c r="U214" i="3"/>
  <c r="U706" i="3"/>
  <c r="S259" i="3"/>
  <c r="T259" i="3" s="1"/>
  <c r="U259" i="3"/>
  <c r="S834" i="3"/>
  <c r="T834" i="3" s="1"/>
  <c r="U834" i="3"/>
  <c r="S522" i="3"/>
  <c r="T522" i="3" s="1"/>
  <c r="U522" i="3"/>
  <c r="S872" i="3"/>
  <c r="T872" i="3" s="1"/>
  <c r="U872" i="3"/>
  <c r="S501" i="3"/>
  <c r="T501" i="3" s="1"/>
  <c r="U500" i="3"/>
  <c r="U355" i="3"/>
  <c r="S648" i="3"/>
  <c r="T648" i="3" s="1"/>
  <c r="U648" i="3"/>
  <c r="U252" i="3"/>
  <c r="U636" i="3"/>
  <c r="U266" i="3"/>
  <c r="U369" i="3"/>
  <c r="U592" i="3"/>
  <c r="S609" i="3"/>
  <c r="T609" i="3" s="1"/>
  <c r="U609" i="3"/>
  <c r="U710" i="3"/>
  <c r="U879" i="3"/>
  <c r="S831" i="3"/>
  <c r="T831" i="3" s="1"/>
  <c r="U831" i="3"/>
  <c r="U774" i="3"/>
  <c r="U418" i="3"/>
  <c r="U698" i="3"/>
  <c r="S709" i="3"/>
  <c r="T709" i="3" s="1"/>
  <c r="U709" i="3"/>
  <c r="S63" i="3"/>
  <c r="T63" i="3" s="1"/>
  <c r="U63" i="3"/>
  <c r="S38" i="3"/>
  <c r="T38" i="3" s="1"/>
  <c r="U38" i="3"/>
  <c r="S135" i="3"/>
  <c r="T135" i="3" s="1"/>
  <c r="U135" i="3"/>
  <c r="S111" i="3"/>
  <c r="T111" i="3" s="1"/>
  <c r="U111" i="3"/>
  <c r="U741" i="3"/>
  <c r="U217" i="3"/>
  <c r="U142" i="3"/>
  <c r="U543" i="3"/>
  <c r="U635" i="3"/>
  <c r="U411" i="3"/>
  <c r="U329" i="3"/>
  <c r="S574" i="3"/>
  <c r="T574" i="3" s="1"/>
  <c r="U574" i="3"/>
  <c r="U885" i="3"/>
  <c r="S540" i="3"/>
  <c r="T540" i="3" s="1"/>
  <c r="U540" i="3"/>
  <c r="S800" i="3"/>
  <c r="T800" i="3" s="1"/>
  <c r="U800" i="3"/>
  <c r="U263" i="3"/>
  <c r="S750" i="3"/>
  <c r="T750" i="3" s="1"/>
  <c r="U750" i="3"/>
  <c r="U861" i="3"/>
  <c r="S681" i="3"/>
  <c r="T681" i="3" s="1"/>
  <c r="U681" i="3"/>
  <c r="S775" i="3"/>
  <c r="T775" i="3" s="1"/>
  <c r="U775" i="3"/>
  <c r="S360" i="3"/>
  <c r="T360" i="3" s="1"/>
  <c r="U360" i="3"/>
  <c r="U234" i="3"/>
  <c r="U170" i="3"/>
  <c r="S57" i="3"/>
  <c r="T57" i="3" s="1"/>
  <c r="S772" i="3"/>
  <c r="T772" i="3" s="1"/>
  <c r="S241" i="3"/>
  <c r="T241" i="3" s="1"/>
  <c r="U241" i="3"/>
  <c r="U514" i="3"/>
  <c r="S156" i="3"/>
  <c r="T156" i="3" s="1"/>
  <c r="U156" i="3"/>
  <c r="S649" i="3"/>
  <c r="T649" i="3" s="1"/>
  <c r="U649" i="3"/>
  <c r="S628" i="3"/>
  <c r="T628" i="3" s="1"/>
  <c r="U628" i="3"/>
  <c r="S677" i="3"/>
  <c r="T677" i="3" s="1"/>
  <c r="U677" i="3"/>
  <c r="S812" i="3"/>
  <c r="T812" i="3" s="1"/>
  <c r="U812" i="3"/>
  <c r="U472" i="3"/>
  <c r="S576" i="3"/>
  <c r="T576" i="3" s="1"/>
  <c r="U576" i="3"/>
  <c r="S309" i="3"/>
  <c r="T309" i="3" s="1"/>
  <c r="U309" i="3"/>
  <c r="S324" i="3"/>
  <c r="T324" i="3" s="1"/>
  <c r="U324" i="3"/>
  <c r="S231" i="3"/>
  <c r="T231" i="3" s="1"/>
  <c r="U231" i="3"/>
  <c r="S233" i="3"/>
  <c r="T233" i="3" s="1"/>
  <c r="U233" i="3"/>
  <c r="U787" i="3"/>
  <c r="S208" i="3"/>
  <c r="T208" i="3" s="1"/>
  <c r="U208" i="3"/>
  <c r="U578" i="3"/>
  <c r="S534" i="3"/>
  <c r="T534" i="3" s="1"/>
  <c r="U534" i="3"/>
  <c r="S361" i="3"/>
  <c r="T361" i="3" s="1"/>
  <c r="U361" i="3"/>
  <c r="S523" i="3"/>
  <c r="T523" i="3" s="1"/>
  <c r="U523" i="3"/>
  <c r="U178" i="3"/>
  <c r="S618" i="3"/>
  <c r="T618" i="3" s="1"/>
  <c r="U618" i="3"/>
  <c r="S575" i="3"/>
  <c r="T575" i="3" s="1"/>
  <c r="U575" i="3"/>
  <c r="S820" i="3"/>
  <c r="T820" i="3" s="1"/>
  <c r="U820" i="3"/>
  <c r="S742" i="3"/>
  <c r="T742" i="3" s="1"/>
  <c r="U742" i="3"/>
  <c r="S390" i="3"/>
  <c r="T390" i="3" s="1"/>
  <c r="U390" i="3"/>
  <c r="S719" i="3"/>
  <c r="T719" i="3" s="1"/>
  <c r="U719" i="3"/>
  <c r="S366" i="3"/>
  <c r="T366" i="3" s="1"/>
  <c r="U366" i="3"/>
  <c r="S566" i="3"/>
  <c r="T566" i="3" s="1"/>
  <c r="U566" i="3"/>
  <c r="S591" i="3"/>
  <c r="T591" i="3" s="1"/>
  <c r="U591" i="3"/>
  <c r="S492" i="3"/>
  <c r="T492" i="3" s="1"/>
  <c r="U492" i="3"/>
  <c r="S289" i="3"/>
  <c r="T289" i="3" s="1"/>
  <c r="U289" i="3"/>
  <c r="S349" i="3"/>
  <c r="T349" i="3" s="1"/>
  <c r="U349" i="3"/>
  <c r="U373" i="3"/>
  <c r="S220" i="3"/>
  <c r="T220" i="3" s="1"/>
  <c r="U220" i="3"/>
  <c r="U242" i="3"/>
  <c r="S363" i="3"/>
  <c r="T363" i="3" s="1"/>
  <c r="U363" i="3"/>
  <c r="S627" i="3"/>
  <c r="T627" i="3" s="1"/>
  <c r="U627" i="3"/>
  <c r="S379" i="3"/>
  <c r="T379" i="3" s="1"/>
  <c r="U379" i="3"/>
  <c r="S516" i="3"/>
  <c r="T516" i="3" s="1"/>
  <c r="U516" i="3"/>
  <c r="S459" i="3"/>
  <c r="T459" i="3" s="1"/>
  <c r="U459" i="3"/>
  <c r="S715" i="3"/>
  <c r="T715" i="3" s="1"/>
  <c r="U715" i="3"/>
  <c r="S237" i="3"/>
  <c r="T237" i="3" s="1"/>
  <c r="U237" i="3"/>
  <c r="S555" i="3"/>
  <c r="T555" i="3" s="1"/>
  <c r="U555" i="3"/>
  <c r="U328" i="3"/>
  <c r="U737" i="3"/>
  <c r="S583" i="3"/>
  <c r="T583" i="3" s="1"/>
  <c r="U583" i="3"/>
  <c r="S606" i="3"/>
  <c r="T606" i="3" s="1"/>
  <c r="U606" i="3"/>
  <c r="U777" i="3"/>
  <c r="S133" i="3"/>
  <c r="T133" i="3" s="1"/>
  <c r="U133" i="3"/>
  <c r="S21" i="3"/>
  <c r="T21" i="3" s="1"/>
  <c r="U21" i="3"/>
  <c r="U146" i="3"/>
  <c r="U457" i="3"/>
  <c r="S321" i="3"/>
  <c r="T321" i="3" s="1"/>
  <c r="U321" i="3"/>
  <c r="S115" i="3"/>
  <c r="T115" i="3" s="1"/>
  <c r="U115" i="3"/>
  <c r="U337" i="3"/>
  <c r="U212" i="3"/>
  <c r="S158" i="3"/>
  <c r="T158" i="3" s="1"/>
  <c r="U158" i="3"/>
  <c r="S387" i="3"/>
  <c r="T387" i="3" s="1"/>
  <c r="U387" i="3"/>
  <c r="S155" i="3"/>
  <c r="T155" i="3" s="1"/>
  <c r="U155" i="3"/>
  <c r="S622" i="3"/>
  <c r="T622" i="3" s="1"/>
  <c r="U622" i="3"/>
  <c r="S230" i="3"/>
  <c r="T230" i="3" s="1"/>
  <c r="U230" i="3"/>
  <c r="S870" i="3"/>
  <c r="T870" i="3" s="1"/>
  <c r="U870" i="3"/>
  <c r="U683" i="3"/>
  <c r="U805" i="3"/>
  <c r="U450" i="3"/>
  <c r="S55" i="3"/>
  <c r="T55" i="3" s="1"/>
  <c r="U55" i="3"/>
  <c r="S908" i="3"/>
  <c r="T908" i="3" s="1"/>
  <c r="U908" i="3"/>
  <c r="U640" i="3"/>
  <c r="S322" i="3"/>
  <c r="T322" i="3" s="1"/>
  <c r="S464" i="3"/>
  <c r="T464" i="3" s="1"/>
  <c r="S473" i="3"/>
  <c r="T473" i="3" s="1"/>
  <c r="S452" i="3"/>
  <c r="T452" i="3" s="1"/>
  <c r="S458" i="3"/>
  <c r="T458" i="3" s="1"/>
  <c r="S78" i="3"/>
  <c r="T78" i="3" s="1"/>
  <c r="S396" i="3"/>
  <c r="T396" i="3" s="1"/>
  <c r="U396" i="3"/>
  <c r="U106" i="3"/>
  <c r="S669" i="3"/>
  <c r="T669" i="3" s="1"/>
  <c r="U669" i="3"/>
  <c r="S862" i="3"/>
  <c r="T862" i="3" s="1"/>
  <c r="U862" i="3"/>
  <c r="S556" i="3"/>
  <c r="T556" i="3" s="1"/>
  <c r="U556" i="3"/>
  <c r="S13" i="3"/>
  <c r="T13" i="3" s="1"/>
  <c r="U13" i="3"/>
  <c r="S393" i="3"/>
  <c r="T393" i="3" s="1"/>
  <c r="U393" i="3"/>
  <c r="U7" i="3"/>
  <c r="S527" i="3"/>
  <c r="T527" i="3" s="1"/>
  <c r="U527" i="3"/>
  <c r="S631" i="3"/>
  <c r="T631" i="3" s="1"/>
  <c r="U631" i="3"/>
  <c r="S218" i="3"/>
  <c r="T218" i="3" s="1"/>
  <c r="U218" i="3"/>
  <c r="U101" i="3"/>
  <c r="S581" i="3"/>
  <c r="T581" i="3" s="1"/>
  <c r="U581" i="3"/>
  <c r="U579" i="3"/>
  <c r="U801" i="3"/>
  <c r="S490" i="3"/>
  <c r="T490" i="3" s="1"/>
  <c r="U490" i="3"/>
  <c r="S817" i="3"/>
  <c r="T817" i="3" s="1"/>
  <c r="U817" i="3"/>
  <c r="S773" i="3"/>
  <c r="T773" i="3" s="1"/>
  <c r="U773" i="3"/>
  <c r="S9" i="3"/>
  <c r="T9" i="3" s="1"/>
  <c r="U9" i="3"/>
  <c r="U330" i="3"/>
  <c r="S333" i="3"/>
  <c r="T333" i="3" s="1"/>
  <c r="U333" i="3"/>
  <c r="S20" i="3"/>
  <c r="T20" i="3" s="1"/>
  <c r="U20" i="3"/>
  <c r="S149" i="3"/>
  <c r="T149" i="3" s="1"/>
  <c r="U149" i="3"/>
  <c r="S675" i="3"/>
  <c r="T675" i="3" s="1"/>
  <c r="U675" i="3"/>
  <c r="S799" i="3"/>
  <c r="T799" i="3" s="1"/>
  <c r="U799" i="3"/>
  <c r="S717" i="3"/>
  <c r="T717" i="3" s="1"/>
  <c r="U717" i="3"/>
  <c r="S124" i="3"/>
  <c r="T124" i="3" s="1"/>
  <c r="U124" i="3"/>
  <c r="S905" i="3"/>
  <c r="T905" i="3" s="1"/>
  <c r="U905" i="3"/>
  <c r="U109" i="3"/>
  <c r="S734" i="3"/>
  <c r="T734" i="3" s="1"/>
  <c r="U734" i="3"/>
  <c r="S590" i="3"/>
  <c r="T590" i="3" s="1"/>
  <c r="U589" i="3"/>
  <c r="S552" i="3"/>
  <c r="T552" i="3" s="1"/>
  <c r="U552" i="3"/>
  <c r="U824" i="3"/>
  <c r="U788" i="3"/>
  <c r="S702" i="3"/>
  <c r="T702" i="3" s="1"/>
  <c r="U702" i="3"/>
  <c r="U479" i="3"/>
  <c r="U814" i="3"/>
  <c r="U650" i="3"/>
  <c r="S699" i="3"/>
  <c r="T699" i="3" s="1"/>
  <c r="U699" i="3"/>
  <c r="U836" i="3"/>
  <c r="U842" i="3"/>
  <c r="U449" i="3"/>
  <c r="S67" i="3"/>
  <c r="T67" i="3" s="1"/>
  <c r="U67" i="3"/>
  <c r="S510" i="3"/>
  <c r="T510" i="3" s="1"/>
  <c r="U510" i="3"/>
  <c r="U374" i="3"/>
  <c r="S154" i="3"/>
  <c r="T154" i="3" s="1"/>
  <c r="U154" i="3"/>
  <c r="S300" i="3"/>
  <c r="T300" i="3" s="1"/>
  <c r="U300" i="3"/>
  <c r="S846" i="3"/>
  <c r="T846" i="3" s="1"/>
  <c r="U846" i="3"/>
  <c r="U876" i="3"/>
  <c r="S659" i="3"/>
  <c r="T659" i="3" s="1"/>
  <c r="U659" i="3"/>
  <c r="U304" i="3"/>
  <c r="S489" i="3"/>
  <c r="T489" i="3" s="1"/>
  <c r="U489" i="3"/>
  <c r="S541" i="3"/>
  <c r="T541" i="3" s="1"/>
  <c r="U541" i="3"/>
  <c r="U792" i="3"/>
  <c r="S880" i="3"/>
  <c r="T880" i="3" s="1"/>
  <c r="U880" i="3"/>
  <c r="U845" i="3"/>
  <c r="U716" i="3"/>
  <c r="S223" i="3"/>
  <c r="T223" i="3" s="1"/>
  <c r="U223" i="3"/>
  <c r="U565" i="3"/>
  <c r="S433" i="3"/>
  <c r="T433" i="3" s="1"/>
  <c r="U433" i="3"/>
  <c r="S569" i="3"/>
  <c r="T569" i="3" s="1"/>
  <c r="U569" i="3"/>
  <c r="U247" i="3"/>
  <c r="S798" i="3"/>
  <c r="T798" i="3" s="1"/>
  <c r="U798" i="3"/>
  <c r="S708" i="3"/>
  <c r="T708" i="3" s="1"/>
  <c r="U708" i="3"/>
  <c r="S79" i="3"/>
  <c r="T79" i="3" s="1"/>
  <c r="U79" i="3"/>
  <c r="S84" i="3"/>
  <c r="T84" i="3" s="1"/>
  <c r="U84" i="3"/>
  <c r="S436" i="3"/>
  <c r="T436" i="3" s="1"/>
  <c r="U436" i="3"/>
  <c r="S294" i="3"/>
  <c r="T294" i="3" s="1"/>
  <c r="U294" i="3"/>
  <c r="U22" i="3"/>
  <c r="S867" i="3"/>
  <c r="T867" i="3" s="1"/>
  <c r="U867" i="3"/>
  <c r="S399" i="3"/>
  <c r="T399" i="3" s="1"/>
  <c r="U399" i="3"/>
  <c r="U244" i="3"/>
  <c r="S478" i="3"/>
  <c r="T478" i="3" s="1"/>
  <c r="U478" i="3"/>
  <c r="S859" i="3"/>
  <c r="T859" i="3" s="1"/>
  <c r="U859" i="3"/>
  <c r="S644" i="3"/>
  <c r="T644" i="3" s="1"/>
  <c r="U644" i="3"/>
  <c r="S851" i="3"/>
  <c r="T851" i="3" s="1"/>
  <c r="U851" i="3"/>
  <c r="U209" i="3"/>
  <c r="S384" i="3"/>
  <c r="T384" i="3" s="1"/>
  <c r="U384" i="3"/>
  <c r="S118" i="3"/>
  <c r="T118" i="3" s="1"/>
  <c r="U118" i="3"/>
  <c r="U239" i="3"/>
  <c r="U348" i="3"/>
  <c r="S614" i="3"/>
  <c r="T614" i="3" s="1"/>
  <c r="U614" i="3"/>
  <c r="U416" i="3"/>
  <c r="S376" i="3"/>
  <c r="T376" i="3" s="1"/>
  <c r="U376" i="3"/>
  <c r="S513" i="3"/>
  <c r="T513" i="3" s="1"/>
  <c r="U513" i="3"/>
  <c r="S554" i="3"/>
  <c r="T554" i="3" s="1"/>
  <c r="U554" i="3"/>
  <c r="S410" i="3"/>
  <c r="T410" i="3" s="1"/>
  <c r="U410" i="3"/>
  <c r="S835" i="3"/>
  <c r="T835" i="3" s="1"/>
  <c r="U835" i="3"/>
  <c r="S770" i="3"/>
  <c r="T770" i="3" s="1"/>
  <c r="U770" i="3"/>
  <c r="S678" i="3"/>
  <c r="T678" i="3" s="1"/>
  <c r="S204" i="3"/>
  <c r="T204" i="3" s="1"/>
  <c r="S869" i="3"/>
  <c r="T869" i="3" s="1"/>
  <c r="S331" i="3"/>
  <c r="T331" i="3" s="1"/>
  <c r="S620" i="3"/>
  <c r="T620" i="3" s="1"/>
  <c r="S159" i="3"/>
  <c r="T159" i="3" s="1"/>
  <c r="S784" i="3"/>
  <c r="T784" i="3" s="1"/>
  <c r="S442" i="3"/>
  <c r="T442" i="3" s="1"/>
  <c r="S740" i="3"/>
  <c r="T740" i="3" s="1"/>
  <c r="S787" i="3"/>
  <c r="T787" i="3" s="1"/>
  <c r="S178" i="3"/>
  <c r="T178" i="3" s="1"/>
  <c r="S373" i="3"/>
  <c r="T373" i="3" s="1"/>
  <c r="S242" i="3"/>
  <c r="T242" i="3" s="1"/>
  <c r="S328" i="3"/>
  <c r="T328" i="3" s="1"/>
  <c r="S22" i="3"/>
  <c r="T22" i="3" s="1"/>
  <c r="S741" i="3"/>
  <c r="T741" i="3" s="1"/>
  <c r="S329" i="3"/>
  <c r="T329" i="3" s="1"/>
  <c r="S348" i="3"/>
  <c r="T348" i="3" s="1"/>
  <c r="S10" i="3"/>
  <c r="T10" i="3" s="1"/>
  <c r="S174" i="3"/>
  <c r="T174" i="3" s="1"/>
  <c r="S731" i="3"/>
  <c r="T731" i="3" s="1"/>
  <c r="S28" i="3"/>
  <c r="T28" i="3" s="1"/>
  <c r="S467" i="3"/>
  <c r="T467" i="3" s="1"/>
  <c r="S607" i="3"/>
  <c r="T607" i="3" s="1"/>
  <c r="S720" i="3"/>
  <c r="T720" i="3" s="1"/>
  <c r="S437" i="3"/>
  <c r="T437" i="3" s="1"/>
  <c r="S694" i="3"/>
  <c r="T694" i="3" s="1"/>
  <c r="S701" i="3"/>
  <c r="T701" i="3" s="1"/>
  <c r="S364" i="3"/>
  <c r="T364" i="3" s="1"/>
  <c r="S42" i="3"/>
  <c r="T42" i="3" s="1"/>
  <c r="S594" i="3"/>
  <c r="T594" i="3" s="1"/>
  <c r="S779" i="3"/>
  <c r="T779" i="3" s="1"/>
  <c r="S776" i="3"/>
  <c r="T776" i="3" s="1"/>
  <c r="S221" i="3"/>
  <c r="T221" i="3" s="1"/>
  <c r="S380" i="3"/>
  <c r="T380" i="3" s="1"/>
  <c r="S424" i="3"/>
  <c r="T424" i="3" s="1"/>
  <c r="S119" i="3"/>
  <c r="T119" i="3" s="1"/>
  <c r="S161" i="3"/>
  <c r="T161" i="3" s="1"/>
  <c r="S801" i="3"/>
  <c r="T801" i="3" s="1"/>
  <c r="S887" i="3"/>
  <c r="T887" i="3" s="1"/>
  <c r="S15" i="3"/>
  <c r="T15" i="3" s="1"/>
  <c r="S172" i="3"/>
  <c r="T172" i="3" s="1"/>
  <c r="S529" i="3"/>
  <c r="T529" i="3" s="1"/>
  <c r="S243" i="3"/>
  <c r="T243" i="3" s="1"/>
  <c r="S169" i="3"/>
  <c r="T169" i="3" s="1"/>
  <c r="S472" i="3"/>
  <c r="T472" i="3" s="1"/>
  <c r="S663" i="3"/>
  <c r="T663" i="3" s="1"/>
  <c r="S824" i="3"/>
  <c r="T824" i="3" s="1"/>
  <c r="S788" i="3"/>
  <c r="T788" i="3" s="1"/>
  <c r="S479" i="3"/>
  <c r="T479" i="3" s="1"/>
  <c r="S814" i="3"/>
  <c r="T814" i="3" s="1"/>
  <c r="S650" i="3"/>
  <c r="T650" i="3" s="1"/>
  <c r="S836" i="3"/>
  <c r="T836" i="3" s="1"/>
  <c r="S449" i="3"/>
  <c r="T449" i="3" s="1"/>
  <c r="S374" i="3"/>
  <c r="T374" i="3" s="1"/>
  <c r="S876" i="3"/>
  <c r="T876" i="3" s="1"/>
  <c r="S304" i="3"/>
  <c r="T304" i="3" s="1"/>
  <c r="S845" i="3"/>
  <c r="T845" i="3" s="1"/>
  <c r="S716" i="3"/>
  <c r="T716" i="3" s="1"/>
  <c r="S565" i="3"/>
  <c r="T565" i="3" s="1"/>
  <c r="S247" i="3"/>
  <c r="T247" i="3" s="1"/>
  <c r="S128" i="3"/>
  <c r="T128" i="3" s="1"/>
  <c r="S146" i="3"/>
  <c r="T146" i="3" s="1"/>
  <c r="S771" i="3"/>
  <c r="T771" i="3" s="1"/>
  <c r="S244" i="3"/>
  <c r="T244" i="3" s="1"/>
  <c r="S337" i="3"/>
  <c r="T337" i="3" s="1"/>
  <c r="S833" i="3"/>
  <c r="T833" i="3" s="1"/>
  <c r="S802" i="3"/>
  <c r="T802" i="3" s="1"/>
  <c r="S450" i="3"/>
  <c r="T450" i="3" s="1"/>
  <c r="S445" i="3"/>
  <c r="T445" i="3" s="1"/>
  <c r="S640" i="3"/>
  <c r="T640" i="3" s="1"/>
  <c r="S863" i="3"/>
  <c r="T863" i="3" s="1"/>
  <c r="S871" i="3"/>
  <c r="T871" i="3" s="1"/>
  <c r="S75" i="3"/>
  <c r="T75" i="3" s="1"/>
  <c r="S889" i="3"/>
  <c r="T889" i="3" s="1"/>
  <c r="S224" i="3"/>
  <c r="T224" i="3" s="1"/>
  <c r="S909" i="3"/>
  <c r="T909" i="3" s="1"/>
  <c r="S397" i="3"/>
  <c r="T397" i="3" s="1"/>
  <c r="S584" i="3"/>
  <c r="T584" i="3" s="1"/>
  <c r="S892" i="3"/>
  <c r="T892" i="3" s="1"/>
  <c r="S780" i="3"/>
  <c r="T780" i="3" s="1"/>
  <c r="S825" i="3"/>
  <c r="T825" i="3" s="1"/>
  <c r="S735" i="3"/>
  <c r="T735" i="3" s="1"/>
  <c r="S91" i="3"/>
  <c r="T91" i="3" s="1"/>
  <c r="S837" i="3"/>
  <c r="T837" i="3" s="1"/>
  <c r="S344" i="3"/>
  <c r="T344" i="3" s="1"/>
  <c r="S358" i="3"/>
  <c r="T358" i="3" s="1"/>
  <c r="S254" i="3"/>
  <c r="T254" i="3" s="1"/>
  <c r="S271" i="3"/>
  <c r="T271" i="3" s="1"/>
  <c r="S519" i="3"/>
  <c r="T519" i="3" s="1"/>
  <c r="S906" i="3"/>
  <c r="T906" i="3" s="1"/>
  <c r="S183" i="3"/>
  <c r="T183" i="3" s="1"/>
  <c r="S582" i="3"/>
  <c r="T582" i="3" s="1"/>
  <c r="S520" i="3"/>
  <c r="T520" i="3" s="1"/>
  <c r="S752" i="3"/>
  <c r="T752" i="3" s="1"/>
  <c r="S579" i="3"/>
  <c r="T579" i="3" s="1"/>
  <c r="S227" i="3"/>
  <c r="T227" i="3" s="1"/>
  <c r="S188" i="3"/>
  <c r="T188" i="3" s="1"/>
  <c r="S272" i="3"/>
  <c r="T272" i="3" s="1"/>
  <c r="S528" i="3"/>
  <c r="T528" i="3" s="1"/>
  <c r="S652" i="3"/>
  <c r="T652" i="3" s="1"/>
  <c r="S868" i="3"/>
  <c r="T868" i="3" s="1"/>
  <c r="S632" i="3"/>
  <c r="T632" i="3" s="1"/>
  <c r="S589" i="3"/>
  <c r="T589" i="3" s="1"/>
  <c r="S844" i="3"/>
  <c r="T844" i="3" s="1"/>
  <c r="S447" i="3"/>
  <c r="T447" i="3" s="1"/>
  <c r="S874" i="3"/>
  <c r="T874" i="3" s="1"/>
  <c r="S626" i="3"/>
  <c r="T626" i="3" s="1"/>
  <c r="S203" i="3"/>
  <c r="T203" i="3" s="1"/>
  <c r="S228" i="3"/>
  <c r="T228" i="3" s="1"/>
  <c r="S167" i="3"/>
  <c r="T167" i="3" s="1"/>
  <c r="S198" i="3"/>
  <c r="T198" i="3" s="1"/>
  <c r="S718" i="3"/>
  <c r="T718" i="3" s="1"/>
  <c r="S563" i="3"/>
  <c r="T563" i="3" s="1"/>
  <c r="S378" i="3"/>
  <c r="T378" i="3" s="1"/>
  <c r="S624" i="3"/>
  <c r="T624" i="3" s="1"/>
  <c r="S815" i="3"/>
  <c r="T815" i="3" s="1"/>
  <c r="S777" i="3"/>
  <c r="T777" i="3" s="1"/>
  <c r="S548" i="3"/>
  <c r="T548" i="3" s="1"/>
  <c r="S346" i="3"/>
  <c r="T346" i="3" s="1"/>
  <c r="S236" i="3"/>
  <c r="T236" i="3" s="1"/>
  <c r="S212" i="3"/>
  <c r="T212" i="3" s="1"/>
  <c r="S209" i="3"/>
  <c r="T209" i="3" s="1"/>
  <c r="S885" i="3"/>
  <c r="T885" i="3" s="1"/>
  <c r="S234" i="3"/>
  <c r="T234" i="3" s="1"/>
  <c r="S409" i="3"/>
  <c r="T409" i="3" s="1"/>
  <c r="S232" i="3"/>
  <c r="T232" i="3" s="1"/>
  <c r="S170" i="3"/>
  <c r="T170" i="3" s="1"/>
  <c r="S672" i="3"/>
  <c r="T672" i="3" s="1"/>
  <c r="S362" i="3"/>
  <c r="T362" i="3" s="1"/>
  <c r="S567" i="3"/>
  <c r="T567" i="3" s="1"/>
  <c r="S605" i="3"/>
  <c r="T605" i="3" s="1"/>
  <c r="S557" i="3"/>
  <c r="T557" i="3" s="1"/>
  <c r="S455" i="3"/>
  <c r="T455" i="3" s="1"/>
  <c r="S313" i="3"/>
  <c r="T313" i="3" s="1"/>
  <c r="S307" i="3"/>
  <c r="T307" i="3" s="1"/>
  <c r="S391" i="3"/>
  <c r="T391" i="3" s="1"/>
  <c r="S810" i="3"/>
  <c r="T810" i="3" s="1"/>
  <c r="S476" i="3"/>
  <c r="T476" i="3" s="1"/>
  <c r="S756" i="3"/>
  <c r="T756" i="3" s="1"/>
  <c r="S821" i="3"/>
  <c r="T821" i="3" s="1"/>
  <c r="S685" i="3"/>
  <c r="T685" i="3" s="1"/>
  <c r="S325" i="3"/>
  <c r="T325" i="3" s="1"/>
  <c r="S295" i="3"/>
  <c r="T295" i="3" s="1"/>
  <c r="S157" i="3"/>
  <c r="T157" i="3" s="1"/>
  <c r="S83" i="3"/>
  <c r="T83" i="3" s="1"/>
  <c r="S39" i="3"/>
  <c r="T39" i="3" s="1"/>
  <c r="S848" i="3"/>
  <c r="T848" i="3" s="1"/>
  <c r="S30" i="3"/>
  <c r="T30" i="3" s="1"/>
  <c r="S98" i="3"/>
  <c r="T98" i="3" s="1"/>
  <c r="S765" i="3"/>
  <c r="T765" i="3" s="1"/>
  <c r="S394" i="3"/>
  <c r="T394" i="3" s="1"/>
  <c r="S484" i="3"/>
  <c r="T484" i="3" s="1"/>
  <c r="S600" i="3"/>
  <c r="T600" i="3" s="1"/>
  <c r="S286" i="3"/>
  <c r="T286" i="3" s="1"/>
  <c r="S206" i="3"/>
  <c r="T206" i="3" s="1"/>
  <c r="S261" i="3"/>
  <c r="T261" i="3" s="1"/>
  <c r="S401" i="3"/>
  <c r="T401" i="3" s="1"/>
  <c r="S277" i="3"/>
  <c r="T277" i="3" s="1"/>
  <c r="S80" i="3"/>
  <c r="T80" i="3" s="1"/>
  <c r="S615" i="3"/>
  <c r="T615" i="3" s="1"/>
  <c r="S7" i="3"/>
  <c r="T7" i="3" s="1"/>
  <c r="S745" i="3"/>
  <c r="T745" i="3" s="1"/>
  <c r="S8" i="3"/>
  <c r="T8" i="3" s="1"/>
  <c r="S852" i="3"/>
  <c r="T852" i="3" s="1"/>
  <c r="S377" i="3"/>
  <c r="T377" i="3" s="1"/>
  <c r="S339" i="3"/>
  <c r="T339" i="3" s="1"/>
  <c r="S113" i="3"/>
  <c r="T113" i="3" s="1"/>
  <c r="S823" i="3"/>
  <c r="T823" i="3" s="1"/>
  <c r="S217" i="3"/>
  <c r="T217" i="3" s="1"/>
  <c r="S661" i="3"/>
  <c r="T661" i="3" s="1"/>
  <c r="S263" i="3"/>
  <c r="T263" i="3" s="1"/>
  <c r="S805" i="3"/>
  <c r="T805" i="3" s="1"/>
  <c r="S367" i="3"/>
  <c r="T367" i="3" s="1"/>
  <c r="S526" i="3"/>
  <c r="T526" i="3" s="1"/>
  <c r="S62" i="3"/>
  <c r="T62" i="3" s="1"/>
  <c r="S273" i="3"/>
  <c r="T273" i="3" s="1"/>
  <c r="S413" i="3"/>
  <c r="T413" i="3" s="1"/>
  <c r="S219" i="3"/>
  <c r="T219" i="3" s="1"/>
  <c r="S688" i="3"/>
  <c r="T688" i="3" s="1"/>
  <c r="S724" i="3"/>
  <c r="T724" i="3" s="1"/>
  <c r="S524" i="3"/>
  <c r="T524" i="3" s="1"/>
  <c r="S505" i="3"/>
  <c r="T505" i="3" s="1"/>
  <c r="S299" i="3"/>
  <c r="T299" i="3" s="1"/>
  <c r="S114" i="3"/>
  <c r="T114" i="3" s="1"/>
  <c r="S310" i="3"/>
  <c r="T310" i="3" s="1"/>
  <c r="S760" i="3"/>
  <c r="T760" i="3" s="1"/>
  <c r="S110" i="3"/>
  <c r="T110" i="3" s="1"/>
  <c r="S642" i="3"/>
  <c r="T642" i="3" s="1"/>
  <c r="S531" i="3"/>
  <c r="T531" i="3" s="1"/>
  <c r="S532" i="3"/>
  <c r="T532" i="3" s="1"/>
  <c r="S145" i="3"/>
  <c r="T145" i="3" s="1"/>
  <c r="S350" i="3"/>
  <c r="T350" i="3" s="1"/>
  <c r="S105" i="3"/>
  <c r="T105" i="3" s="1"/>
  <c r="S106" i="3"/>
  <c r="T106" i="3" s="1"/>
  <c r="S633" i="3"/>
  <c r="T633" i="3" s="1"/>
  <c r="S690" i="3"/>
  <c r="T690" i="3" s="1"/>
  <c r="S32" i="3"/>
  <c r="T32" i="3" s="1"/>
  <c r="S33" i="3"/>
  <c r="T33" i="3" s="1"/>
  <c r="S179" i="3"/>
  <c r="T179" i="3" s="1"/>
  <c r="S317" i="3"/>
  <c r="T317" i="3" s="1"/>
  <c r="S101" i="3"/>
  <c r="T101" i="3" s="1"/>
  <c r="S813" i="3"/>
  <c r="T813" i="3" s="1"/>
  <c r="S901" i="3"/>
  <c r="T901" i="3" s="1"/>
  <c r="S330" i="3"/>
  <c r="T330" i="3" s="1"/>
  <c r="S747" i="3"/>
  <c r="T747" i="3" s="1"/>
  <c r="S514" i="3"/>
  <c r="T514" i="3" s="1"/>
  <c r="S460" i="3"/>
  <c r="T460" i="3" s="1"/>
  <c r="S430" i="3"/>
  <c r="T430" i="3" s="1"/>
  <c r="S783" i="3"/>
  <c r="T783" i="3" s="1"/>
  <c r="S193" i="3"/>
  <c r="T193" i="3" s="1"/>
  <c r="S194" i="3"/>
  <c r="T194" i="3" s="1"/>
  <c r="S580" i="3"/>
  <c r="T580" i="3" s="1"/>
  <c r="S857" i="3"/>
  <c r="T857" i="3" s="1"/>
  <c r="S619" i="3"/>
  <c r="T619" i="3" s="1"/>
  <c r="S214" i="3"/>
  <c r="T214" i="3" s="1"/>
  <c r="S636" i="3"/>
  <c r="T636" i="3" s="1"/>
  <c r="S369" i="3"/>
  <c r="T369" i="3" s="1"/>
  <c r="S592" i="3"/>
  <c r="T592" i="3" s="1"/>
  <c r="S710" i="3"/>
  <c r="T710" i="3" s="1"/>
  <c r="S879" i="3"/>
  <c r="T879" i="3" s="1"/>
  <c r="S774" i="3"/>
  <c r="T774" i="3" s="1"/>
  <c r="S418" i="3"/>
  <c r="T418" i="3" s="1"/>
  <c r="S698" i="3"/>
  <c r="T698" i="3" s="1"/>
  <c r="S134" i="3"/>
  <c r="T134" i="3" s="1"/>
  <c r="S543" i="3"/>
  <c r="T543" i="3" s="1"/>
  <c r="S411" i="3"/>
  <c r="T411" i="3" s="1"/>
  <c r="S267" i="3"/>
  <c r="T267" i="3" s="1"/>
  <c r="S96" i="3"/>
  <c r="T96" i="3" s="1"/>
  <c r="S573" i="3"/>
  <c r="T573" i="3" s="1"/>
  <c r="S653" i="3"/>
  <c r="T653" i="3" s="1"/>
  <c r="S598" i="3"/>
  <c r="T598" i="3" s="1"/>
  <c r="S239" i="3"/>
  <c r="T239" i="3" s="1"/>
  <c r="S419" i="3"/>
  <c r="T419" i="3" s="1"/>
  <c r="S416" i="3"/>
  <c r="T416" i="3" s="1"/>
  <c r="S861" i="3"/>
  <c r="T861" i="3" s="1"/>
  <c r="S196" i="3"/>
  <c r="T196" i="3" s="1"/>
  <c r="S553" i="3"/>
  <c r="T553" i="3" s="1"/>
  <c r="S610" i="3"/>
  <c r="T610" i="3" s="1"/>
  <c r="S64" i="3"/>
  <c r="T64" i="3" s="1"/>
  <c r="S102" i="3"/>
  <c r="T102" i="3" s="1"/>
  <c r="S646" i="3"/>
  <c r="T646" i="3" s="1"/>
  <c r="S189" i="3"/>
  <c r="T189" i="3" s="1"/>
  <c r="S487" i="3"/>
  <c r="T487" i="3" s="1"/>
  <c r="S670" i="3"/>
  <c r="T670" i="3" s="1"/>
  <c r="S431" i="3"/>
  <c r="T431" i="3" s="1"/>
  <c r="S385" i="3"/>
  <c r="T385" i="3" s="1"/>
  <c r="S550" i="3"/>
  <c r="T550" i="3" s="1"/>
  <c r="S658" i="3"/>
  <c r="T658" i="3" s="1"/>
  <c r="S769" i="3"/>
  <c r="T769" i="3" s="1"/>
  <c r="S11" i="3"/>
  <c r="T11" i="3" s="1"/>
  <c r="S356" i="3"/>
  <c r="T356" i="3" s="1"/>
  <c r="S711" i="3"/>
  <c r="T711" i="3" s="1"/>
  <c r="S117" i="3"/>
  <c r="T117" i="3" s="1"/>
  <c r="S23" i="3"/>
  <c r="T23" i="3" s="1"/>
  <c r="S131" i="3"/>
  <c r="T131" i="3" s="1"/>
  <c r="S655" i="3"/>
  <c r="T655" i="3" s="1"/>
  <c r="S129" i="3"/>
  <c r="T129" i="3" s="1"/>
  <c r="S45" i="3"/>
  <c r="T45" i="3" s="1"/>
  <c r="S738" i="3"/>
  <c r="T738" i="3" s="1"/>
  <c r="S637" i="3"/>
  <c r="T637" i="3" s="1"/>
  <c r="S153" i="3"/>
  <c r="T153" i="3" s="1"/>
  <c r="S561" i="3"/>
  <c r="T561" i="3" s="1"/>
  <c r="S87" i="3"/>
  <c r="T87" i="3" s="1"/>
  <c r="S707" i="3"/>
  <c r="T707" i="3" s="1"/>
  <c r="S249" i="3"/>
  <c r="T249" i="3" s="1"/>
  <c r="S545" i="3"/>
  <c r="T545" i="3" s="1"/>
  <c r="S496" i="3"/>
  <c r="T496" i="3" s="1"/>
  <c r="S200" i="3"/>
  <c r="T200" i="3" s="1"/>
  <c r="R291" i="3"/>
  <c r="R841" i="3"/>
  <c r="R682" i="3"/>
  <c r="R705" i="3"/>
  <c r="R535" i="3"/>
  <c r="R150" i="3"/>
  <c r="R736" i="3"/>
  <c r="R456" i="3"/>
  <c r="R481" i="3"/>
  <c r="R577" i="3"/>
  <c r="R795" i="3"/>
  <c r="R882" i="3"/>
  <c r="R499" i="3"/>
  <c r="R666" i="3"/>
  <c r="R462" i="3"/>
  <c r="R265" i="3"/>
  <c r="R791" i="3"/>
  <c r="R297" i="3"/>
  <c r="R405" i="3"/>
  <c r="R634" i="3"/>
  <c r="R807" i="3"/>
  <c r="R251" i="3"/>
  <c r="R743" i="3"/>
  <c r="R482" i="3"/>
  <c r="R727" i="3"/>
  <c r="R354" i="3"/>
  <c r="R49" i="3"/>
  <c r="R25" i="3"/>
  <c r="R108" i="3"/>
  <c r="R126" i="3"/>
  <c r="R137" i="3"/>
  <c r="R94" i="3"/>
  <c r="R85" i="3"/>
  <c r="R89" i="3"/>
  <c r="R141" i="3"/>
  <c r="R122" i="3"/>
  <c r="R136" i="3"/>
  <c r="S26" i="3" l="1"/>
  <c r="T26" i="3" s="1"/>
  <c r="S744" i="3"/>
  <c r="T744" i="3" s="1"/>
  <c r="S536" i="3"/>
  <c r="T536" i="3" s="1"/>
  <c r="S457" i="3"/>
  <c r="T457" i="3" s="1"/>
  <c r="S483" i="3"/>
  <c r="T483" i="3" s="1"/>
  <c r="S89" i="3"/>
  <c r="T89" i="3" s="1"/>
  <c r="U89" i="3"/>
  <c r="S25" i="3"/>
  <c r="T25" i="3" s="1"/>
  <c r="U25" i="3"/>
  <c r="S251" i="3"/>
  <c r="T251" i="3" s="1"/>
  <c r="U251" i="3"/>
  <c r="S265" i="3"/>
  <c r="T265" i="3" s="1"/>
  <c r="U265" i="3"/>
  <c r="S577" i="3"/>
  <c r="T577" i="3" s="1"/>
  <c r="U577" i="3"/>
  <c r="S705" i="3"/>
  <c r="T705" i="3" s="1"/>
  <c r="U705" i="3"/>
  <c r="S85" i="3"/>
  <c r="T85" i="3" s="1"/>
  <c r="U85" i="3"/>
  <c r="U49" i="3"/>
  <c r="S807" i="3"/>
  <c r="T807" i="3" s="1"/>
  <c r="U807" i="3"/>
  <c r="S462" i="3"/>
  <c r="T462" i="3" s="1"/>
  <c r="U462" i="3"/>
  <c r="S481" i="3"/>
  <c r="T481" i="3" s="1"/>
  <c r="U481" i="3"/>
  <c r="S682" i="3"/>
  <c r="T682" i="3" s="1"/>
  <c r="U682" i="3"/>
  <c r="S808" i="3"/>
  <c r="T808" i="3" s="1"/>
  <c r="S94" i="3"/>
  <c r="T94" i="3" s="1"/>
  <c r="U94" i="3"/>
  <c r="S354" i="3"/>
  <c r="T354" i="3" s="1"/>
  <c r="U354" i="3"/>
  <c r="S634" i="3"/>
  <c r="T634" i="3" s="1"/>
  <c r="U634" i="3"/>
  <c r="S666" i="3"/>
  <c r="T666" i="3" s="1"/>
  <c r="U666" i="3"/>
  <c r="S456" i="3"/>
  <c r="T456" i="3" s="1"/>
  <c r="U456" i="3"/>
  <c r="S841" i="3"/>
  <c r="T841" i="3" s="1"/>
  <c r="U841" i="3"/>
  <c r="S667" i="3"/>
  <c r="T667" i="3" s="1"/>
  <c r="S136" i="3"/>
  <c r="T136" i="3" s="1"/>
  <c r="U136" i="3"/>
  <c r="U137" i="3"/>
  <c r="U727" i="3"/>
  <c r="S405" i="3"/>
  <c r="T405" i="3" s="1"/>
  <c r="U405" i="3"/>
  <c r="S499" i="3"/>
  <c r="T499" i="3" s="1"/>
  <c r="U499" i="3"/>
  <c r="S736" i="3"/>
  <c r="T736" i="3" s="1"/>
  <c r="U736" i="3"/>
  <c r="U291" i="3"/>
  <c r="S122" i="3"/>
  <c r="T122" i="3" s="1"/>
  <c r="U122" i="3"/>
  <c r="S126" i="3"/>
  <c r="T126" i="3" s="1"/>
  <c r="U126" i="3"/>
  <c r="S482" i="3"/>
  <c r="T482" i="3" s="1"/>
  <c r="U482" i="3"/>
  <c r="S297" i="3"/>
  <c r="T297" i="3" s="1"/>
  <c r="U297" i="3"/>
  <c r="S882" i="3"/>
  <c r="T882" i="3" s="1"/>
  <c r="U882" i="3"/>
  <c r="S150" i="3"/>
  <c r="T150" i="3" s="1"/>
  <c r="U150" i="3"/>
  <c r="S355" i="3"/>
  <c r="T355" i="3" s="1"/>
  <c r="S141" i="3"/>
  <c r="T141" i="3" s="1"/>
  <c r="U141" i="3"/>
  <c r="S108" i="3"/>
  <c r="T108" i="3" s="1"/>
  <c r="U108" i="3"/>
  <c r="S743" i="3"/>
  <c r="T743" i="3" s="1"/>
  <c r="U743" i="3"/>
  <c r="S791" i="3"/>
  <c r="T791" i="3" s="1"/>
  <c r="U791" i="3"/>
  <c r="U795" i="3"/>
  <c r="S535" i="3"/>
  <c r="T535" i="3" s="1"/>
  <c r="U535" i="3"/>
  <c r="S883" i="3"/>
  <c r="T883" i="3" s="1"/>
  <c r="S123" i="3"/>
  <c r="T123" i="3" s="1"/>
  <c r="S151" i="3"/>
  <c r="T151" i="3" s="1"/>
  <c r="S49" i="3"/>
  <c r="T49" i="3" s="1"/>
  <c r="S50" i="3"/>
  <c r="T50" i="3" s="1"/>
  <c r="S266" i="3"/>
  <c r="T266" i="3" s="1"/>
  <c r="S127" i="3"/>
  <c r="T127" i="3" s="1"/>
  <c r="S109" i="3"/>
  <c r="T109" i="3" s="1"/>
  <c r="S727" i="3"/>
  <c r="T727" i="3" s="1"/>
  <c r="S728" i="3"/>
  <c r="T728" i="3" s="1"/>
  <c r="S291" i="3"/>
  <c r="T291" i="3" s="1"/>
  <c r="S292" i="3"/>
  <c r="T292" i="3" s="1"/>
  <c r="S683" i="3"/>
  <c r="T683" i="3" s="1"/>
  <c r="S706" i="3"/>
  <c r="T706" i="3" s="1"/>
  <c r="S298" i="3"/>
  <c r="T298" i="3" s="1"/>
  <c r="S95" i="3"/>
  <c r="T95" i="3" s="1"/>
  <c r="S406" i="3"/>
  <c r="T406" i="3" s="1"/>
  <c r="S737" i="3"/>
  <c r="T737" i="3" s="1"/>
  <c r="S137" i="3"/>
  <c r="T137" i="3" s="1"/>
  <c r="S138" i="3"/>
  <c r="T138" i="3" s="1"/>
  <c r="S795" i="3"/>
  <c r="T795" i="3" s="1"/>
  <c r="S796" i="3"/>
  <c r="T796" i="3" s="1"/>
  <c r="S635" i="3"/>
  <c r="T635" i="3" s="1"/>
  <c r="S463" i="3"/>
  <c r="T463" i="3" s="1"/>
  <c r="S842" i="3"/>
  <c r="T842" i="3" s="1"/>
  <c r="S500" i="3"/>
  <c r="T500" i="3" s="1"/>
  <c r="S86" i="3"/>
  <c r="T86" i="3" s="1"/>
  <c r="S578" i="3"/>
  <c r="T578" i="3" s="1"/>
  <c r="S142" i="3"/>
  <c r="T142" i="3" s="1"/>
  <c r="S252" i="3"/>
  <c r="T252" i="3" s="1"/>
  <c r="S792" i="3"/>
  <c r="T792" i="3" s="1"/>
  <c r="S90" i="3"/>
  <c r="T90" i="3" s="1"/>
  <c r="X5" i="3" l="1"/>
  <c r="P2" i="1" l="1"/>
  <c r="A2" i="5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2" i="2"/>
  <c r="G2" i="2"/>
  <c r="L6" i="2"/>
  <c r="I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C3" i="5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2" i="6"/>
  <c r="J2" i="2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2" i="6"/>
  <c r="D2" i="6" s="1"/>
  <c r="C40" i="6"/>
  <c r="D40" i="6" s="1"/>
  <c r="C41" i="6"/>
  <c r="D41" i="6" s="1"/>
  <c r="C42" i="6"/>
  <c r="C43" i="6"/>
  <c r="C44" i="6"/>
  <c r="C45" i="6"/>
  <c r="D45" i="6" s="1"/>
  <c r="C46" i="6"/>
  <c r="D46" i="6" s="1"/>
  <c r="C47" i="6"/>
  <c r="D47" i="6" s="1"/>
  <c r="C48" i="6"/>
  <c r="C49" i="6"/>
  <c r="C50" i="6"/>
  <c r="C51" i="6"/>
  <c r="D51" i="6" s="1"/>
  <c r="C52" i="6"/>
  <c r="D52" i="6" s="1"/>
  <c r="C53" i="6"/>
  <c r="D53" i="6" s="1"/>
  <c r="C54" i="6"/>
  <c r="C55" i="6"/>
  <c r="C56" i="6"/>
  <c r="C57" i="6"/>
  <c r="D57" i="6" s="1"/>
  <c r="C58" i="6"/>
  <c r="D58" i="6" s="1"/>
  <c r="C59" i="6"/>
  <c r="D59" i="6" s="1"/>
  <c r="C60" i="6"/>
  <c r="C61" i="6"/>
  <c r="C62" i="6"/>
  <c r="C63" i="6"/>
  <c r="D63" i="6" s="1"/>
  <c r="C64" i="6"/>
  <c r="D64" i="6" s="1"/>
  <c r="C65" i="6"/>
  <c r="D65" i="6" s="1"/>
  <c r="C66" i="6"/>
  <c r="C67" i="6"/>
  <c r="C68" i="6"/>
  <c r="C69" i="6"/>
  <c r="D69" i="6" s="1"/>
  <c r="C70" i="6"/>
  <c r="D70" i="6" s="1"/>
  <c r="C71" i="6"/>
  <c r="D71" i="6" s="1"/>
  <c r="C72" i="6"/>
  <c r="C73" i="6"/>
  <c r="C74" i="6"/>
  <c r="C75" i="6"/>
  <c r="D75" i="6" s="1"/>
  <c r="C76" i="6"/>
  <c r="D76" i="6" s="1"/>
  <c r="C77" i="6"/>
  <c r="D77" i="6" s="1"/>
  <c r="C78" i="6"/>
  <c r="C79" i="6"/>
  <c r="C80" i="6"/>
  <c r="C81" i="6"/>
  <c r="D81" i="6" s="1"/>
  <c r="C82" i="6"/>
  <c r="D82" i="6" s="1"/>
  <c r="C83" i="6"/>
  <c r="D83" i="6" s="1"/>
  <c r="C84" i="6"/>
  <c r="C85" i="6"/>
  <c r="C86" i="6"/>
  <c r="C87" i="6"/>
  <c r="D87" i="6" s="1"/>
  <c r="C88" i="6"/>
  <c r="D88" i="6" s="1"/>
  <c r="C89" i="6"/>
  <c r="D89" i="6" s="1"/>
  <c r="C90" i="6"/>
  <c r="C91" i="6"/>
  <c r="C92" i="6"/>
  <c r="C93" i="6"/>
  <c r="D93" i="6" s="1"/>
  <c r="C94" i="6"/>
  <c r="D94" i="6" s="1"/>
  <c r="C95" i="6"/>
  <c r="D95" i="6" s="1"/>
  <c r="C96" i="6"/>
  <c r="C97" i="6"/>
  <c r="C98" i="6"/>
  <c r="C99" i="6"/>
  <c r="D99" i="6" s="1"/>
  <c r="C100" i="6"/>
  <c r="D100" i="6" s="1"/>
  <c r="C101" i="6"/>
  <c r="D101" i="6" s="1"/>
  <c r="C102" i="6"/>
  <c r="C103" i="6"/>
  <c r="C104" i="6"/>
  <c r="C105" i="6"/>
  <c r="D105" i="6" s="1"/>
  <c r="C106" i="6"/>
  <c r="D106" i="6" s="1"/>
  <c r="C107" i="6"/>
  <c r="D107" i="6" s="1"/>
  <c r="C108" i="6"/>
  <c r="C109" i="6"/>
  <c r="C110" i="6"/>
  <c r="C111" i="6"/>
  <c r="D111" i="6" s="1"/>
  <c r="C112" i="6"/>
  <c r="D112" i="6" s="1"/>
  <c r="C113" i="6"/>
  <c r="D113" i="6" s="1"/>
  <c r="C114" i="6"/>
  <c r="C115" i="6"/>
  <c r="C116" i="6"/>
  <c r="C117" i="6"/>
  <c r="D117" i="6" s="1"/>
  <c r="C118" i="6"/>
  <c r="D118" i="6" s="1"/>
  <c r="C119" i="6"/>
  <c r="D119" i="6" s="1"/>
  <c r="C120" i="6"/>
  <c r="C121" i="6"/>
  <c r="C122" i="6"/>
  <c r="C123" i="6"/>
  <c r="D123" i="6" s="1"/>
  <c r="C124" i="6"/>
  <c r="D124" i="6" s="1"/>
  <c r="C125" i="6"/>
  <c r="D125" i="6" s="1"/>
  <c r="C126" i="6"/>
  <c r="C127" i="6"/>
  <c r="C128" i="6"/>
  <c r="C129" i="6"/>
  <c r="D129" i="6" s="1"/>
  <c r="C130" i="6"/>
  <c r="D130" i="6" s="1"/>
  <c r="C131" i="6"/>
  <c r="D131" i="6" s="1"/>
  <c r="C132" i="6"/>
  <c r="C133" i="6"/>
  <c r="C134" i="6"/>
  <c r="C135" i="6"/>
  <c r="D135" i="6" s="1"/>
  <c r="C136" i="6"/>
  <c r="D136" i="6" s="1"/>
  <c r="C137" i="6"/>
  <c r="D137" i="6" s="1"/>
  <c r="C138" i="6"/>
  <c r="C139" i="6"/>
  <c r="C140" i="6"/>
  <c r="C141" i="6"/>
  <c r="D141" i="6" s="1"/>
  <c r="C142" i="6"/>
  <c r="D142" i="6" s="1"/>
  <c r="C143" i="6"/>
  <c r="D143" i="6" s="1"/>
  <c r="C144" i="6"/>
  <c r="C145" i="6"/>
  <c r="C146" i="6"/>
  <c r="C147" i="6"/>
  <c r="D147" i="6" s="1"/>
  <c r="C148" i="6"/>
  <c r="D148" i="6" s="1"/>
  <c r="C149" i="6"/>
  <c r="D149" i="6" s="1"/>
  <c r="C150" i="6"/>
  <c r="C151" i="6"/>
  <c r="C152" i="6"/>
  <c r="C153" i="6"/>
  <c r="D153" i="6" s="1"/>
  <c r="C154" i="6"/>
  <c r="D154" i="6" s="1"/>
  <c r="C155" i="6"/>
  <c r="D155" i="6" s="1"/>
  <c r="C156" i="6"/>
  <c r="C157" i="6"/>
  <c r="C158" i="6"/>
  <c r="C159" i="6"/>
  <c r="D159" i="6" s="1"/>
  <c r="C160" i="6"/>
  <c r="D160" i="6" s="1"/>
  <c r="C161" i="6"/>
  <c r="D161" i="6" s="1"/>
  <c r="C162" i="6"/>
  <c r="C163" i="6"/>
  <c r="C164" i="6"/>
  <c r="C165" i="6"/>
  <c r="D165" i="6" s="1"/>
  <c r="C166" i="6"/>
  <c r="D166" i="6" s="1"/>
  <c r="C167" i="6"/>
  <c r="D167" i="6" s="1"/>
  <c r="C168" i="6"/>
  <c r="C169" i="6"/>
  <c r="C170" i="6"/>
  <c r="C171" i="6"/>
  <c r="D171" i="6" s="1"/>
  <c r="C172" i="6"/>
  <c r="D172" i="6" s="1"/>
  <c r="C173" i="6"/>
  <c r="D173" i="6" s="1"/>
  <c r="C174" i="6"/>
  <c r="C175" i="6"/>
  <c r="C176" i="6"/>
  <c r="C177" i="6"/>
  <c r="D177" i="6" s="1"/>
  <c r="C178" i="6"/>
  <c r="D178" i="6" s="1"/>
  <c r="C179" i="6"/>
  <c r="D179" i="6" s="1"/>
  <c r="C180" i="6"/>
  <c r="C181" i="6"/>
  <c r="C182" i="6"/>
  <c r="C183" i="6"/>
  <c r="D183" i="6" s="1"/>
  <c r="C184" i="6"/>
  <c r="D184" i="6" s="1"/>
  <c r="C185" i="6"/>
  <c r="D185" i="6" s="1"/>
  <c r="C186" i="6"/>
  <c r="C187" i="6"/>
  <c r="C188" i="6"/>
  <c r="C189" i="6"/>
  <c r="D189" i="6" s="1"/>
  <c r="C190" i="6"/>
  <c r="D190" i="6" s="1"/>
  <c r="C191" i="6"/>
  <c r="D191" i="6" s="1"/>
  <c r="C192" i="6"/>
  <c r="C193" i="6"/>
  <c r="C194" i="6"/>
  <c r="C195" i="6"/>
  <c r="D195" i="6" s="1"/>
  <c r="C196" i="6"/>
  <c r="D196" i="6" s="1"/>
  <c r="C197" i="6"/>
  <c r="D197" i="6" s="1"/>
  <c r="C198" i="6"/>
  <c r="C199" i="6"/>
  <c r="C200" i="6"/>
  <c r="C201" i="6"/>
  <c r="D201" i="6" s="1"/>
  <c r="C202" i="6"/>
  <c r="D202" i="6" s="1"/>
  <c r="C203" i="6"/>
  <c r="D203" i="6" s="1"/>
  <c r="C204" i="6"/>
  <c r="C205" i="6"/>
  <c r="C206" i="6"/>
  <c r="C207" i="6"/>
  <c r="D207" i="6" s="1"/>
  <c r="C208" i="6"/>
  <c r="D208" i="6" s="1"/>
  <c r="C209" i="6"/>
  <c r="D209" i="6" s="1"/>
  <c r="C210" i="6"/>
  <c r="C211" i="6"/>
  <c r="C212" i="6"/>
  <c r="C213" i="6"/>
  <c r="D213" i="6" s="1"/>
  <c r="C214" i="6"/>
  <c r="D214" i="6" s="1"/>
  <c r="C215" i="6"/>
  <c r="D215" i="6" s="1"/>
  <c r="C216" i="6"/>
  <c r="C217" i="6"/>
  <c r="C218" i="6"/>
  <c r="C219" i="6"/>
  <c r="D219" i="6" s="1"/>
  <c r="C220" i="6"/>
  <c r="D220" i="6" s="1"/>
  <c r="C221" i="6"/>
  <c r="D221" i="6" s="1"/>
  <c r="C222" i="6"/>
  <c r="C223" i="6"/>
  <c r="C224" i="6"/>
  <c r="C225" i="6"/>
  <c r="D225" i="6" s="1"/>
  <c r="C226" i="6"/>
  <c r="D226" i="6" s="1"/>
  <c r="C227" i="6"/>
  <c r="D227" i="6" s="1"/>
  <c r="C228" i="6"/>
  <c r="C229" i="6"/>
  <c r="C230" i="6"/>
  <c r="C231" i="6"/>
  <c r="D231" i="6" s="1"/>
  <c r="C232" i="6"/>
  <c r="D232" i="6" s="1"/>
  <c r="C233" i="6"/>
  <c r="D233" i="6" s="1"/>
  <c r="C234" i="6"/>
  <c r="C235" i="6"/>
  <c r="C236" i="6"/>
  <c r="C237" i="6"/>
  <c r="D237" i="6" s="1"/>
  <c r="C238" i="6"/>
  <c r="D238" i="6" s="1"/>
  <c r="C239" i="6"/>
  <c r="D239" i="6" s="1"/>
  <c r="C240" i="6"/>
  <c r="C241" i="6"/>
  <c r="C242" i="6"/>
  <c r="C243" i="6"/>
  <c r="D243" i="6" s="1"/>
  <c r="C244" i="6"/>
  <c r="D244" i="6" s="1"/>
  <c r="C245" i="6"/>
  <c r="D245" i="6" s="1"/>
  <c r="C246" i="6"/>
  <c r="C247" i="6"/>
  <c r="C248" i="6"/>
  <c r="C249" i="6"/>
  <c r="D249" i="6" s="1"/>
  <c r="C250" i="6"/>
  <c r="D250" i="6" s="1"/>
  <c r="C251" i="6"/>
  <c r="D251" i="6" s="1"/>
  <c r="C252" i="6"/>
  <c r="C253" i="6"/>
  <c r="C254" i="6"/>
  <c r="C255" i="6"/>
  <c r="D255" i="6" s="1"/>
  <c r="C256" i="6"/>
  <c r="D256" i="6" s="1"/>
  <c r="C257" i="6"/>
  <c r="D257" i="6" s="1"/>
  <c r="C258" i="6"/>
  <c r="C259" i="6"/>
  <c r="C260" i="6"/>
  <c r="C261" i="6"/>
  <c r="D261" i="6" s="1"/>
  <c r="C262" i="6"/>
  <c r="D262" i="6" s="1"/>
  <c r="C263" i="6"/>
  <c r="D263" i="6" s="1"/>
  <c r="C264" i="6"/>
  <c r="C265" i="6"/>
  <c r="C266" i="6"/>
  <c r="C267" i="6"/>
  <c r="D267" i="6" s="1"/>
  <c r="C268" i="6"/>
  <c r="D268" i="6" s="1"/>
  <c r="C269" i="6"/>
  <c r="D269" i="6" s="1"/>
  <c r="C270" i="6"/>
  <c r="C271" i="6"/>
  <c r="C272" i="6"/>
  <c r="C273" i="6"/>
  <c r="D273" i="6" s="1"/>
  <c r="C274" i="6"/>
  <c r="D274" i="6" s="1"/>
  <c r="C275" i="6"/>
  <c r="D275" i="6" s="1"/>
  <c r="C276" i="6"/>
  <c r="C277" i="6"/>
  <c r="C278" i="6"/>
  <c r="C279" i="6"/>
  <c r="D279" i="6" s="1"/>
  <c r="C280" i="6"/>
  <c r="D280" i="6" s="1"/>
  <c r="C281" i="6"/>
  <c r="D281" i="6" s="1"/>
  <c r="C282" i="6"/>
  <c r="C283" i="6"/>
  <c r="C284" i="6"/>
  <c r="C285" i="6"/>
  <c r="D285" i="6" s="1"/>
  <c r="C286" i="6"/>
  <c r="D286" i="6" s="1"/>
  <c r="C287" i="6"/>
  <c r="D287" i="6" s="1"/>
  <c r="C288" i="6"/>
  <c r="C289" i="6"/>
  <c r="C290" i="6"/>
  <c r="C291" i="6"/>
  <c r="D291" i="6" s="1"/>
  <c r="C292" i="6"/>
  <c r="D292" i="6" s="1"/>
  <c r="C293" i="6"/>
  <c r="D293" i="6" s="1"/>
  <c r="C294" i="6"/>
  <c r="C295" i="6"/>
  <c r="C296" i="6"/>
  <c r="C297" i="6"/>
  <c r="D297" i="6" s="1"/>
  <c r="C298" i="6"/>
  <c r="D298" i="6" s="1"/>
  <c r="C299" i="6"/>
  <c r="D299" i="6" s="1"/>
  <c r="C300" i="6"/>
  <c r="C301" i="6"/>
  <c r="C302" i="6"/>
  <c r="C303" i="6"/>
  <c r="D303" i="6" s="1"/>
  <c r="C304" i="6"/>
  <c r="D304" i="6" s="1"/>
  <c r="C305" i="6"/>
  <c r="D305" i="6" s="1"/>
  <c r="C306" i="6"/>
  <c r="C307" i="6"/>
  <c r="C308" i="6"/>
  <c r="C309" i="6"/>
  <c r="D309" i="6" s="1"/>
  <c r="C310" i="6"/>
  <c r="D310" i="6" s="1"/>
  <c r="C311" i="6"/>
  <c r="D311" i="6" s="1"/>
  <c r="C312" i="6"/>
  <c r="C313" i="6"/>
  <c r="C314" i="6"/>
  <c r="C315" i="6"/>
  <c r="D315" i="6" s="1"/>
  <c r="C316" i="6"/>
  <c r="D316" i="6" s="1"/>
  <c r="C317" i="6"/>
  <c r="D317" i="6" s="1"/>
  <c r="C318" i="6"/>
  <c r="C319" i="6"/>
  <c r="C320" i="6"/>
  <c r="C321" i="6"/>
  <c r="D321" i="6" s="1"/>
  <c r="C322" i="6"/>
  <c r="D322" i="6" s="1"/>
  <c r="C323" i="6"/>
  <c r="D323" i="6" s="1"/>
  <c r="C324" i="6"/>
  <c r="C325" i="6"/>
  <c r="C326" i="6"/>
  <c r="C327" i="6"/>
  <c r="D327" i="6" s="1"/>
  <c r="C328" i="6"/>
  <c r="D328" i="6" s="1"/>
  <c r="C329" i="6"/>
  <c r="D329" i="6" s="1"/>
  <c r="C330" i="6"/>
  <c r="C331" i="6"/>
  <c r="C332" i="6"/>
  <c r="C333" i="6"/>
  <c r="D333" i="6" s="1"/>
  <c r="C334" i="6"/>
  <c r="D334" i="6" s="1"/>
  <c r="C335" i="6"/>
  <c r="D335" i="6" s="1"/>
  <c r="C336" i="6"/>
  <c r="C337" i="6"/>
  <c r="C338" i="6"/>
  <c r="C339" i="6"/>
  <c r="D339" i="6" s="1"/>
  <c r="C340" i="6"/>
  <c r="D340" i="6" s="1"/>
  <c r="C341" i="6"/>
  <c r="D341" i="6" s="1"/>
  <c r="C342" i="6"/>
  <c r="C343" i="6"/>
  <c r="C344" i="6"/>
  <c r="C345" i="6"/>
  <c r="D345" i="6" s="1"/>
  <c r="C346" i="6"/>
  <c r="D346" i="6" s="1"/>
  <c r="C347" i="6"/>
  <c r="D347" i="6" s="1"/>
  <c r="C348" i="6"/>
  <c r="C349" i="6"/>
  <c r="C350" i="6"/>
  <c r="C351" i="6"/>
  <c r="D351" i="6" s="1"/>
  <c r="C352" i="6"/>
  <c r="D352" i="6" s="1"/>
  <c r="C353" i="6"/>
  <c r="D353" i="6" s="1"/>
  <c r="C354" i="6"/>
  <c r="C355" i="6"/>
  <c r="C356" i="6"/>
  <c r="C357" i="6"/>
  <c r="D357" i="6" s="1"/>
  <c r="C358" i="6"/>
  <c r="D358" i="6" s="1"/>
  <c r="C359" i="6"/>
  <c r="D359" i="6" s="1"/>
  <c r="C360" i="6"/>
  <c r="C361" i="6"/>
  <c r="C362" i="6"/>
  <c r="C363" i="6"/>
  <c r="D363" i="6" s="1"/>
  <c r="C364" i="6"/>
  <c r="D364" i="6" s="1"/>
  <c r="C365" i="6"/>
  <c r="D365" i="6" s="1"/>
  <c r="C366" i="6"/>
  <c r="C367" i="6"/>
  <c r="C368" i="6"/>
  <c r="C369" i="6"/>
  <c r="D369" i="6" s="1"/>
  <c r="C370" i="6"/>
  <c r="D370" i="6" s="1"/>
  <c r="C371" i="6"/>
  <c r="D371" i="6" s="1"/>
  <c r="C372" i="6"/>
  <c r="C373" i="6"/>
  <c r="C374" i="6"/>
  <c r="C375" i="6"/>
  <c r="D375" i="6" s="1"/>
  <c r="C376" i="6"/>
  <c r="D376" i="6" s="1"/>
  <c r="C377" i="6"/>
  <c r="D377" i="6" s="1"/>
  <c r="C378" i="6"/>
  <c r="C379" i="6"/>
  <c r="C380" i="6"/>
  <c r="C381" i="6"/>
  <c r="D381" i="6" s="1"/>
  <c r="C382" i="6"/>
  <c r="D382" i="6" s="1"/>
  <c r="C383" i="6"/>
  <c r="D383" i="6" s="1"/>
  <c r="C384" i="6"/>
  <c r="C385" i="6"/>
  <c r="C386" i="6"/>
  <c r="C387" i="6"/>
  <c r="D387" i="6" s="1"/>
  <c r="C388" i="6"/>
  <c r="D388" i="6" s="1"/>
  <c r="C389" i="6"/>
  <c r="D389" i="6" s="1"/>
  <c r="C390" i="6"/>
  <c r="C391" i="6"/>
  <c r="C392" i="6"/>
  <c r="C393" i="6"/>
  <c r="D393" i="6" s="1"/>
  <c r="C394" i="6"/>
  <c r="D394" i="6" s="1"/>
  <c r="C395" i="6"/>
  <c r="D395" i="6" s="1"/>
  <c r="C396" i="6"/>
  <c r="C397" i="6"/>
  <c r="C398" i="6"/>
  <c r="C399" i="6"/>
  <c r="D399" i="6" s="1"/>
  <c r="C400" i="6"/>
  <c r="D400" i="6" s="1"/>
  <c r="C401" i="6"/>
  <c r="D401" i="6" s="1"/>
  <c r="C402" i="6"/>
  <c r="C403" i="6"/>
  <c r="C404" i="6"/>
  <c r="C405" i="6"/>
  <c r="D405" i="6" s="1"/>
  <c r="C406" i="6"/>
  <c r="D406" i="6" s="1"/>
  <c r="C407" i="6"/>
  <c r="D407" i="6" s="1"/>
  <c r="C408" i="6"/>
  <c r="C409" i="6"/>
  <c r="C410" i="6"/>
  <c r="C411" i="6"/>
  <c r="D411" i="6" s="1"/>
  <c r="C412" i="6"/>
  <c r="D412" i="6" s="1"/>
  <c r="C413" i="6"/>
  <c r="D413" i="6" s="1"/>
  <c r="C414" i="6"/>
  <c r="C415" i="6"/>
  <c r="C416" i="6"/>
  <c r="C417" i="6"/>
  <c r="D417" i="6" s="1"/>
  <c r="C418" i="6"/>
  <c r="D418" i="6" s="1"/>
  <c r="C419" i="6"/>
  <c r="D419" i="6" s="1"/>
  <c r="C420" i="6"/>
  <c r="C421" i="6"/>
  <c r="C422" i="6"/>
  <c r="C423" i="6"/>
  <c r="D423" i="6" s="1"/>
  <c r="C424" i="6"/>
  <c r="D424" i="6" s="1"/>
  <c r="C425" i="6"/>
  <c r="D425" i="6" s="1"/>
  <c r="C426" i="6"/>
  <c r="C427" i="6"/>
  <c r="C428" i="6"/>
  <c r="C429" i="6"/>
  <c r="D429" i="6" s="1"/>
  <c r="C430" i="6"/>
  <c r="D430" i="6" s="1"/>
  <c r="C431" i="6"/>
  <c r="D431" i="6" s="1"/>
  <c r="C432" i="6"/>
  <c r="C433" i="6"/>
  <c r="C434" i="6"/>
  <c r="C435" i="6"/>
  <c r="D435" i="6" s="1"/>
  <c r="C436" i="6"/>
  <c r="D436" i="6" s="1"/>
  <c r="C437" i="6"/>
  <c r="D437" i="6" s="1"/>
  <c r="C438" i="6"/>
  <c r="C439" i="6"/>
  <c r="C440" i="6"/>
  <c r="C441" i="6"/>
  <c r="D441" i="6" s="1"/>
  <c r="C442" i="6"/>
  <c r="D442" i="6" s="1"/>
  <c r="C443" i="6"/>
  <c r="D443" i="6" s="1"/>
  <c r="C444" i="6"/>
  <c r="C445" i="6"/>
  <c r="C446" i="6"/>
  <c r="C447" i="6"/>
  <c r="D447" i="6" s="1"/>
  <c r="C448" i="6"/>
  <c r="D448" i="6" s="1"/>
  <c r="C449" i="6"/>
  <c r="D449" i="6" s="1"/>
  <c r="C450" i="6"/>
  <c r="C451" i="6"/>
  <c r="C452" i="6"/>
  <c r="C453" i="6"/>
  <c r="D453" i="6" s="1"/>
  <c r="C454" i="6"/>
  <c r="D454" i="6" s="1"/>
  <c r="C455" i="6"/>
  <c r="D455" i="6" s="1"/>
  <c r="C456" i="6"/>
  <c r="C457" i="6"/>
  <c r="C458" i="6"/>
  <c r="C459" i="6"/>
  <c r="D459" i="6" s="1"/>
  <c r="C460" i="6"/>
  <c r="D460" i="6" s="1"/>
  <c r="C461" i="6"/>
  <c r="D461" i="6" s="1"/>
  <c r="C462" i="6"/>
  <c r="C463" i="6"/>
  <c r="C464" i="6"/>
  <c r="C465" i="6"/>
  <c r="D465" i="6" s="1"/>
  <c r="C466" i="6"/>
  <c r="D466" i="6" s="1"/>
  <c r="C467" i="6"/>
  <c r="D467" i="6" s="1"/>
  <c r="C468" i="6"/>
  <c r="C469" i="6"/>
  <c r="C470" i="6"/>
  <c r="C471" i="6"/>
  <c r="D471" i="6" s="1"/>
  <c r="C472" i="6"/>
  <c r="D472" i="6" s="1"/>
  <c r="C473" i="6"/>
  <c r="D473" i="6" s="1"/>
  <c r="C474" i="6"/>
  <c r="C475" i="6"/>
  <c r="C476" i="6"/>
  <c r="C477" i="6"/>
  <c r="D477" i="6" s="1"/>
  <c r="C478" i="6"/>
  <c r="D478" i="6" s="1"/>
  <c r="C479" i="6"/>
  <c r="D479" i="6" s="1"/>
  <c r="C480" i="6"/>
  <c r="C481" i="6"/>
  <c r="C482" i="6"/>
  <c r="C483" i="6"/>
  <c r="D483" i="6" s="1"/>
  <c r="C484" i="6"/>
  <c r="D484" i="6" s="1"/>
  <c r="C485" i="6"/>
  <c r="D485" i="6" s="1"/>
  <c r="C486" i="6"/>
  <c r="C487" i="6"/>
  <c r="C488" i="6"/>
  <c r="C489" i="6"/>
  <c r="D489" i="6" s="1"/>
  <c r="C490" i="6"/>
  <c r="D490" i="6" s="1"/>
  <c r="C491" i="6"/>
  <c r="D491" i="6" s="1"/>
  <c r="C492" i="6"/>
  <c r="C493" i="6"/>
  <c r="C494" i="6"/>
  <c r="C495" i="6"/>
  <c r="D495" i="6" s="1"/>
  <c r="C496" i="6"/>
  <c r="D496" i="6" s="1"/>
  <c r="C497" i="6"/>
  <c r="D497" i="6" s="1"/>
  <c r="C498" i="6"/>
  <c r="C499" i="6"/>
  <c r="C500" i="6"/>
  <c r="C501" i="6"/>
  <c r="D501" i="6" s="1"/>
  <c r="C502" i="6"/>
  <c r="D502" i="6" s="1"/>
  <c r="C503" i="6"/>
  <c r="D503" i="6" s="1"/>
  <c r="C504" i="6"/>
  <c r="C505" i="6"/>
  <c r="C506" i="6"/>
  <c r="C507" i="6"/>
  <c r="D507" i="6" s="1"/>
  <c r="C508" i="6"/>
  <c r="D508" i="6" s="1"/>
  <c r="C509" i="6"/>
  <c r="D509" i="6" s="1"/>
  <c r="C510" i="6"/>
  <c r="C511" i="6"/>
  <c r="C512" i="6"/>
  <c r="C513" i="6"/>
  <c r="D513" i="6" s="1"/>
  <c r="C514" i="6"/>
  <c r="D514" i="6" s="1"/>
  <c r="C515" i="6"/>
  <c r="D515" i="6" s="1"/>
  <c r="C516" i="6"/>
  <c r="C517" i="6"/>
  <c r="C518" i="6"/>
  <c r="C519" i="6"/>
  <c r="D519" i="6" s="1"/>
  <c r="C520" i="6"/>
  <c r="D520" i="6" s="1"/>
  <c r="C521" i="6"/>
  <c r="D521" i="6" s="1"/>
  <c r="C522" i="6"/>
  <c r="C523" i="6"/>
  <c r="C524" i="6"/>
  <c r="C525" i="6"/>
  <c r="D525" i="6" s="1"/>
  <c r="C526" i="6"/>
  <c r="D526" i="6" s="1"/>
  <c r="C527" i="6"/>
  <c r="D527" i="6" s="1"/>
  <c r="C528" i="6"/>
  <c r="C529" i="6"/>
  <c r="C530" i="6"/>
  <c r="C531" i="6"/>
  <c r="D531" i="6" s="1"/>
  <c r="C532" i="6"/>
  <c r="D532" i="6" s="1"/>
  <c r="C533" i="6"/>
  <c r="D533" i="6" s="1"/>
  <c r="C534" i="6"/>
  <c r="C535" i="6"/>
  <c r="C536" i="6"/>
  <c r="C537" i="6"/>
  <c r="D537" i="6" s="1"/>
  <c r="C538" i="6"/>
  <c r="D538" i="6" s="1"/>
  <c r="C539" i="6"/>
  <c r="D539" i="6" s="1"/>
  <c r="C540" i="6"/>
  <c r="C541" i="6"/>
  <c r="C542" i="6"/>
  <c r="C543" i="6"/>
  <c r="D543" i="6" s="1"/>
  <c r="C544" i="6"/>
  <c r="D544" i="6" s="1"/>
  <c r="C545" i="6"/>
  <c r="D545" i="6" s="1"/>
  <c r="C546" i="6"/>
  <c r="C547" i="6"/>
  <c r="C548" i="6"/>
  <c r="C549" i="6"/>
  <c r="D549" i="6" s="1"/>
  <c r="C550" i="6"/>
  <c r="D550" i="6" s="1"/>
  <c r="C551" i="6"/>
  <c r="D551" i="6" s="1"/>
  <c r="C552" i="6"/>
  <c r="C553" i="6"/>
  <c r="C554" i="6"/>
  <c r="C555" i="6"/>
  <c r="D555" i="6" s="1"/>
  <c r="C556" i="6"/>
  <c r="D556" i="6" s="1"/>
  <c r="C557" i="6"/>
  <c r="D557" i="6" s="1"/>
  <c r="C558" i="6"/>
  <c r="C559" i="6"/>
  <c r="C560" i="6"/>
  <c r="C561" i="6"/>
  <c r="D561" i="6" s="1"/>
  <c r="C562" i="6"/>
  <c r="D562" i="6" s="1"/>
  <c r="C563" i="6"/>
  <c r="D563" i="6" s="1"/>
  <c r="C564" i="6"/>
  <c r="C565" i="6"/>
  <c r="C566" i="6"/>
  <c r="C567" i="6"/>
  <c r="D567" i="6" s="1"/>
  <c r="C568" i="6"/>
  <c r="D568" i="6" s="1"/>
  <c r="C569" i="6"/>
  <c r="D569" i="6" s="1"/>
  <c r="C570" i="6"/>
  <c r="C571" i="6"/>
  <c r="C572" i="6"/>
  <c r="C573" i="6"/>
  <c r="D573" i="6" s="1"/>
  <c r="C574" i="6"/>
  <c r="D574" i="6" s="1"/>
  <c r="C575" i="6"/>
  <c r="D575" i="6" s="1"/>
  <c r="C576" i="6"/>
  <c r="C577" i="6"/>
  <c r="C578" i="6"/>
  <c r="C579" i="6"/>
  <c r="D579" i="6" s="1"/>
  <c r="C580" i="6"/>
  <c r="D580" i="6" s="1"/>
  <c r="C581" i="6"/>
  <c r="D581" i="6" s="1"/>
  <c r="C582" i="6"/>
  <c r="C583" i="6"/>
  <c r="C584" i="6"/>
  <c r="C585" i="6"/>
  <c r="D585" i="6" s="1"/>
  <c r="C586" i="6"/>
  <c r="D586" i="6" s="1"/>
  <c r="C587" i="6"/>
  <c r="D587" i="6" s="1"/>
  <c r="C588" i="6"/>
  <c r="C589" i="6"/>
  <c r="C590" i="6"/>
  <c r="C591" i="6"/>
  <c r="D591" i="6" s="1"/>
  <c r="C592" i="6"/>
  <c r="D592" i="6" s="1"/>
  <c r="C593" i="6"/>
  <c r="D593" i="6" s="1"/>
  <c r="C594" i="6"/>
  <c r="C595" i="6"/>
  <c r="C596" i="6"/>
  <c r="C597" i="6"/>
  <c r="D597" i="6" s="1"/>
  <c r="C598" i="6"/>
  <c r="D598" i="6" s="1"/>
  <c r="C599" i="6"/>
  <c r="D599" i="6" s="1"/>
  <c r="C600" i="6"/>
  <c r="C601" i="6"/>
  <c r="C602" i="6"/>
  <c r="C603" i="6"/>
  <c r="D603" i="6" s="1"/>
  <c r="C604" i="6"/>
  <c r="D604" i="6" s="1"/>
  <c r="C605" i="6"/>
  <c r="D605" i="6" s="1"/>
  <c r="C606" i="6"/>
  <c r="C607" i="6"/>
  <c r="C608" i="6"/>
  <c r="C609" i="6"/>
  <c r="D609" i="6" s="1"/>
  <c r="C610" i="6"/>
  <c r="D610" i="6" s="1"/>
  <c r="C611" i="6"/>
  <c r="D611" i="6" s="1"/>
  <c r="C612" i="6"/>
  <c r="C613" i="6"/>
  <c r="C614" i="6"/>
  <c r="C615" i="6"/>
  <c r="D615" i="6" s="1"/>
  <c r="C616" i="6"/>
  <c r="D616" i="6" s="1"/>
  <c r="C617" i="6"/>
  <c r="D617" i="6" s="1"/>
  <c r="C618" i="6"/>
  <c r="C619" i="6"/>
  <c r="C620" i="6"/>
  <c r="C621" i="6"/>
  <c r="D621" i="6" s="1"/>
  <c r="C622" i="6"/>
  <c r="D622" i="6" s="1"/>
  <c r="C623" i="6"/>
  <c r="D623" i="6" s="1"/>
  <c r="C624" i="6"/>
  <c r="C625" i="6"/>
  <c r="C626" i="6"/>
  <c r="C627" i="6"/>
  <c r="D627" i="6" s="1"/>
  <c r="C628" i="6"/>
  <c r="D628" i="6" s="1"/>
  <c r="C629" i="6"/>
  <c r="D629" i="6" s="1"/>
  <c r="C630" i="6"/>
  <c r="C631" i="6"/>
  <c r="C632" i="6"/>
  <c r="C633" i="6"/>
  <c r="D633" i="6" s="1"/>
  <c r="C634" i="6"/>
  <c r="D634" i="6" s="1"/>
  <c r="C635" i="6"/>
  <c r="D635" i="6" s="1"/>
  <c r="C636" i="6"/>
  <c r="C637" i="6"/>
  <c r="C638" i="6"/>
  <c r="C639" i="6"/>
  <c r="D639" i="6" s="1"/>
  <c r="C640" i="6"/>
  <c r="D640" i="6" s="1"/>
  <c r="C641" i="6"/>
  <c r="D641" i="6" s="1"/>
  <c r="C642" i="6"/>
  <c r="C643" i="6"/>
  <c r="C644" i="6"/>
  <c r="C645" i="6"/>
  <c r="D645" i="6" s="1"/>
  <c r="C646" i="6"/>
  <c r="D646" i="6" s="1"/>
  <c r="C647" i="6"/>
  <c r="D647" i="6" s="1"/>
  <c r="C648" i="6"/>
  <c r="C649" i="6"/>
  <c r="C650" i="6"/>
  <c r="C651" i="6"/>
  <c r="D651" i="6" s="1"/>
  <c r="C652" i="6"/>
  <c r="D652" i="6" s="1"/>
  <c r="C653" i="6"/>
  <c r="D653" i="6" s="1"/>
  <c r="C654" i="6"/>
  <c r="C655" i="6"/>
  <c r="C656" i="6"/>
  <c r="C657" i="6"/>
  <c r="D657" i="6" s="1"/>
  <c r="C658" i="6"/>
  <c r="D658" i="6" s="1"/>
  <c r="C659" i="6"/>
  <c r="D659" i="6" s="1"/>
  <c r="C660" i="6"/>
  <c r="C661" i="6"/>
  <c r="C662" i="6"/>
  <c r="C663" i="6"/>
  <c r="D663" i="6" s="1"/>
  <c r="C664" i="6"/>
  <c r="D664" i="6" s="1"/>
  <c r="C665" i="6"/>
  <c r="D665" i="6" s="1"/>
  <c r="C666" i="6"/>
  <c r="C667" i="6"/>
  <c r="C668" i="6"/>
  <c r="C669" i="6"/>
  <c r="D669" i="6" s="1"/>
  <c r="C670" i="6"/>
  <c r="D670" i="6" s="1"/>
  <c r="C671" i="6"/>
  <c r="D671" i="6" s="1"/>
  <c r="C672" i="6"/>
  <c r="C673" i="6"/>
  <c r="C674" i="6"/>
  <c r="C675" i="6"/>
  <c r="D675" i="6" s="1"/>
  <c r="C676" i="6"/>
  <c r="D676" i="6" s="1"/>
  <c r="C677" i="6"/>
  <c r="D677" i="6" s="1"/>
  <c r="C678" i="6"/>
  <c r="C679" i="6"/>
  <c r="C680" i="6"/>
  <c r="C681" i="6"/>
  <c r="D681" i="6" s="1"/>
  <c r="C682" i="6"/>
  <c r="D682" i="6" s="1"/>
  <c r="C683" i="6"/>
  <c r="D683" i="6" s="1"/>
  <c r="C684" i="6"/>
  <c r="C685" i="6"/>
  <c r="C686" i="6"/>
  <c r="C687" i="6"/>
  <c r="D687" i="6" s="1"/>
  <c r="C688" i="6"/>
  <c r="D688" i="6" s="1"/>
  <c r="C689" i="6"/>
  <c r="D689" i="6" s="1"/>
  <c r="C690" i="6"/>
  <c r="C691" i="6"/>
  <c r="C692" i="6"/>
  <c r="C693" i="6"/>
  <c r="D693" i="6" s="1"/>
  <c r="C694" i="6"/>
  <c r="D694" i="6" s="1"/>
  <c r="C695" i="6"/>
  <c r="D695" i="6" s="1"/>
  <c r="C696" i="6"/>
  <c r="C697" i="6"/>
  <c r="C698" i="6"/>
  <c r="C699" i="6"/>
  <c r="D699" i="6" s="1"/>
  <c r="C700" i="6"/>
  <c r="D700" i="6" s="1"/>
  <c r="C701" i="6"/>
  <c r="D701" i="6" s="1"/>
  <c r="C702" i="6"/>
  <c r="C703" i="6"/>
  <c r="C704" i="6"/>
  <c r="C705" i="6"/>
  <c r="D705" i="6" s="1"/>
  <c r="C706" i="6"/>
  <c r="D706" i="6" s="1"/>
  <c r="C707" i="6"/>
  <c r="D707" i="6" s="1"/>
  <c r="C708" i="6"/>
  <c r="C709" i="6"/>
  <c r="C710" i="6"/>
  <c r="C711" i="6"/>
  <c r="D711" i="6" s="1"/>
  <c r="C712" i="6"/>
  <c r="D712" i="6" s="1"/>
  <c r="C713" i="6"/>
  <c r="D713" i="6" s="1"/>
  <c r="C714" i="6"/>
  <c r="C715" i="6"/>
  <c r="C716" i="6"/>
  <c r="C717" i="6"/>
  <c r="D717" i="6" s="1"/>
  <c r="C718" i="6"/>
  <c r="D718" i="6" s="1"/>
  <c r="C719" i="6"/>
  <c r="D719" i="6" s="1"/>
  <c r="C720" i="6"/>
  <c r="C721" i="6"/>
  <c r="C722" i="6"/>
  <c r="C723" i="6"/>
  <c r="D723" i="6" s="1"/>
  <c r="C724" i="6"/>
  <c r="D724" i="6" s="1"/>
  <c r="C725" i="6"/>
  <c r="D725" i="6" s="1"/>
  <c r="C726" i="6"/>
  <c r="C727" i="6"/>
  <c r="C728" i="6"/>
  <c r="C729" i="6"/>
  <c r="D729" i="6" s="1"/>
  <c r="C730" i="6"/>
  <c r="D730" i="6" s="1"/>
  <c r="C731" i="6"/>
  <c r="D731" i="6" s="1"/>
  <c r="C732" i="6"/>
  <c r="C733" i="6"/>
  <c r="C734" i="6"/>
  <c r="C735" i="6"/>
  <c r="D735" i="6" s="1"/>
  <c r="C736" i="6"/>
  <c r="D736" i="6" s="1"/>
  <c r="C737" i="6"/>
  <c r="D737" i="6" s="1"/>
  <c r="C738" i="6"/>
  <c r="C739" i="6"/>
  <c r="C740" i="6"/>
  <c r="C741" i="6"/>
  <c r="D741" i="6" s="1"/>
  <c r="C742" i="6"/>
  <c r="D742" i="6" s="1"/>
  <c r="C743" i="6"/>
  <c r="D743" i="6" s="1"/>
  <c r="C744" i="6"/>
  <c r="C745" i="6"/>
  <c r="C746" i="6"/>
  <c r="C747" i="6"/>
  <c r="D747" i="6" s="1"/>
  <c r="C748" i="6"/>
  <c r="D748" i="6" s="1"/>
  <c r="C749" i="6"/>
  <c r="D749" i="6" s="1"/>
  <c r="C750" i="6"/>
  <c r="C751" i="6"/>
  <c r="C752" i="6"/>
  <c r="C753" i="6"/>
  <c r="D753" i="6" s="1"/>
  <c r="C754" i="6"/>
  <c r="D754" i="6" s="1"/>
  <c r="C755" i="6"/>
  <c r="D755" i="6" s="1"/>
  <c r="C756" i="6"/>
  <c r="C757" i="6"/>
  <c r="C758" i="6"/>
  <c r="C759" i="6"/>
  <c r="D759" i="6" s="1"/>
  <c r="C760" i="6"/>
  <c r="D760" i="6" s="1"/>
  <c r="C761" i="6"/>
  <c r="D761" i="6" s="1"/>
  <c r="C762" i="6"/>
  <c r="C763" i="6"/>
  <c r="C764" i="6"/>
  <c r="C765" i="6"/>
  <c r="D765" i="6" s="1"/>
  <c r="C766" i="6"/>
  <c r="D766" i="6" s="1"/>
  <c r="C767" i="6"/>
  <c r="D767" i="6" s="1"/>
  <c r="C768" i="6"/>
  <c r="C769" i="6"/>
  <c r="C770" i="6"/>
  <c r="C771" i="6"/>
  <c r="D771" i="6" s="1"/>
  <c r="C772" i="6"/>
  <c r="D772" i="6" s="1"/>
  <c r="C773" i="6"/>
  <c r="D773" i="6" s="1"/>
  <c r="C774" i="6"/>
  <c r="C775" i="6"/>
  <c r="C776" i="6"/>
  <c r="C777" i="6"/>
  <c r="D777" i="6" s="1"/>
  <c r="C778" i="6"/>
  <c r="D778" i="6" s="1"/>
  <c r="C779" i="6"/>
  <c r="D779" i="6" s="1"/>
  <c r="C780" i="6"/>
  <c r="C781" i="6"/>
  <c r="C782" i="6"/>
  <c r="C783" i="6"/>
  <c r="D783" i="6" s="1"/>
  <c r="C784" i="6"/>
  <c r="D784" i="6" s="1"/>
  <c r="C785" i="6"/>
  <c r="D785" i="6" s="1"/>
  <c r="C786" i="6"/>
  <c r="C787" i="6"/>
  <c r="C788" i="6"/>
  <c r="C789" i="6"/>
  <c r="D789" i="6" s="1"/>
  <c r="C790" i="6"/>
  <c r="D790" i="6" s="1"/>
  <c r="C791" i="6"/>
  <c r="D791" i="6" s="1"/>
  <c r="C792" i="6"/>
  <c r="C793" i="6"/>
  <c r="C794" i="6"/>
  <c r="C795" i="6"/>
  <c r="D795" i="6" s="1"/>
  <c r="C796" i="6"/>
  <c r="D796" i="6" s="1"/>
  <c r="C797" i="6"/>
  <c r="D797" i="6" s="1"/>
  <c r="C798" i="6"/>
  <c r="C799" i="6"/>
  <c r="C800" i="6"/>
  <c r="C801" i="6"/>
  <c r="D801" i="6" s="1"/>
  <c r="C802" i="6"/>
  <c r="D802" i="6" s="1"/>
  <c r="C803" i="6"/>
  <c r="D803" i="6" s="1"/>
  <c r="C804" i="6"/>
  <c r="C805" i="6"/>
  <c r="C806" i="6"/>
  <c r="C807" i="6"/>
  <c r="D807" i="6" s="1"/>
  <c r="C808" i="6"/>
  <c r="D808" i="6" s="1"/>
  <c r="C809" i="6"/>
  <c r="D809" i="6" s="1"/>
  <c r="C810" i="6"/>
  <c r="C811" i="6"/>
  <c r="C812" i="6"/>
  <c r="C813" i="6"/>
  <c r="D813" i="6" s="1"/>
  <c r="C814" i="6"/>
  <c r="D814" i="6" s="1"/>
  <c r="C815" i="6"/>
  <c r="D815" i="6" s="1"/>
  <c r="C816" i="6"/>
  <c r="C817" i="6"/>
  <c r="C818" i="6"/>
  <c r="C819" i="6"/>
  <c r="D819" i="6" s="1"/>
  <c r="C820" i="6"/>
  <c r="D820" i="6" s="1"/>
  <c r="C821" i="6"/>
  <c r="D821" i="6" s="1"/>
  <c r="C822" i="6"/>
  <c r="C823" i="6"/>
  <c r="C824" i="6"/>
  <c r="C825" i="6"/>
  <c r="D825" i="6" s="1"/>
  <c r="C826" i="6"/>
  <c r="D826" i="6" s="1"/>
  <c r="C827" i="6"/>
  <c r="D827" i="6" s="1"/>
  <c r="C828" i="6"/>
  <c r="C829" i="6"/>
  <c r="C830" i="6"/>
  <c r="C831" i="6"/>
  <c r="D831" i="6" s="1"/>
  <c r="C832" i="6"/>
  <c r="D832" i="6" s="1"/>
  <c r="C833" i="6"/>
  <c r="D833" i="6" s="1"/>
  <c r="C834" i="6"/>
  <c r="C835" i="6"/>
  <c r="C836" i="6"/>
  <c r="C837" i="6"/>
  <c r="D837" i="6" s="1"/>
  <c r="C838" i="6"/>
  <c r="D838" i="6" s="1"/>
  <c r="C839" i="6"/>
  <c r="D839" i="6" s="1"/>
  <c r="C840" i="6"/>
  <c r="C841" i="6"/>
  <c r="C842" i="6"/>
  <c r="C843" i="6"/>
  <c r="D843" i="6" s="1"/>
  <c r="C844" i="6"/>
  <c r="D844" i="6" s="1"/>
  <c r="C845" i="6"/>
  <c r="D845" i="6" s="1"/>
  <c r="C846" i="6"/>
  <c r="C847" i="6"/>
  <c r="C848" i="6"/>
  <c r="C849" i="6"/>
  <c r="D849" i="6" s="1"/>
  <c r="C850" i="6"/>
  <c r="D850" i="6" s="1"/>
  <c r="C851" i="6"/>
  <c r="D851" i="6" s="1"/>
  <c r="C852" i="6"/>
  <c r="C853" i="6"/>
  <c r="C854" i="6"/>
  <c r="C855" i="6"/>
  <c r="C856" i="6"/>
  <c r="D856" i="6" s="1"/>
  <c r="C857" i="6"/>
  <c r="D857" i="6" s="1"/>
  <c r="C858" i="6"/>
  <c r="C859" i="6"/>
  <c r="C860" i="6"/>
  <c r="C861" i="6"/>
  <c r="C862" i="6"/>
  <c r="D862" i="6" s="1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B1" i="6"/>
  <c r="A2" i="6"/>
  <c r="A1" i="6"/>
  <c r="A2" i="2"/>
  <c r="C2" i="2"/>
  <c r="D861" i="6" l="1"/>
  <c r="D855" i="6"/>
  <c r="D859" i="6"/>
  <c r="D853" i="6"/>
  <c r="D847" i="6"/>
  <c r="D841" i="6"/>
  <c r="D835" i="6"/>
  <c r="D829" i="6"/>
  <c r="D823" i="6"/>
  <c r="D817" i="6"/>
  <c r="D860" i="6"/>
  <c r="D854" i="6"/>
  <c r="D848" i="6"/>
  <c r="D842" i="6"/>
  <c r="D836" i="6"/>
  <c r="D830" i="6"/>
  <c r="D824" i="6"/>
  <c r="D818" i="6"/>
  <c r="D812" i="6"/>
  <c r="D806" i="6"/>
  <c r="D800" i="6"/>
  <c r="D794" i="6"/>
  <c r="D788" i="6"/>
  <c r="D782" i="6"/>
  <c r="D776" i="6"/>
  <c r="D770" i="6"/>
  <c r="D764" i="6"/>
  <c r="D758" i="6"/>
  <c r="D752" i="6"/>
  <c r="D746" i="6"/>
  <c r="D740" i="6"/>
  <c r="D734" i="6"/>
  <c r="D728" i="6"/>
  <c r="D722" i="6"/>
  <c r="D716" i="6"/>
  <c r="D710" i="6"/>
  <c r="D704" i="6"/>
  <c r="D698" i="6"/>
  <c r="D692" i="6"/>
  <c r="D686" i="6"/>
  <c r="D680" i="6"/>
  <c r="D674" i="6"/>
  <c r="D668" i="6"/>
  <c r="D662" i="6"/>
  <c r="D656" i="6"/>
  <c r="D650" i="6"/>
  <c r="D644" i="6"/>
  <c r="D638" i="6"/>
  <c r="D632" i="6"/>
  <c r="D626" i="6"/>
  <c r="D620" i="6"/>
  <c r="D614" i="6"/>
  <c r="D608" i="6"/>
  <c r="D602" i="6"/>
  <c r="D596" i="6"/>
  <c r="D590" i="6"/>
  <c r="D584" i="6"/>
  <c r="D578" i="6"/>
  <c r="D572" i="6"/>
  <c r="D566" i="6"/>
  <c r="D560" i="6"/>
  <c r="D554" i="6"/>
  <c r="D811" i="6"/>
  <c r="D805" i="6"/>
  <c r="D799" i="6"/>
  <c r="D793" i="6"/>
  <c r="D787" i="6"/>
  <c r="D781" i="6"/>
  <c r="D775" i="6"/>
  <c r="D769" i="6"/>
  <c r="D763" i="6"/>
  <c r="D757" i="6"/>
  <c r="D751" i="6"/>
  <c r="D745" i="6"/>
  <c r="D739" i="6"/>
  <c r="D733" i="6"/>
  <c r="D727" i="6"/>
  <c r="D721" i="6"/>
  <c r="D715" i="6"/>
  <c r="D709" i="6"/>
  <c r="D703" i="6"/>
  <c r="D697" i="6"/>
  <c r="D691" i="6"/>
  <c r="D685" i="6"/>
  <c r="D679" i="6"/>
  <c r="D673" i="6"/>
  <c r="D667" i="6"/>
  <c r="D661" i="6"/>
  <c r="D655" i="6"/>
  <c r="D649" i="6"/>
  <c r="D643" i="6"/>
  <c r="D637" i="6"/>
  <c r="D631" i="6"/>
  <c r="D625" i="6"/>
  <c r="D619" i="6"/>
  <c r="D613" i="6"/>
  <c r="D607" i="6"/>
  <c r="D601" i="6"/>
  <c r="D595" i="6"/>
  <c r="D589" i="6"/>
  <c r="D583" i="6"/>
  <c r="D577" i="6"/>
  <c r="D571" i="6"/>
  <c r="D565" i="6"/>
  <c r="D559" i="6"/>
  <c r="D553" i="6"/>
  <c r="D547" i="6"/>
  <c r="D541" i="6"/>
  <c r="D535" i="6"/>
  <c r="D529" i="6"/>
  <c r="D523" i="6"/>
  <c r="D517" i="6"/>
  <c r="D511" i="6"/>
  <c r="D505" i="6"/>
  <c r="D499" i="6"/>
  <c r="D493" i="6"/>
  <c r="D487" i="6"/>
  <c r="D481" i="6"/>
  <c r="D475" i="6"/>
  <c r="D469" i="6"/>
  <c r="D463" i="6"/>
  <c r="D457" i="6"/>
  <c r="D451" i="6"/>
  <c r="D445" i="6"/>
  <c r="D439" i="6"/>
  <c r="D433" i="6"/>
  <c r="D427" i="6"/>
  <c r="D421" i="6"/>
  <c r="D415" i="6"/>
  <c r="D409" i="6"/>
  <c r="D403" i="6"/>
  <c r="D397" i="6"/>
  <c r="D391" i="6"/>
  <c r="D385" i="6"/>
  <c r="D379" i="6"/>
  <c r="D373" i="6"/>
  <c r="D367" i="6"/>
  <c r="D361" i="6"/>
  <c r="D355" i="6"/>
  <c r="D349" i="6"/>
  <c r="D343" i="6"/>
  <c r="D337" i="6"/>
  <c r="D331" i="6"/>
  <c r="D325" i="6"/>
  <c r="D319" i="6"/>
  <c r="D313" i="6"/>
  <c r="D307" i="6"/>
  <c r="D858" i="6"/>
  <c r="D852" i="6"/>
  <c r="D846" i="6"/>
  <c r="D840" i="6"/>
  <c r="D834" i="6"/>
  <c r="D828" i="6"/>
  <c r="D822" i="6"/>
  <c r="D816" i="6"/>
  <c r="D810" i="6"/>
  <c r="D804" i="6"/>
  <c r="D798" i="6"/>
  <c r="D792" i="6"/>
  <c r="D786" i="6"/>
  <c r="D780" i="6"/>
  <c r="D774" i="6"/>
  <c r="D768" i="6"/>
  <c r="D762" i="6"/>
  <c r="D756" i="6"/>
  <c r="D750" i="6"/>
  <c r="D744" i="6"/>
  <c r="D738" i="6"/>
  <c r="D732" i="6"/>
  <c r="D726" i="6"/>
  <c r="D720" i="6"/>
  <c r="D714" i="6"/>
  <c r="D708" i="6"/>
  <c r="D702" i="6"/>
  <c r="D696" i="6"/>
  <c r="D690" i="6"/>
  <c r="D684" i="6"/>
  <c r="D678" i="6"/>
  <c r="D672" i="6"/>
  <c r="D666" i="6"/>
  <c r="D660" i="6"/>
  <c r="D654" i="6"/>
  <c r="D648" i="6"/>
  <c r="D642" i="6"/>
  <c r="D636" i="6"/>
  <c r="D630" i="6"/>
  <c r="D624" i="6"/>
  <c r="D618" i="6"/>
  <c r="D612" i="6"/>
  <c r="D606" i="6"/>
  <c r="D600" i="6"/>
  <c r="D594" i="6"/>
  <c r="D588" i="6"/>
  <c r="D582" i="6"/>
  <c r="D576" i="6"/>
  <c r="D570" i="6"/>
  <c r="D564" i="6"/>
  <c r="D558" i="6"/>
  <c r="D552" i="6"/>
  <c r="D548" i="6"/>
  <c r="D542" i="6"/>
  <c r="D536" i="6"/>
  <c r="D530" i="6"/>
  <c r="D524" i="6"/>
  <c r="D518" i="6"/>
  <c r="D512" i="6"/>
  <c r="D506" i="6"/>
  <c r="D500" i="6"/>
  <c r="D494" i="6"/>
  <c r="D488" i="6"/>
  <c r="D482" i="6"/>
  <c r="D476" i="6"/>
  <c r="D470" i="6"/>
  <c r="D464" i="6"/>
  <c r="D458" i="6"/>
  <c r="D452" i="6"/>
  <c r="D446" i="6"/>
  <c r="D440" i="6"/>
  <c r="D434" i="6"/>
  <c r="D428" i="6"/>
  <c r="D422" i="6"/>
  <c r="D416" i="6"/>
  <c r="D410" i="6"/>
  <c r="D404" i="6"/>
  <c r="D398" i="6"/>
  <c r="D392" i="6"/>
  <c r="D386" i="6"/>
  <c r="D380" i="6"/>
  <c r="D374" i="6"/>
  <c r="D368" i="6"/>
  <c r="D362" i="6"/>
  <c r="D356" i="6"/>
  <c r="D350" i="6"/>
  <c r="D344" i="6"/>
  <c r="D338" i="6"/>
  <c r="D332" i="6"/>
  <c r="D326" i="6"/>
  <c r="D320" i="6"/>
  <c r="D314" i="6"/>
  <c r="D308" i="6"/>
  <c r="D302" i="6"/>
  <c r="D296" i="6"/>
  <c r="D290" i="6"/>
  <c r="D284" i="6"/>
  <c r="D278" i="6"/>
  <c r="D272" i="6"/>
  <c r="D266" i="6"/>
  <c r="D260" i="6"/>
  <c r="D254" i="6"/>
  <c r="D248" i="6"/>
  <c r="D242" i="6"/>
  <c r="D236" i="6"/>
  <c r="D230" i="6"/>
  <c r="D224" i="6"/>
  <c r="D218" i="6"/>
  <c r="D212" i="6"/>
  <c r="D206" i="6"/>
  <c r="D200" i="6"/>
  <c r="D194" i="6"/>
  <c r="D188" i="6"/>
  <c r="D182" i="6"/>
  <c r="D176" i="6"/>
  <c r="D170" i="6"/>
  <c r="D164" i="6"/>
  <c r="D158" i="6"/>
  <c r="D152" i="6"/>
  <c r="D146" i="6"/>
  <c r="D140" i="6"/>
  <c r="D134" i="6"/>
  <c r="D128" i="6"/>
  <c r="D122" i="6"/>
  <c r="D116" i="6"/>
  <c r="D110" i="6"/>
  <c r="D104" i="6"/>
  <c r="D98" i="6"/>
  <c r="D92" i="6"/>
  <c r="D86" i="6"/>
  <c r="D80" i="6"/>
  <c r="D74" i="6"/>
  <c r="D68" i="6"/>
  <c r="D62" i="6"/>
  <c r="D56" i="6"/>
  <c r="D50" i="6"/>
  <c r="D44" i="6"/>
  <c r="D301" i="6"/>
  <c r="D295" i="6"/>
  <c r="D289" i="6"/>
  <c r="D283" i="6"/>
  <c r="D277" i="6"/>
  <c r="D271" i="6"/>
  <c r="D265" i="6"/>
  <c r="D259" i="6"/>
  <c r="D253" i="6"/>
  <c r="D247" i="6"/>
  <c r="D241" i="6"/>
  <c r="D235" i="6"/>
  <c r="D229" i="6"/>
  <c r="D223" i="6"/>
  <c r="D217" i="6"/>
  <c r="D211" i="6"/>
  <c r="D205" i="6"/>
  <c r="D199" i="6"/>
  <c r="D193" i="6"/>
  <c r="D187" i="6"/>
  <c r="D181" i="6"/>
  <c r="D175" i="6"/>
  <c r="D169" i="6"/>
  <c r="D163" i="6"/>
  <c r="D157" i="6"/>
  <c r="D151" i="6"/>
  <c r="D145" i="6"/>
  <c r="D139" i="6"/>
  <c r="D133" i="6"/>
  <c r="D127" i="6"/>
  <c r="D121" i="6"/>
  <c r="D115" i="6"/>
  <c r="D109" i="6"/>
  <c r="D103" i="6"/>
  <c r="D97" i="6"/>
  <c r="D91" i="6"/>
  <c r="D85" i="6"/>
  <c r="D79" i="6"/>
  <c r="D73" i="6"/>
  <c r="D67" i="6"/>
  <c r="D61" i="6"/>
  <c r="D55" i="6"/>
  <c r="D49" i="6"/>
  <c r="D43" i="6"/>
  <c r="D546" i="6"/>
  <c r="D540" i="6"/>
  <c r="D534" i="6"/>
  <c r="D528" i="6"/>
  <c r="D522" i="6"/>
  <c r="D516" i="6"/>
  <c r="D510" i="6"/>
  <c r="D504" i="6"/>
  <c r="D498" i="6"/>
  <c r="D492" i="6"/>
  <c r="D486" i="6"/>
  <c r="D480" i="6"/>
  <c r="D474" i="6"/>
  <c r="D468" i="6"/>
  <c r="D462" i="6"/>
  <c r="D456" i="6"/>
  <c r="D450" i="6"/>
  <c r="D444" i="6"/>
  <c r="D438" i="6"/>
  <c r="D432" i="6"/>
  <c r="D426" i="6"/>
  <c r="D420" i="6"/>
  <c r="D414" i="6"/>
  <c r="D408" i="6"/>
  <c r="D402" i="6"/>
  <c r="D396" i="6"/>
  <c r="D390" i="6"/>
  <c r="D384" i="6"/>
  <c r="D378" i="6"/>
  <c r="D372" i="6"/>
  <c r="D366" i="6"/>
  <c r="D360" i="6"/>
  <c r="D354" i="6"/>
  <c r="D348" i="6"/>
  <c r="D342" i="6"/>
  <c r="D336" i="6"/>
  <c r="D330" i="6"/>
  <c r="D324" i="6"/>
  <c r="D318" i="6"/>
  <c r="D312" i="6"/>
  <c r="D306" i="6"/>
  <c r="D300" i="6"/>
  <c r="D294" i="6"/>
  <c r="D288" i="6"/>
  <c r="D282" i="6"/>
  <c r="D276" i="6"/>
  <c r="D270" i="6"/>
  <c r="D264" i="6"/>
  <c r="D258" i="6"/>
  <c r="D252" i="6"/>
  <c r="D246" i="6"/>
  <c r="D240" i="6"/>
  <c r="D234" i="6"/>
  <c r="D228" i="6"/>
  <c r="D222" i="6"/>
  <c r="D216" i="6"/>
  <c r="D210" i="6"/>
  <c r="D204" i="6"/>
  <c r="D198" i="6"/>
  <c r="D192" i="6"/>
  <c r="D186" i="6"/>
  <c r="D180" i="6"/>
  <c r="D174" i="6"/>
  <c r="D168" i="6"/>
  <c r="D162" i="6"/>
  <c r="D156" i="6"/>
  <c r="D150" i="6"/>
  <c r="D144" i="6"/>
  <c r="D138" i="6"/>
  <c r="D132" i="6"/>
  <c r="D126" i="6"/>
  <c r="D120" i="6"/>
  <c r="D114" i="6"/>
  <c r="D108" i="6"/>
  <c r="D102" i="6"/>
  <c r="D96" i="6"/>
  <c r="D90" i="6"/>
  <c r="D84" i="6"/>
  <c r="D78" i="6"/>
  <c r="D72" i="6"/>
  <c r="D66" i="6"/>
  <c r="D60" i="6"/>
  <c r="D54" i="6"/>
  <c r="D48" i="6"/>
  <c r="D42" i="6"/>
  <c r="C3" i="6"/>
  <c r="D3" i="6" s="1"/>
  <c r="C11" i="6"/>
  <c r="D11" i="6" s="1"/>
  <c r="C34" i="6"/>
  <c r="D34" i="6" s="1"/>
  <c r="C28" i="6"/>
  <c r="D28" i="6" s="1"/>
  <c r="C22" i="6"/>
  <c r="D22" i="6" s="1"/>
  <c r="C16" i="6"/>
  <c r="D16" i="6" s="1"/>
  <c r="C10" i="6"/>
  <c r="D10" i="6" s="1"/>
  <c r="C4" i="6"/>
  <c r="D4" i="6" s="1"/>
  <c r="C29" i="6"/>
  <c r="D29" i="6" s="1"/>
  <c r="C39" i="6"/>
  <c r="D39" i="6" s="1"/>
  <c r="C33" i="6"/>
  <c r="D33" i="6" s="1"/>
  <c r="C27" i="6"/>
  <c r="D27" i="6" s="1"/>
  <c r="C21" i="6"/>
  <c r="D21" i="6" s="1"/>
  <c r="C15" i="6"/>
  <c r="D15" i="6" s="1"/>
  <c r="C9" i="6"/>
  <c r="D9" i="6" s="1"/>
  <c r="C38" i="6"/>
  <c r="D38" i="6" s="1"/>
  <c r="C32" i="6"/>
  <c r="D32" i="6" s="1"/>
  <c r="C26" i="6"/>
  <c r="D26" i="6" s="1"/>
  <c r="C20" i="6"/>
  <c r="D20" i="6" s="1"/>
  <c r="C14" i="6"/>
  <c r="D14" i="6" s="1"/>
  <c r="C8" i="6"/>
  <c r="D8" i="6" s="1"/>
  <c r="C23" i="6"/>
  <c r="D23" i="6" s="1"/>
  <c r="C5" i="6"/>
  <c r="D5" i="6" s="1"/>
  <c r="C37" i="6"/>
  <c r="D37" i="6" s="1"/>
  <c r="C31" i="6"/>
  <c r="D31" i="6" s="1"/>
  <c r="C25" i="6"/>
  <c r="D25" i="6" s="1"/>
  <c r="C19" i="6"/>
  <c r="D19" i="6" s="1"/>
  <c r="C13" i="6"/>
  <c r="D13" i="6" s="1"/>
  <c r="C7" i="6"/>
  <c r="D7" i="6" s="1"/>
  <c r="C35" i="6"/>
  <c r="D35" i="6" s="1"/>
  <c r="C17" i="6"/>
  <c r="D17" i="6" s="1"/>
  <c r="C36" i="6"/>
  <c r="D36" i="6" s="1"/>
  <c r="C30" i="6"/>
  <c r="D30" i="6" s="1"/>
  <c r="C24" i="6"/>
  <c r="D24" i="6" s="1"/>
  <c r="C18" i="6"/>
  <c r="D18" i="6" s="1"/>
  <c r="C12" i="6"/>
  <c r="D12" i="6" s="1"/>
  <c r="C6" i="6"/>
  <c r="D6" i="6" s="1"/>
  <c r="G3" i="6" l="1"/>
  <c r="B3" i="2" l="1"/>
  <c r="B4" i="2"/>
  <c r="B5" i="2"/>
  <c r="B6" i="2"/>
  <c r="G6" i="2" s="1"/>
  <c r="B7" i="2"/>
  <c r="B8" i="2"/>
  <c r="B9" i="2"/>
  <c r="B10" i="2"/>
  <c r="B11" i="2"/>
  <c r="B12" i="2"/>
  <c r="G12" i="2" s="1"/>
  <c r="B13" i="2"/>
  <c r="B14" i="2"/>
  <c r="B15" i="2"/>
  <c r="B16" i="2"/>
  <c r="B17" i="2"/>
  <c r="B18" i="2"/>
  <c r="G18" i="2" s="1"/>
  <c r="B19" i="2"/>
  <c r="B20" i="2"/>
  <c r="B21" i="2"/>
  <c r="B22" i="2"/>
  <c r="B23" i="2"/>
  <c r="B24" i="2"/>
  <c r="G24" i="2" s="1"/>
  <c r="B25" i="2"/>
  <c r="B26" i="2"/>
  <c r="B27" i="2"/>
  <c r="B28" i="2"/>
  <c r="B29" i="2"/>
  <c r="B30" i="2"/>
  <c r="G30" i="2" s="1"/>
  <c r="B31" i="2"/>
  <c r="B32" i="2"/>
  <c r="B33" i="2"/>
  <c r="B34" i="2"/>
  <c r="B35" i="2"/>
  <c r="B36" i="2"/>
  <c r="G36" i="2" s="1"/>
  <c r="B37" i="2"/>
  <c r="B38" i="2"/>
  <c r="B39" i="2"/>
  <c r="B40" i="2"/>
  <c r="B41" i="2"/>
  <c r="B42" i="2"/>
  <c r="G42" i="2" s="1"/>
  <c r="B43" i="2"/>
  <c r="B44" i="2"/>
  <c r="B45" i="2"/>
  <c r="B46" i="2"/>
  <c r="B47" i="2"/>
  <c r="B48" i="2"/>
  <c r="G48" i="2" s="1"/>
  <c r="B49" i="2"/>
  <c r="B50" i="2"/>
  <c r="B51" i="2"/>
  <c r="B52" i="2"/>
  <c r="B53" i="2"/>
  <c r="B54" i="2"/>
  <c r="G54" i="2" s="1"/>
  <c r="B55" i="2"/>
  <c r="B56" i="2"/>
  <c r="B57" i="2"/>
  <c r="B58" i="2"/>
  <c r="B59" i="2"/>
  <c r="B60" i="2"/>
  <c r="G60" i="2" s="1"/>
  <c r="B61" i="2"/>
  <c r="B62" i="2"/>
  <c r="B63" i="2"/>
  <c r="B64" i="2"/>
  <c r="B65" i="2"/>
  <c r="B66" i="2"/>
  <c r="G66" i="2" s="1"/>
  <c r="B67" i="2"/>
  <c r="B68" i="2"/>
  <c r="B69" i="2"/>
  <c r="B70" i="2"/>
  <c r="B71" i="2"/>
  <c r="B72" i="2"/>
  <c r="G72" i="2" s="1"/>
  <c r="B73" i="2"/>
  <c r="B74" i="2"/>
  <c r="B75" i="2"/>
  <c r="B76" i="2"/>
  <c r="B77" i="2"/>
  <c r="B78" i="2"/>
  <c r="G78" i="2" s="1"/>
  <c r="B79" i="2"/>
  <c r="B80" i="2"/>
  <c r="B81" i="2"/>
  <c r="B82" i="2"/>
  <c r="B83" i="2"/>
  <c r="B84" i="2"/>
  <c r="G84" i="2" s="1"/>
  <c r="B85" i="2"/>
  <c r="B86" i="2"/>
  <c r="B87" i="2"/>
  <c r="B88" i="2"/>
  <c r="B89" i="2"/>
  <c r="B90" i="2"/>
  <c r="G90" i="2" s="1"/>
  <c r="B91" i="2"/>
  <c r="B92" i="2"/>
  <c r="B93" i="2"/>
  <c r="B94" i="2"/>
  <c r="B95" i="2"/>
  <c r="B96" i="2"/>
  <c r="G96" i="2" s="1"/>
  <c r="B97" i="2"/>
  <c r="B98" i="2"/>
  <c r="B99" i="2"/>
  <c r="B100" i="2"/>
  <c r="B101" i="2"/>
  <c r="B102" i="2"/>
  <c r="G102" i="2" s="1"/>
  <c r="B103" i="2"/>
  <c r="B104" i="2"/>
  <c r="B105" i="2"/>
  <c r="B106" i="2"/>
  <c r="B107" i="2"/>
  <c r="B108" i="2"/>
  <c r="G108" i="2" s="1"/>
  <c r="B109" i="2"/>
  <c r="B110" i="2"/>
  <c r="B111" i="2"/>
  <c r="B112" i="2"/>
  <c r="B113" i="2"/>
  <c r="B114" i="2"/>
  <c r="G114" i="2" s="1"/>
  <c r="B115" i="2"/>
  <c r="B116" i="2"/>
  <c r="B117" i="2"/>
  <c r="B118" i="2"/>
  <c r="B119" i="2"/>
  <c r="B120" i="2"/>
  <c r="G120" i="2" s="1"/>
  <c r="B121" i="2"/>
  <c r="B122" i="2"/>
  <c r="B123" i="2"/>
  <c r="B124" i="2"/>
  <c r="B125" i="2"/>
  <c r="B126" i="2"/>
  <c r="G126" i="2" s="1"/>
  <c r="B127" i="2"/>
  <c r="B128" i="2"/>
  <c r="B129" i="2"/>
  <c r="B130" i="2"/>
  <c r="B131" i="2"/>
  <c r="B132" i="2"/>
  <c r="G132" i="2" s="1"/>
  <c r="B133" i="2"/>
  <c r="B134" i="2"/>
  <c r="B135" i="2"/>
  <c r="B136" i="2"/>
  <c r="B137" i="2"/>
  <c r="B138" i="2"/>
  <c r="G138" i="2" s="1"/>
  <c r="B139" i="2"/>
  <c r="B140" i="2"/>
  <c r="B141" i="2"/>
  <c r="B142" i="2"/>
  <c r="B143" i="2"/>
  <c r="B144" i="2"/>
  <c r="G144" i="2" s="1"/>
  <c r="B145" i="2"/>
  <c r="B146" i="2"/>
  <c r="B147" i="2"/>
  <c r="B148" i="2"/>
  <c r="B149" i="2"/>
  <c r="B150" i="2"/>
  <c r="G150" i="2" s="1"/>
  <c r="B151" i="2"/>
  <c r="B152" i="2"/>
  <c r="B153" i="2"/>
  <c r="B154" i="2"/>
  <c r="B155" i="2"/>
  <c r="B156" i="2"/>
  <c r="G156" i="2" s="1"/>
  <c r="B157" i="2"/>
  <c r="B158" i="2"/>
  <c r="B159" i="2"/>
  <c r="B160" i="2"/>
  <c r="B161" i="2"/>
  <c r="B162" i="2"/>
  <c r="G162" i="2" s="1"/>
  <c r="B163" i="2"/>
  <c r="B164" i="2"/>
  <c r="B165" i="2"/>
  <c r="B166" i="2"/>
  <c r="B167" i="2"/>
  <c r="B168" i="2"/>
  <c r="G168" i="2" s="1"/>
  <c r="B169" i="2"/>
  <c r="B170" i="2"/>
  <c r="B171" i="2"/>
  <c r="B172" i="2"/>
  <c r="B173" i="2"/>
  <c r="B174" i="2"/>
  <c r="G174" i="2" s="1"/>
  <c r="B175" i="2"/>
  <c r="B176" i="2"/>
  <c r="B177" i="2"/>
  <c r="B178" i="2"/>
  <c r="B179" i="2"/>
  <c r="B180" i="2"/>
  <c r="G180" i="2" s="1"/>
  <c r="B181" i="2"/>
  <c r="B182" i="2"/>
  <c r="B183" i="2"/>
  <c r="B184" i="2"/>
  <c r="B185" i="2"/>
  <c r="B186" i="2"/>
  <c r="G186" i="2" s="1"/>
  <c r="B187" i="2"/>
  <c r="B188" i="2"/>
  <c r="B189" i="2"/>
  <c r="B190" i="2"/>
  <c r="B191" i="2"/>
  <c r="B192" i="2"/>
  <c r="G192" i="2" s="1"/>
  <c r="B193" i="2"/>
  <c r="B194" i="2"/>
  <c r="B195" i="2"/>
  <c r="B196" i="2"/>
  <c r="B197" i="2"/>
  <c r="B198" i="2"/>
  <c r="G198" i="2" s="1"/>
  <c r="B199" i="2"/>
  <c r="B200" i="2"/>
  <c r="B201" i="2"/>
  <c r="B202" i="2"/>
  <c r="B203" i="2"/>
  <c r="B204" i="2"/>
  <c r="G204" i="2" s="1"/>
  <c r="B205" i="2"/>
  <c r="B206" i="2"/>
  <c r="B207" i="2"/>
  <c r="B208" i="2"/>
  <c r="B209" i="2"/>
  <c r="B210" i="2"/>
  <c r="G210" i="2" s="1"/>
  <c r="B211" i="2"/>
  <c r="B212" i="2"/>
  <c r="B213" i="2"/>
  <c r="B214" i="2"/>
  <c r="B215" i="2"/>
  <c r="B216" i="2"/>
  <c r="G216" i="2" s="1"/>
  <c r="B217" i="2"/>
  <c r="B218" i="2"/>
  <c r="B219" i="2"/>
  <c r="B220" i="2"/>
  <c r="B221" i="2"/>
  <c r="B222" i="2"/>
  <c r="G222" i="2" s="1"/>
  <c r="B223" i="2"/>
  <c r="B224" i="2"/>
  <c r="B225" i="2"/>
  <c r="B226" i="2"/>
  <c r="B227" i="2"/>
  <c r="B228" i="2"/>
  <c r="G228" i="2" s="1"/>
  <c r="B229" i="2"/>
  <c r="B230" i="2"/>
  <c r="B231" i="2"/>
  <c r="B232" i="2"/>
  <c r="B233" i="2"/>
  <c r="B234" i="2"/>
  <c r="G234" i="2" s="1"/>
  <c r="B235" i="2"/>
  <c r="B236" i="2"/>
  <c r="B237" i="2"/>
  <c r="B238" i="2"/>
  <c r="B239" i="2"/>
  <c r="B240" i="2"/>
  <c r="G240" i="2" s="1"/>
  <c r="B241" i="2"/>
  <c r="B242" i="2"/>
  <c r="B243" i="2"/>
  <c r="B244" i="2"/>
  <c r="B245" i="2"/>
  <c r="B246" i="2"/>
  <c r="G246" i="2" s="1"/>
  <c r="B247" i="2"/>
  <c r="B248" i="2"/>
  <c r="B249" i="2"/>
  <c r="B250" i="2"/>
  <c r="B251" i="2"/>
  <c r="B252" i="2"/>
  <c r="G252" i="2" s="1"/>
  <c r="B253" i="2"/>
  <c r="B254" i="2"/>
  <c r="B255" i="2"/>
  <c r="B256" i="2"/>
  <c r="B257" i="2"/>
  <c r="B258" i="2"/>
  <c r="G258" i="2" s="1"/>
  <c r="B259" i="2"/>
  <c r="B260" i="2"/>
  <c r="B261" i="2"/>
  <c r="B262" i="2"/>
  <c r="B263" i="2"/>
  <c r="B264" i="2"/>
  <c r="G264" i="2" s="1"/>
  <c r="B265" i="2"/>
  <c r="B266" i="2"/>
  <c r="B267" i="2"/>
  <c r="B268" i="2"/>
  <c r="B269" i="2"/>
  <c r="B270" i="2"/>
  <c r="G270" i="2" s="1"/>
  <c r="B271" i="2"/>
  <c r="B272" i="2"/>
  <c r="B273" i="2"/>
  <c r="B274" i="2"/>
  <c r="B275" i="2"/>
  <c r="B276" i="2"/>
  <c r="G276" i="2" s="1"/>
  <c r="B277" i="2"/>
  <c r="B278" i="2"/>
  <c r="B279" i="2"/>
  <c r="B280" i="2"/>
  <c r="B281" i="2"/>
  <c r="B282" i="2"/>
  <c r="G282" i="2" s="1"/>
  <c r="B283" i="2"/>
  <c r="B284" i="2"/>
  <c r="B285" i="2"/>
  <c r="B286" i="2"/>
  <c r="B287" i="2"/>
  <c r="B288" i="2"/>
  <c r="G288" i="2" s="1"/>
  <c r="B289" i="2"/>
  <c r="B290" i="2"/>
  <c r="B291" i="2"/>
  <c r="B292" i="2"/>
  <c r="B293" i="2"/>
  <c r="B294" i="2"/>
  <c r="G294" i="2" s="1"/>
  <c r="B295" i="2"/>
  <c r="B296" i="2"/>
  <c r="B297" i="2"/>
  <c r="B298" i="2"/>
  <c r="B299" i="2"/>
  <c r="B300" i="2"/>
  <c r="G300" i="2" s="1"/>
  <c r="B301" i="2"/>
  <c r="B302" i="2"/>
  <c r="B303" i="2"/>
  <c r="B304" i="2"/>
  <c r="B305" i="2"/>
  <c r="B306" i="2"/>
  <c r="G306" i="2" s="1"/>
  <c r="B307" i="2"/>
  <c r="B308" i="2"/>
  <c r="B309" i="2"/>
  <c r="B310" i="2"/>
  <c r="B311" i="2"/>
  <c r="B312" i="2"/>
  <c r="G312" i="2" s="1"/>
  <c r="B313" i="2"/>
  <c r="B314" i="2"/>
  <c r="B315" i="2"/>
  <c r="B316" i="2"/>
  <c r="B317" i="2"/>
  <c r="B318" i="2"/>
  <c r="G318" i="2" s="1"/>
  <c r="B319" i="2"/>
  <c r="B320" i="2"/>
  <c r="B321" i="2"/>
  <c r="B322" i="2"/>
  <c r="B323" i="2"/>
  <c r="B324" i="2"/>
  <c r="G324" i="2" s="1"/>
  <c r="B325" i="2"/>
  <c r="B326" i="2"/>
  <c r="B327" i="2"/>
  <c r="B328" i="2"/>
  <c r="B329" i="2"/>
  <c r="B330" i="2"/>
  <c r="G330" i="2" s="1"/>
  <c r="B331" i="2"/>
  <c r="B332" i="2"/>
  <c r="B333" i="2"/>
  <c r="B334" i="2"/>
  <c r="B335" i="2"/>
  <c r="B336" i="2"/>
  <c r="G336" i="2" s="1"/>
  <c r="B337" i="2"/>
  <c r="B338" i="2"/>
  <c r="B339" i="2"/>
  <c r="B340" i="2"/>
  <c r="B341" i="2"/>
  <c r="B342" i="2"/>
  <c r="G342" i="2" s="1"/>
  <c r="B343" i="2"/>
  <c r="B344" i="2"/>
  <c r="B345" i="2"/>
  <c r="B346" i="2"/>
  <c r="B347" i="2"/>
  <c r="B348" i="2"/>
  <c r="G348" i="2" s="1"/>
  <c r="B349" i="2"/>
  <c r="B350" i="2"/>
  <c r="B351" i="2"/>
  <c r="B352" i="2"/>
  <c r="B353" i="2"/>
  <c r="B354" i="2"/>
  <c r="G354" i="2" s="1"/>
  <c r="B355" i="2"/>
  <c r="B356" i="2"/>
  <c r="B357" i="2"/>
  <c r="B358" i="2"/>
  <c r="B359" i="2"/>
  <c r="B360" i="2"/>
  <c r="G360" i="2" s="1"/>
  <c r="B361" i="2"/>
  <c r="B362" i="2"/>
  <c r="B363" i="2"/>
  <c r="B364" i="2"/>
  <c r="B365" i="2"/>
  <c r="B366" i="2"/>
  <c r="G366" i="2" s="1"/>
  <c r="B367" i="2"/>
  <c r="B368" i="2"/>
  <c r="B369" i="2"/>
  <c r="B370" i="2"/>
  <c r="B371" i="2"/>
  <c r="B372" i="2"/>
  <c r="G372" i="2" s="1"/>
  <c r="B373" i="2"/>
  <c r="B374" i="2"/>
  <c r="B375" i="2"/>
  <c r="B376" i="2"/>
  <c r="B377" i="2"/>
  <c r="B378" i="2"/>
  <c r="G378" i="2" s="1"/>
  <c r="B379" i="2"/>
  <c r="B380" i="2"/>
  <c r="B381" i="2"/>
  <c r="B382" i="2"/>
  <c r="B383" i="2"/>
  <c r="B384" i="2"/>
  <c r="G384" i="2" s="1"/>
  <c r="B385" i="2"/>
  <c r="B386" i="2"/>
  <c r="B387" i="2"/>
  <c r="B388" i="2"/>
  <c r="B389" i="2"/>
  <c r="B390" i="2"/>
  <c r="G390" i="2" s="1"/>
  <c r="B391" i="2"/>
  <c r="B392" i="2"/>
  <c r="B393" i="2"/>
  <c r="B394" i="2"/>
  <c r="B395" i="2"/>
  <c r="B396" i="2"/>
  <c r="G396" i="2" s="1"/>
  <c r="B397" i="2"/>
  <c r="B398" i="2"/>
  <c r="B399" i="2"/>
  <c r="B400" i="2"/>
  <c r="B401" i="2"/>
  <c r="B402" i="2"/>
  <c r="G402" i="2" s="1"/>
  <c r="B403" i="2"/>
  <c r="B404" i="2"/>
  <c r="B405" i="2"/>
  <c r="B406" i="2"/>
  <c r="B407" i="2"/>
  <c r="B408" i="2"/>
  <c r="G408" i="2" s="1"/>
  <c r="B409" i="2"/>
  <c r="B410" i="2"/>
  <c r="B411" i="2"/>
  <c r="B412" i="2"/>
  <c r="B413" i="2"/>
  <c r="B414" i="2"/>
  <c r="G414" i="2" s="1"/>
  <c r="B415" i="2"/>
  <c r="B416" i="2"/>
  <c r="B417" i="2"/>
  <c r="B418" i="2"/>
  <c r="B419" i="2"/>
  <c r="B420" i="2"/>
  <c r="G420" i="2" s="1"/>
  <c r="B421" i="2"/>
  <c r="B422" i="2"/>
  <c r="B423" i="2"/>
  <c r="B424" i="2"/>
  <c r="B425" i="2"/>
  <c r="B426" i="2"/>
  <c r="G426" i="2" s="1"/>
  <c r="B427" i="2"/>
  <c r="B428" i="2"/>
  <c r="B429" i="2"/>
  <c r="B430" i="2"/>
  <c r="B431" i="2"/>
  <c r="B432" i="2"/>
  <c r="G432" i="2" s="1"/>
  <c r="B433" i="2"/>
  <c r="B434" i="2"/>
  <c r="B435" i="2"/>
  <c r="B436" i="2"/>
  <c r="B437" i="2"/>
  <c r="B438" i="2"/>
  <c r="G438" i="2" s="1"/>
  <c r="B439" i="2"/>
  <c r="B440" i="2"/>
  <c r="B441" i="2"/>
  <c r="B442" i="2"/>
  <c r="B443" i="2"/>
  <c r="B444" i="2"/>
  <c r="G444" i="2" s="1"/>
  <c r="B445" i="2"/>
  <c r="B446" i="2"/>
  <c r="B447" i="2"/>
  <c r="B448" i="2"/>
  <c r="B449" i="2"/>
  <c r="B450" i="2"/>
  <c r="G450" i="2" s="1"/>
  <c r="B451" i="2"/>
  <c r="B452" i="2"/>
  <c r="B453" i="2"/>
  <c r="B454" i="2"/>
  <c r="B455" i="2"/>
  <c r="B456" i="2"/>
  <c r="G456" i="2" s="1"/>
  <c r="B457" i="2"/>
  <c r="B458" i="2"/>
  <c r="B459" i="2"/>
  <c r="B460" i="2"/>
  <c r="B461" i="2"/>
  <c r="B462" i="2"/>
  <c r="G462" i="2" s="1"/>
  <c r="B463" i="2"/>
  <c r="B464" i="2"/>
  <c r="B465" i="2"/>
  <c r="B466" i="2"/>
  <c r="B467" i="2"/>
  <c r="B468" i="2"/>
  <c r="G468" i="2" s="1"/>
  <c r="B469" i="2"/>
  <c r="B470" i="2"/>
  <c r="B471" i="2"/>
  <c r="B472" i="2"/>
  <c r="B473" i="2"/>
  <c r="B474" i="2"/>
  <c r="G474" i="2" s="1"/>
  <c r="B475" i="2"/>
  <c r="B476" i="2"/>
  <c r="B477" i="2"/>
  <c r="B478" i="2"/>
  <c r="B479" i="2"/>
  <c r="B480" i="2"/>
  <c r="G480" i="2" s="1"/>
  <c r="B481" i="2"/>
  <c r="B482" i="2"/>
  <c r="B483" i="2"/>
  <c r="B484" i="2"/>
  <c r="B485" i="2"/>
  <c r="B486" i="2"/>
  <c r="G486" i="2" s="1"/>
  <c r="B487" i="2"/>
  <c r="B488" i="2"/>
  <c r="B489" i="2"/>
  <c r="B490" i="2"/>
  <c r="B491" i="2"/>
  <c r="B492" i="2"/>
  <c r="G492" i="2" s="1"/>
  <c r="B493" i="2"/>
  <c r="B494" i="2"/>
  <c r="B495" i="2"/>
  <c r="B496" i="2"/>
  <c r="B497" i="2"/>
  <c r="B498" i="2"/>
  <c r="G498" i="2" s="1"/>
  <c r="B499" i="2"/>
  <c r="B500" i="2"/>
  <c r="B501" i="2"/>
  <c r="B502" i="2"/>
  <c r="B503" i="2"/>
  <c r="B504" i="2"/>
  <c r="G504" i="2" s="1"/>
  <c r="B505" i="2"/>
  <c r="B506" i="2"/>
  <c r="B507" i="2"/>
  <c r="B508" i="2"/>
  <c r="B509" i="2"/>
  <c r="B510" i="2"/>
  <c r="G510" i="2" s="1"/>
  <c r="B511" i="2"/>
  <c r="B512" i="2"/>
  <c r="B513" i="2"/>
  <c r="B514" i="2"/>
  <c r="B515" i="2"/>
  <c r="B516" i="2"/>
  <c r="G516" i="2" s="1"/>
  <c r="B517" i="2"/>
  <c r="B518" i="2"/>
  <c r="B519" i="2"/>
  <c r="B520" i="2"/>
  <c r="B521" i="2"/>
  <c r="B522" i="2"/>
  <c r="G522" i="2" s="1"/>
  <c r="B523" i="2"/>
  <c r="B524" i="2"/>
  <c r="B525" i="2"/>
  <c r="B526" i="2"/>
  <c r="B527" i="2"/>
  <c r="B528" i="2"/>
  <c r="G528" i="2" s="1"/>
  <c r="B529" i="2"/>
  <c r="B530" i="2"/>
  <c r="B531" i="2"/>
  <c r="B532" i="2"/>
  <c r="B533" i="2"/>
  <c r="B534" i="2"/>
  <c r="G534" i="2" s="1"/>
  <c r="B535" i="2"/>
  <c r="B536" i="2"/>
  <c r="B537" i="2"/>
  <c r="B538" i="2"/>
  <c r="B539" i="2"/>
  <c r="B540" i="2"/>
  <c r="G540" i="2" s="1"/>
  <c r="B541" i="2"/>
  <c r="B542" i="2"/>
  <c r="B543" i="2"/>
  <c r="B544" i="2"/>
  <c r="B545" i="2"/>
  <c r="B546" i="2"/>
  <c r="G546" i="2" s="1"/>
  <c r="B547" i="2"/>
  <c r="B548" i="2"/>
  <c r="B549" i="2"/>
  <c r="B550" i="2"/>
  <c r="B551" i="2"/>
  <c r="B552" i="2"/>
  <c r="G552" i="2" s="1"/>
  <c r="B553" i="2"/>
  <c r="B554" i="2"/>
  <c r="B555" i="2"/>
  <c r="B556" i="2"/>
  <c r="B557" i="2"/>
  <c r="B2" i="2"/>
  <c r="B151" i="4"/>
  <c r="A3" i="2"/>
  <c r="C3" i="2" s="1"/>
  <c r="J3" i="2" s="1"/>
  <c r="E3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15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G557" i="2" l="1"/>
  <c r="G551" i="2"/>
  <c r="G545" i="2"/>
  <c r="G539" i="2"/>
  <c r="G533" i="2"/>
  <c r="G527" i="2"/>
  <c r="G521" i="2"/>
  <c r="G515" i="2"/>
  <c r="G556" i="2"/>
  <c r="G550" i="2"/>
  <c r="G544" i="2"/>
  <c r="G538" i="2"/>
  <c r="E2" i="2"/>
  <c r="G555" i="2"/>
  <c r="G549" i="2"/>
  <c r="G543" i="2"/>
  <c r="G537" i="2"/>
  <c r="G531" i="2"/>
  <c r="G525" i="2"/>
  <c r="G519" i="2"/>
  <c r="G513" i="2"/>
  <c r="G509" i="2"/>
  <c r="G503" i="2"/>
  <c r="G497" i="2"/>
  <c r="G491" i="2"/>
  <c r="G485" i="2"/>
  <c r="G479" i="2"/>
  <c r="G473" i="2"/>
  <c r="G467" i="2"/>
  <c r="G461" i="2"/>
  <c r="G455" i="2"/>
  <c r="G449" i="2"/>
  <c r="G443" i="2"/>
  <c r="G437" i="2"/>
  <c r="G431" i="2"/>
  <c r="G425" i="2"/>
  <c r="G419" i="2"/>
  <c r="G413" i="2"/>
  <c r="G407" i="2"/>
  <c r="G401" i="2"/>
  <c r="G395" i="2"/>
  <c r="G389" i="2"/>
  <c r="G383" i="2"/>
  <c r="G377" i="2"/>
  <c r="G371" i="2"/>
  <c r="G365" i="2"/>
  <c r="G359" i="2"/>
  <c r="G353" i="2"/>
  <c r="G347" i="2"/>
  <c r="G341" i="2"/>
  <c r="G335" i="2"/>
  <c r="G329" i="2"/>
  <c r="G323" i="2"/>
  <c r="G317" i="2"/>
  <c r="G311" i="2"/>
  <c r="G305" i="2"/>
  <c r="G299" i="2"/>
  <c r="G293" i="2"/>
  <c r="G287" i="2"/>
  <c r="G281" i="2"/>
  <c r="G275" i="2"/>
  <c r="G269" i="2"/>
  <c r="G263" i="2"/>
  <c r="G257" i="2"/>
  <c r="G251" i="2"/>
  <c r="G245" i="2"/>
  <c r="G239" i="2"/>
  <c r="G233" i="2"/>
  <c r="G227" i="2"/>
  <c r="G221" i="2"/>
  <c r="G215" i="2"/>
  <c r="G209" i="2"/>
  <c r="G203" i="2"/>
  <c r="G197" i="2"/>
  <c r="G191" i="2"/>
  <c r="G185" i="2"/>
  <c r="G179" i="2"/>
  <c r="G173" i="2"/>
  <c r="G167" i="2"/>
  <c r="G161" i="2"/>
  <c r="G155" i="2"/>
  <c r="G149" i="2"/>
  <c r="G143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532" i="2"/>
  <c r="G526" i="2"/>
  <c r="G520" i="2"/>
  <c r="G514" i="2"/>
  <c r="G508" i="2"/>
  <c r="G502" i="2"/>
  <c r="G496" i="2"/>
  <c r="G490" i="2"/>
  <c r="G484" i="2"/>
  <c r="G478" i="2"/>
  <c r="G472" i="2"/>
  <c r="G466" i="2"/>
  <c r="G460" i="2"/>
  <c r="G454" i="2"/>
  <c r="G448" i="2"/>
  <c r="G442" i="2"/>
  <c r="G436" i="2"/>
  <c r="G430" i="2"/>
  <c r="G424" i="2"/>
  <c r="G418" i="2"/>
  <c r="G412" i="2"/>
  <c r="G406" i="2"/>
  <c r="G400" i="2"/>
  <c r="G394" i="2"/>
  <c r="G388" i="2"/>
  <c r="G382" i="2"/>
  <c r="G376" i="2"/>
  <c r="G370" i="2"/>
  <c r="G364" i="2"/>
  <c r="G358" i="2"/>
  <c r="G352" i="2"/>
  <c r="G346" i="2"/>
  <c r="G340" i="2"/>
  <c r="G334" i="2"/>
  <c r="G328" i="2"/>
  <c r="G322" i="2"/>
  <c r="G316" i="2"/>
  <c r="G310" i="2"/>
  <c r="G304" i="2"/>
  <c r="G298" i="2"/>
  <c r="G292" i="2"/>
  <c r="G286" i="2"/>
  <c r="G280" i="2"/>
  <c r="G274" i="2"/>
  <c r="G268" i="2"/>
  <c r="G262" i="2"/>
  <c r="G256" i="2"/>
  <c r="G250" i="2"/>
  <c r="G244" i="2"/>
  <c r="G238" i="2"/>
  <c r="G232" i="2"/>
  <c r="G226" i="2"/>
  <c r="G220" i="2"/>
  <c r="G214" i="2"/>
  <c r="G208" i="2"/>
  <c r="G202" i="2"/>
  <c r="G196" i="2"/>
  <c r="G190" i="2"/>
  <c r="G184" i="2"/>
  <c r="G178" i="2"/>
  <c r="G172" i="2"/>
  <c r="G166" i="2"/>
  <c r="G160" i="2"/>
  <c r="G154" i="2"/>
  <c r="G148" i="2"/>
  <c r="G142" i="2"/>
  <c r="G136" i="2"/>
  <c r="G130" i="2"/>
  <c r="G124" i="2"/>
  <c r="G118" i="2"/>
  <c r="G112" i="2"/>
  <c r="G106" i="2"/>
  <c r="G100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G507" i="2"/>
  <c r="G501" i="2"/>
  <c r="G495" i="2"/>
  <c r="G489" i="2"/>
  <c r="G483" i="2"/>
  <c r="G477" i="2"/>
  <c r="G471" i="2"/>
  <c r="G465" i="2"/>
  <c r="G459" i="2"/>
  <c r="G453" i="2"/>
  <c r="G447" i="2"/>
  <c r="G441" i="2"/>
  <c r="G435" i="2"/>
  <c r="G429" i="2"/>
  <c r="G423" i="2"/>
  <c r="G417" i="2"/>
  <c r="G411" i="2"/>
  <c r="G405" i="2"/>
  <c r="G399" i="2"/>
  <c r="G393" i="2"/>
  <c r="G387" i="2"/>
  <c r="G381" i="2"/>
  <c r="G375" i="2"/>
  <c r="G369" i="2"/>
  <c r="G363" i="2"/>
  <c r="G357" i="2"/>
  <c r="G351" i="2"/>
  <c r="G345" i="2"/>
  <c r="G339" i="2"/>
  <c r="G333" i="2"/>
  <c r="G327" i="2"/>
  <c r="G321" i="2"/>
  <c r="G315" i="2"/>
  <c r="G309" i="2"/>
  <c r="G303" i="2"/>
  <c r="G297" i="2"/>
  <c r="G291" i="2"/>
  <c r="G285" i="2"/>
  <c r="G279" i="2"/>
  <c r="G273" i="2"/>
  <c r="G267" i="2"/>
  <c r="G261" i="2"/>
  <c r="G255" i="2"/>
  <c r="G249" i="2"/>
  <c r="G243" i="2"/>
  <c r="G237" i="2"/>
  <c r="G231" i="2"/>
  <c r="G225" i="2"/>
  <c r="G219" i="2"/>
  <c r="G213" i="2"/>
  <c r="G207" i="2"/>
  <c r="G201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G554" i="2"/>
  <c r="G548" i="2"/>
  <c r="G542" i="2"/>
  <c r="G536" i="2"/>
  <c r="G530" i="2"/>
  <c r="G524" i="2"/>
  <c r="G518" i="2"/>
  <c r="G512" i="2"/>
  <c r="G506" i="2"/>
  <c r="G500" i="2"/>
  <c r="G494" i="2"/>
  <c r="G488" i="2"/>
  <c r="G482" i="2"/>
  <c r="G476" i="2"/>
  <c r="G470" i="2"/>
  <c r="G464" i="2"/>
  <c r="G458" i="2"/>
  <c r="G452" i="2"/>
  <c r="G446" i="2"/>
  <c r="G440" i="2"/>
  <c r="G434" i="2"/>
  <c r="G428" i="2"/>
  <c r="G422" i="2"/>
  <c r="G416" i="2"/>
  <c r="G410" i="2"/>
  <c r="G404" i="2"/>
  <c r="G398" i="2"/>
  <c r="G392" i="2"/>
  <c r="G386" i="2"/>
  <c r="G380" i="2"/>
  <c r="G374" i="2"/>
  <c r="G368" i="2"/>
  <c r="G362" i="2"/>
  <c r="G356" i="2"/>
  <c r="G350" i="2"/>
  <c r="G344" i="2"/>
  <c r="G338" i="2"/>
  <c r="G332" i="2"/>
  <c r="G326" i="2"/>
  <c r="G320" i="2"/>
  <c r="G314" i="2"/>
  <c r="G308" i="2"/>
  <c r="G302" i="2"/>
  <c r="G296" i="2"/>
  <c r="G290" i="2"/>
  <c r="G284" i="2"/>
  <c r="G278" i="2"/>
  <c r="G272" i="2"/>
  <c r="G266" i="2"/>
  <c r="G260" i="2"/>
  <c r="G254" i="2"/>
  <c r="G248" i="2"/>
  <c r="G242" i="2"/>
  <c r="G236" i="2"/>
  <c r="G230" i="2"/>
  <c r="G224" i="2"/>
  <c r="G218" i="2"/>
  <c r="G212" i="2"/>
  <c r="G206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553" i="2"/>
  <c r="G547" i="2"/>
  <c r="G541" i="2"/>
  <c r="G535" i="2"/>
  <c r="G529" i="2"/>
  <c r="G523" i="2"/>
  <c r="G517" i="2"/>
  <c r="G511" i="2"/>
  <c r="G505" i="2"/>
  <c r="G499" i="2"/>
  <c r="G493" i="2"/>
  <c r="G487" i="2"/>
  <c r="G481" i="2"/>
  <c r="G475" i="2"/>
  <c r="G469" i="2"/>
  <c r="G463" i="2"/>
  <c r="G457" i="2"/>
  <c r="G451" i="2"/>
  <c r="G445" i="2"/>
  <c r="G439" i="2"/>
  <c r="G433" i="2"/>
  <c r="G427" i="2"/>
  <c r="G421" i="2"/>
  <c r="G415" i="2"/>
  <c r="G409" i="2"/>
  <c r="G403" i="2"/>
  <c r="G397" i="2"/>
  <c r="G391" i="2"/>
  <c r="G385" i="2"/>
  <c r="G379" i="2"/>
  <c r="G373" i="2"/>
  <c r="G367" i="2"/>
  <c r="G361" i="2"/>
  <c r="G355" i="2"/>
  <c r="G349" i="2"/>
  <c r="G343" i="2"/>
  <c r="G337" i="2"/>
  <c r="G331" i="2"/>
  <c r="G325" i="2"/>
  <c r="G319" i="2"/>
  <c r="G313" i="2"/>
  <c r="G307" i="2"/>
  <c r="G301" i="2"/>
  <c r="G295" i="2"/>
  <c r="G289" i="2"/>
  <c r="G283" i="2"/>
  <c r="G277" i="2"/>
  <c r="G271" i="2"/>
  <c r="G265" i="2"/>
  <c r="G259" i="2"/>
  <c r="G253" i="2"/>
  <c r="G247" i="2"/>
  <c r="G241" i="2"/>
  <c r="G235" i="2"/>
  <c r="G229" i="2"/>
  <c r="G223" i="2"/>
  <c r="G217" i="2"/>
  <c r="G211" i="2"/>
  <c r="G20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C552" i="2"/>
  <c r="J552" i="2" s="1"/>
  <c r="E552" i="2" s="1"/>
  <c r="C546" i="2"/>
  <c r="J546" i="2" s="1"/>
  <c r="E546" i="2" s="1"/>
  <c r="C540" i="2"/>
  <c r="J540" i="2" s="1"/>
  <c r="E540" i="2" s="1"/>
  <c r="C534" i="2"/>
  <c r="J534" i="2" s="1"/>
  <c r="E534" i="2" s="1"/>
  <c r="C528" i="2"/>
  <c r="J528" i="2" s="1"/>
  <c r="E528" i="2" s="1"/>
  <c r="C522" i="2"/>
  <c r="J522" i="2" s="1"/>
  <c r="E522" i="2" s="1"/>
  <c r="C516" i="2"/>
  <c r="J516" i="2" s="1"/>
  <c r="E516" i="2" s="1"/>
  <c r="C510" i="2"/>
  <c r="J510" i="2" s="1"/>
  <c r="E510" i="2" s="1"/>
  <c r="C504" i="2"/>
  <c r="J504" i="2" s="1"/>
  <c r="E504" i="2" s="1"/>
  <c r="C498" i="2"/>
  <c r="J498" i="2" s="1"/>
  <c r="E498" i="2" s="1"/>
  <c r="C492" i="2"/>
  <c r="J492" i="2" s="1"/>
  <c r="E492" i="2" s="1"/>
  <c r="C486" i="2"/>
  <c r="J486" i="2" s="1"/>
  <c r="E486" i="2" s="1"/>
  <c r="C480" i="2"/>
  <c r="J480" i="2" s="1"/>
  <c r="E480" i="2" s="1"/>
  <c r="C474" i="2"/>
  <c r="J474" i="2" s="1"/>
  <c r="E474" i="2" s="1"/>
  <c r="C468" i="2"/>
  <c r="J468" i="2" s="1"/>
  <c r="E468" i="2" s="1"/>
  <c r="C462" i="2"/>
  <c r="J462" i="2" s="1"/>
  <c r="E462" i="2" s="1"/>
  <c r="C456" i="2"/>
  <c r="J456" i="2" s="1"/>
  <c r="E456" i="2" s="1"/>
  <c r="C450" i="2"/>
  <c r="J450" i="2" s="1"/>
  <c r="E450" i="2" s="1"/>
  <c r="C444" i="2"/>
  <c r="J444" i="2" s="1"/>
  <c r="E444" i="2" s="1"/>
  <c r="C438" i="2"/>
  <c r="J438" i="2" s="1"/>
  <c r="E438" i="2" s="1"/>
  <c r="C432" i="2"/>
  <c r="J432" i="2" s="1"/>
  <c r="E432" i="2" s="1"/>
  <c r="C426" i="2"/>
  <c r="J426" i="2" s="1"/>
  <c r="E426" i="2" s="1"/>
  <c r="C420" i="2"/>
  <c r="J420" i="2" s="1"/>
  <c r="E420" i="2" s="1"/>
  <c r="C414" i="2"/>
  <c r="J414" i="2" s="1"/>
  <c r="E414" i="2" s="1"/>
  <c r="C408" i="2"/>
  <c r="J408" i="2" s="1"/>
  <c r="E408" i="2" s="1"/>
  <c r="C402" i="2"/>
  <c r="J402" i="2" s="1"/>
  <c r="E402" i="2" s="1"/>
  <c r="C396" i="2"/>
  <c r="J396" i="2" s="1"/>
  <c r="E396" i="2" s="1"/>
  <c r="C390" i="2"/>
  <c r="J390" i="2" s="1"/>
  <c r="E390" i="2" s="1"/>
  <c r="C384" i="2"/>
  <c r="J384" i="2" s="1"/>
  <c r="E384" i="2" s="1"/>
  <c r="C378" i="2"/>
  <c r="J378" i="2" s="1"/>
  <c r="E378" i="2" s="1"/>
  <c r="C372" i="2"/>
  <c r="J372" i="2" s="1"/>
  <c r="E372" i="2" s="1"/>
  <c r="C366" i="2"/>
  <c r="J366" i="2" s="1"/>
  <c r="E366" i="2" s="1"/>
  <c r="C360" i="2"/>
  <c r="J360" i="2" s="1"/>
  <c r="E360" i="2" s="1"/>
  <c r="C354" i="2"/>
  <c r="J354" i="2" s="1"/>
  <c r="E354" i="2" s="1"/>
  <c r="C348" i="2"/>
  <c r="J348" i="2" s="1"/>
  <c r="E348" i="2" s="1"/>
  <c r="C342" i="2"/>
  <c r="J342" i="2" s="1"/>
  <c r="E342" i="2" s="1"/>
  <c r="C336" i="2"/>
  <c r="J336" i="2" s="1"/>
  <c r="E336" i="2" s="1"/>
  <c r="C330" i="2"/>
  <c r="J330" i="2" s="1"/>
  <c r="E330" i="2" s="1"/>
  <c r="C324" i="2"/>
  <c r="J324" i="2" s="1"/>
  <c r="E324" i="2" s="1"/>
  <c r="C318" i="2"/>
  <c r="J318" i="2" s="1"/>
  <c r="E318" i="2" s="1"/>
  <c r="C312" i="2"/>
  <c r="J312" i="2" s="1"/>
  <c r="E312" i="2" s="1"/>
  <c r="C306" i="2"/>
  <c r="J306" i="2" s="1"/>
  <c r="E306" i="2" s="1"/>
  <c r="C300" i="2"/>
  <c r="J300" i="2" s="1"/>
  <c r="E300" i="2" s="1"/>
  <c r="C294" i="2"/>
  <c r="J294" i="2" s="1"/>
  <c r="E294" i="2" s="1"/>
  <c r="C288" i="2"/>
  <c r="J288" i="2" s="1"/>
  <c r="E288" i="2" s="1"/>
  <c r="C282" i="2"/>
  <c r="J282" i="2" s="1"/>
  <c r="E282" i="2" s="1"/>
  <c r="C276" i="2"/>
  <c r="J276" i="2" s="1"/>
  <c r="E276" i="2" s="1"/>
  <c r="C270" i="2"/>
  <c r="J270" i="2" s="1"/>
  <c r="E270" i="2" s="1"/>
  <c r="C264" i="2"/>
  <c r="J264" i="2" s="1"/>
  <c r="E264" i="2" s="1"/>
  <c r="C258" i="2"/>
  <c r="J258" i="2" s="1"/>
  <c r="E258" i="2" s="1"/>
  <c r="C252" i="2"/>
  <c r="J252" i="2" s="1"/>
  <c r="E252" i="2" s="1"/>
  <c r="C246" i="2"/>
  <c r="J246" i="2" s="1"/>
  <c r="E246" i="2" s="1"/>
  <c r="C240" i="2"/>
  <c r="J240" i="2" s="1"/>
  <c r="E240" i="2" s="1"/>
  <c r="C234" i="2"/>
  <c r="J234" i="2" s="1"/>
  <c r="E234" i="2" s="1"/>
  <c r="C228" i="2"/>
  <c r="J228" i="2" s="1"/>
  <c r="E228" i="2" s="1"/>
  <c r="C222" i="2"/>
  <c r="J222" i="2" s="1"/>
  <c r="E222" i="2" s="1"/>
  <c r="C216" i="2"/>
  <c r="J216" i="2" s="1"/>
  <c r="E216" i="2" s="1"/>
  <c r="C210" i="2"/>
  <c r="J210" i="2" s="1"/>
  <c r="E210" i="2" s="1"/>
  <c r="C204" i="2"/>
  <c r="J204" i="2" s="1"/>
  <c r="E204" i="2" s="1"/>
  <c r="C198" i="2"/>
  <c r="J198" i="2" s="1"/>
  <c r="E198" i="2" s="1"/>
  <c r="C192" i="2"/>
  <c r="J192" i="2" s="1"/>
  <c r="E192" i="2" s="1"/>
  <c r="C186" i="2"/>
  <c r="J186" i="2" s="1"/>
  <c r="E186" i="2" s="1"/>
  <c r="C180" i="2"/>
  <c r="J180" i="2" s="1"/>
  <c r="E180" i="2" s="1"/>
  <c r="C174" i="2"/>
  <c r="J174" i="2" s="1"/>
  <c r="E174" i="2" s="1"/>
  <c r="C168" i="2"/>
  <c r="J168" i="2" s="1"/>
  <c r="E168" i="2" s="1"/>
  <c r="C162" i="2"/>
  <c r="J162" i="2" s="1"/>
  <c r="E162" i="2" s="1"/>
  <c r="C156" i="2"/>
  <c r="J156" i="2" s="1"/>
  <c r="E156" i="2" s="1"/>
  <c r="C150" i="2"/>
  <c r="J150" i="2" s="1"/>
  <c r="E150" i="2" s="1"/>
  <c r="C144" i="2"/>
  <c r="J144" i="2" s="1"/>
  <c r="E144" i="2" s="1"/>
  <c r="C138" i="2"/>
  <c r="J138" i="2" s="1"/>
  <c r="E138" i="2" s="1"/>
  <c r="C132" i="2"/>
  <c r="J132" i="2" s="1"/>
  <c r="E132" i="2" s="1"/>
  <c r="C126" i="2"/>
  <c r="J126" i="2" s="1"/>
  <c r="E126" i="2" s="1"/>
  <c r="C120" i="2"/>
  <c r="J120" i="2" s="1"/>
  <c r="E120" i="2" s="1"/>
  <c r="C114" i="2"/>
  <c r="J114" i="2" s="1"/>
  <c r="E114" i="2" s="1"/>
  <c r="C108" i="2"/>
  <c r="J108" i="2" s="1"/>
  <c r="E108" i="2" s="1"/>
  <c r="C102" i="2"/>
  <c r="J102" i="2" s="1"/>
  <c r="E102" i="2" s="1"/>
  <c r="C96" i="2"/>
  <c r="J96" i="2" s="1"/>
  <c r="E96" i="2" s="1"/>
  <c r="C90" i="2"/>
  <c r="J90" i="2" s="1"/>
  <c r="E90" i="2" s="1"/>
  <c r="C84" i="2"/>
  <c r="J84" i="2" s="1"/>
  <c r="E84" i="2" s="1"/>
  <c r="C78" i="2"/>
  <c r="J78" i="2" s="1"/>
  <c r="E78" i="2" s="1"/>
  <c r="C72" i="2"/>
  <c r="J72" i="2" s="1"/>
  <c r="E72" i="2" s="1"/>
  <c r="C66" i="2"/>
  <c r="J66" i="2" s="1"/>
  <c r="E66" i="2" s="1"/>
  <c r="C60" i="2"/>
  <c r="J60" i="2" s="1"/>
  <c r="E60" i="2" s="1"/>
  <c r="C54" i="2"/>
  <c r="J54" i="2" s="1"/>
  <c r="E54" i="2" s="1"/>
  <c r="C48" i="2"/>
  <c r="J48" i="2" s="1"/>
  <c r="E48" i="2" s="1"/>
  <c r="C42" i="2"/>
  <c r="J42" i="2" s="1"/>
  <c r="E42" i="2" s="1"/>
  <c r="C36" i="2"/>
  <c r="J36" i="2" s="1"/>
  <c r="E36" i="2" s="1"/>
  <c r="C30" i="2"/>
  <c r="J30" i="2" s="1"/>
  <c r="E30" i="2" s="1"/>
  <c r="C24" i="2"/>
  <c r="J24" i="2" s="1"/>
  <c r="E24" i="2" s="1"/>
  <c r="C18" i="2"/>
  <c r="J18" i="2" s="1"/>
  <c r="E18" i="2" s="1"/>
  <c r="C12" i="2"/>
  <c r="J12" i="2" s="1"/>
  <c r="E12" i="2" s="1"/>
  <c r="C6" i="2"/>
  <c r="J6" i="2" s="1"/>
  <c r="E6" i="2" s="1"/>
  <c r="C434" i="2"/>
  <c r="J434" i="2" s="1"/>
  <c r="E434" i="2" s="1"/>
  <c r="C410" i="2"/>
  <c r="J410" i="2" s="1"/>
  <c r="E410" i="2" s="1"/>
  <c r="C338" i="2"/>
  <c r="J338" i="2" s="1"/>
  <c r="E338" i="2" s="1"/>
  <c r="C314" i="2"/>
  <c r="J314" i="2" s="1"/>
  <c r="E314" i="2" s="1"/>
  <c r="C242" i="2"/>
  <c r="J242" i="2" s="1"/>
  <c r="E242" i="2" s="1"/>
  <c r="C218" i="2"/>
  <c r="J218" i="2" s="1"/>
  <c r="E218" i="2" s="1"/>
  <c r="C146" i="2"/>
  <c r="J146" i="2" s="1"/>
  <c r="E146" i="2" s="1"/>
  <c r="C122" i="2"/>
  <c r="J122" i="2" s="1"/>
  <c r="E122" i="2" s="1"/>
  <c r="C50" i="2"/>
  <c r="J50" i="2" s="1"/>
  <c r="E50" i="2" s="1"/>
  <c r="C26" i="2"/>
  <c r="J26" i="2" s="1"/>
  <c r="E26" i="2" s="1"/>
  <c r="C557" i="2"/>
  <c r="J557" i="2" s="1"/>
  <c r="E557" i="2" s="1"/>
  <c r="C551" i="2"/>
  <c r="J551" i="2" s="1"/>
  <c r="E551" i="2" s="1"/>
  <c r="C545" i="2"/>
  <c r="J545" i="2" s="1"/>
  <c r="E545" i="2" s="1"/>
  <c r="C539" i="2"/>
  <c r="J539" i="2" s="1"/>
  <c r="E539" i="2" s="1"/>
  <c r="C533" i="2"/>
  <c r="J533" i="2" s="1"/>
  <c r="E533" i="2" s="1"/>
  <c r="C527" i="2"/>
  <c r="J527" i="2" s="1"/>
  <c r="E527" i="2" s="1"/>
  <c r="C521" i="2"/>
  <c r="J521" i="2" s="1"/>
  <c r="E521" i="2" s="1"/>
  <c r="C515" i="2"/>
  <c r="J515" i="2" s="1"/>
  <c r="E515" i="2" s="1"/>
  <c r="C509" i="2"/>
  <c r="J509" i="2" s="1"/>
  <c r="E509" i="2" s="1"/>
  <c r="C503" i="2"/>
  <c r="J503" i="2" s="1"/>
  <c r="E503" i="2" s="1"/>
  <c r="C497" i="2"/>
  <c r="J497" i="2" s="1"/>
  <c r="E497" i="2" s="1"/>
  <c r="C491" i="2"/>
  <c r="J491" i="2" s="1"/>
  <c r="E491" i="2" s="1"/>
  <c r="C485" i="2"/>
  <c r="J485" i="2" s="1"/>
  <c r="E485" i="2" s="1"/>
  <c r="C479" i="2"/>
  <c r="J479" i="2" s="1"/>
  <c r="E479" i="2" s="1"/>
  <c r="C473" i="2"/>
  <c r="J473" i="2" s="1"/>
  <c r="E473" i="2" s="1"/>
  <c r="C467" i="2"/>
  <c r="J467" i="2" s="1"/>
  <c r="E467" i="2" s="1"/>
  <c r="C461" i="2"/>
  <c r="J461" i="2" s="1"/>
  <c r="E461" i="2" s="1"/>
  <c r="C455" i="2"/>
  <c r="J455" i="2" s="1"/>
  <c r="E455" i="2" s="1"/>
  <c r="C449" i="2"/>
  <c r="J449" i="2" s="1"/>
  <c r="E449" i="2" s="1"/>
  <c r="C443" i="2"/>
  <c r="J443" i="2" s="1"/>
  <c r="E443" i="2" s="1"/>
  <c r="C437" i="2"/>
  <c r="J437" i="2" s="1"/>
  <c r="E437" i="2" s="1"/>
  <c r="C431" i="2"/>
  <c r="J431" i="2" s="1"/>
  <c r="E431" i="2" s="1"/>
  <c r="C425" i="2"/>
  <c r="J425" i="2" s="1"/>
  <c r="E425" i="2" s="1"/>
  <c r="C419" i="2"/>
  <c r="J419" i="2" s="1"/>
  <c r="E419" i="2" s="1"/>
  <c r="C413" i="2"/>
  <c r="J413" i="2" s="1"/>
  <c r="E413" i="2" s="1"/>
  <c r="C407" i="2"/>
  <c r="J407" i="2" s="1"/>
  <c r="E407" i="2" s="1"/>
  <c r="C401" i="2"/>
  <c r="J401" i="2" s="1"/>
  <c r="E401" i="2" s="1"/>
  <c r="C395" i="2"/>
  <c r="J395" i="2" s="1"/>
  <c r="E395" i="2" s="1"/>
  <c r="C389" i="2"/>
  <c r="J389" i="2" s="1"/>
  <c r="E389" i="2" s="1"/>
  <c r="C383" i="2"/>
  <c r="J383" i="2" s="1"/>
  <c r="E383" i="2" s="1"/>
  <c r="C377" i="2"/>
  <c r="J377" i="2" s="1"/>
  <c r="E377" i="2" s="1"/>
  <c r="C371" i="2"/>
  <c r="J371" i="2" s="1"/>
  <c r="E371" i="2" s="1"/>
  <c r="C365" i="2"/>
  <c r="J365" i="2" s="1"/>
  <c r="E365" i="2" s="1"/>
  <c r="C359" i="2"/>
  <c r="J359" i="2" s="1"/>
  <c r="E359" i="2" s="1"/>
  <c r="C353" i="2"/>
  <c r="J353" i="2" s="1"/>
  <c r="E353" i="2" s="1"/>
  <c r="C347" i="2"/>
  <c r="J347" i="2" s="1"/>
  <c r="E347" i="2" s="1"/>
  <c r="C341" i="2"/>
  <c r="J341" i="2" s="1"/>
  <c r="E341" i="2" s="1"/>
  <c r="C335" i="2"/>
  <c r="J335" i="2" s="1"/>
  <c r="E335" i="2" s="1"/>
  <c r="C329" i="2"/>
  <c r="J329" i="2" s="1"/>
  <c r="E329" i="2" s="1"/>
  <c r="C323" i="2"/>
  <c r="J323" i="2" s="1"/>
  <c r="E323" i="2" s="1"/>
  <c r="C317" i="2"/>
  <c r="J317" i="2" s="1"/>
  <c r="E317" i="2" s="1"/>
  <c r="C311" i="2"/>
  <c r="J311" i="2" s="1"/>
  <c r="E311" i="2" s="1"/>
  <c r="C305" i="2"/>
  <c r="J305" i="2" s="1"/>
  <c r="E305" i="2" s="1"/>
  <c r="C299" i="2"/>
  <c r="J299" i="2" s="1"/>
  <c r="E299" i="2" s="1"/>
  <c r="C293" i="2"/>
  <c r="J293" i="2" s="1"/>
  <c r="E293" i="2" s="1"/>
  <c r="C287" i="2"/>
  <c r="J287" i="2" s="1"/>
  <c r="E287" i="2" s="1"/>
  <c r="C281" i="2"/>
  <c r="J281" i="2" s="1"/>
  <c r="E281" i="2" s="1"/>
  <c r="C275" i="2"/>
  <c r="J275" i="2" s="1"/>
  <c r="E275" i="2" s="1"/>
  <c r="C269" i="2"/>
  <c r="J269" i="2" s="1"/>
  <c r="E269" i="2" s="1"/>
  <c r="C263" i="2"/>
  <c r="J263" i="2" s="1"/>
  <c r="E263" i="2" s="1"/>
  <c r="C257" i="2"/>
  <c r="J257" i="2" s="1"/>
  <c r="E257" i="2" s="1"/>
  <c r="C251" i="2"/>
  <c r="J251" i="2" s="1"/>
  <c r="E251" i="2" s="1"/>
  <c r="C245" i="2"/>
  <c r="J245" i="2" s="1"/>
  <c r="E245" i="2" s="1"/>
  <c r="C239" i="2"/>
  <c r="J239" i="2" s="1"/>
  <c r="E239" i="2" s="1"/>
  <c r="C233" i="2"/>
  <c r="J233" i="2" s="1"/>
  <c r="E233" i="2" s="1"/>
  <c r="C227" i="2"/>
  <c r="J227" i="2" s="1"/>
  <c r="E227" i="2" s="1"/>
  <c r="C221" i="2"/>
  <c r="J221" i="2" s="1"/>
  <c r="E221" i="2" s="1"/>
  <c r="C215" i="2"/>
  <c r="J215" i="2" s="1"/>
  <c r="E215" i="2" s="1"/>
  <c r="C209" i="2"/>
  <c r="J209" i="2" s="1"/>
  <c r="E209" i="2" s="1"/>
  <c r="C203" i="2"/>
  <c r="J203" i="2" s="1"/>
  <c r="E203" i="2" s="1"/>
  <c r="C197" i="2"/>
  <c r="J197" i="2" s="1"/>
  <c r="E197" i="2" s="1"/>
  <c r="C191" i="2"/>
  <c r="J191" i="2" s="1"/>
  <c r="E191" i="2" s="1"/>
  <c r="C185" i="2"/>
  <c r="J185" i="2" s="1"/>
  <c r="E185" i="2" s="1"/>
  <c r="C179" i="2"/>
  <c r="J179" i="2" s="1"/>
  <c r="E179" i="2" s="1"/>
  <c r="C173" i="2"/>
  <c r="J173" i="2" s="1"/>
  <c r="E173" i="2" s="1"/>
  <c r="C167" i="2"/>
  <c r="J167" i="2" s="1"/>
  <c r="E167" i="2" s="1"/>
  <c r="C161" i="2"/>
  <c r="J161" i="2" s="1"/>
  <c r="E161" i="2" s="1"/>
  <c r="C155" i="2"/>
  <c r="J155" i="2" s="1"/>
  <c r="E155" i="2" s="1"/>
  <c r="C149" i="2"/>
  <c r="J149" i="2" s="1"/>
  <c r="E149" i="2" s="1"/>
  <c r="C143" i="2"/>
  <c r="J143" i="2" s="1"/>
  <c r="E143" i="2" s="1"/>
  <c r="C137" i="2"/>
  <c r="J137" i="2" s="1"/>
  <c r="E137" i="2" s="1"/>
  <c r="C131" i="2"/>
  <c r="J131" i="2" s="1"/>
  <c r="E131" i="2" s="1"/>
  <c r="C125" i="2"/>
  <c r="J125" i="2" s="1"/>
  <c r="E125" i="2" s="1"/>
  <c r="C119" i="2"/>
  <c r="J119" i="2" s="1"/>
  <c r="E119" i="2" s="1"/>
  <c r="C113" i="2"/>
  <c r="J113" i="2" s="1"/>
  <c r="E113" i="2" s="1"/>
  <c r="C107" i="2"/>
  <c r="J107" i="2" s="1"/>
  <c r="E107" i="2" s="1"/>
  <c r="C101" i="2"/>
  <c r="J101" i="2" s="1"/>
  <c r="E101" i="2" s="1"/>
  <c r="C95" i="2"/>
  <c r="J95" i="2" s="1"/>
  <c r="E95" i="2" s="1"/>
  <c r="C89" i="2"/>
  <c r="J89" i="2" s="1"/>
  <c r="E89" i="2" s="1"/>
  <c r="C83" i="2"/>
  <c r="J83" i="2" s="1"/>
  <c r="E83" i="2" s="1"/>
  <c r="C77" i="2"/>
  <c r="J77" i="2" s="1"/>
  <c r="E77" i="2" s="1"/>
  <c r="C71" i="2"/>
  <c r="J71" i="2" s="1"/>
  <c r="E71" i="2" s="1"/>
  <c r="C65" i="2"/>
  <c r="J65" i="2" s="1"/>
  <c r="E65" i="2" s="1"/>
  <c r="C59" i="2"/>
  <c r="J59" i="2" s="1"/>
  <c r="E59" i="2" s="1"/>
  <c r="C53" i="2"/>
  <c r="J53" i="2" s="1"/>
  <c r="E53" i="2" s="1"/>
  <c r="C47" i="2"/>
  <c r="J47" i="2" s="1"/>
  <c r="E47" i="2" s="1"/>
  <c r="C41" i="2"/>
  <c r="J41" i="2" s="1"/>
  <c r="E41" i="2" s="1"/>
  <c r="C35" i="2"/>
  <c r="J35" i="2" s="1"/>
  <c r="E35" i="2" s="1"/>
  <c r="C29" i="2"/>
  <c r="J29" i="2" s="1"/>
  <c r="E29" i="2" s="1"/>
  <c r="C23" i="2"/>
  <c r="J23" i="2" s="1"/>
  <c r="E23" i="2" s="1"/>
  <c r="C17" i="2"/>
  <c r="J17" i="2" s="1"/>
  <c r="E17" i="2" s="1"/>
  <c r="C11" i="2"/>
  <c r="J11" i="2" s="1"/>
  <c r="E11" i="2" s="1"/>
  <c r="C5" i="2"/>
  <c r="J5" i="2" s="1"/>
  <c r="E5" i="2" s="1"/>
  <c r="C555" i="2"/>
  <c r="J555" i="2" s="1"/>
  <c r="E555" i="2" s="1"/>
  <c r="C549" i="2"/>
  <c r="J549" i="2" s="1"/>
  <c r="E549" i="2" s="1"/>
  <c r="C543" i="2"/>
  <c r="J543" i="2" s="1"/>
  <c r="E543" i="2" s="1"/>
  <c r="C537" i="2"/>
  <c r="J537" i="2" s="1"/>
  <c r="E537" i="2" s="1"/>
  <c r="C531" i="2"/>
  <c r="J531" i="2" s="1"/>
  <c r="E531" i="2" s="1"/>
  <c r="C525" i="2"/>
  <c r="J525" i="2" s="1"/>
  <c r="E525" i="2" s="1"/>
  <c r="C519" i="2"/>
  <c r="J519" i="2" s="1"/>
  <c r="E519" i="2" s="1"/>
  <c r="C513" i="2"/>
  <c r="J513" i="2" s="1"/>
  <c r="E513" i="2" s="1"/>
  <c r="C507" i="2"/>
  <c r="J507" i="2" s="1"/>
  <c r="E507" i="2" s="1"/>
  <c r="C501" i="2"/>
  <c r="J501" i="2" s="1"/>
  <c r="E501" i="2" s="1"/>
  <c r="C495" i="2"/>
  <c r="J495" i="2" s="1"/>
  <c r="E495" i="2" s="1"/>
  <c r="C554" i="2"/>
  <c r="J554" i="2" s="1"/>
  <c r="E554" i="2" s="1"/>
  <c r="C548" i="2"/>
  <c r="J548" i="2" s="1"/>
  <c r="E548" i="2" s="1"/>
  <c r="C542" i="2"/>
  <c r="J542" i="2" s="1"/>
  <c r="E542" i="2" s="1"/>
  <c r="C536" i="2"/>
  <c r="J536" i="2" s="1"/>
  <c r="E536" i="2" s="1"/>
  <c r="C530" i="2"/>
  <c r="J530" i="2" s="1"/>
  <c r="E530" i="2" s="1"/>
  <c r="C524" i="2"/>
  <c r="J524" i="2" s="1"/>
  <c r="E524" i="2" s="1"/>
  <c r="C518" i="2"/>
  <c r="J518" i="2" s="1"/>
  <c r="E518" i="2" s="1"/>
  <c r="C512" i="2"/>
  <c r="J512" i="2" s="1"/>
  <c r="E512" i="2" s="1"/>
  <c r="C506" i="2"/>
  <c r="J506" i="2" s="1"/>
  <c r="E506" i="2" s="1"/>
  <c r="C500" i="2"/>
  <c r="J500" i="2" s="1"/>
  <c r="E500" i="2" s="1"/>
  <c r="C494" i="2"/>
  <c r="J494" i="2" s="1"/>
  <c r="E494" i="2" s="1"/>
  <c r="C488" i="2"/>
  <c r="J488" i="2" s="1"/>
  <c r="E488" i="2" s="1"/>
  <c r="C482" i="2"/>
  <c r="J482" i="2" s="1"/>
  <c r="E482" i="2" s="1"/>
  <c r="C476" i="2"/>
  <c r="J476" i="2" s="1"/>
  <c r="E476" i="2" s="1"/>
  <c r="C470" i="2"/>
  <c r="J470" i="2" s="1"/>
  <c r="E470" i="2" s="1"/>
  <c r="C464" i="2"/>
  <c r="J464" i="2" s="1"/>
  <c r="E464" i="2" s="1"/>
  <c r="C458" i="2"/>
  <c r="J458" i="2" s="1"/>
  <c r="E458" i="2" s="1"/>
  <c r="C452" i="2"/>
  <c r="J452" i="2" s="1"/>
  <c r="E452" i="2" s="1"/>
  <c r="C446" i="2"/>
  <c r="J446" i="2" s="1"/>
  <c r="E446" i="2" s="1"/>
  <c r="C440" i="2"/>
  <c r="J440" i="2" s="1"/>
  <c r="E440" i="2" s="1"/>
  <c r="C428" i="2"/>
  <c r="J428" i="2" s="1"/>
  <c r="E428" i="2" s="1"/>
  <c r="C422" i="2"/>
  <c r="J422" i="2" s="1"/>
  <c r="E422" i="2" s="1"/>
  <c r="C416" i="2"/>
  <c r="J416" i="2" s="1"/>
  <c r="E416" i="2" s="1"/>
  <c r="C404" i="2"/>
  <c r="J404" i="2" s="1"/>
  <c r="E404" i="2" s="1"/>
  <c r="C398" i="2"/>
  <c r="J398" i="2" s="1"/>
  <c r="E398" i="2" s="1"/>
  <c r="C392" i="2"/>
  <c r="J392" i="2" s="1"/>
  <c r="E392" i="2" s="1"/>
  <c r="C386" i="2"/>
  <c r="J386" i="2" s="1"/>
  <c r="E386" i="2" s="1"/>
  <c r="C380" i="2"/>
  <c r="J380" i="2" s="1"/>
  <c r="E380" i="2" s="1"/>
  <c r="C374" i="2"/>
  <c r="J374" i="2" s="1"/>
  <c r="E374" i="2" s="1"/>
  <c r="C368" i="2"/>
  <c r="J368" i="2" s="1"/>
  <c r="E368" i="2" s="1"/>
  <c r="C362" i="2"/>
  <c r="J362" i="2" s="1"/>
  <c r="E362" i="2" s="1"/>
  <c r="C356" i="2"/>
  <c r="J356" i="2" s="1"/>
  <c r="E356" i="2" s="1"/>
  <c r="C350" i="2"/>
  <c r="J350" i="2" s="1"/>
  <c r="E350" i="2" s="1"/>
  <c r="C344" i="2"/>
  <c r="J344" i="2" s="1"/>
  <c r="E344" i="2" s="1"/>
  <c r="C332" i="2"/>
  <c r="J332" i="2" s="1"/>
  <c r="E332" i="2" s="1"/>
  <c r="C326" i="2"/>
  <c r="J326" i="2" s="1"/>
  <c r="E326" i="2" s="1"/>
  <c r="C320" i="2"/>
  <c r="J320" i="2" s="1"/>
  <c r="E320" i="2" s="1"/>
  <c r="C308" i="2"/>
  <c r="J308" i="2" s="1"/>
  <c r="E308" i="2" s="1"/>
  <c r="C302" i="2"/>
  <c r="J302" i="2" s="1"/>
  <c r="E302" i="2" s="1"/>
  <c r="C296" i="2"/>
  <c r="J296" i="2" s="1"/>
  <c r="E296" i="2" s="1"/>
  <c r="C290" i="2"/>
  <c r="J290" i="2" s="1"/>
  <c r="E290" i="2" s="1"/>
  <c r="C284" i="2"/>
  <c r="J284" i="2" s="1"/>
  <c r="E284" i="2" s="1"/>
  <c r="C278" i="2"/>
  <c r="J278" i="2" s="1"/>
  <c r="E278" i="2" s="1"/>
  <c r="C272" i="2"/>
  <c r="J272" i="2" s="1"/>
  <c r="E272" i="2" s="1"/>
  <c r="C266" i="2"/>
  <c r="J266" i="2" s="1"/>
  <c r="E266" i="2" s="1"/>
  <c r="C260" i="2"/>
  <c r="J260" i="2" s="1"/>
  <c r="E260" i="2" s="1"/>
  <c r="C254" i="2"/>
  <c r="J254" i="2" s="1"/>
  <c r="E254" i="2" s="1"/>
  <c r="C248" i="2"/>
  <c r="J248" i="2" s="1"/>
  <c r="E248" i="2" s="1"/>
  <c r="C236" i="2"/>
  <c r="J236" i="2" s="1"/>
  <c r="E236" i="2" s="1"/>
  <c r="C230" i="2"/>
  <c r="J230" i="2" s="1"/>
  <c r="E230" i="2" s="1"/>
  <c r="C224" i="2"/>
  <c r="J224" i="2" s="1"/>
  <c r="E224" i="2" s="1"/>
  <c r="C212" i="2"/>
  <c r="J212" i="2" s="1"/>
  <c r="E212" i="2" s="1"/>
  <c r="C206" i="2"/>
  <c r="J206" i="2" s="1"/>
  <c r="E206" i="2" s="1"/>
  <c r="C200" i="2"/>
  <c r="J200" i="2" s="1"/>
  <c r="E200" i="2" s="1"/>
  <c r="C194" i="2"/>
  <c r="J194" i="2" s="1"/>
  <c r="E194" i="2" s="1"/>
  <c r="C188" i="2"/>
  <c r="J188" i="2" s="1"/>
  <c r="E188" i="2" s="1"/>
  <c r="C182" i="2"/>
  <c r="J182" i="2" s="1"/>
  <c r="E182" i="2" s="1"/>
  <c r="C176" i="2"/>
  <c r="J176" i="2" s="1"/>
  <c r="E176" i="2" s="1"/>
  <c r="C170" i="2"/>
  <c r="J170" i="2" s="1"/>
  <c r="E170" i="2" s="1"/>
  <c r="C164" i="2"/>
  <c r="J164" i="2" s="1"/>
  <c r="E164" i="2" s="1"/>
  <c r="C158" i="2"/>
  <c r="J158" i="2" s="1"/>
  <c r="E158" i="2" s="1"/>
  <c r="C152" i="2"/>
  <c r="J152" i="2" s="1"/>
  <c r="E152" i="2" s="1"/>
  <c r="C140" i="2"/>
  <c r="J140" i="2" s="1"/>
  <c r="E140" i="2" s="1"/>
  <c r="C134" i="2"/>
  <c r="J134" i="2" s="1"/>
  <c r="E134" i="2" s="1"/>
  <c r="C128" i="2"/>
  <c r="J128" i="2" s="1"/>
  <c r="E128" i="2" s="1"/>
  <c r="C116" i="2"/>
  <c r="J116" i="2" s="1"/>
  <c r="E116" i="2" s="1"/>
  <c r="C110" i="2"/>
  <c r="J110" i="2" s="1"/>
  <c r="E110" i="2" s="1"/>
  <c r="C104" i="2"/>
  <c r="J104" i="2" s="1"/>
  <c r="E104" i="2" s="1"/>
  <c r="C98" i="2"/>
  <c r="J98" i="2" s="1"/>
  <c r="E98" i="2" s="1"/>
  <c r="C92" i="2"/>
  <c r="J92" i="2" s="1"/>
  <c r="E92" i="2" s="1"/>
  <c r="C86" i="2"/>
  <c r="J86" i="2" s="1"/>
  <c r="E86" i="2" s="1"/>
  <c r="C80" i="2"/>
  <c r="J80" i="2" s="1"/>
  <c r="E80" i="2" s="1"/>
  <c r="C74" i="2"/>
  <c r="J74" i="2" s="1"/>
  <c r="E74" i="2" s="1"/>
  <c r="C68" i="2"/>
  <c r="J68" i="2" s="1"/>
  <c r="E68" i="2" s="1"/>
  <c r="C62" i="2"/>
  <c r="J62" i="2" s="1"/>
  <c r="E62" i="2" s="1"/>
  <c r="C56" i="2"/>
  <c r="J56" i="2" s="1"/>
  <c r="E56" i="2" s="1"/>
  <c r="C44" i="2"/>
  <c r="J44" i="2" s="1"/>
  <c r="E44" i="2" s="1"/>
  <c r="C38" i="2"/>
  <c r="J38" i="2" s="1"/>
  <c r="E38" i="2" s="1"/>
  <c r="C32" i="2"/>
  <c r="J32" i="2" s="1"/>
  <c r="E32" i="2" s="1"/>
  <c r="C20" i="2"/>
  <c r="J20" i="2" s="1"/>
  <c r="E20" i="2" s="1"/>
  <c r="C14" i="2"/>
  <c r="J14" i="2" s="1"/>
  <c r="E14" i="2" s="1"/>
  <c r="C8" i="2"/>
  <c r="J8" i="2" s="1"/>
  <c r="E8" i="2" s="1"/>
  <c r="C553" i="2"/>
  <c r="J553" i="2" s="1"/>
  <c r="E553" i="2" s="1"/>
  <c r="C547" i="2"/>
  <c r="J547" i="2" s="1"/>
  <c r="E547" i="2" s="1"/>
  <c r="C541" i="2"/>
  <c r="J541" i="2" s="1"/>
  <c r="E541" i="2" s="1"/>
  <c r="C535" i="2"/>
  <c r="J535" i="2" s="1"/>
  <c r="E535" i="2" s="1"/>
  <c r="C529" i="2"/>
  <c r="J529" i="2" s="1"/>
  <c r="E529" i="2" s="1"/>
  <c r="C523" i="2"/>
  <c r="J523" i="2" s="1"/>
  <c r="E523" i="2" s="1"/>
  <c r="C517" i="2"/>
  <c r="J517" i="2" s="1"/>
  <c r="E517" i="2" s="1"/>
  <c r="C511" i="2"/>
  <c r="J511" i="2" s="1"/>
  <c r="E511" i="2" s="1"/>
  <c r="C505" i="2"/>
  <c r="J505" i="2" s="1"/>
  <c r="E505" i="2" s="1"/>
  <c r="C499" i="2"/>
  <c r="J499" i="2" s="1"/>
  <c r="E499" i="2" s="1"/>
  <c r="C493" i="2"/>
  <c r="J493" i="2" s="1"/>
  <c r="E493" i="2" s="1"/>
  <c r="C487" i="2"/>
  <c r="J487" i="2" s="1"/>
  <c r="E487" i="2" s="1"/>
  <c r="C481" i="2"/>
  <c r="J481" i="2" s="1"/>
  <c r="E481" i="2" s="1"/>
  <c r="C475" i="2"/>
  <c r="J475" i="2" s="1"/>
  <c r="E475" i="2" s="1"/>
  <c r="C469" i="2"/>
  <c r="J469" i="2" s="1"/>
  <c r="E469" i="2" s="1"/>
  <c r="C463" i="2"/>
  <c r="J463" i="2" s="1"/>
  <c r="E463" i="2" s="1"/>
  <c r="C457" i="2"/>
  <c r="J457" i="2" s="1"/>
  <c r="E457" i="2" s="1"/>
  <c r="C451" i="2"/>
  <c r="J451" i="2" s="1"/>
  <c r="E451" i="2" s="1"/>
  <c r="C445" i="2"/>
  <c r="J445" i="2" s="1"/>
  <c r="E445" i="2" s="1"/>
  <c r="C439" i="2"/>
  <c r="J439" i="2" s="1"/>
  <c r="E439" i="2" s="1"/>
  <c r="C433" i="2"/>
  <c r="J433" i="2" s="1"/>
  <c r="E433" i="2" s="1"/>
  <c r="C427" i="2"/>
  <c r="J427" i="2" s="1"/>
  <c r="E427" i="2" s="1"/>
  <c r="C421" i="2"/>
  <c r="J421" i="2" s="1"/>
  <c r="E421" i="2" s="1"/>
  <c r="C415" i="2"/>
  <c r="J415" i="2" s="1"/>
  <c r="E415" i="2" s="1"/>
  <c r="C409" i="2"/>
  <c r="J409" i="2" s="1"/>
  <c r="E409" i="2" s="1"/>
  <c r="C403" i="2"/>
  <c r="J403" i="2" s="1"/>
  <c r="E403" i="2" s="1"/>
  <c r="C397" i="2"/>
  <c r="J397" i="2" s="1"/>
  <c r="E397" i="2" s="1"/>
  <c r="C391" i="2"/>
  <c r="J391" i="2" s="1"/>
  <c r="E391" i="2" s="1"/>
  <c r="C385" i="2"/>
  <c r="J385" i="2" s="1"/>
  <c r="E385" i="2" s="1"/>
  <c r="C379" i="2"/>
  <c r="J379" i="2" s="1"/>
  <c r="E379" i="2" s="1"/>
  <c r="C373" i="2"/>
  <c r="J373" i="2" s="1"/>
  <c r="E373" i="2" s="1"/>
  <c r="C367" i="2"/>
  <c r="J367" i="2" s="1"/>
  <c r="E367" i="2" s="1"/>
  <c r="C361" i="2"/>
  <c r="J361" i="2" s="1"/>
  <c r="E361" i="2" s="1"/>
  <c r="C355" i="2"/>
  <c r="J355" i="2" s="1"/>
  <c r="E355" i="2" s="1"/>
  <c r="C349" i="2"/>
  <c r="J349" i="2" s="1"/>
  <c r="E349" i="2" s="1"/>
  <c r="C343" i="2"/>
  <c r="J343" i="2" s="1"/>
  <c r="E343" i="2" s="1"/>
  <c r="C337" i="2"/>
  <c r="J337" i="2" s="1"/>
  <c r="E337" i="2" s="1"/>
  <c r="C331" i="2"/>
  <c r="J331" i="2" s="1"/>
  <c r="E331" i="2" s="1"/>
  <c r="C325" i="2"/>
  <c r="J325" i="2" s="1"/>
  <c r="E325" i="2" s="1"/>
  <c r="C319" i="2"/>
  <c r="J319" i="2" s="1"/>
  <c r="E319" i="2" s="1"/>
  <c r="C313" i="2"/>
  <c r="J313" i="2" s="1"/>
  <c r="E313" i="2" s="1"/>
  <c r="C307" i="2"/>
  <c r="J307" i="2" s="1"/>
  <c r="E307" i="2" s="1"/>
  <c r="C301" i="2"/>
  <c r="J301" i="2" s="1"/>
  <c r="E301" i="2" s="1"/>
  <c r="C295" i="2"/>
  <c r="J295" i="2" s="1"/>
  <c r="E295" i="2" s="1"/>
  <c r="C289" i="2"/>
  <c r="J289" i="2" s="1"/>
  <c r="E289" i="2" s="1"/>
  <c r="C283" i="2"/>
  <c r="J283" i="2" s="1"/>
  <c r="E283" i="2" s="1"/>
  <c r="C277" i="2"/>
  <c r="J277" i="2" s="1"/>
  <c r="E277" i="2" s="1"/>
  <c r="C271" i="2"/>
  <c r="J271" i="2" s="1"/>
  <c r="E271" i="2" s="1"/>
  <c r="C265" i="2"/>
  <c r="J265" i="2" s="1"/>
  <c r="E265" i="2" s="1"/>
  <c r="C259" i="2"/>
  <c r="J259" i="2" s="1"/>
  <c r="E259" i="2" s="1"/>
  <c r="C253" i="2"/>
  <c r="J253" i="2" s="1"/>
  <c r="E253" i="2" s="1"/>
  <c r="C247" i="2"/>
  <c r="J247" i="2" s="1"/>
  <c r="E247" i="2" s="1"/>
  <c r="C241" i="2"/>
  <c r="J241" i="2" s="1"/>
  <c r="E241" i="2" s="1"/>
  <c r="C235" i="2"/>
  <c r="J235" i="2" s="1"/>
  <c r="E235" i="2" s="1"/>
  <c r="C229" i="2"/>
  <c r="J229" i="2" s="1"/>
  <c r="E229" i="2" s="1"/>
  <c r="C223" i="2"/>
  <c r="J223" i="2" s="1"/>
  <c r="E223" i="2" s="1"/>
  <c r="C217" i="2"/>
  <c r="J217" i="2" s="1"/>
  <c r="E217" i="2" s="1"/>
  <c r="C211" i="2"/>
  <c r="J211" i="2" s="1"/>
  <c r="E211" i="2" s="1"/>
  <c r="C205" i="2"/>
  <c r="J205" i="2" s="1"/>
  <c r="E205" i="2" s="1"/>
  <c r="C199" i="2"/>
  <c r="J199" i="2" s="1"/>
  <c r="E199" i="2" s="1"/>
  <c r="C193" i="2"/>
  <c r="J193" i="2" s="1"/>
  <c r="E193" i="2" s="1"/>
  <c r="C187" i="2"/>
  <c r="J187" i="2" s="1"/>
  <c r="E187" i="2" s="1"/>
  <c r="C181" i="2"/>
  <c r="J181" i="2" s="1"/>
  <c r="E181" i="2" s="1"/>
  <c r="C175" i="2"/>
  <c r="J175" i="2" s="1"/>
  <c r="E175" i="2" s="1"/>
  <c r="C169" i="2"/>
  <c r="J169" i="2" s="1"/>
  <c r="E169" i="2" s="1"/>
  <c r="C163" i="2"/>
  <c r="J163" i="2" s="1"/>
  <c r="E163" i="2" s="1"/>
  <c r="C157" i="2"/>
  <c r="J157" i="2" s="1"/>
  <c r="E157" i="2" s="1"/>
  <c r="C151" i="2"/>
  <c r="J151" i="2" s="1"/>
  <c r="E151" i="2" s="1"/>
  <c r="C145" i="2"/>
  <c r="J145" i="2" s="1"/>
  <c r="E145" i="2" s="1"/>
  <c r="C139" i="2"/>
  <c r="J139" i="2" s="1"/>
  <c r="E139" i="2" s="1"/>
  <c r="C133" i="2"/>
  <c r="J133" i="2" s="1"/>
  <c r="E133" i="2" s="1"/>
  <c r="C127" i="2"/>
  <c r="J127" i="2" s="1"/>
  <c r="E127" i="2" s="1"/>
  <c r="C121" i="2"/>
  <c r="J121" i="2" s="1"/>
  <c r="E121" i="2" s="1"/>
  <c r="C115" i="2"/>
  <c r="J115" i="2" s="1"/>
  <c r="E115" i="2" s="1"/>
  <c r="C109" i="2"/>
  <c r="J109" i="2" s="1"/>
  <c r="E109" i="2" s="1"/>
  <c r="C103" i="2"/>
  <c r="J103" i="2" s="1"/>
  <c r="E103" i="2" s="1"/>
  <c r="C97" i="2"/>
  <c r="J97" i="2" s="1"/>
  <c r="E97" i="2" s="1"/>
  <c r="C91" i="2"/>
  <c r="J91" i="2" s="1"/>
  <c r="E91" i="2" s="1"/>
  <c r="C85" i="2"/>
  <c r="J85" i="2" s="1"/>
  <c r="E85" i="2" s="1"/>
  <c r="C79" i="2"/>
  <c r="J79" i="2" s="1"/>
  <c r="E79" i="2" s="1"/>
  <c r="C73" i="2"/>
  <c r="J73" i="2" s="1"/>
  <c r="E73" i="2" s="1"/>
  <c r="C67" i="2"/>
  <c r="J67" i="2" s="1"/>
  <c r="E67" i="2" s="1"/>
  <c r="C61" i="2"/>
  <c r="J61" i="2" s="1"/>
  <c r="E61" i="2" s="1"/>
  <c r="C55" i="2"/>
  <c r="J55" i="2" s="1"/>
  <c r="E55" i="2" s="1"/>
  <c r="C49" i="2"/>
  <c r="J49" i="2" s="1"/>
  <c r="E49" i="2" s="1"/>
  <c r="C43" i="2"/>
  <c r="J43" i="2" s="1"/>
  <c r="E43" i="2" s="1"/>
  <c r="C37" i="2"/>
  <c r="J37" i="2" s="1"/>
  <c r="E37" i="2" s="1"/>
  <c r="C31" i="2"/>
  <c r="J31" i="2" s="1"/>
  <c r="E31" i="2" s="1"/>
  <c r="C25" i="2"/>
  <c r="J25" i="2" s="1"/>
  <c r="E25" i="2" s="1"/>
  <c r="C19" i="2"/>
  <c r="J19" i="2" s="1"/>
  <c r="E19" i="2" s="1"/>
  <c r="C13" i="2"/>
  <c r="J13" i="2" s="1"/>
  <c r="E13" i="2" s="1"/>
  <c r="C7" i="2"/>
  <c r="J7" i="2" s="1"/>
  <c r="E7" i="2" s="1"/>
  <c r="C550" i="2"/>
  <c r="J550" i="2" s="1"/>
  <c r="E550" i="2" s="1"/>
  <c r="C538" i="2"/>
  <c r="J538" i="2" s="1"/>
  <c r="E538" i="2" s="1"/>
  <c r="C526" i="2"/>
  <c r="J526" i="2" s="1"/>
  <c r="E526" i="2" s="1"/>
  <c r="C514" i="2"/>
  <c r="J514" i="2" s="1"/>
  <c r="E514" i="2" s="1"/>
  <c r="C496" i="2"/>
  <c r="J496" i="2" s="1"/>
  <c r="E496" i="2" s="1"/>
  <c r="C490" i="2"/>
  <c r="J490" i="2" s="1"/>
  <c r="E490" i="2" s="1"/>
  <c r="C484" i="2"/>
  <c r="J484" i="2" s="1"/>
  <c r="E484" i="2" s="1"/>
  <c r="C478" i="2"/>
  <c r="J478" i="2" s="1"/>
  <c r="E478" i="2" s="1"/>
  <c r="C472" i="2"/>
  <c r="J472" i="2" s="1"/>
  <c r="E472" i="2" s="1"/>
  <c r="C466" i="2"/>
  <c r="J466" i="2" s="1"/>
  <c r="E466" i="2" s="1"/>
  <c r="C460" i="2"/>
  <c r="J460" i="2" s="1"/>
  <c r="E460" i="2" s="1"/>
  <c r="C454" i="2"/>
  <c r="J454" i="2" s="1"/>
  <c r="E454" i="2" s="1"/>
  <c r="C448" i="2"/>
  <c r="J448" i="2" s="1"/>
  <c r="E448" i="2" s="1"/>
  <c r="C442" i="2"/>
  <c r="J442" i="2" s="1"/>
  <c r="E442" i="2" s="1"/>
  <c r="C436" i="2"/>
  <c r="J436" i="2" s="1"/>
  <c r="E436" i="2" s="1"/>
  <c r="C430" i="2"/>
  <c r="J430" i="2" s="1"/>
  <c r="E430" i="2" s="1"/>
  <c r="C424" i="2"/>
  <c r="J424" i="2" s="1"/>
  <c r="E424" i="2" s="1"/>
  <c r="C418" i="2"/>
  <c r="J418" i="2" s="1"/>
  <c r="E418" i="2" s="1"/>
  <c r="C412" i="2"/>
  <c r="J412" i="2" s="1"/>
  <c r="E412" i="2" s="1"/>
  <c r="C406" i="2"/>
  <c r="J406" i="2" s="1"/>
  <c r="E406" i="2" s="1"/>
  <c r="C400" i="2"/>
  <c r="J400" i="2" s="1"/>
  <c r="E400" i="2" s="1"/>
  <c r="C394" i="2"/>
  <c r="J394" i="2" s="1"/>
  <c r="E394" i="2" s="1"/>
  <c r="C388" i="2"/>
  <c r="J388" i="2" s="1"/>
  <c r="E388" i="2" s="1"/>
  <c r="C382" i="2"/>
  <c r="J382" i="2" s="1"/>
  <c r="E382" i="2" s="1"/>
  <c r="C376" i="2"/>
  <c r="J376" i="2" s="1"/>
  <c r="E376" i="2" s="1"/>
  <c r="C370" i="2"/>
  <c r="J370" i="2" s="1"/>
  <c r="E370" i="2" s="1"/>
  <c r="C364" i="2"/>
  <c r="J364" i="2" s="1"/>
  <c r="E364" i="2" s="1"/>
  <c r="C358" i="2"/>
  <c r="J358" i="2" s="1"/>
  <c r="E358" i="2" s="1"/>
  <c r="C352" i="2"/>
  <c r="J352" i="2" s="1"/>
  <c r="E352" i="2" s="1"/>
  <c r="C346" i="2"/>
  <c r="J346" i="2" s="1"/>
  <c r="E346" i="2" s="1"/>
  <c r="C340" i="2"/>
  <c r="J340" i="2" s="1"/>
  <c r="E340" i="2" s="1"/>
  <c r="C334" i="2"/>
  <c r="J334" i="2" s="1"/>
  <c r="E334" i="2" s="1"/>
  <c r="C328" i="2"/>
  <c r="J328" i="2" s="1"/>
  <c r="E328" i="2" s="1"/>
  <c r="C322" i="2"/>
  <c r="J322" i="2" s="1"/>
  <c r="E322" i="2" s="1"/>
  <c r="C316" i="2"/>
  <c r="J316" i="2" s="1"/>
  <c r="E316" i="2" s="1"/>
  <c r="C310" i="2"/>
  <c r="J310" i="2" s="1"/>
  <c r="E310" i="2" s="1"/>
  <c r="C304" i="2"/>
  <c r="J304" i="2" s="1"/>
  <c r="E304" i="2" s="1"/>
  <c r="C298" i="2"/>
  <c r="J298" i="2" s="1"/>
  <c r="E298" i="2" s="1"/>
  <c r="C292" i="2"/>
  <c r="J292" i="2" s="1"/>
  <c r="E292" i="2" s="1"/>
  <c r="C286" i="2"/>
  <c r="J286" i="2" s="1"/>
  <c r="E286" i="2" s="1"/>
  <c r="C280" i="2"/>
  <c r="J280" i="2" s="1"/>
  <c r="E280" i="2" s="1"/>
  <c r="C274" i="2"/>
  <c r="J274" i="2" s="1"/>
  <c r="E274" i="2" s="1"/>
  <c r="C268" i="2"/>
  <c r="J268" i="2" s="1"/>
  <c r="E268" i="2" s="1"/>
  <c r="C262" i="2"/>
  <c r="J262" i="2" s="1"/>
  <c r="E262" i="2" s="1"/>
  <c r="C256" i="2"/>
  <c r="J256" i="2" s="1"/>
  <c r="E256" i="2" s="1"/>
  <c r="C250" i="2"/>
  <c r="J250" i="2" s="1"/>
  <c r="E250" i="2" s="1"/>
  <c r="C244" i="2"/>
  <c r="J244" i="2" s="1"/>
  <c r="E244" i="2" s="1"/>
  <c r="C238" i="2"/>
  <c r="J238" i="2" s="1"/>
  <c r="E238" i="2" s="1"/>
  <c r="C232" i="2"/>
  <c r="J232" i="2" s="1"/>
  <c r="E232" i="2" s="1"/>
  <c r="C226" i="2"/>
  <c r="J226" i="2" s="1"/>
  <c r="E226" i="2" s="1"/>
  <c r="C220" i="2"/>
  <c r="J220" i="2" s="1"/>
  <c r="E220" i="2" s="1"/>
  <c r="C214" i="2"/>
  <c r="J214" i="2" s="1"/>
  <c r="E214" i="2" s="1"/>
  <c r="C208" i="2"/>
  <c r="J208" i="2" s="1"/>
  <c r="E208" i="2" s="1"/>
  <c r="C202" i="2"/>
  <c r="J202" i="2" s="1"/>
  <c r="E202" i="2" s="1"/>
  <c r="C196" i="2"/>
  <c r="J196" i="2" s="1"/>
  <c r="E196" i="2" s="1"/>
  <c r="C190" i="2"/>
  <c r="J190" i="2" s="1"/>
  <c r="E190" i="2" s="1"/>
  <c r="C184" i="2"/>
  <c r="J184" i="2" s="1"/>
  <c r="E184" i="2" s="1"/>
  <c r="C178" i="2"/>
  <c r="J178" i="2" s="1"/>
  <c r="E178" i="2" s="1"/>
  <c r="C172" i="2"/>
  <c r="J172" i="2" s="1"/>
  <c r="E172" i="2" s="1"/>
  <c r="C166" i="2"/>
  <c r="J166" i="2" s="1"/>
  <c r="E166" i="2" s="1"/>
  <c r="C160" i="2"/>
  <c r="J160" i="2" s="1"/>
  <c r="E160" i="2" s="1"/>
  <c r="C154" i="2"/>
  <c r="J154" i="2" s="1"/>
  <c r="E154" i="2" s="1"/>
  <c r="C148" i="2"/>
  <c r="J148" i="2" s="1"/>
  <c r="E148" i="2" s="1"/>
  <c r="C142" i="2"/>
  <c r="J142" i="2" s="1"/>
  <c r="E142" i="2" s="1"/>
  <c r="C136" i="2"/>
  <c r="J136" i="2" s="1"/>
  <c r="E136" i="2" s="1"/>
  <c r="C130" i="2"/>
  <c r="J130" i="2" s="1"/>
  <c r="E130" i="2" s="1"/>
  <c r="C124" i="2"/>
  <c r="J124" i="2" s="1"/>
  <c r="E124" i="2" s="1"/>
  <c r="C118" i="2"/>
  <c r="J118" i="2" s="1"/>
  <c r="E118" i="2" s="1"/>
  <c r="C112" i="2"/>
  <c r="J112" i="2" s="1"/>
  <c r="E112" i="2" s="1"/>
  <c r="C106" i="2"/>
  <c r="J106" i="2" s="1"/>
  <c r="E106" i="2" s="1"/>
  <c r="C100" i="2"/>
  <c r="J100" i="2" s="1"/>
  <c r="E100" i="2" s="1"/>
  <c r="C94" i="2"/>
  <c r="J94" i="2" s="1"/>
  <c r="E94" i="2" s="1"/>
  <c r="C88" i="2"/>
  <c r="J88" i="2" s="1"/>
  <c r="E88" i="2" s="1"/>
  <c r="C82" i="2"/>
  <c r="J82" i="2" s="1"/>
  <c r="E82" i="2" s="1"/>
  <c r="C76" i="2"/>
  <c r="J76" i="2" s="1"/>
  <c r="E76" i="2" s="1"/>
  <c r="C70" i="2"/>
  <c r="J70" i="2" s="1"/>
  <c r="E70" i="2" s="1"/>
  <c r="C64" i="2"/>
  <c r="J64" i="2" s="1"/>
  <c r="E64" i="2" s="1"/>
  <c r="C58" i="2"/>
  <c r="J58" i="2" s="1"/>
  <c r="E58" i="2" s="1"/>
  <c r="C52" i="2"/>
  <c r="J52" i="2" s="1"/>
  <c r="E52" i="2" s="1"/>
  <c r="C46" i="2"/>
  <c r="J46" i="2" s="1"/>
  <c r="E46" i="2" s="1"/>
  <c r="C40" i="2"/>
  <c r="J40" i="2" s="1"/>
  <c r="E40" i="2" s="1"/>
  <c r="C34" i="2"/>
  <c r="J34" i="2" s="1"/>
  <c r="E34" i="2" s="1"/>
  <c r="C28" i="2"/>
  <c r="J28" i="2" s="1"/>
  <c r="E28" i="2" s="1"/>
  <c r="C22" i="2"/>
  <c r="J22" i="2" s="1"/>
  <c r="E22" i="2" s="1"/>
  <c r="C16" i="2"/>
  <c r="J16" i="2" s="1"/>
  <c r="E16" i="2" s="1"/>
  <c r="C10" i="2"/>
  <c r="J10" i="2" s="1"/>
  <c r="E10" i="2" s="1"/>
  <c r="C4" i="2"/>
  <c r="J4" i="2" s="1"/>
  <c r="E4" i="2" s="1"/>
  <c r="C556" i="2"/>
  <c r="J556" i="2" s="1"/>
  <c r="E556" i="2" s="1"/>
  <c r="C532" i="2"/>
  <c r="J532" i="2" s="1"/>
  <c r="E532" i="2" s="1"/>
  <c r="C544" i="2"/>
  <c r="J544" i="2" s="1"/>
  <c r="E544" i="2" s="1"/>
  <c r="C520" i="2"/>
  <c r="J520" i="2" s="1"/>
  <c r="E520" i="2" s="1"/>
  <c r="C508" i="2"/>
  <c r="J508" i="2" s="1"/>
  <c r="E508" i="2" s="1"/>
  <c r="C502" i="2"/>
  <c r="J502" i="2" s="1"/>
  <c r="E502" i="2" s="1"/>
  <c r="C489" i="2"/>
  <c r="J489" i="2" s="1"/>
  <c r="E489" i="2" s="1"/>
  <c r="C483" i="2"/>
  <c r="J483" i="2" s="1"/>
  <c r="E483" i="2" s="1"/>
  <c r="C477" i="2"/>
  <c r="J477" i="2" s="1"/>
  <c r="E477" i="2" s="1"/>
  <c r="C471" i="2"/>
  <c r="J471" i="2" s="1"/>
  <c r="E471" i="2" s="1"/>
  <c r="C465" i="2"/>
  <c r="J465" i="2" s="1"/>
  <c r="E465" i="2" s="1"/>
  <c r="C459" i="2"/>
  <c r="J459" i="2" s="1"/>
  <c r="E459" i="2" s="1"/>
  <c r="C453" i="2"/>
  <c r="J453" i="2" s="1"/>
  <c r="E453" i="2" s="1"/>
  <c r="C447" i="2"/>
  <c r="J447" i="2" s="1"/>
  <c r="E447" i="2" s="1"/>
  <c r="C441" i="2"/>
  <c r="J441" i="2" s="1"/>
  <c r="E441" i="2" s="1"/>
  <c r="C435" i="2"/>
  <c r="J435" i="2" s="1"/>
  <c r="E435" i="2" s="1"/>
  <c r="C429" i="2"/>
  <c r="J429" i="2" s="1"/>
  <c r="E429" i="2" s="1"/>
  <c r="C423" i="2"/>
  <c r="J423" i="2" s="1"/>
  <c r="E423" i="2" s="1"/>
  <c r="C417" i="2"/>
  <c r="J417" i="2" s="1"/>
  <c r="E417" i="2" s="1"/>
  <c r="C411" i="2"/>
  <c r="J411" i="2" s="1"/>
  <c r="E411" i="2" s="1"/>
  <c r="C405" i="2"/>
  <c r="J405" i="2" s="1"/>
  <c r="E405" i="2" s="1"/>
  <c r="C399" i="2"/>
  <c r="J399" i="2" s="1"/>
  <c r="E399" i="2" s="1"/>
  <c r="C393" i="2"/>
  <c r="J393" i="2" s="1"/>
  <c r="E393" i="2" s="1"/>
  <c r="C387" i="2"/>
  <c r="J387" i="2" s="1"/>
  <c r="E387" i="2" s="1"/>
  <c r="C381" i="2"/>
  <c r="J381" i="2" s="1"/>
  <c r="E381" i="2" s="1"/>
  <c r="C375" i="2"/>
  <c r="J375" i="2" s="1"/>
  <c r="E375" i="2" s="1"/>
  <c r="C369" i="2"/>
  <c r="J369" i="2" s="1"/>
  <c r="E369" i="2" s="1"/>
  <c r="C363" i="2"/>
  <c r="J363" i="2" s="1"/>
  <c r="E363" i="2" s="1"/>
  <c r="C357" i="2"/>
  <c r="J357" i="2" s="1"/>
  <c r="E357" i="2" s="1"/>
  <c r="C351" i="2"/>
  <c r="J351" i="2" s="1"/>
  <c r="E351" i="2" s="1"/>
  <c r="C345" i="2"/>
  <c r="J345" i="2" s="1"/>
  <c r="E345" i="2" s="1"/>
  <c r="C339" i="2"/>
  <c r="J339" i="2" s="1"/>
  <c r="E339" i="2" s="1"/>
  <c r="C333" i="2"/>
  <c r="J333" i="2" s="1"/>
  <c r="E333" i="2" s="1"/>
  <c r="C327" i="2"/>
  <c r="J327" i="2" s="1"/>
  <c r="E327" i="2" s="1"/>
  <c r="C321" i="2"/>
  <c r="J321" i="2" s="1"/>
  <c r="E321" i="2" s="1"/>
  <c r="C315" i="2"/>
  <c r="J315" i="2" s="1"/>
  <c r="E315" i="2" s="1"/>
  <c r="C309" i="2"/>
  <c r="J309" i="2" s="1"/>
  <c r="E309" i="2" s="1"/>
  <c r="C303" i="2"/>
  <c r="J303" i="2" s="1"/>
  <c r="E303" i="2" s="1"/>
  <c r="C297" i="2"/>
  <c r="J297" i="2" s="1"/>
  <c r="E297" i="2" s="1"/>
  <c r="C291" i="2"/>
  <c r="J291" i="2" s="1"/>
  <c r="E291" i="2" s="1"/>
  <c r="C285" i="2"/>
  <c r="J285" i="2" s="1"/>
  <c r="E285" i="2" s="1"/>
  <c r="C279" i="2"/>
  <c r="J279" i="2" s="1"/>
  <c r="E279" i="2" s="1"/>
  <c r="C273" i="2"/>
  <c r="J273" i="2" s="1"/>
  <c r="E273" i="2" s="1"/>
  <c r="C267" i="2"/>
  <c r="J267" i="2" s="1"/>
  <c r="E267" i="2" s="1"/>
  <c r="C261" i="2"/>
  <c r="J261" i="2" s="1"/>
  <c r="E261" i="2" s="1"/>
  <c r="C255" i="2"/>
  <c r="J255" i="2" s="1"/>
  <c r="E255" i="2" s="1"/>
  <c r="C249" i="2"/>
  <c r="J249" i="2" s="1"/>
  <c r="E249" i="2" s="1"/>
  <c r="C243" i="2"/>
  <c r="J243" i="2" s="1"/>
  <c r="E243" i="2" s="1"/>
  <c r="C237" i="2"/>
  <c r="J237" i="2" s="1"/>
  <c r="E237" i="2" s="1"/>
  <c r="C231" i="2"/>
  <c r="J231" i="2" s="1"/>
  <c r="E231" i="2" s="1"/>
  <c r="C225" i="2"/>
  <c r="J225" i="2" s="1"/>
  <c r="E225" i="2" s="1"/>
  <c r="C219" i="2"/>
  <c r="J219" i="2" s="1"/>
  <c r="E219" i="2" s="1"/>
  <c r="C213" i="2"/>
  <c r="J213" i="2" s="1"/>
  <c r="E213" i="2" s="1"/>
  <c r="C207" i="2"/>
  <c r="J207" i="2" s="1"/>
  <c r="E207" i="2" s="1"/>
  <c r="C201" i="2"/>
  <c r="J201" i="2" s="1"/>
  <c r="E201" i="2" s="1"/>
  <c r="C195" i="2"/>
  <c r="J195" i="2" s="1"/>
  <c r="E195" i="2" s="1"/>
  <c r="C189" i="2"/>
  <c r="J189" i="2" s="1"/>
  <c r="E189" i="2" s="1"/>
  <c r="C183" i="2"/>
  <c r="J183" i="2" s="1"/>
  <c r="E183" i="2" s="1"/>
  <c r="C177" i="2"/>
  <c r="J177" i="2" s="1"/>
  <c r="E177" i="2" s="1"/>
  <c r="C171" i="2"/>
  <c r="J171" i="2" s="1"/>
  <c r="E171" i="2" s="1"/>
  <c r="C165" i="2"/>
  <c r="J165" i="2" s="1"/>
  <c r="E165" i="2" s="1"/>
  <c r="C159" i="2"/>
  <c r="J159" i="2" s="1"/>
  <c r="E159" i="2" s="1"/>
  <c r="C153" i="2"/>
  <c r="J153" i="2" s="1"/>
  <c r="E153" i="2" s="1"/>
  <c r="C147" i="2"/>
  <c r="J147" i="2" s="1"/>
  <c r="E147" i="2" s="1"/>
  <c r="C141" i="2"/>
  <c r="J141" i="2" s="1"/>
  <c r="E141" i="2" s="1"/>
  <c r="C135" i="2"/>
  <c r="J135" i="2" s="1"/>
  <c r="E135" i="2" s="1"/>
  <c r="C129" i="2"/>
  <c r="J129" i="2" s="1"/>
  <c r="E129" i="2" s="1"/>
  <c r="C123" i="2"/>
  <c r="J123" i="2" s="1"/>
  <c r="E123" i="2" s="1"/>
  <c r="C117" i="2"/>
  <c r="J117" i="2" s="1"/>
  <c r="E117" i="2" s="1"/>
  <c r="C111" i="2"/>
  <c r="J111" i="2" s="1"/>
  <c r="E111" i="2" s="1"/>
  <c r="C105" i="2"/>
  <c r="J105" i="2" s="1"/>
  <c r="E105" i="2" s="1"/>
  <c r="C99" i="2"/>
  <c r="J99" i="2" s="1"/>
  <c r="E99" i="2" s="1"/>
  <c r="C93" i="2"/>
  <c r="J93" i="2" s="1"/>
  <c r="E93" i="2" s="1"/>
  <c r="C87" i="2"/>
  <c r="J87" i="2" s="1"/>
  <c r="E87" i="2" s="1"/>
  <c r="C81" i="2"/>
  <c r="J81" i="2" s="1"/>
  <c r="E81" i="2" s="1"/>
  <c r="C75" i="2"/>
  <c r="J75" i="2" s="1"/>
  <c r="E75" i="2" s="1"/>
  <c r="C69" i="2"/>
  <c r="J69" i="2" s="1"/>
  <c r="E69" i="2" s="1"/>
  <c r="C63" i="2"/>
  <c r="J63" i="2" s="1"/>
  <c r="E63" i="2" s="1"/>
  <c r="C57" i="2"/>
  <c r="J57" i="2" s="1"/>
  <c r="E57" i="2" s="1"/>
  <c r="C51" i="2"/>
  <c r="J51" i="2" s="1"/>
  <c r="E51" i="2" s="1"/>
  <c r="C45" i="2"/>
  <c r="J45" i="2" s="1"/>
  <c r="E45" i="2" s="1"/>
  <c r="C39" i="2"/>
  <c r="J39" i="2" s="1"/>
  <c r="E39" i="2" s="1"/>
  <c r="C33" i="2"/>
  <c r="J33" i="2" s="1"/>
  <c r="E33" i="2" s="1"/>
  <c r="C27" i="2"/>
  <c r="J27" i="2" s="1"/>
  <c r="E27" i="2" s="1"/>
  <c r="C21" i="2"/>
  <c r="J21" i="2" s="1"/>
  <c r="E21" i="2" s="1"/>
  <c r="C15" i="2"/>
  <c r="J15" i="2" s="1"/>
  <c r="E15" i="2" s="1"/>
  <c r="C9" i="2"/>
  <c r="J9" i="2" s="1"/>
  <c r="E9" i="2" s="1"/>
  <c r="D153" i="4" l="1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A633" i="4"/>
  <c r="B633" i="4"/>
  <c r="C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C639" i="4"/>
  <c r="A640" i="4"/>
  <c r="B640" i="4"/>
  <c r="A641" i="4"/>
  <c r="B641" i="4"/>
  <c r="A642" i="4"/>
  <c r="B642" i="4"/>
  <c r="C642" i="4"/>
  <c r="A643" i="4"/>
  <c r="C643" i="4" s="1"/>
  <c r="B643" i="4"/>
  <c r="A644" i="4"/>
  <c r="B644" i="4"/>
  <c r="A645" i="4"/>
  <c r="B645" i="4"/>
  <c r="C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C651" i="4"/>
  <c r="A652" i="4"/>
  <c r="B652" i="4"/>
  <c r="A653" i="4"/>
  <c r="B653" i="4"/>
  <c r="A654" i="4"/>
  <c r="B654" i="4"/>
  <c r="C654" i="4"/>
  <c r="A655" i="4"/>
  <c r="C655" i="4" s="1"/>
  <c r="B655" i="4"/>
  <c r="A656" i="4"/>
  <c r="B656" i="4"/>
  <c r="A657" i="4"/>
  <c r="B657" i="4"/>
  <c r="C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C663" i="4"/>
  <c r="A664" i="4"/>
  <c r="B664" i="4"/>
  <c r="A665" i="4"/>
  <c r="B665" i="4"/>
  <c r="A666" i="4"/>
  <c r="B666" i="4"/>
  <c r="C666" i="4"/>
  <c r="A667" i="4"/>
  <c r="C667" i="4" s="1"/>
  <c r="B667" i="4"/>
  <c r="A668" i="4"/>
  <c r="B668" i="4"/>
  <c r="A669" i="4"/>
  <c r="B669" i="4"/>
  <c r="C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C675" i="4"/>
  <c r="A676" i="4"/>
  <c r="B676" i="4"/>
  <c r="A677" i="4"/>
  <c r="B677" i="4"/>
  <c r="A678" i="4"/>
  <c r="B678" i="4"/>
  <c r="C678" i="4"/>
  <c r="A679" i="4"/>
  <c r="C679" i="4" s="1"/>
  <c r="B679" i="4"/>
  <c r="A680" i="4"/>
  <c r="B680" i="4"/>
  <c r="A681" i="4"/>
  <c r="B681" i="4"/>
  <c r="C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C687" i="4"/>
  <c r="A688" i="4"/>
  <c r="B688" i="4"/>
  <c r="A689" i="4"/>
  <c r="B689" i="4"/>
  <c r="A690" i="4"/>
  <c r="B690" i="4"/>
  <c r="C690" i="4"/>
  <c r="A691" i="4"/>
  <c r="C691" i="4" s="1"/>
  <c r="B691" i="4"/>
  <c r="A692" i="4"/>
  <c r="B692" i="4"/>
  <c r="A693" i="4"/>
  <c r="B693" i="4"/>
  <c r="C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C699" i="4"/>
  <c r="A700" i="4"/>
  <c r="B700" i="4"/>
  <c r="A701" i="4"/>
  <c r="B701" i="4"/>
  <c r="A702" i="4"/>
  <c r="B702" i="4"/>
  <c r="C702" i="4"/>
  <c r="A703" i="4"/>
  <c r="C703" i="4" s="1"/>
  <c r="B703" i="4"/>
  <c r="A704" i="4"/>
  <c r="B704" i="4"/>
  <c r="A705" i="4"/>
  <c r="B705" i="4"/>
  <c r="C705" i="4"/>
  <c r="A706" i="4"/>
  <c r="B706" i="4"/>
  <c r="C151" i="4"/>
  <c r="D151" i="4" s="1"/>
  <c r="E151" i="4" s="1"/>
  <c r="B152" i="4"/>
  <c r="C152" i="4"/>
  <c r="D152" i="4" s="1"/>
  <c r="E152" i="4" s="1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H2" i="4" l="1"/>
  <c r="C635" i="4"/>
  <c r="C634" i="4"/>
  <c r="C683" i="4"/>
  <c r="C682" i="4"/>
  <c r="C680" i="4"/>
  <c r="C647" i="4"/>
  <c r="C646" i="4"/>
  <c r="C695" i="4"/>
  <c r="C694" i="4"/>
  <c r="C692" i="4"/>
  <c r="C659" i="4"/>
  <c r="C658" i="4"/>
  <c r="C644" i="4"/>
  <c r="C697" i="4"/>
  <c r="C685" i="4"/>
  <c r="C673" i="4"/>
  <c r="C661" i="4"/>
  <c r="C649" i="4"/>
  <c r="C637" i="4"/>
  <c r="C706" i="4"/>
  <c r="C704" i="4"/>
  <c r="C671" i="4"/>
  <c r="C670" i="4"/>
  <c r="C668" i="4"/>
  <c r="C656" i="4"/>
  <c r="C701" i="4"/>
  <c r="C700" i="4"/>
  <c r="C698" i="4"/>
  <c r="C696" i="4"/>
  <c r="C689" i="4"/>
  <c r="C688" i="4"/>
  <c r="C686" i="4"/>
  <c r="C684" i="4"/>
  <c r="C677" i="4"/>
  <c r="C676" i="4"/>
  <c r="C674" i="4"/>
  <c r="C672" i="4"/>
  <c r="C665" i="4"/>
  <c r="C664" i="4"/>
  <c r="C662" i="4"/>
  <c r="C660" i="4"/>
  <c r="C653" i="4"/>
  <c r="C652" i="4"/>
  <c r="C650" i="4"/>
  <c r="C648" i="4"/>
  <c r="C641" i="4"/>
  <c r="C640" i="4"/>
  <c r="C638" i="4"/>
  <c r="C636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2" i="4"/>
  <c r="B3" i="5"/>
  <c r="E3" i="5" s="1"/>
  <c r="F3" i="5" s="1"/>
  <c r="B4" i="5"/>
  <c r="E4" i="5" s="1"/>
  <c r="F4" i="5" s="1"/>
  <c r="B5" i="5"/>
  <c r="E5" i="5" s="1"/>
  <c r="F5" i="5" s="1"/>
  <c r="B6" i="5"/>
  <c r="E6" i="5" s="1"/>
  <c r="F6" i="5" s="1"/>
  <c r="B7" i="5"/>
  <c r="E7" i="5" s="1"/>
  <c r="F7" i="5" s="1"/>
  <c r="B8" i="5"/>
  <c r="E8" i="5" s="1"/>
  <c r="F8" i="5" s="1"/>
  <c r="B9" i="5"/>
  <c r="E9" i="5" s="1"/>
  <c r="F9" i="5" s="1"/>
  <c r="B10" i="5"/>
  <c r="E10" i="5" s="1"/>
  <c r="F10" i="5" s="1"/>
  <c r="B11" i="5"/>
  <c r="E11" i="5" s="1"/>
  <c r="F11" i="5" s="1"/>
  <c r="B12" i="5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F20" i="5" s="1"/>
  <c r="B21" i="5"/>
  <c r="E21" i="5" s="1"/>
  <c r="F21" i="5" s="1"/>
  <c r="B22" i="5"/>
  <c r="E22" i="5" s="1"/>
  <c r="F22" i="5" s="1"/>
  <c r="B23" i="5"/>
  <c r="E23" i="5" s="1"/>
  <c r="F23" i="5" s="1"/>
  <c r="B24" i="5"/>
  <c r="E24" i="5" s="1"/>
  <c r="F24" i="5" s="1"/>
  <c r="B25" i="5"/>
  <c r="E25" i="5" s="1"/>
  <c r="F25" i="5" s="1"/>
  <c r="B26" i="5"/>
  <c r="E26" i="5" s="1"/>
  <c r="F26" i="5" s="1"/>
  <c r="B27" i="5"/>
  <c r="E27" i="5" s="1"/>
  <c r="F27" i="5" s="1"/>
  <c r="B28" i="5"/>
  <c r="E28" i="5" s="1"/>
  <c r="F28" i="5" s="1"/>
  <c r="B29" i="5"/>
  <c r="E29" i="5" s="1"/>
  <c r="F29" i="5" s="1"/>
  <c r="B30" i="5"/>
  <c r="E30" i="5" s="1"/>
  <c r="F30" i="5" s="1"/>
  <c r="B31" i="5"/>
  <c r="E31" i="5" s="1"/>
  <c r="F31" i="5" s="1"/>
  <c r="B32" i="5"/>
  <c r="E32" i="5" s="1"/>
  <c r="F32" i="5" s="1"/>
  <c r="B33" i="5"/>
  <c r="E33" i="5" s="1"/>
  <c r="F33" i="5" s="1"/>
  <c r="B34" i="5"/>
  <c r="E34" i="5" s="1"/>
  <c r="F34" i="5" s="1"/>
  <c r="B35" i="5"/>
  <c r="E35" i="5" s="1"/>
  <c r="F35" i="5" s="1"/>
  <c r="B36" i="5"/>
  <c r="E36" i="5" s="1"/>
  <c r="F36" i="5" s="1"/>
  <c r="B37" i="5"/>
  <c r="E37" i="5" s="1"/>
  <c r="F37" i="5" s="1"/>
  <c r="B38" i="5"/>
  <c r="E38" i="5" s="1"/>
  <c r="F38" i="5" s="1"/>
  <c r="B39" i="5"/>
  <c r="E39" i="5" s="1"/>
  <c r="F39" i="5" s="1"/>
  <c r="B40" i="5"/>
  <c r="E40" i="5" s="1"/>
  <c r="F40" i="5" s="1"/>
  <c r="B41" i="5"/>
  <c r="E41" i="5" s="1"/>
  <c r="F41" i="5" s="1"/>
  <c r="B42" i="5"/>
  <c r="E42" i="5" s="1"/>
  <c r="F42" i="5" s="1"/>
  <c r="B43" i="5"/>
  <c r="E43" i="5" s="1"/>
  <c r="F43" i="5" s="1"/>
  <c r="B44" i="5"/>
  <c r="E44" i="5" s="1"/>
  <c r="F44" i="5" s="1"/>
  <c r="B45" i="5"/>
  <c r="E45" i="5" s="1"/>
  <c r="F45" i="5" s="1"/>
  <c r="B46" i="5"/>
  <c r="E46" i="5" s="1"/>
  <c r="F46" i="5" s="1"/>
  <c r="B47" i="5"/>
  <c r="E47" i="5" s="1"/>
  <c r="F47" i="5" s="1"/>
  <c r="B48" i="5"/>
  <c r="E48" i="5" s="1"/>
  <c r="F48" i="5" s="1"/>
  <c r="B49" i="5"/>
  <c r="E49" i="5" s="1"/>
  <c r="F49" i="5" s="1"/>
  <c r="B50" i="5"/>
  <c r="E50" i="5" s="1"/>
  <c r="F50" i="5" s="1"/>
  <c r="B51" i="5"/>
  <c r="E51" i="5" s="1"/>
  <c r="F51" i="5" s="1"/>
  <c r="B52" i="5"/>
  <c r="E52" i="5" s="1"/>
  <c r="F52" i="5" s="1"/>
  <c r="B53" i="5"/>
  <c r="E53" i="5" s="1"/>
  <c r="F53" i="5" s="1"/>
  <c r="B54" i="5"/>
  <c r="E54" i="5" s="1"/>
  <c r="F54" i="5" s="1"/>
  <c r="B55" i="5"/>
  <c r="E55" i="5" s="1"/>
  <c r="F55" i="5" s="1"/>
  <c r="B56" i="5"/>
  <c r="E56" i="5" s="1"/>
  <c r="F56" i="5" s="1"/>
  <c r="B57" i="5"/>
  <c r="E57" i="5" s="1"/>
  <c r="F57" i="5" s="1"/>
  <c r="B58" i="5"/>
  <c r="E58" i="5" s="1"/>
  <c r="F58" i="5" s="1"/>
  <c r="B59" i="5"/>
  <c r="E59" i="5" s="1"/>
  <c r="F59" i="5" s="1"/>
  <c r="B60" i="5"/>
  <c r="E60" i="5" s="1"/>
  <c r="F60" i="5" s="1"/>
  <c r="B61" i="5"/>
  <c r="E61" i="5" s="1"/>
  <c r="F61" i="5" s="1"/>
  <c r="B62" i="5"/>
  <c r="E62" i="5" s="1"/>
  <c r="F62" i="5" s="1"/>
  <c r="B63" i="5"/>
  <c r="E63" i="5" s="1"/>
  <c r="F63" i="5" s="1"/>
  <c r="B64" i="5"/>
  <c r="E64" i="5" s="1"/>
  <c r="F64" i="5" s="1"/>
  <c r="B65" i="5"/>
  <c r="E65" i="5" s="1"/>
  <c r="F65" i="5" s="1"/>
  <c r="B66" i="5"/>
  <c r="E66" i="5" s="1"/>
  <c r="F66" i="5" s="1"/>
  <c r="B67" i="5"/>
  <c r="E67" i="5" s="1"/>
  <c r="F67" i="5" s="1"/>
  <c r="B68" i="5"/>
  <c r="E68" i="5" s="1"/>
  <c r="F68" i="5" s="1"/>
  <c r="B69" i="5"/>
  <c r="E69" i="5" s="1"/>
  <c r="F69" i="5" s="1"/>
  <c r="B70" i="5"/>
  <c r="E70" i="5" s="1"/>
  <c r="F70" i="5" s="1"/>
  <c r="B71" i="5"/>
  <c r="E71" i="5" s="1"/>
  <c r="F71" i="5" s="1"/>
  <c r="B72" i="5"/>
  <c r="E72" i="5" s="1"/>
  <c r="F72" i="5" s="1"/>
  <c r="B73" i="5"/>
  <c r="E73" i="5" s="1"/>
  <c r="F73" i="5" s="1"/>
  <c r="B74" i="5"/>
  <c r="E74" i="5" s="1"/>
  <c r="F74" i="5" s="1"/>
  <c r="B75" i="5"/>
  <c r="E75" i="5" s="1"/>
  <c r="F75" i="5" s="1"/>
  <c r="B76" i="5"/>
  <c r="E76" i="5" s="1"/>
  <c r="F76" i="5" s="1"/>
  <c r="B77" i="5"/>
  <c r="E77" i="5" s="1"/>
  <c r="F77" i="5" s="1"/>
  <c r="B78" i="5"/>
  <c r="E78" i="5" s="1"/>
  <c r="F78" i="5" s="1"/>
  <c r="B79" i="5"/>
  <c r="E79" i="5" s="1"/>
  <c r="F79" i="5" s="1"/>
  <c r="B80" i="5"/>
  <c r="E80" i="5" s="1"/>
  <c r="F80" i="5" s="1"/>
  <c r="B81" i="5"/>
  <c r="E81" i="5" s="1"/>
  <c r="F81" i="5" s="1"/>
  <c r="B82" i="5"/>
  <c r="E82" i="5" s="1"/>
  <c r="F82" i="5" s="1"/>
  <c r="B83" i="5"/>
  <c r="E83" i="5" s="1"/>
  <c r="F83" i="5" s="1"/>
  <c r="B84" i="5"/>
  <c r="E84" i="5" s="1"/>
  <c r="F84" i="5" s="1"/>
  <c r="B85" i="5"/>
  <c r="E85" i="5" s="1"/>
  <c r="F85" i="5" s="1"/>
  <c r="B86" i="5"/>
  <c r="E86" i="5" s="1"/>
  <c r="F86" i="5" s="1"/>
  <c r="B87" i="5"/>
  <c r="E87" i="5" s="1"/>
  <c r="F87" i="5" s="1"/>
  <c r="B88" i="5"/>
  <c r="E88" i="5" s="1"/>
  <c r="F88" i="5" s="1"/>
  <c r="B89" i="5"/>
  <c r="E89" i="5" s="1"/>
  <c r="F89" i="5" s="1"/>
  <c r="B90" i="5"/>
  <c r="E90" i="5" s="1"/>
  <c r="F90" i="5" s="1"/>
  <c r="B91" i="5"/>
  <c r="E91" i="5" s="1"/>
  <c r="F91" i="5" s="1"/>
  <c r="B92" i="5"/>
  <c r="E92" i="5" s="1"/>
  <c r="F92" i="5" s="1"/>
  <c r="B93" i="5"/>
  <c r="E93" i="5" s="1"/>
  <c r="F93" i="5" s="1"/>
  <c r="B94" i="5"/>
  <c r="E94" i="5" s="1"/>
  <c r="F94" i="5" s="1"/>
  <c r="B95" i="5"/>
  <c r="E95" i="5" s="1"/>
  <c r="F95" i="5" s="1"/>
  <c r="B96" i="5"/>
  <c r="E96" i="5" s="1"/>
  <c r="F96" i="5" s="1"/>
  <c r="B97" i="5"/>
  <c r="E97" i="5" s="1"/>
  <c r="F97" i="5" s="1"/>
  <c r="B98" i="5"/>
  <c r="E98" i="5" s="1"/>
  <c r="F98" i="5" s="1"/>
  <c r="B99" i="5"/>
  <c r="E99" i="5" s="1"/>
  <c r="F99" i="5" s="1"/>
  <c r="B100" i="5"/>
  <c r="E100" i="5" s="1"/>
  <c r="F100" i="5" s="1"/>
  <c r="B101" i="5"/>
  <c r="E101" i="5" s="1"/>
  <c r="F101" i="5" s="1"/>
  <c r="B102" i="5"/>
  <c r="E102" i="5" s="1"/>
  <c r="F102" i="5" s="1"/>
  <c r="B103" i="5"/>
  <c r="E103" i="5" s="1"/>
  <c r="F103" i="5" s="1"/>
  <c r="B104" i="5"/>
  <c r="E104" i="5" s="1"/>
  <c r="F104" i="5" s="1"/>
  <c r="B105" i="5"/>
  <c r="E105" i="5" s="1"/>
  <c r="F105" i="5" s="1"/>
  <c r="B106" i="5"/>
  <c r="E106" i="5" s="1"/>
  <c r="F106" i="5" s="1"/>
  <c r="B107" i="5"/>
  <c r="E107" i="5" s="1"/>
  <c r="F107" i="5" s="1"/>
  <c r="B108" i="5"/>
  <c r="E108" i="5" s="1"/>
  <c r="F108" i="5" s="1"/>
  <c r="B109" i="5"/>
  <c r="E109" i="5" s="1"/>
  <c r="F109" i="5" s="1"/>
  <c r="B110" i="5"/>
  <c r="E110" i="5" s="1"/>
  <c r="F110" i="5" s="1"/>
  <c r="B111" i="5"/>
  <c r="E111" i="5" s="1"/>
  <c r="F111" i="5" s="1"/>
  <c r="B112" i="5"/>
  <c r="E112" i="5" s="1"/>
  <c r="F112" i="5" s="1"/>
  <c r="B113" i="5"/>
  <c r="E113" i="5" s="1"/>
  <c r="F113" i="5" s="1"/>
  <c r="B114" i="5"/>
  <c r="E114" i="5" s="1"/>
  <c r="F114" i="5" s="1"/>
  <c r="B115" i="5"/>
  <c r="E115" i="5" s="1"/>
  <c r="F115" i="5" s="1"/>
  <c r="B116" i="5"/>
  <c r="E116" i="5" s="1"/>
  <c r="F116" i="5" s="1"/>
  <c r="B117" i="5"/>
  <c r="E117" i="5" s="1"/>
  <c r="F117" i="5" s="1"/>
  <c r="B118" i="5"/>
  <c r="E118" i="5" s="1"/>
  <c r="F118" i="5" s="1"/>
  <c r="B119" i="5"/>
  <c r="E119" i="5" s="1"/>
  <c r="F119" i="5" s="1"/>
  <c r="B120" i="5"/>
  <c r="E120" i="5" s="1"/>
  <c r="F120" i="5" s="1"/>
  <c r="B121" i="5"/>
  <c r="E121" i="5" s="1"/>
  <c r="F121" i="5" s="1"/>
  <c r="B122" i="5"/>
  <c r="E122" i="5" s="1"/>
  <c r="F122" i="5" s="1"/>
  <c r="B123" i="5"/>
  <c r="E123" i="5" s="1"/>
  <c r="F123" i="5" s="1"/>
  <c r="B124" i="5"/>
  <c r="E124" i="5" s="1"/>
  <c r="F124" i="5" s="1"/>
  <c r="B125" i="5"/>
  <c r="E125" i="5" s="1"/>
  <c r="F125" i="5" s="1"/>
  <c r="B126" i="5"/>
  <c r="E126" i="5" s="1"/>
  <c r="F126" i="5" s="1"/>
  <c r="B127" i="5"/>
  <c r="E127" i="5" s="1"/>
  <c r="F127" i="5" s="1"/>
  <c r="B128" i="5"/>
  <c r="E128" i="5" s="1"/>
  <c r="F128" i="5" s="1"/>
  <c r="B129" i="5"/>
  <c r="E129" i="5" s="1"/>
  <c r="F129" i="5" s="1"/>
  <c r="B130" i="5"/>
  <c r="E130" i="5" s="1"/>
  <c r="F130" i="5" s="1"/>
  <c r="B131" i="5"/>
  <c r="E131" i="5" s="1"/>
  <c r="F131" i="5" s="1"/>
  <c r="B132" i="5"/>
  <c r="E132" i="5" s="1"/>
  <c r="F132" i="5" s="1"/>
  <c r="B133" i="5"/>
  <c r="E133" i="5" s="1"/>
  <c r="F133" i="5" s="1"/>
  <c r="B134" i="5"/>
  <c r="E134" i="5" s="1"/>
  <c r="F134" i="5" s="1"/>
  <c r="B135" i="5"/>
  <c r="E135" i="5" s="1"/>
  <c r="F135" i="5" s="1"/>
  <c r="B136" i="5"/>
  <c r="E136" i="5" s="1"/>
  <c r="F136" i="5" s="1"/>
  <c r="B137" i="5"/>
  <c r="E137" i="5" s="1"/>
  <c r="F137" i="5" s="1"/>
  <c r="B138" i="5"/>
  <c r="E138" i="5" s="1"/>
  <c r="F138" i="5" s="1"/>
  <c r="B139" i="5"/>
  <c r="E139" i="5" s="1"/>
  <c r="F139" i="5" s="1"/>
  <c r="B2" i="5"/>
  <c r="G110" i="5" l="1"/>
  <c r="H110" i="5" s="1"/>
  <c r="G86" i="5"/>
  <c r="H86" i="5" s="1"/>
  <c r="G62" i="5"/>
  <c r="H62" i="5" s="1"/>
  <c r="G38" i="5"/>
  <c r="H38" i="5" s="1"/>
  <c r="G14" i="5"/>
  <c r="H14" i="5" s="1"/>
  <c r="G121" i="5"/>
  <c r="H121" i="5" s="1"/>
  <c r="G97" i="5"/>
  <c r="H97" i="5" s="1"/>
  <c r="G73" i="5"/>
  <c r="H73" i="5" s="1"/>
  <c r="G37" i="5"/>
  <c r="H37" i="5" s="1"/>
  <c r="G19" i="5"/>
  <c r="H19" i="5" s="1"/>
  <c r="G138" i="5"/>
  <c r="H138" i="5" s="1"/>
  <c r="G132" i="5"/>
  <c r="H132" i="5" s="1"/>
  <c r="G126" i="5"/>
  <c r="H126" i="5" s="1"/>
  <c r="G120" i="5"/>
  <c r="H120" i="5" s="1"/>
  <c r="G114" i="5"/>
  <c r="H114" i="5" s="1"/>
  <c r="G108" i="5"/>
  <c r="H108" i="5" s="1"/>
  <c r="G102" i="5"/>
  <c r="H102" i="5" s="1"/>
  <c r="G96" i="5"/>
  <c r="H96" i="5" s="1"/>
  <c r="G90" i="5"/>
  <c r="H90" i="5" s="1"/>
  <c r="G84" i="5"/>
  <c r="H84" i="5" s="1"/>
  <c r="G78" i="5"/>
  <c r="H78" i="5" s="1"/>
  <c r="G72" i="5"/>
  <c r="H72" i="5" s="1"/>
  <c r="G66" i="5"/>
  <c r="H66" i="5" s="1"/>
  <c r="G60" i="5"/>
  <c r="H60" i="5" s="1"/>
  <c r="G54" i="5"/>
  <c r="H54" i="5" s="1"/>
  <c r="G48" i="5"/>
  <c r="H48" i="5" s="1"/>
  <c r="G42" i="5"/>
  <c r="H42" i="5" s="1"/>
  <c r="G36" i="5"/>
  <c r="H36" i="5" s="1"/>
  <c r="G30" i="5"/>
  <c r="H30" i="5" s="1"/>
  <c r="G24" i="5"/>
  <c r="H24" i="5" s="1"/>
  <c r="G18" i="5"/>
  <c r="H18" i="5" s="1"/>
  <c r="G12" i="5"/>
  <c r="H12" i="5" s="1"/>
  <c r="G6" i="5"/>
  <c r="H6" i="5" s="1"/>
  <c r="G122" i="5"/>
  <c r="H122" i="5" s="1"/>
  <c r="G104" i="5"/>
  <c r="H104" i="5" s="1"/>
  <c r="G80" i="5"/>
  <c r="H80" i="5" s="1"/>
  <c r="G56" i="5"/>
  <c r="H56" i="5" s="1"/>
  <c r="G32" i="5"/>
  <c r="H32" i="5" s="1"/>
  <c r="G8" i="5"/>
  <c r="H8" i="5" s="1"/>
  <c r="G133" i="5"/>
  <c r="H133" i="5" s="1"/>
  <c r="G109" i="5"/>
  <c r="H109" i="5" s="1"/>
  <c r="G85" i="5"/>
  <c r="H85" i="5" s="1"/>
  <c r="G61" i="5"/>
  <c r="H61" i="5" s="1"/>
  <c r="G49" i="5"/>
  <c r="H49" i="5" s="1"/>
  <c r="G25" i="5"/>
  <c r="H25" i="5" s="1"/>
  <c r="G131" i="5"/>
  <c r="H131" i="5" s="1"/>
  <c r="G125" i="5"/>
  <c r="H125" i="5" s="1"/>
  <c r="G119" i="5"/>
  <c r="H119" i="5" s="1"/>
  <c r="G113" i="5"/>
  <c r="H113" i="5" s="1"/>
  <c r="G107" i="5"/>
  <c r="H107" i="5" s="1"/>
  <c r="G101" i="5"/>
  <c r="H101" i="5" s="1"/>
  <c r="G95" i="5"/>
  <c r="H95" i="5" s="1"/>
  <c r="G89" i="5"/>
  <c r="H89" i="5" s="1"/>
  <c r="G83" i="5"/>
  <c r="H83" i="5" s="1"/>
  <c r="G77" i="5"/>
  <c r="H77" i="5" s="1"/>
  <c r="G71" i="5"/>
  <c r="H71" i="5" s="1"/>
  <c r="G65" i="5"/>
  <c r="H65" i="5" s="1"/>
  <c r="G59" i="5"/>
  <c r="H59" i="5" s="1"/>
  <c r="G53" i="5"/>
  <c r="H53" i="5" s="1"/>
  <c r="G47" i="5"/>
  <c r="H47" i="5" s="1"/>
  <c r="G41" i="5"/>
  <c r="H41" i="5" s="1"/>
  <c r="G35" i="5"/>
  <c r="H35" i="5" s="1"/>
  <c r="G29" i="5"/>
  <c r="H29" i="5" s="1"/>
  <c r="G23" i="5"/>
  <c r="H23" i="5" s="1"/>
  <c r="G17" i="5"/>
  <c r="H17" i="5" s="1"/>
  <c r="G11" i="5"/>
  <c r="H11" i="5" s="1"/>
  <c r="G5" i="5"/>
  <c r="H5" i="5" s="1"/>
  <c r="G134" i="5"/>
  <c r="H134" i="5" s="1"/>
  <c r="G116" i="5"/>
  <c r="H116" i="5" s="1"/>
  <c r="G98" i="5"/>
  <c r="H98" i="5" s="1"/>
  <c r="G74" i="5"/>
  <c r="H74" i="5" s="1"/>
  <c r="G44" i="5"/>
  <c r="H44" i="5" s="1"/>
  <c r="G20" i="5"/>
  <c r="H20" i="5" s="1"/>
  <c r="G139" i="5"/>
  <c r="H139" i="5" s="1"/>
  <c r="G140" i="5"/>
  <c r="H140" i="5" s="1"/>
  <c r="G115" i="5"/>
  <c r="H115" i="5" s="1"/>
  <c r="G91" i="5"/>
  <c r="H91" i="5" s="1"/>
  <c r="G67" i="5"/>
  <c r="H67" i="5" s="1"/>
  <c r="G43" i="5"/>
  <c r="H43" i="5" s="1"/>
  <c r="G13" i="5"/>
  <c r="H13" i="5" s="1"/>
  <c r="G137" i="5"/>
  <c r="H137" i="5" s="1"/>
  <c r="G136" i="5"/>
  <c r="H136" i="5" s="1"/>
  <c r="G130" i="5"/>
  <c r="H130" i="5" s="1"/>
  <c r="G124" i="5"/>
  <c r="H124" i="5" s="1"/>
  <c r="G118" i="5"/>
  <c r="H118" i="5" s="1"/>
  <c r="G112" i="5"/>
  <c r="H112" i="5" s="1"/>
  <c r="G106" i="5"/>
  <c r="H106" i="5" s="1"/>
  <c r="G100" i="5"/>
  <c r="H100" i="5" s="1"/>
  <c r="G94" i="5"/>
  <c r="H94" i="5" s="1"/>
  <c r="G88" i="5"/>
  <c r="H88" i="5" s="1"/>
  <c r="G82" i="5"/>
  <c r="H82" i="5" s="1"/>
  <c r="G76" i="5"/>
  <c r="H76" i="5" s="1"/>
  <c r="G70" i="5"/>
  <c r="H70" i="5" s="1"/>
  <c r="G64" i="5"/>
  <c r="H64" i="5" s="1"/>
  <c r="G58" i="5"/>
  <c r="H58" i="5" s="1"/>
  <c r="G52" i="5"/>
  <c r="H52" i="5" s="1"/>
  <c r="G46" i="5"/>
  <c r="H46" i="5" s="1"/>
  <c r="G40" i="5"/>
  <c r="H40" i="5" s="1"/>
  <c r="G34" i="5"/>
  <c r="H34" i="5" s="1"/>
  <c r="G28" i="5"/>
  <c r="H28" i="5" s="1"/>
  <c r="G22" i="5"/>
  <c r="H22" i="5" s="1"/>
  <c r="G16" i="5"/>
  <c r="H16" i="5" s="1"/>
  <c r="G10" i="5"/>
  <c r="H10" i="5" s="1"/>
  <c r="G4" i="5"/>
  <c r="H4" i="5" s="1"/>
  <c r="G128" i="5"/>
  <c r="H128" i="5" s="1"/>
  <c r="G92" i="5"/>
  <c r="H92" i="5" s="1"/>
  <c r="G68" i="5"/>
  <c r="H68" i="5" s="1"/>
  <c r="G50" i="5"/>
  <c r="H50" i="5" s="1"/>
  <c r="G26" i="5"/>
  <c r="H26" i="5" s="1"/>
  <c r="G127" i="5"/>
  <c r="H127" i="5" s="1"/>
  <c r="G103" i="5"/>
  <c r="H103" i="5" s="1"/>
  <c r="G79" i="5"/>
  <c r="H79" i="5" s="1"/>
  <c r="G55" i="5"/>
  <c r="H55" i="5" s="1"/>
  <c r="G31" i="5"/>
  <c r="H31" i="5" s="1"/>
  <c r="G7" i="5"/>
  <c r="H7" i="5" s="1"/>
  <c r="G135" i="5"/>
  <c r="H135" i="5" s="1"/>
  <c r="G129" i="5"/>
  <c r="H129" i="5" s="1"/>
  <c r="G123" i="5"/>
  <c r="H123" i="5" s="1"/>
  <c r="G117" i="5"/>
  <c r="H117" i="5" s="1"/>
  <c r="G111" i="5"/>
  <c r="H111" i="5" s="1"/>
  <c r="G105" i="5"/>
  <c r="H105" i="5" s="1"/>
  <c r="G99" i="5"/>
  <c r="H99" i="5" s="1"/>
  <c r="G93" i="5"/>
  <c r="H93" i="5" s="1"/>
  <c r="G87" i="5"/>
  <c r="H87" i="5" s="1"/>
  <c r="G81" i="5"/>
  <c r="H81" i="5" s="1"/>
  <c r="G75" i="5"/>
  <c r="H75" i="5" s="1"/>
  <c r="G69" i="5"/>
  <c r="H69" i="5" s="1"/>
  <c r="G63" i="5"/>
  <c r="H63" i="5" s="1"/>
  <c r="G57" i="5"/>
  <c r="H57" i="5" s="1"/>
  <c r="G51" i="5"/>
  <c r="H51" i="5" s="1"/>
  <c r="G45" i="5"/>
  <c r="H45" i="5" s="1"/>
  <c r="G39" i="5"/>
  <c r="H39" i="5" s="1"/>
  <c r="G33" i="5"/>
  <c r="H33" i="5" s="1"/>
  <c r="G27" i="5"/>
  <c r="H27" i="5" s="1"/>
  <c r="G21" i="5"/>
  <c r="H21" i="5" s="1"/>
  <c r="G15" i="5"/>
  <c r="H15" i="5" s="1"/>
  <c r="G9" i="5"/>
  <c r="H9" i="5" s="1"/>
  <c r="G3" i="5"/>
  <c r="H3" i="5" s="1"/>
  <c r="I2" i="4"/>
  <c r="B1" i="5"/>
  <c r="A1" i="5"/>
  <c r="J2" i="5" l="1"/>
  <c r="B1" i="4"/>
  <c r="R3" i="1" l="1"/>
  <c r="R5" i="1" l="1"/>
  <c r="B1" i="2"/>
  <c r="A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2" i="1"/>
  <c r="D546" i="2" l="1"/>
  <c r="F546" i="2" s="1"/>
  <c r="D366" i="2"/>
  <c r="F366" i="2" s="1"/>
  <c r="D294" i="2"/>
  <c r="F294" i="2" s="1"/>
  <c r="D258" i="2"/>
  <c r="F258" i="2" s="1"/>
  <c r="D186" i="2"/>
  <c r="F186" i="2" s="1"/>
  <c r="D150" i="2"/>
  <c r="F150" i="2" s="1"/>
  <c r="D114" i="2"/>
  <c r="F114" i="2" s="1"/>
  <c r="D78" i="2"/>
  <c r="F78" i="2" s="1"/>
  <c r="D42" i="2"/>
  <c r="F42" i="2" s="1"/>
  <c r="D6" i="2"/>
  <c r="F6" i="2" s="1"/>
  <c r="D557" i="2"/>
  <c r="F557" i="2" s="1"/>
  <c r="D485" i="2"/>
  <c r="F485" i="2" s="1"/>
  <c r="D449" i="2"/>
  <c r="F449" i="2" s="1"/>
  <c r="D413" i="2"/>
  <c r="F413" i="2" s="1"/>
  <c r="D377" i="2"/>
  <c r="F377" i="2" s="1"/>
  <c r="D341" i="2"/>
  <c r="F341" i="2" s="1"/>
  <c r="D305" i="2"/>
  <c r="F305" i="2" s="1"/>
  <c r="D269" i="2"/>
  <c r="F269" i="2" s="1"/>
  <c r="D233" i="2"/>
  <c r="F233" i="2" s="1"/>
  <c r="D197" i="2"/>
  <c r="F197" i="2" s="1"/>
  <c r="D161" i="2"/>
  <c r="F161" i="2" s="1"/>
  <c r="D125" i="2"/>
  <c r="F125" i="2" s="1"/>
  <c r="D89" i="2"/>
  <c r="F89" i="2" s="1"/>
  <c r="D17" i="2"/>
  <c r="F17" i="2" s="1"/>
  <c r="D555" i="2"/>
  <c r="F555" i="2" s="1"/>
  <c r="D531" i="2"/>
  <c r="F531" i="2" s="1"/>
  <c r="D519" i="2"/>
  <c r="F519" i="2" s="1"/>
  <c r="D495" i="2"/>
  <c r="F495" i="2" s="1"/>
  <c r="D483" i="2"/>
  <c r="F483" i="2" s="1"/>
  <c r="D459" i="2"/>
  <c r="F459" i="2" s="1"/>
  <c r="D447" i="2"/>
  <c r="F447" i="2" s="1"/>
  <c r="D423" i="2"/>
  <c r="F423" i="2" s="1"/>
  <c r="D411" i="2"/>
  <c r="F411" i="2" s="1"/>
  <c r="D387" i="2"/>
  <c r="F387" i="2" s="1"/>
  <c r="D375" i="2"/>
  <c r="F375" i="2" s="1"/>
  <c r="D351" i="2"/>
  <c r="F351" i="2" s="1"/>
  <c r="D339" i="2"/>
  <c r="F339" i="2" s="1"/>
  <c r="D303" i="2"/>
  <c r="F303" i="2" s="1"/>
  <c r="D243" i="2"/>
  <c r="F243" i="2" s="1"/>
  <c r="D231" i="2"/>
  <c r="F231" i="2" s="1"/>
  <c r="D207" i="2"/>
  <c r="F207" i="2" s="1"/>
  <c r="D195" i="2"/>
  <c r="F195" i="2" s="1"/>
  <c r="D171" i="2"/>
  <c r="F171" i="2" s="1"/>
  <c r="D123" i="2"/>
  <c r="F123" i="2" s="1"/>
  <c r="D87" i="2"/>
  <c r="F87" i="2" s="1"/>
  <c r="D63" i="2"/>
  <c r="F63" i="2" s="1"/>
  <c r="D27" i="2"/>
  <c r="F27" i="2" s="1"/>
  <c r="D15" i="2"/>
  <c r="F15" i="2" s="1"/>
  <c r="D542" i="2"/>
  <c r="F542" i="2" s="1"/>
  <c r="D506" i="2"/>
  <c r="F506" i="2" s="1"/>
  <c r="D470" i="2"/>
  <c r="F470" i="2" s="1"/>
  <c r="D434" i="2"/>
  <c r="F434" i="2" s="1"/>
  <c r="D398" i="2"/>
  <c r="F398" i="2" s="1"/>
  <c r="D362" i="2"/>
  <c r="F362" i="2" s="1"/>
  <c r="D326" i="2"/>
  <c r="F326" i="2" s="1"/>
  <c r="D290" i="2"/>
  <c r="F290" i="2" s="1"/>
  <c r="D254" i="2"/>
  <c r="F254" i="2" s="1"/>
  <c r="D218" i="2"/>
  <c r="F218" i="2" s="1"/>
  <c r="D182" i="2"/>
  <c r="F182" i="2" s="1"/>
  <c r="D146" i="2"/>
  <c r="F146" i="2" s="1"/>
  <c r="D110" i="2"/>
  <c r="F110" i="2" s="1"/>
  <c r="D74" i="2"/>
  <c r="F74" i="2" s="1"/>
  <c r="D38" i="2"/>
  <c r="F38" i="2" s="1"/>
  <c r="D2" i="2"/>
  <c r="F2" i="2" s="1"/>
  <c r="D552" i="2"/>
  <c r="F552" i="2" s="1"/>
  <c r="D516" i="2"/>
  <c r="F516" i="2" s="1"/>
  <c r="D480" i="2"/>
  <c r="F480" i="2" s="1"/>
  <c r="D444" i="2"/>
  <c r="F444" i="2" s="1"/>
  <c r="D384" i="2"/>
  <c r="F384" i="2" s="1"/>
  <c r="D372" i="2"/>
  <c r="F372" i="2" s="1"/>
  <c r="D336" i="2"/>
  <c r="F336" i="2" s="1"/>
  <c r="D264" i="2"/>
  <c r="F264" i="2" s="1"/>
  <c r="D228" i="2"/>
  <c r="F228" i="2" s="1"/>
  <c r="D192" i="2"/>
  <c r="F192" i="2" s="1"/>
  <c r="D168" i="2"/>
  <c r="F168" i="2" s="1"/>
  <c r="D156" i="2"/>
  <c r="F156" i="2" s="1"/>
  <c r="D120" i="2"/>
  <c r="F120" i="2" s="1"/>
  <c r="D96" i="2"/>
  <c r="F96" i="2" s="1"/>
  <c r="D84" i="2"/>
  <c r="F84" i="2" s="1"/>
  <c r="D48" i="2"/>
  <c r="F48" i="2" s="1"/>
  <c r="D24" i="2"/>
  <c r="F24" i="2" s="1"/>
  <c r="D12" i="2"/>
  <c r="F12" i="2" s="1"/>
  <c r="S2" i="1"/>
  <c r="D550" i="2"/>
  <c r="F550" i="2" s="1"/>
  <c r="D538" i="2"/>
  <c r="F538" i="2" s="1"/>
  <c r="D514" i="2"/>
  <c r="F514" i="2" s="1"/>
  <c r="D502" i="2"/>
  <c r="F502" i="2" s="1"/>
  <c r="D478" i="2"/>
  <c r="F478" i="2" s="1"/>
  <c r="D442" i="2"/>
  <c r="F442" i="2" s="1"/>
  <c r="D430" i="2"/>
  <c r="F430" i="2" s="1"/>
  <c r="D406" i="2"/>
  <c r="F406" i="2" s="1"/>
  <c r="D394" i="2"/>
  <c r="F394" i="2" s="1"/>
  <c r="D370" i="2"/>
  <c r="F370" i="2" s="1"/>
  <c r="D358" i="2"/>
  <c r="F358" i="2" s="1"/>
  <c r="D334" i="2"/>
  <c r="F334" i="2" s="1"/>
  <c r="D322" i="2"/>
  <c r="F322" i="2" s="1"/>
  <c r="D298" i="2"/>
  <c r="F298" i="2" s="1"/>
  <c r="D286" i="2"/>
  <c r="F286" i="2" s="1"/>
  <c r="D262" i="2"/>
  <c r="F262" i="2" s="1"/>
  <c r="D250" i="2"/>
  <c r="F250" i="2" s="1"/>
  <c r="D226" i="2"/>
  <c r="F226" i="2" s="1"/>
  <c r="D214" i="2"/>
  <c r="F214" i="2" s="1"/>
  <c r="D190" i="2"/>
  <c r="F190" i="2" s="1"/>
  <c r="D178" i="2"/>
  <c r="F178" i="2" s="1"/>
  <c r="D154" i="2"/>
  <c r="F154" i="2" s="1"/>
  <c r="D142" i="2"/>
  <c r="F142" i="2" s="1"/>
  <c r="D118" i="2"/>
  <c r="F118" i="2" s="1"/>
  <c r="D106" i="2"/>
  <c r="F106" i="2" s="1"/>
  <c r="D82" i="2"/>
  <c r="F82" i="2" s="1"/>
  <c r="D70" i="2"/>
  <c r="F70" i="2" s="1"/>
  <c r="D46" i="2"/>
  <c r="F46" i="2" s="1"/>
  <c r="D34" i="2"/>
  <c r="F34" i="2" s="1"/>
  <c r="D10" i="2"/>
  <c r="F10" i="2" s="1"/>
  <c r="D465" i="2"/>
  <c r="F465" i="2" s="1"/>
  <c r="D321" i="2"/>
  <c r="F321" i="2" s="1"/>
  <c r="D512" i="2"/>
  <c r="F512" i="2" s="1"/>
  <c r="D368" i="2"/>
  <c r="F368" i="2" s="1"/>
  <c r="D236" i="2"/>
  <c r="F236" i="2" s="1"/>
  <c r="D116" i="2"/>
  <c r="F116" i="2" s="1"/>
  <c r="D92" i="2"/>
  <c r="F92" i="2" s="1"/>
  <c r="D44" i="2"/>
  <c r="F44" i="2" s="1"/>
  <c r="D547" i="2"/>
  <c r="F547" i="2" s="1"/>
  <c r="D499" i="2"/>
  <c r="F499" i="2" s="1"/>
  <c r="D463" i="2"/>
  <c r="F463" i="2" s="1"/>
  <c r="D451" i="2"/>
  <c r="F451" i="2" s="1"/>
  <c r="D439" i="2"/>
  <c r="F439" i="2" s="1"/>
  <c r="D427" i="2"/>
  <c r="F427" i="2" s="1"/>
  <c r="D391" i="2"/>
  <c r="F391" i="2" s="1"/>
  <c r="D355" i="2"/>
  <c r="F355" i="2" s="1"/>
  <c r="D343" i="2"/>
  <c r="F343" i="2" s="1"/>
  <c r="D331" i="2"/>
  <c r="F331" i="2" s="1"/>
  <c r="D319" i="2"/>
  <c r="F319" i="2" s="1"/>
  <c r="D247" i="2"/>
  <c r="F247" i="2" s="1"/>
  <c r="D235" i="2"/>
  <c r="F235" i="2" s="1"/>
  <c r="D223" i="2"/>
  <c r="F223" i="2" s="1"/>
  <c r="D211" i="2"/>
  <c r="F211" i="2" s="1"/>
  <c r="D199" i="2"/>
  <c r="F199" i="2" s="1"/>
  <c r="D127" i="2"/>
  <c r="F127" i="2" s="1"/>
  <c r="D115" i="2"/>
  <c r="F115" i="2" s="1"/>
  <c r="D103" i="2"/>
  <c r="F103" i="2" s="1"/>
  <c r="D79" i="2"/>
  <c r="F79" i="2" s="1"/>
  <c r="D67" i="2"/>
  <c r="F67" i="2" s="1"/>
  <c r="D55" i="2"/>
  <c r="F55" i="2" s="1"/>
  <c r="D31" i="2"/>
  <c r="F31" i="2" s="1"/>
  <c r="D19" i="2"/>
  <c r="F19" i="2" s="1"/>
  <c r="D7" i="2"/>
  <c r="F7" i="2" s="1"/>
  <c r="D139" i="2" l="1"/>
  <c r="F139" i="2" s="1"/>
  <c r="D175" i="2"/>
  <c r="F175" i="2" s="1"/>
  <c r="D283" i="2"/>
  <c r="F283" i="2" s="1"/>
  <c r="D32" i="2"/>
  <c r="F32" i="2" s="1"/>
  <c r="D68" i="2"/>
  <c r="F68" i="2" s="1"/>
  <c r="D104" i="2"/>
  <c r="F104" i="2" s="1"/>
  <c r="D140" i="2"/>
  <c r="F140" i="2" s="1"/>
  <c r="D176" i="2"/>
  <c r="F176" i="2" s="1"/>
  <c r="D212" i="2"/>
  <c r="F212" i="2" s="1"/>
  <c r="D248" i="2"/>
  <c r="F248" i="2" s="1"/>
  <c r="D284" i="2"/>
  <c r="F284" i="2" s="1"/>
  <c r="D320" i="2"/>
  <c r="F320" i="2" s="1"/>
  <c r="D356" i="2"/>
  <c r="F356" i="2" s="1"/>
  <c r="D392" i="2"/>
  <c r="F392" i="2" s="1"/>
  <c r="D428" i="2"/>
  <c r="F428" i="2" s="1"/>
  <c r="D464" i="2"/>
  <c r="F464" i="2" s="1"/>
  <c r="D500" i="2"/>
  <c r="F500" i="2" s="1"/>
  <c r="D536" i="2"/>
  <c r="F536" i="2" s="1"/>
  <c r="D417" i="2"/>
  <c r="F417" i="2" s="1"/>
  <c r="D23" i="2"/>
  <c r="F23" i="2" s="1"/>
  <c r="D59" i="2"/>
  <c r="F59" i="2" s="1"/>
  <c r="D95" i="2"/>
  <c r="F95" i="2" s="1"/>
  <c r="D131" i="2"/>
  <c r="F131" i="2" s="1"/>
  <c r="D167" i="2"/>
  <c r="F167" i="2" s="1"/>
  <c r="D203" i="2"/>
  <c r="F203" i="2" s="1"/>
  <c r="D239" i="2"/>
  <c r="F239" i="2" s="1"/>
  <c r="D275" i="2"/>
  <c r="F275" i="2" s="1"/>
  <c r="D311" i="2"/>
  <c r="F311" i="2" s="1"/>
  <c r="D347" i="2"/>
  <c r="F347" i="2" s="1"/>
  <c r="D383" i="2"/>
  <c r="F383" i="2" s="1"/>
  <c r="D419" i="2"/>
  <c r="F419" i="2" s="1"/>
  <c r="D455" i="2"/>
  <c r="F455" i="2" s="1"/>
  <c r="D491" i="2"/>
  <c r="F491" i="2" s="1"/>
  <c r="D363" i="2"/>
  <c r="F363" i="2" s="1"/>
  <c r="D399" i="2"/>
  <c r="F399" i="2" s="1"/>
  <c r="D507" i="2"/>
  <c r="F507" i="2" s="1"/>
  <c r="D535" i="2"/>
  <c r="F535" i="2" s="1"/>
  <c r="D21" i="2"/>
  <c r="F21" i="2" s="1"/>
  <c r="D57" i="2"/>
  <c r="F57" i="2" s="1"/>
  <c r="D93" i="2"/>
  <c r="F93" i="2" s="1"/>
  <c r="D129" i="2"/>
  <c r="F129" i="2" s="1"/>
  <c r="D165" i="2"/>
  <c r="F165" i="2" s="1"/>
  <c r="D201" i="2"/>
  <c r="F201" i="2" s="1"/>
  <c r="D237" i="2"/>
  <c r="F237" i="2" s="1"/>
  <c r="D273" i="2"/>
  <c r="F273" i="2" s="1"/>
  <c r="D309" i="2"/>
  <c r="F309" i="2" s="1"/>
  <c r="D345" i="2"/>
  <c r="F345" i="2" s="1"/>
  <c r="D381" i="2"/>
  <c r="F381" i="2" s="1"/>
  <c r="D453" i="2"/>
  <c r="F453" i="2" s="1"/>
  <c r="D489" i="2"/>
  <c r="F489" i="2" s="1"/>
  <c r="D525" i="2"/>
  <c r="F525" i="2" s="1"/>
  <c r="D13" i="2"/>
  <c r="F13" i="2" s="1"/>
  <c r="D49" i="2"/>
  <c r="F49" i="2" s="1"/>
  <c r="D85" i="2"/>
  <c r="F85" i="2" s="1"/>
  <c r="D121" i="2"/>
  <c r="F121" i="2" s="1"/>
  <c r="D157" i="2"/>
  <c r="F157" i="2" s="1"/>
  <c r="D193" i="2"/>
  <c r="F193" i="2" s="1"/>
  <c r="D229" i="2"/>
  <c r="F229" i="2" s="1"/>
  <c r="D265" i="2"/>
  <c r="F265" i="2" s="1"/>
  <c r="D301" i="2"/>
  <c r="F301" i="2" s="1"/>
  <c r="D337" i="2"/>
  <c r="F337" i="2" s="1"/>
  <c r="D373" i="2"/>
  <c r="F373" i="2" s="1"/>
  <c r="D409" i="2"/>
  <c r="F409" i="2" s="1"/>
  <c r="D445" i="2"/>
  <c r="F445" i="2" s="1"/>
  <c r="D481" i="2"/>
  <c r="F481" i="2" s="1"/>
  <c r="D517" i="2"/>
  <c r="F517" i="2" s="1"/>
  <c r="D28" i="2"/>
  <c r="F28" i="2" s="1"/>
  <c r="D64" i="2"/>
  <c r="F64" i="2" s="1"/>
  <c r="D100" i="2"/>
  <c r="F100" i="2" s="1"/>
  <c r="D136" i="2"/>
  <c r="F136" i="2" s="1"/>
  <c r="D172" i="2"/>
  <c r="F172" i="2" s="1"/>
  <c r="D208" i="2"/>
  <c r="F208" i="2" s="1"/>
  <c r="D244" i="2"/>
  <c r="F244" i="2" s="1"/>
  <c r="D280" i="2"/>
  <c r="F280" i="2" s="1"/>
  <c r="D352" i="2"/>
  <c r="F352" i="2" s="1"/>
  <c r="D388" i="2"/>
  <c r="F388" i="2" s="1"/>
  <c r="D424" i="2"/>
  <c r="F424" i="2" s="1"/>
  <c r="D496" i="2"/>
  <c r="F496" i="2" s="1"/>
  <c r="D532" i="2"/>
  <c r="F532" i="2" s="1"/>
  <c r="D553" i="2"/>
  <c r="F553" i="2" s="1"/>
  <c r="D316" i="2"/>
  <c r="F316" i="2" s="1"/>
  <c r="D460" i="2"/>
  <c r="F460" i="2" s="1"/>
  <c r="D53" i="2"/>
  <c r="F53" i="2" s="1"/>
  <c r="D521" i="2"/>
  <c r="F521" i="2" s="1"/>
  <c r="D51" i="2"/>
  <c r="F51" i="2" s="1"/>
  <c r="D159" i="2"/>
  <c r="F159" i="2" s="1"/>
  <c r="D267" i="2"/>
  <c r="F267" i="2" s="1"/>
  <c r="D30" i="2"/>
  <c r="F30" i="2" s="1"/>
  <c r="D66" i="2"/>
  <c r="F66" i="2" s="1"/>
  <c r="D102" i="2"/>
  <c r="F102" i="2" s="1"/>
  <c r="D138" i="2"/>
  <c r="F138" i="2" s="1"/>
  <c r="D174" i="2"/>
  <c r="F174" i="2" s="1"/>
  <c r="D210" i="2"/>
  <c r="F210" i="2" s="1"/>
  <c r="D246" i="2"/>
  <c r="F246" i="2" s="1"/>
  <c r="D282" i="2"/>
  <c r="F282" i="2" s="1"/>
  <c r="D354" i="2"/>
  <c r="F354" i="2" s="1"/>
  <c r="D390" i="2"/>
  <c r="F390" i="2" s="1"/>
  <c r="D426" i="2"/>
  <c r="F426" i="2" s="1"/>
  <c r="D498" i="2"/>
  <c r="F498" i="2" s="1"/>
  <c r="D534" i="2"/>
  <c r="F534" i="2" s="1"/>
  <c r="D35" i="2"/>
  <c r="F35" i="2" s="1"/>
  <c r="D71" i="2"/>
  <c r="F71" i="2" s="1"/>
  <c r="D107" i="2"/>
  <c r="F107" i="2" s="1"/>
  <c r="D143" i="2"/>
  <c r="F143" i="2" s="1"/>
  <c r="D179" i="2"/>
  <c r="F179" i="2" s="1"/>
  <c r="D215" i="2"/>
  <c r="F215" i="2" s="1"/>
  <c r="D251" i="2"/>
  <c r="F251" i="2" s="1"/>
  <c r="D287" i="2"/>
  <c r="F287" i="2" s="1"/>
  <c r="D359" i="2"/>
  <c r="F359" i="2" s="1"/>
  <c r="D395" i="2"/>
  <c r="F395" i="2" s="1"/>
  <c r="D431" i="2"/>
  <c r="F431" i="2" s="1"/>
  <c r="D539" i="2"/>
  <c r="F539" i="2" s="1"/>
  <c r="D318" i="2"/>
  <c r="F318" i="2" s="1"/>
  <c r="D462" i="2"/>
  <c r="F462" i="2" s="1"/>
  <c r="D295" i="2"/>
  <c r="F295" i="2" s="1"/>
  <c r="D8" i="2"/>
  <c r="F8" i="2" s="1"/>
  <c r="D80" i="2"/>
  <c r="F80" i="2" s="1"/>
  <c r="D152" i="2"/>
  <c r="F152" i="2" s="1"/>
  <c r="D224" i="2"/>
  <c r="F224" i="2" s="1"/>
  <c r="D296" i="2"/>
  <c r="F296" i="2" s="1"/>
  <c r="D476" i="2"/>
  <c r="F476" i="2" s="1"/>
  <c r="D367" i="2"/>
  <c r="F367" i="2" s="1"/>
  <c r="D511" i="2"/>
  <c r="F511" i="2" s="1"/>
  <c r="D33" i="2"/>
  <c r="F33" i="2" s="1"/>
  <c r="D69" i="2"/>
  <c r="F69" i="2" s="1"/>
  <c r="D105" i="2"/>
  <c r="F105" i="2" s="1"/>
  <c r="D141" i="2"/>
  <c r="F141" i="2" s="1"/>
  <c r="D177" i="2"/>
  <c r="F177" i="2" s="1"/>
  <c r="D213" i="2"/>
  <c r="F213" i="2" s="1"/>
  <c r="D249" i="2"/>
  <c r="F249" i="2" s="1"/>
  <c r="D285" i="2"/>
  <c r="F285" i="2" s="1"/>
  <c r="D357" i="2"/>
  <c r="F357" i="2" s="1"/>
  <c r="D393" i="2"/>
  <c r="F393" i="2" s="1"/>
  <c r="D429" i="2"/>
  <c r="F429" i="2" s="1"/>
  <c r="D501" i="2"/>
  <c r="F501" i="2" s="1"/>
  <c r="D537" i="2"/>
  <c r="F537" i="2" s="1"/>
  <c r="D25" i="2"/>
  <c r="F25" i="2" s="1"/>
  <c r="D61" i="2"/>
  <c r="F61" i="2" s="1"/>
  <c r="D97" i="2"/>
  <c r="F97" i="2" s="1"/>
  <c r="D133" i="2"/>
  <c r="F133" i="2" s="1"/>
  <c r="D169" i="2"/>
  <c r="F169" i="2" s="1"/>
  <c r="D205" i="2"/>
  <c r="F205" i="2" s="1"/>
  <c r="D241" i="2"/>
  <c r="F241" i="2" s="1"/>
  <c r="D277" i="2"/>
  <c r="F277" i="2" s="1"/>
  <c r="D313" i="2"/>
  <c r="F313" i="2" s="1"/>
  <c r="D349" i="2"/>
  <c r="F349" i="2" s="1"/>
  <c r="D385" i="2"/>
  <c r="F385" i="2" s="1"/>
  <c r="D421" i="2"/>
  <c r="F421" i="2" s="1"/>
  <c r="D457" i="2"/>
  <c r="F457" i="2" s="1"/>
  <c r="D493" i="2"/>
  <c r="F493" i="2" s="1"/>
  <c r="D529" i="2"/>
  <c r="F529" i="2" s="1"/>
  <c r="D14" i="2"/>
  <c r="F14" i="2" s="1"/>
  <c r="D50" i="2"/>
  <c r="F50" i="2" s="1"/>
  <c r="D86" i="2"/>
  <c r="F86" i="2" s="1"/>
  <c r="D122" i="2"/>
  <c r="F122" i="2" s="1"/>
  <c r="D158" i="2"/>
  <c r="F158" i="2" s="1"/>
  <c r="D194" i="2"/>
  <c r="F194" i="2" s="1"/>
  <c r="D230" i="2"/>
  <c r="F230" i="2" s="1"/>
  <c r="D266" i="2"/>
  <c r="F266" i="2" s="1"/>
  <c r="D302" i="2"/>
  <c r="F302" i="2" s="1"/>
  <c r="D338" i="2"/>
  <c r="F338" i="2" s="1"/>
  <c r="D374" i="2"/>
  <c r="F374" i="2" s="1"/>
  <c r="D410" i="2"/>
  <c r="F410" i="2" s="1"/>
  <c r="D446" i="2"/>
  <c r="F446" i="2" s="1"/>
  <c r="D482" i="2"/>
  <c r="F482" i="2" s="1"/>
  <c r="D518" i="2"/>
  <c r="F518" i="2" s="1"/>
  <c r="D554" i="2"/>
  <c r="F554" i="2" s="1"/>
  <c r="D4" i="2"/>
  <c r="F4" i="2" s="1"/>
  <c r="D40" i="2"/>
  <c r="F40" i="2" s="1"/>
  <c r="D76" i="2"/>
  <c r="F76" i="2" s="1"/>
  <c r="D112" i="2"/>
  <c r="F112" i="2" s="1"/>
  <c r="D148" i="2"/>
  <c r="F148" i="2" s="1"/>
  <c r="D184" i="2"/>
  <c r="F184" i="2" s="1"/>
  <c r="D220" i="2"/>
  <c r="F220" i="2" s="1"/>
  <c r="D256" i="2"/>
  <c r="F256" i="2" s="1"/>
  <c r="D292" i="2"/>
  <c r="F292" i="2" s="1"/>
  <c r="D328" i="2"/>
  <c r="F328" i="2" s="1"/>
  <c r="D436" i="2"/>
  <c r="F436" i="2" s="1"/>
  <c r="D472" i="2"/>
  <c r="F472" i="2" s="1"/>
  <c r="D508" i="2"/>
  <c r="F508" i="2" s="1"/>
  <c r="D544" i="2"/>
  <c r="F544" i="2" s="1"/>
  <c r="D65" i="2"/>
  <c r="F65" i="2" s="1"/>
  <c r="D137" i="2"/>
  <c r="F137" i="2" s="1"/>
  <c r="D209" i="2"/>
  <c r="F209" i="2" s="1"/>
  <c r="D245" i="2"/>
  <c r="F245" i="2" s="1"/>
  <c r="D281" i="2"/>
  <c r="F281" i="2" s="1"/>
  <c r="D317" i="2"/>
  <c r="F317" i="2" s="1"/>
  <c r="D389" i="2"/>
  <c r="F389" i="2" s="1"/>
  <c r="D425" i="2"/>
  <c r="F425" i="2" s="1"/>
  <c r="D461" i="2"/>
  <c r="F461" i="2" s="1"/>
  <c r="D497" i="2"/>
  <c r="F497" i="2" s="1"/>
  <c r="D533" i="2"/>
  <c r="F533" i="2" s="1"/>
  <c r="D151" i="2"/>
  <c r="F151" i="2" s="1"/>
  <c r="D187" i="2"/>
  <c r="F187" i="2" s="1"/>
  <c r="D259" i="2"/>
  <c r="F259" i="2" s="1"/>
  <c r="D403" i="2"/>
  <c r="F403" i="2" s="1"/>
  <c r="D475" i="2"/>
  <c r="F475" i="2" s="1"/>
  <c r="D188" i="2"/>
  <c r="F188" i="2" s="1"/>
  <c r="D260" i="2"/>
  <c r="F260" i="2" s="1"/>
  <c r="D332" i="2"/>
  <c r="F332" i="2" s="1"/>
  <c r="D404" i="2"/>
  <c r="F404" i="2" s="1"/>
  <c r="D440" i="2"/>
  <c r="F440" i="2" s="1"/>
  <c r="D548" i="2"/>
  <c r="F548" i="2" s="1"/>
  <c r="D43" i="2"/>
  <c r="F43" i="2" s="1"/>
  <c r="D60" i="2"/>
  <c r="F60" i="2" s="1"/>
  <c r="D132" i="2"/>
  <c r="F132" i="2" s="1"/>
  <c r="D204" i="2"/>
  <c r="F204" i="2" s="1"/>
  <c r="D240" i="2"/>
  <c r="F240" i="2" s="1"/>
  <c r="D276" i="2"/>
  <c r="F276" i="2" s="1"/>
  <c r="D312" i="2"/>
  <c r="F312" i="2" s="1"/>
  <c r="D348" i="2"/>
  <c r="F348" i="2" s="1"/>
  <c r="D420" i="2"/>
  <c r="F420" i="2" s="1"/>
  <c r="D456" i="2"/>
  <c r="F456" i="2" s="1"/>
  <c r="D492" i="2"/>
  <c r="F492" i="2" s="1"/>
  <c r="D528" i="2"/>
  <c r="F528" i="2" s="1"/>
  <c r="D364" i="2"/>
  <c r="F364" i="2" s="1"/>
  <c r="D400" i="2"/>
  <c r="F400" i="2" s="1"/>
  <c r="D29" i="2"/>
  <c r="F29" i="2" s="1"/>
  <c r="D101" i="2"/>
  <c r="F101" i="2" s="1"/>
  <c r="D173" i="2"/>
  <c r="F173" i="2" s="1"/>
  <c r="D353" i="2"/>
  <c r="F353" i="2" s="1"/>
  <c r="D408" i="2"/>
  <c r="F408" i="2" s="1"/>
  <c r="D371" i="2"/>
  <c r="F371" i="2" s="1"/>
  <c r="D479" i="2"/>
  <c r="F479" i="2" s="1"/>
  <c r="D515" i="2"/>
  <c r="F515" i="2" s="1"/>
  <c r="D551" i="2"/>
  <c r="F551" i="2" s="1"/>
  <c r="D99" i="2"/>
  <c r="F99" i="2" s="1"/>
  <c r="D135" i="2"/>
  <c r="F135" i="2" s="1"/>
  <c r="D279" i="2"/>
  <c r="F279" i="2" s="1"/>
  <c r="D315" i="2"/>
  <c r="F315" i="2" s="1"/>
  <c r="D222" i="2"/>
  <c r="F222" i="2" s="1"/>
  <c r="D402" i="2"/>
  <c r="F402" i="2" s="1"/>
  <c r="D438" i="2"/>
  <c r="F438" i="2" s="1"/>
  <c r="D510" i="2"/>
  <c r="F510" i="2" s="1"/>
  <c r="D466" i="2"/>
  <c r="F466" i="2" s="1"/>
  <c r="D323" i="2"/>
  <c r="F323" i="2" s="1"/>
  <c r="D227" i="2"/>
  <c r="F227" i="2" s="1"/>
  <c r="D379" i="2"/>
  <c r="F379" i="2" s="1"/>
  <c r="D523" i="2"/>
  <c r="F523" i="2" s="1"/>
  <c r="D164" i="2"/>
  <c r="F164" i="2" s="1"/>
  <c r="D272" i="2"/>
  <c r="F272" i="2" s="1"/>
  <c r="D524" i="2"/>
  <c r="F524" i="2" s="1"/>
  <c r="D369" i="2"/>
  <c r="F369" i="2" s="1"/>
  <c r="D513" i="2"/>
  <c r="F513" i="2" s="1"/>
  <c r="D11" i="2"/>
  <c r="F11" i="2" s="1"/>
  <c r="D47" i="2"/>
  <c r="F47" i="2" s="1"/>
  <c r="D83" i="2"/>
  <c r="F83" i="2" s="1"/>
  <c r="D119" i="2"/>
  <c r="F119" i="2" s="1"/>
  <c r="D155" i="2"/>
  <c r="F155" i="2" s="1"/>
  <c r="D191" i="2"/>
  <c r="F191" i="2" s="1"/>
  <c r="D263" i="2"/>
  <c r="F263" i="2" s="1"/>
  <c r="D299" i="2"/>
  <c r="F299" i="2" s="1"/>
  <c r="D335" i="2"/>
  <c r="F335" i="2" s="1"/>
  <c r="D407" i="2"/>
  <c r="F407" i="2" s="1"/>
  <c r="D443" i="2"/>
  <c r="F443" i="2" s="1"/>
  <c r="D330" i="2"/>
  <c r="F330" i="2" s="1"/>
  <c r="D474" i="2"/>
  <c r="F474" i="2" s="1"/>
  <c r="D307" i="2"/>
  <c r="F307" i="2" s="1"/>
  <c r="D415" i="2"/>
  <c r="F415" i="2" s="1"/>
  <c r="D128" i="2"/>
  <c r="F128" i="2" s="1"/>
  <c r="D344" i="2"/>
  <c r="F344" i="2" s="1"/>
  <c r="D380" i="2"/>
  <c r="F380" i="2" s="1"/>
  <c r="D488" i="2"/>
  <c r="F488" i="2" s="1"/>
  <c r="D9" i="2"/>
  <c r="F9" i="2" s="1"/>
  <c r="D45" i="2"/>
  <c r="F45" i="2" s="1"/>
  <c r="D81" i="2"/>
  <c r="F81" i="2" s="1"/>
  <c r="D117" i="2"/>
  <c r="F117" i="2" s="1"/>
  <c r="D153" i="2"/>
  <c r="F153" i="2" s="1"/>
  <c r="D189" i="2"/>
  <c r="F189" i="2" s="1"/>
  <c r="D225" i="2"/>
  <c r="F225" i="2" s="1"/>
  <c r="D261" i="2"/>
  <c r="F261" i="2" s="1"/>
  <c r="D297" i="2"/>
  <c r="F297" i="2" s="1"/>
  <c r="D333" i="2"/>
  <c r="F333" i="2" s="1"/>
  <c r="D405" i="2"/>
  <c r="F405" i="2" s="1"/>
  <c r="D441" i="2"/>
  <c r="F441" i="2" s="1"/>
  <c r="D477" i="2"/>
  <c r="F477" i="2" s="1"/>
  <c r="D549" i="2"/>
  <c r="F549" i="2" s="1"/>
  <c r="D37" i="2"/>
  <c r="F37" i="2" s="1"/>
  <c r="D73" i="2"/>
  <c r="F73" i="2" s="1"/>
  <c r="D109" i="2"/>
  <c r="F109" i="2" s="1"/>
  <c r="D145" i="2"/>
  <c r="F145" i="2" s="1"/>
  <c r="D181" i="2"/>
  <c r="F181" i="2" s="1"/>
  <c r="D217" i="2"/>
  <c r="F217" i="2" s="1"/>
  <c r="D253" i="2"/>
  <c r="F253" i="2" s="1"/>
  <c r="D289" i="2"/>
  <c r="F289" i="2" s="1"/>
  <c r="D325" i="2"/>
  <c r="F325" i="2" s="1"/>
  <c r="D361" i="2"/>
  <c r="F361" i="2" s="1"/>
  <c r="D397" i="2"/>
  <c r="F397" i="2" s="1"/>
  <c r="D433" i="2"/>
  <c r="F433" i="2" s="1"/>
  <c r="D469" i="2"/>
  <c r="F469" i="2" s="1"/>
  <c r="D541" i="2"/>
  <c r="F541" i="2" s="1"/>
  <c r="D26" i="2"/>
  <c r="F26" i="2" s="1"/>
  <c r="D62" i="2"/>
  <c r="F62" i="2" s="1"/>
  <c r="D98" i="2"/>
  <c r="F98" i="2" s="1"/>
  <c r="D134" i="2"/>
  <c r="F134" i="2" s="1"/>
  <c r="D170" i="2"/>
  <c r="F170" i="2" s="1"/>
  <c r="D206" i="2"/>
  <c r="F206" i="2" s="1"/>
  <c r="D242" i="2"/>
  <c r="F242" i="2" s="1"/>
  <c r="D278" i="2"/>
  <c r="F278" i="2" s="1"/>
  <c r="D314" i="2"/>
  <c r="F314" i="2" s="1"/>
  <c r="D350" i="2"/>
  <c r="F350" i="2" s="1"/>
  <c r="D386" i="2"/>
  <c r="F386" i="2" s="1"/>
  <c r="D422" i="2"/>
  <c r="F422" i="2" s="1"/>
  <c r="D458" i="2"/>
  <c r="F458" i="2" s="1"/>
  <c r="D494" i="2"/>
  <c r="F494" i="2" s="1"/>
  <c r="D530" i="2"/>
  <c r="F530" i="2" s="1"/>
  <c r="D16" i="2"/>
  <c r="F16" i="2" s="1"/>
  <c r="D52" i="2"/>
  <c r="F52" i="2" s="1"/>
  <c r="D88" i="2"/>
  <c r="F88" i="2" s="1"/>
  <c r="D124" i="2"/>
  <c r="F124" i="2" s="1"/>
  <c r="D160" i="2"/>
  <c r="F160" i="2" s="1"/>
  <c r="D196" i="2"/>
  <c r="F196" i="2" s="1"/>
  <c r="D232" i="2"/>
  <c r="F232" i="2" s="1"/>
  <c r="D268" i="2"/>
  <c r="F268" i="2" s="1"/>
  <c r="D304" i="2"/>
  <c r="F304" i="2" s="1"/>
  <c r="D340" i="2"/>
  <c r="F340" i="2" s="1"/>
  <c r="D376" i="2"/>
  <c r="F376" i="2" s="1"/>
  <c r="D412" i="2"/>
  <c r="F412" i="2" s="1"/>
  <c r="D448" i="2"/>
  <c r="F448" i="2" s="1"/>
  <c r="D484" i="2"/>
  <c r="F484" i="2" s="1"/>
  <c r="D556" i="2"/>
  <c r="F556" i="2" s="1"/>
  <c r="D5" i="2"/>
  <c r="F5" i="2" s="1"/>
  <c r="D41" i="2"/>
  <c r="F41" i="2" s="1"/>
  <c r="D77" i="2"/>
  <c r="F77" i="2" s="1"/>
  <c r="D113" i="2"/>
  <c r="F113" i="2" s="1"/>
  <c r="D149" i="2"/>
  <c r="F149" i="2" s="1"/>
  <c r="D185" i="2"/>
  <c r="F185" i="2" s="1"/>
  <c r="D257" i="2"/>
  <c r="F257" i="2" s="1"/>
  <c r="D293" i="2"/>
  <c r="F293" i="2" s="1"/>
  <c r="D329" i="2"/>
  <c r="F329" i="2" s="1"/>
  <c r="D365" i="2"/>
  <c r="F365" i="2" s="1"/>
  <c r="D437" i="2"/>
  <c r="F437" i="2" s="1"/>
  <c r="D473" i="2"/>
  <c r="F473" i="2" s="1"/>
  <c r="D545" i="2"/>
  <c r="F545" i="2" s="1"/>
  <c r="D300" i="2"/>
  <c r="F300" i="2" s="1"/>
  <c r="D467" i="2"/>
  <c r="F467" i="2" s="1"/>
  <c r="D271" i="2"/>
  <c r="F271" i="2" s="1"/>
  <c r="D20" i="2"/>
  <c r="F20" i="2" s="1"/>
  <c r="D200" i="2"/>
  <c r="F200" i="2" s="1"/>
  <c r="D308" i="2"/>
  <c r="F308" i="2" s="1"/>
  <c r="D416" i="2"/>
  <c r="F416" i="2" s="1"/>
  <c r="D452" i="2"/>
  <c r="F452" i="2" s="1"/>
  <c r="D91" i="2"/>
  <c r="F91" i="2" s="1"/>
  <c r="D36" i="2"/>
  <c r="F36" i="2" s="1"/>
  <c r="D72" i="2"/>
  <c r="F72" i="2" s="1"/>
  <c r="D108" i="2"/>
  <c r="F108" i="2" s="1"/>
  <c r="D144" i="2"/>
  <c r="F144" i="2" s="1"/>
  <c r="D180" i="2"/>
  <c r="F180" i="2" s="1"/>
  <c r="D252" i="2"/>
  <c r="F252" i="2" s="1"/>
  <c r="D324" i="2"/>
  <c r="F324" i="2" s="1"/>
  <c r="D360" i="2"/>
  <c r="F360" i="2" s="1"/>
  <c r="D396" i="2"/>
  <c r="F396" i="2" s="1"/>
  <c r="D432" i="2"/>
  <c r="F432" i="2" s="1"/>
  <c r="D468" i="2"/>
  <c r="F468" i="2" s="1"/>
  <c r="D504" i="2"/>
  <c r="F504" i="2" s="1"/>
  <c r="D505" i="2"/>
  <c r="F505" i="2" s="1"/>
  <c r="D520" i="2"/>
  <c r="F520" i="2" s="1"/>
  <c r="D221" i="2"/>
  <c r="F221" i="2" s="1"/>
  <c r="D401" i="2"/>
  <c r="F401" i="2" s="1"/>
  <c r="D509" i="2"/>
  <c r="F509" i="2" s="1"/>
  <c r="D503" i="2"/>
  <c r="F503" i="2" s="1"/>
  <c r="D163" i="2"/>
  <c r="F163" i="2" s="1"/>
  <c r="D487" i="2"/>
  <c r="F487" i="2" s="1"/>
  <c r="D56" i="2"/>
  <c r="F56" i="2" s="1"/>
  <c r="D22" i="2"/>
  <c r="F22" i="2" s="1"/>
  <c r="D58" i="2"/>
  <c r="F58" i="2" s="1"/>
  <c r="D94" i="2"/>
  <c r="F94" i="2" s="1"/>
  <c r="D130" i="2"/>
  <c r="F130" i="2" s="1"/>
  <c r="D166" i="2"/>
  <c r="F166" i="2" s="1"/>
  <c r="D202" i="2"/>
  <c r="F202" i="2" s="1"/>
  <c r="D238" i="2"/>
  <c r="F238" i="2" s="1"/>
  <c r="D274" i="2"/>
  <c r="F274" i="2" s="1"/>
  <c r="D310" i="2"/>
  <c r="F310" i="2" s="1"/>
  <c r="D346" i="2"/>
  <c r="F346" i="2" s="1"/>
  <c r="D382" i="2"/>
  <c r="F382" i="2" s="1"/>
  <c r="D418" i="2"/>
  <c r="F418" i="2" s="1"/>
  <c r="D454" i="2"/>
  <c r="F454" i="2" s="1"/>
  <c r="D490" i="2"/>
  <c r="F490" i="2" s="1"/>
  <c r="D526" i="2"/>
  <c r="F526" i="2" s="1"/>
  <c r="D527" i="2"/>
  <c r="F527" i="2" s="1"/>
  <c r="D216" i="2"/>
  <c r="F216" i="2" s="1"/>
  <c r="D288" i="2"/>
  <c r="F288" i="2" s="1"/>
  <c r="D540" i="2"/>
  <c r="F540" i="2" s="1"/>
  <c r="D3" i="2"/>
  <c r="F3" i="2" s="1"/>
  <c r="D39" i="2"/>
  <c r="F39" i="2" s="1"/>
  <c r="D75" i="2"/>
  <c r="F75" i="2" s="1"/>
  <c r="D111" i="2"/>
  <c r="F111" i="2" s="1"/>
  <c r="D147" i="2"/>
  <c r="F147" i="2" s="1"/>
  <c r="D183" i="2"/>
  <c r="F183" i="2" s="1"/>
  <c r="D219" i="2"/>
  <c r="F219" i="2" s="1"/>
  <c r="D255" i="2"/>
  <c r="F255" i="2" s="1"/>
  <c r="D291" i="2"/>
  <c r="F291" i="2" s="1"/>
  <c r="D327" i="2"/>
  <c r="F327" i="2" s="1"/>
  <c r="D435" i="2"/>
  <c r="F435" i="2" s="1"/>
  <c r="D471" i="2"/>
  <c r="F471" i="2" s="1"/>
  <c r="D543" i="2"/>
  <c r="F543" i="2" s="1"/>
  <c r="D18" i="2"/>
  <c r="F18" i="2" s="1"/>
  <c r="D54" i="2"/>
  <c r="F54" i="2" s="1"/>
  <c r="D90" i="2"/>
  <c r="F90" i="2" s="1"/>
  <c r="D126" i="2"/>
  <c r="F126" i="2" s="1"/>
  <c r="D162" i="2"/>
  <c r="F162" i="2" s="1"/>
  <c r="D198" i="2"/>
  <c r="F198" i="2" s="1"/>
  <c r="D234" i="2"/>
  <c r="F234" i="2" s="1"/>
  <c r="D270" i="2"/>
  <c r="F270" i="2" s="1"/>
  <c r="D306" i="2"/>
  <c r="F306" i="2" s="1"/>
  <c r="D342" i="2"/>
  <c r="F342" i="2" s="1"/>
  <c r="D378" i="2"/>
  <c r="F378" i="2" s="1"/>
  <c r="D414" i="2"/>
  <c r="F414" i="2" s="1"/>
  <c r="D450" i="2"/>
  <c r="F450" i="2" s="1"/>
  <c r="D486" i="2"/>
  <c r="F486" i="2" s="1"/>
  <c r="D522" i="2"/>
  <c r="F522" i="2" s="1"/>
</calcChain>
</file>

<file path=xl/sharedStrings.xml><?xml version="1.0" encoding="utf-8"?>
<sst xmlns="http://schemas.openxmlformats.org/spreadsheetml/2006/main" count="42" uniqueCount="28">
  <si>
    <t>tnz</t>
  </si>
  <si>
    <t>temp</t>
  </si>
  <si>
    <t>dif</t>
  </si>
  <si>
    <t>tnzl</t>
  </si>
  <si>
    <t>tt</t>
  </si>
  <si>
    <t>t_tenzo</t>
  </si>
  <si>
    <t>dt</t>
  </si>
  <si>
    <t>tay</t>
  </si>
  <si>
    <t>tenzo</t>
  </si>
  <si>
    <t>t-tenzo</t>
  </si>
  <si>
    <t xml:space="preserve">T_air </t>
  </si>
  <si>
    <t>temp_exp</t>
  </si>
  <si>
    <t>tenzo_dt</t>
  </si>
  <si>
    <t>tenzo_ln(x)</t>
  </si>
  <si>
    <t>tenzo_t_inter</t>
  </si>
  <si>
    <t>t_(1-exp)</t>
  </si>
  <si>
    <t>d_tenzo</t>
  </si>
  <si>
    <t>tenzo_d_tenzo</t>
  </si>
  <si>
    <t>d2t</t>
  </si>
  <si>
    <t>tenzo_d2t</t>
  </si>
  <si>
    <t xml:space="preserve">rain </t>
  </si>
  <si>
    <t>d2tenzo</t>
  </si>
  <si>
    <t>dtenzo</t>
  </si>
  <si>
    <t>tenzo_d_2_tenzo</t>
  </si>
  <si>
    <t>dt_(1-exp)</t>
  </si>
  <si>
    <t>d2t_(1-exp)</t>
  </si>
  <si>
    <t>rain_tenzo</t>
  </si>
  <si>
    <t>tenzo_d2t_(1-exp)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</si>
</sst>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22982335398027071"/>
          <c:w val="0.80350481189851264"/>
          <c:h val="0.606064021763281"/>
        </c:manualLayout>
      </c:layout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'2024-03-18_windows_device_0'!$Q$60:$Q$911</c:f>
              <c:numCache>
                <c:formatCode>General</c:formatCode>
                <c:ptCount val="852"/>
                <c:pt idx="0">
                  <c:v>2184182</c:v>
                </c:pt>
                <c:pt idx="1">
                  <c:v>2184184</c:v>
                </c:pt>
                <c:pt idx="2">
                  <c:v>2184200</c:v>
                </c:pt>
                <c:pt idx="3">
                  <c:v>2184212</c:v>
                </c:pt>
                <c:pt idx="4">
                  <c:v>2184219</c:v>
                </c:pt>
                <c:pt idx="5">
                  <c:v>2184222</c:v>
                </c:pt>
                <c:pt idx="6">
                  <c:v>2184257</c:v>
                </c:pt>
                <c:pt idx="7">
                  <c:v>2184255</c:v>
                </c:pt>
                <c:pt idx="8">
                  <c:v>2184260</c:v>
                </c:pt>
                <c:pt idx="9">
                  <c:v>2184267</c:v>
                </c:pt>
                <c:pt idx="10">
                  <c:v>2184297</c:v>
                </c:pt>
                <c:pt idx="11">
                  <c:v>2184303</c:v>
                </c:pt>
                <c:pt idx="12">
                  <c:v>2184302</c:v>
                </c:pt>
                <c:pt idx="13">
                  <c:v>2184302</c:v>
                </c:pt>
                <c:pt idx="14">
                  <c:v>2184322</c:v>
                </c:pt>
                <c:pt idx="15">
                  <c:v>2184310</c:v>
                </c:pt>
                <c:pt idx="16">
                  <c:v>2184320</c:v>
                </c:pt>
                <c:pt idx="17">
                  <c:v>2184320</c:v>
                </c:pt>
                <c:pt idx="18">
                  <c:v>2184353</c:v>
                </c:pt>
                <c:pt idx="19">
                  <c:v>2184341</c:v>
                </c:pt>
                <c:pt idx="20">
                  <c:v>2184344</c:v>
                </c:pt>
                <c:pt idx="21">
                  <c:v>2184388</c:v>
                </c:pt>
                <c:pt idx="22">
                  <c:v>2184409</c:v>
                </c:pt>
                <c:pt idx="23">
                  <c:v>2184413</c:v>
                </c:pt>
                <c:pt idx="24">
                  <c:v>2184411</c:v>
                </c:pt>
                <c:pt idx="25">
                  <c:v>2184418</c:v>
                </c:pt>
                <c:pt idx="26">
                  <c:v>2184421</c:v>
                </c:pt>
                <c:pt idx="27">
                  <c:v>2184446</c:v>
                </c:pt>
                <c:pt idx="28">
                  <c:v>2184446</c:v>
                </c:pt>
                <c:pt idx="29">
                  <c:v>2184432</c:v>
                </c:pt>
                <c:pt idx="30">
                  <c:v>2184442</c:v>
                </c:pt>
                <c:pt idx="31">
                  <c:v>2184473</c:v>
                </c:pt>
                <c:pt idx="32">
                  <c:v>2184472</c:v>
                </c:pt>
                <c:pt idx="33">
                  <c:v>2184469</c:v>
                </c:pt>
                <c:pt idx="34">
                  <c:v>2184473</c:v>
                </c:pt>
                <c:pt idx="35">
                  <c:v>2184483</c:v>
                </c:pt>
                <c:pt idx="36">
                  <c:v>2184506</c:v>
                </c:pt>
                <c:pt idx="37">
                  <c:v>2184504</c:v>
                </c:pt>
                <c:pt idx="38">
                  <c:v>2184501</c:v>
                </c:pt>
                <c:pt idx="39">
                  <c:v>2184526</c:v>
                </c:pt>
                <c:pt idx="40">
                  <c:v>2184530</c:v>
                </c:pt>
                <c:pt idx="41">
                  <c:v>2184534</c:v>
                </c:pt>
                <c:pt idx="42">
                  <c:v>2184525</c:v>
                </c:pt>
                <c:pt idx="43">
                  <c:v>2184521</c:v>
                </c:pt>
                <c:pt idx="44">
                  <c:v>2184534</c:v>
                </c:pt>
                <c:pt idx="45">
                  <c:v>2184531</c:v>
                </c:pt>
                <c:pt idx="46">
                  <c:v>2184550</c:v>
                </c:pt>
                <c:pt idx="47">
                  <c:v>2184524</c:v>
                </c:pt>
                <c:pt idx="48">
                  <c:v>2184550</c:v>
                </c:pt>
                <c:pt idx="49">
                  <c:v>2184569</c:v>
                </c:pt>
                <c:pt idx="50">
                  <c:v>2184569</c:v>
                </c:pt>
                <c:pt idx="51">
                  <c:v>2184571</c:v>
                </c:pt>
                <c:pt idx="52">
                  <c:v>2184578</c:v>
                </c:pt>
                <c:pt idx="53">
                  <c:v>2184588</c:v>
                </c:pt>
                <c:pt idx="54">
                  <c:v>2184582</c:v>
                </c:pt>
                <c:pt idx="55">
                  <c:v>2184570</c:v>
                </c:pt>
                <c:pt idx="56">
                  <c:v>2184593</c:v>
                </c:pt>
                <c:pt idx="57">
                  <c:v>2184590</c:v>
                </c:pt>
                <c:pt idx="58">
                  <c:v>2184582</c:v>
                </c:pt>
                <c:pt idx="59">
                  <c:v>2184589</c:v>
                </c:pt>
                <c:pt idx="60">
                  <c:v>2184605</c:v>
                </c:pt>
                <c:pt idx="61">
                  <c:v>2184623</c:v>
                </c:pt>
                <c:pt idx="62">
                  <c:v>2184630</c:v>
                </c:pt>
                <c:pt idx="63">
                  <c:v>2184647</c:v>
                </c:pt>
                <c:pt idx="64">
                  <c:v>2184634</c:v>
                </c:pt>
                <c:pt idx="65">
                  <c:v>2184623</c:v>
                </c:pt>
                <c:pt idx="66">
                  <c:v>2184624</c:v>
                </c:pt>
                <c:pt idx="67">
                  <c:v>2184631</c:v>
                </c:pt>
                <c:pt idx="68">
                  <c:v>2184627</c:v>
                </c:pt>
                <c:pt idx="69">
                  <c:v>2184626</c:v>
                </c:pt>
                <c:pt idx="70">
                  <c:v>2184651</c:v>
                </c:pt>
                <c:pt idx="71">
                  <c:v>2184644</c:v>
                </c:pt>
                <c:pt idx="72">
                  <c:v>2184667</c:v>
                </c:pt>
                <c:pt idx="73">
                  <c:v>2184677</c:v>
                </c:pt>
                <c:pt idx="74">
                  <c:v>2184677</c:v>
                </c:pt>
                <c:pt idx="75">
                  <c:v>2184668</c:v>
                </c:pt>
                <c:pt idx="76">
                  <c:v>2184659</c:v>
                </c:pt>
                <c:pt idx="77">
                  <c:v>2184658</c:v>
                </c:pt>
                <c:pt idx="78">
                  <c:v>2184673</c:v>
                </c:pt>
                <c:pt idx="79">
                  <c:v>2184674</c:v>
                </c:pt>
                <c:pt idx="80">
                  <c:v>2184691</c:v>
                </c:pt>
                <c:pt idx="81">
                  <c:v>2184689</c:v>
                </c:pt>
                <c:pt idx="82">
                  <c:v>2184674</c:v>
                </c:pt>
                <c:pt idx="83">
                  <c:v>2184684</c:v>
                </c:pt>
                <c:pt idx="84">
                  <c:v>2184687</c:v>
                </c:pt>
                <c:pt idx="85">
                  <c:v>2184661</c:v>
                </c:pt>
                <c:pt idx="86">
                  <c:v>2184672</c:v>
                </c:pt>
                <c:pt idx="87">
                  <c:v>2184691</c:v>
                </c:pt>
                <c:pt idx="88">
                  <c:v>2184705</c:v>
                </c:pt>
                <c:pt idx="89">
                  <c:v>2184719</c:v>
                </c:pt>
                <c:pt idx="90">
                  <c:v>2184707</c:v>
                </c:pt>
                <c:pt idx="91">
                  <c:v>2184694</c:v>
                </c:pt>
                <c:pt idx="92">
                  <c:v>2184659</c:v>
                </c:pt>
                <c:pt idx="93">
                  <c:v>2184649</c:v>
                </c:pt>
                <c:pt idx="94">
                  <c:v>2184653</c:v>
                </c:pt>
                <c:pt idx="95">
                  <c:v>2184653</c:v>
                </c:pt>
                <c:pt idx="96">
                  <c:v>2184661</c:v>
                </c:pt>
                <c:pt idx="97">
                  <c:v>2184662</c:v>
                </c:pt>
                <c:pt idx="98">
                  <c:v>2184663</c:v>
                </c:pt>
                <c:pt idx="99">
                  <c:v>2184674</c:v>
                </c:pt>
                <c:pt idx="100">
                  <c:v>2184674</c:v>
                </c:pt>
                <c:pt idx="101">
                  <c:v>2184673</c:v>
                </c:pt>
                <c:pt idx="102">
                  <c:v>2184683</c:v>
                </c:pt>
                <c:pt idx="103">
                  <c:v>2184687</c:v>
                </c:pt>
                <c:pt idx="104">
                  <c:v>2184698</c:v>
                </c:pt>
                <c:pt idx="105">
                  <c:v>2184703</c:v>
                </c:pt>
                <c:pt idx="106">
                  <c:v>2184703</c:v>
                </c:pt>
                <c:pt idx="107">
                  <c:v>2184704</c:v>
                </c:pt>
                <c:pt idx="108">
                  <c:v>2184711</c:v>
                </c:pt>
                <c:pt idx="109">
                  <c:v>2184717</c:v>
                </c:pt>
                <c:pt idx="110">
                  <c:v>2184718</c:v>
                </c:pt>
                <c:pt idx="111">
                  <c:v>2184720</c:v>
                </c:pt>
                <c:pt idx="112">
                  <c:v>2184718</c:v>
                </c:pt>
                <c:pt idx="113">
                  <c:v>2184720</c:v>
                </c:pt>
                <c:pt idx="114">
                  <c:v>2184724</c:v>
                </c:pt>
                <c:pt idx="115">
                  <c:v>2184727</c:v>
                </c:pt>
                <c:pt idx="116">
                  <c:v>2184732</c:v>
                </c:pt>
                <c:pt idx="117">
                  <c:v>2184732</c:v>
                </c:pt>
                <c:pt idx="118">
                  <c:v>2184734</c:v>
                </c:pt>
                <c:pt idx="119">
                  <c:v>2184740</c:v>
                </c:pt>
                <c:pt idx="120">
                  <c:v>2184736</c:v>
                </c:pt>
                <c:pt idx="121">
                  <c:v>2184735</c:v>
                </c:pt>
                <c:pt idx="122">
                  <c:v>2184742</c:v>
                </c:pt>
                <c:pt idx="123">
                  <c:v>2184747</c:v>
                </c:pt>
                <c:pt idx="124">
                  <c:v>2184744</c:v>
                </c:pt>
                <c:pt idx="125">
                  <c:v>2184746</c:v>
                </c:pt>
                <c:pt idx="126">
                  <c:v>2184744</c:v>
                </c:pt>
                <c:pt idx="127">
                  <c:v>2184749</c:v>
                </c:pt>
                <c:pt idx="128">
                  <c:v>2184753</c:v>
                </c:pt>
                <c:pt idx="129">
                  <c:v>2184756</c:v>
                </c:pt>
                <c:pt idx="130">
                  <c:v>2184760</c:v>
                </c:pt>
                <c:pt idx="131">
                  <c:v>2184760</c:v>
                </c:pt>
                <c:pt idx="132">
                  <c:v>2184764</c:v>
                </c:pt>
                <c:pt idx="133">
                  <c:v>2184765</c:v>
                </c:pt>
                <c:pt idx="134">
                  <c:v>2184764</c:v>
                </c:pt>
                <c:pt idx="135">
                  <c:v>2184764</c:v>
                </c:pt>
                <c:pt idx="136">
                  <c:v>2184763</c:v>
                </c:pt>
                <c:pt idx="137">
                  <c:v>2184767</c:v>
                </c:pt>
                <c:pt idx="138">
                  <c:v>2184770</c:v>
                </c:pt>
                <c:pt idx="139">
                  <c:v>2184769</c:v>
                </c:pt>
                <c:pt idx="140">
                  <c:v>2184767</c:v>
                </c:pt>
                <c:pt idx="141">
                  <c:v>2184769</c:v>
                </c:pt>
                <c:pt idx="142">
                  <c:v>2184763</c:v>
                </c:pt>
                <c:pt idx="143">
                  <c:v>2184768</c:v>
                </c:pt>
                <c:pt idx="144">
                  <c:v>2184768</c:v>
                </c:pt>
                <c:pt idx="145">
                  <c:v>2184767</c:v>
                </c:pt>
                <c:pt idx="146">
                  <c:v>2184766</c:v>
                </c:pt>
                <c:pt idx="147">
                  <c:v>2184768</c:v>
                </c:pt>
                <c:pt idx="148">
                  <c:v>2184765</c:v>
                </c:pt>
                <c:pt idx="149">
                  <c:v>2184764</c:v>
                </c:pt>
                <c:pt idx="150">
                  <c:v>2184766</c:v>
                </c:pt>
                <c:pt idx="151">
                  <c:v>2184766</c:v>
                </c:pt>
                <c:pt idx="152">
                  <c:v>2184765</c:v>
                </c:pt>
                <c:pt idx="153">
                  <c:v>2184763</c:v>
                </c:pt>
                <c:pt idx="154">
                  <c:v>2184761</c:v>
                </c:pt>
                <c:pt idx="155">
                  <c:v>2184758</c:v>
                </c:pt>
                <c:pt idx="156">
                  <c:v>2184762</c:v>
                </c:pt>
                <c:pt idx="157">
                  <c:v>2184763</c:v>
                </c:pt>
                <c:pt idx="158">
                  <c:v>2184760</c:v>
                </c:pt>
                <c:pt idx="159">
                  <c:v>2184758</c:v>
                </c:pt>
                <c:pt idx="160">
                  <c:v>2184757</c:v>
                </c:pt>
                <c:pt idx="161">
                  <c:v>2184756</c:v>
                </c:pt>
                <c:pt idx="162">
                  <c:v>2184763</c:v>
                </c:pt>
                <c:pt idx="163">
                  <c:v>2184765</c:v>
                </c:pt>
                <c:pt idx="164">
                  <c:v>2184766</c:v>
                </c:pt>
                <c:pt idx="165">
                  <c:v>2184764</c:v>
                </c:pt>
                <c:pt idx="166">
                  <c:v>2184758</c:v>
                </c:pt>
                <c:pt idx="167">
                  <c:v>2184754</c:v>
                </c:pt>
                <c:pt idx="168">
                  <c:v>2184754</c:v>
                </c:pt>
                <c:pt idx="169">
                  <c:v>2184754</c:v>
                </c:pt>
                <c:pt idx="170">
                  <c:v>2184745</c:v>
                </c:pt>
                <c:pt idx="171">
                  <c:v>2184752</c:v>
                </c:pt>
                <c:pt idx="172">
                  <c:v>2184749</c:v>
                </c:pt>
                <c:pt idx="173">
                  <c:v>2184746</c:v>
                </c:pt>
                <c:pt idx="174">
                  <c:v>2184747</c:v>
                </c:pt>
                <c:pt idx="175">
                  <c:v>2184749</c:v>
                </c:pt>
                <c:pt idx="176">
                  <c:v>2184748</c:v>
                </c:pt>
                <c:pt idx="177">
                  <c:v>2184748</c:v>
                </c:pt>
                <c:pt idx="178">
                  <c:v>2184748</c:v>
                </c:pt>
                <c:pt idx="179">
                  <c:v>2184749</c:v>
                </c:pt>
                <c:pt idx="180">
                  <c:v>2184750</c:v>
                </c:pt>
                <c:pt idx="181">
                  <c:v>2184748</c:v>
                </c:pt>
                <c:pt idx="182">
                  <c:v>2184750</c:v>
                </c:pt>
                <c:pt idx="183">
                  <c:v>2184751</c:v>
                </c:pt>
                <c:pt idx="184">
                  <c:v>2184751</c:v>
                </c:pt>
                <c:pt idx="185">
                  <c:v>2184746</c:v>
                </c:pt>
                <c:pt idx="186">
                  <c:v>2184746</c:v>
                </c:pt>
                <c:pt idx="187">
                  <c:v>2184747</c:v>
                </c:pt>
                <c:pt idx="188">
                  <c:v>2184747</c:v>
                </c:pt>
                <c:pt idx="189">
                  <c:v>2184743</c:v>
                </c:pt>
                <c:pt idx="190">
                  <c:v>2184741</c:v>
                </c:pt>
                <c:pt idx="191">
                  <c:v>2184742</c:v>
                </c:pt>
                <c:pt idx="192">
                  <c:v>2184739</c:v>
                </c:pt>
                <c:pt idx="193">
                  <c:v>2184738</c:v>
                </c:pt>
                <c:pt idx="194">
                  <c:v>2184736</c:v>
                </c:pt>
                <c:pt idx="195">
                  <c:v>2184738</c:v>
                </c:pt>
                <c:pt idx="196">
                  <c:v>2184735</c:v>
                </c:pt>
                <c:pt idx="197">
                  <c:v>2184736</c:v>
                </c:pt>
                <c:pt idx="198">
                  <c:v>2184740</c:v>
                </c:pt>
                <c:pt idx="199">
                  <c:v>2184734</c:v>
                </c:pt>
                <c:pt idx="200">
                  <c:v>2184728</c:v>
                </c:pt>
                <c:pt idx="201">
                  <c:v>2184729</c:v>
                </c:pt>
                <c:pt idx="202">
                  <c:v>2184724</c:v>
                </c:pt>
                <c:pt idx="203">
                  <c:v>2184719</c:v>
                </c:pt>
                <c:pt idx="204">
                  <c:v>2184719</c:v>
                </c:pt>
                <c:pt idx="205">
                  <c:v>2184716</c:v>
                </c:pt>
                <c:pt idx="206">
                  <c:v>2184715</c:v>
                </c:pt>
                <c:pt idx="207">
                  <c:v>2184713</c:v>
                </c:pt>
                <c:pt idx="208">
                  <c:v>2184717</c:v>
                </c:pt>
                <c:pt idx="209">
                  <c:v>2184714</c:v>
                </c:pt>
                <c:pt idx="210">
                  <c:v>2184711</c:v>
                </c:pt>
                <c:pt idx="211">
                  <c:v>2184708</c:v>
                </c:pt>
                <c:pt idx="212">
                  <c:v>2184708</c:v>
                </c:pt>
                <c:pt idx="213">
                  <c:v>2184708</c:v>
                </c:pt>
                <c:pt idx="214">
                  <c:v>2184703</c:v>
                </c:pt>
                <c:pt idx="215">
                  <c:v>2184703</c:v>
                </c:pt>
                <c:pt idx="216">
                  <c:v>2184706</c:v>
                </c:pt>
                <c:pt idx="217">
                  <c:v>2184707</c:v>
                </c:pt>
                <c:pt idx="218">
                  <c:v>2184703</c:v>
                </c:pt>
                <c:pt idx="219">
                  <c:v>2184701</c:v>
                </c:pt>
                <c:pt idx="220">
                  <c:v>2184701</c:v>
                </c:pt>
                <c:pt idx="221">
                  <c:v>2184699</c:v>
                </c:pt>
                <c:pt idx="222">
                  <c:v>2184697</c:v>
                </c:pt>
                <c:pt idx="223">
                  <c:v>2184694</c:v>
                </c:pt>
                <c:pt idx="224">
                  <c:v>2184696</c:v>
                </c:pt>
                <c:pt idx="225">
                  <c:v>2184694</c:v>
                </c:pt>
                <c:pt idx="226">
                  <c:v>2184687</c:v>
                </c:pt>
                <c:pt idx="227">
                  <c:v>2184680</c:v>
                </c:pt>
                <c:pt idx="228">
                  <c:v>2184678</c:v>
                </c:pt>
                <c:pt idx="229">
                  <c:v>2184678</c:v>
                </c:pt>
                <c:pt idx="230">
                  <c:v>2184682</c:v>
                </c:pt>
                <c:pt idx="231">
                  <c:v>2184675</c:v>
                </c:pt>
                <c:pt idx="232">
                  <c:v>2184674</c:v>
                </c:pt>
                <c:pt idx="233">
                  <c:v>2184675</c:v>
                </c:pt>
                <c:pt idx="234">
                  <c:v>2184676</c:v>
                </c:pt>
                <c:pt idx="235">
                  <c:v>2184676</c:v>
                </c:pt>
                <c:pt idx="236">
                  <c:v>2184678</c:v>
                </c:pt>
                <c:pt idx="237">
                  <c:v>2184677</c:v>
                </c:pt>
                <c:pt idx="238">
                  <c:v>2184672</c:v>
                </c:pt>
                <c:pt idx="239">
                  <c:v>2184680</c:v>
                </c:pt>
                <c:pt idx="240">
                  <c:v>2184679</c:v>
                </c:pt>
                <c:pt idx="241">
                  <c:v>2184677</c:v>
                </c:pt>
                <c:pt idx="242">
                  <c:v>2184673</c:v>
                </c:pt>
                <c:pt idx="243">
                  <c:v>2184671</c:v>
                </c:pt>
                <c:pt idx="244">
                  <c:v>2184671</c:v>
                </c:pt>
                <c:pt idx="245">
                  <c:v>2184668</c:v>
                </c:pt>
                <c:pt idx="246">
                  <c:v>2184664</c:v>
                </c:pt>
                <c:pt idx="247">
                  <c:v>2184662</c:v>
                </c:pt>
                <c:pt idx="248">
                  <c:v>2184664</c:v>
                </c:pt>
                <c:pt idx="249">
                  <c:v>2184664</c:v>
                </c:pt>
                <c:pt idx="250">
                  <c:v>2184665</c:v>
                </c:pt>
                <c:pt idx="251">
                  <c:v>2184662</c:v>
                </c:pt>
                <c:pt idx="252">
                  <c:v>2184658</c:v>
                </c:pt>
                <c:pt idx="253">
                  <c:v>2184660</c:v>
                </c:pt>
                <c:pt idx="254">
                  <c:v>2184657</c:v>
                </c:pt>
                <c:pt idx="255">
                  <c:v>2184657</c:v>
                </c:pt>
                <c:pt idx="256">
                  <c:v>2184652</c:v>
                </c:pt>
                <c:pt idx="257">
                  <c:v>2184650</c:v>
                </c:pt>
                <c:pt idx="258">
                  <c:v>2184646</c:v>
                </c:pt>
                <c:pt idx="259">
                  <c:v>2184642</c:v>
                </c:pt>
                <c:pt idx="260">
                  <c:v>2184639</c:v>
                </c:pt>
                <c:pt idx="261">
                  <c:v>2184637</c:v>
                </c:pt>
                <c:pt idx="262">
                  <c:v>2184637</c:v>
                </c:pt>
                <c:pt idx="263">
                  <c:v>2184642</c:v>
                </c:pt>
                <c:pt idx="264">
                  <c:v>2184639</c:v>
                </c:pt>
                <c:pt idx="265">
                  <c:v>2184633</c:v>
                </c:pt>
                <c:pt idx="266">
                  <c:v>2184632</c:v>
                </c:pt>
                <c:pt idx="267">
                  <c:v>2184633</c:v>
                </c:pt>
                <c:pt idx="268">
                  <c:v>2184636</c:v>
                </c:pt>
                <c:pt idx="269">
                  <c:v>2184634</c:v>
                </c:pt>
                <c:pt idx="270">
                  <c:v>2184632</c:v>
                </c:pt>
                <c:pt idx="271">
                  <c:v>2184627</c:v>
                </c:pt>
                <c:pt idx="272">
                  <c:v>2184621</c:v>
                </c:pt>
                <c:pt idx="273">
                  <c:v>2184620</c:v>
                </c:pt>
                <c:pt idx="274">
                  <c:v>2184617</c:v>
                </c:pt>
                <c:pt idx="275">
                  <c:v>2184615</c:v>
                </c:pt>
                <c:pt idx="276">
                  <c:v>2184613</c:v>
                </c:pt>
                <c:pt idx="277">
                  <c:v>2184611</c:v>
                </c:pt>
                <c:pt idx="278">
                  <c:v>2184612</c:v>
                </c:pt>
                <c:pt idx="279">
                  <c:v>2184609</c:v>
                </c:pt>
                <c:pt idx="280">
                  <c:v>2184605</c:v>
                </c:pt>
                <c:pt idx="281">
                  <c:v>2184601</c:v>
                </c:pt>
                <c:pt idx="282">
                  <c:v>2184602</c:v>
                </c:pt>
                <c:pt idx="283">
                  <c:v>2184600</c:v>
                </c:pt>
                <c:pt idx="284">
                  <c:v>2184602</c:v>
                </c:pt>
                <c:pt idx="285">
                  <c:v>2184597</c:v>
                </c:pt>
                <c:pt idx="286">
                  <c:v>2184594</c:v>
                </c:pt>
                <c:pt idx="287">
                  <c:v>2184593</c:v>
                </c:pt>
                <c:pt idx="288">
                  <c:v>2184593</c:v>
                </c:pt>
                <c:pt idx="289">
                  <c:v>2184592</c:v>
                </c:pt>
                <c:pt idx="290">
                  <c:v>2184587</c:v>
                </c:pt>
                <c:pt idx="291">
                  <c:v>2184583</c:v>
                </c:pt>
                <c:pt idx="292">
                  <c:v>2184581</c:v>
                </c:pt>
                <c:pt idx="293">
                  <c:v>2184577</c:v>
                </c:pt>
                <c:pt idx="294">
                  <c:v>2184568</c:v>
                </c:pt>
                <c:pt idx="295">
                  <c:v>2184568</c:v>
                </c:pt>
                <c:pt idx="296">
                  <c:v>2184572</c:v>
                </c:pt>
                <c:pt idx="297">
                  <c:v>2184575</c:v>
                </c:pt>
                <c:pt idx="298">
                  <c:v>2184575</c:v>
                </c:pt>
                <c:pt idx="299">
                  <c:v>2184572</c:v>
                </c:pt>
                <c:pt idx="300">
                  <c:v>2184570</c:v>
                </c:pt>
                <c:pt idx="301">
                  <c:v>2184571</c:v>
                </c:pt>
                <c:pt idx="302">
                  <c:v>2184570</c:v>
                </c:pt>
                <c:pt idx="303">
                  <c:v>2184559</c:v>
                </c:pt>
                <c:pt idx="304">
                  <c:v>2184549</c:v>
                </c:pt>
                <c:pt idx="305">
                  <c:v>2184551</c:v>
                </c:pt>
                <c:pt idx="306">
                  <c:v>2184552</c:v>
                </c:pt>
                <c:pt idx="307">
                  <c:v>2184551</c:v>
                </c:pt>
                <c:pt idx="308">
                  <c:v>2184555</c:v>
                </c:pt>
                <c:pt idx="309">
                  <c:v>2184555</c:v>
                </c:pt>
                <c:pt idx="310">
                  <c:v>2184546</c:v>
                </c:pt>
                <c:pt idx="311">
                  <c:v>2184546</c:v>
                </c:pt>
                <c:pt idx="312">
                  <c:v>2184546</c:v>
                </c:pt>
                <c:pt idx="313">
                  <c:v>2184544</c:v>
                </c:pt>
                <c:pt idx="314">
                  <c:v>2184541</c:v>
                </c:pt>
                <c:pt idx="315">
                  <c:v>2184530</c:v>
                </c:pt>
                <c:pt idx="316">
                  <c:v>2184527</c:v>
                </c:pt>
                <c:pt idx="317">
                  <c:v>2184530</c:v>
                </c:pt>
                <c:pt idx="318">
                  <c:v>2184529</c:v>
                </c:pt>
                <c:pt idx="319">
                  <c:v>2184525</c:v>
                </c:pt>
                <c:pt idx="320">
                  <c:v>2184522</c:v>
                </c:pt>
                <c:pt idx="321">
                  <c:v>2184521</c:v>
                </c:pt>
                <c:pt idx="322">
                  <c:v>2184521</c:v>
                </c:pt>
                <c:pt idx="323">
                  <c:v>2184520</c:v>
                </c:pt>
                <c:pt idx="324">
                  <c:v>2184513</c:v>
                </c:pt>
                <c:pt idx="325">
                  <c:v>2184513</c:v>
                </c:pt>
                <c:pt idx="326">
                  <c:v>2184512</c:v>
                </c:pt>
                <c:pt idx="327">
                  <c:v>2184506</c:v>
                </c:pt>
                <c:pt idx="328">
                  <c:v>2184501</c:v>
                </c:pt>
                <c:pt idx="329">
                  <c:v>2184500</c:v>
                </c:pt>
                <c:pt idx="330">
                  <c:v>2184496</c:v>
                </c:pt>
                <c:pt idx="331">
                  <c:v>2184495</c:v>
                </c:pt>
                <c:pt idx="332">
                  <c:v>2184499</c:v>
                </c:pt>
                <c:pt idx="333">
                  <c:v>2184499</c:v>
                </c:pt>
                <c:pt idx="334">
                  <c:v>2184491</c:v>
                </c:pt>
                <c:pt idx="335">
                  <c:v>2184491</c:v>
                </c:pt>
                <c:pt idx="336">
                  <c:v>2184492</c:v>
                </c:pt>
                <c:pt idx="337">
                  <c:v>2184490</c:v>
                </c:pt>
                <c:pt idx="338">
                  <c:v>2184484</c:v>
                </c:pt>
                <c:pt idx="339">
                  <c:v>2184479</c:v>
                </c:pt>
                <c:pt idx="340">
                  <c:v>2184477</c:v>
                </c:pt>
                <c:pt idx="341">
                  <c:v>2184473</c:v>
                </c:pt>
                <c:pt idx="342">
                  <c:v>2184469</c:v>
                </c:pt>
                <c:pt idx="343">
                  <c:v>2184470</c:v>
                </c:pt>
                <c:pt idx="344">
                  <c:v>2184472</c:v>
                </c:pt>
                <c:pt idx="345">
                  <c:v>2184472</c:v>
                </c:pt>
                <c:pt idx="346">
                  <c:v>2184469</c:v>
                </c:pt>
                <c:pt idx="347">
                  <c:v>2184465</c:v>
                </c:pt>
                <c:pt idx="348">
                  <c:v>2184463</c:v>
                </c:pt>
                <c:pt idx="349">
                  <c:v>2184458</c:v>
                </c:pt>
                <c:pt idx="350">
                  <c:v>2184457</c:v>
                </c:pt>
                <c:pt idx="351">
                  <c:v>2184456</c:v>
                </c:pt>
                <c:pt idx="352">
                  <c:v>2184455</c:v>
                </c:pt>
                <c:pt idx="353">
                  <c:v>2184454</c:v>
                </c:pt>
                <c:pt idx="354">
                  <c:v>2184449</c:v>
                </c:pt>
                <c:pt idx="355">
                  <c:v>2184450</c:v>
                </c:pt>
                <c:pt idx="356">
                  <c:v>2184445</c:v>
                </c:pt>
                <c:pt idx="357">
                  <c:v>2184441</c:v>
                </c:pt>
                <c:pt idx="358">
                  <c:v>2184443</c:v>
                </c:pt>
                <c:pt idx="359">
                  <c:v>2184442</c:v>
                </c:pt>
                <c:pt idx="360">
                  <c:v>2184441</c:v>
                </c:pt>
                <c:pt idx="361">
                  <c:v>2184439</c:v>
                </c:pt>
                <c:pt idx="362">
                  <c:v>2184437</c:v>
                </c:pt>
                <c:pt idx="363">
                  <c:v>2184429</c:v>
                </c:pt>
                <c:pt idx="364">
                  <c:v>2184428</c:v>
                </c:pt>
                <c:pt idx="365">
                  <c:v>2184429</c:v>
                </c:pt>
                <c:pt idx="366">
                  <c:v>2184424</c:v>
                </c:pt>
                <c:pt idx="367">
                  <c:v>2184421</c:v>
                </c:pt>
                <c:pt idx="368">
                  <c:v>2184424</c:v>
                </c:pt>
                <c:pt idx="369">
                  <c:v>2184420</c:v>
                </c:pt>
                <c:pt idx="370">
                  <c:v>2184418</c:v>
                </c:pt>
                <c:pt idx="371">
                  <c:v>2184419</c:v>
                </c:pt>
                <c:pt idx="372">
                  <c:v>2184418</c:v>
                </c:pt>
                <c:pt idx="373">
                  <c:v>2184415</c:v>
                </c:pt>
                <c:pt idx="374">
                  <c:v>2184410</c:v>
                </c:pt>
                <c:pt idx="375">
                  <c:v>2184408</c:v>
                </c:pt>
                <c:pt idx="376">
                  <c:v>2184405</c:v>
                </c:pt>
                <c:pt idx="377">
                  <c:v>2184403</c:v>
                </c:pt>
                <c:pt idx="378">
                  <c:v>2184403</c:v>
                </c:pt>
                <c:pt idx="379">
                  <c:v>2184401</c:v>
                </c:pt>
                <c:pt idx="380">
                  <c:v>2184397</c:v>
                </c:pt>
                <c:pt idx="381">
                  <c:v>2184393</c:v>
                </c:pt>
                <c:pt idx="382">
                  <c:v>2184392</c:v>
                </c:pt>
                <c:pt idx="383">
                  <c:v>2184391</c:v>
                </c:pt>
                <c:pt idx="384">
                  <c:v>2184393</c:v>
                </c:pt>
                <c:pt idx="385">
                  <c:v>2184394</c:v>
                </c:pt>
                <c:pt idx="386">
                  <c:v>2184389</c:v>
                </c:pt>
                <c:pt idx="387">
                  <c:v>2184389</c:v>
                </c:pt>
                <c:pt idx="388">
                  <c:v>2184392</c:v>
                </c:pt>
                <c:pt idx="389">
                  <c:v>2184386</c:v>
                </c:pt>
                <c:pt idx="390">
                  <c:v>2184387</c:v>
                </c:pt>
                <c:pt idx="391">
                  <c:v>2184381</c:v>
                </c:pt>
                <c:pt idx="392">
                  <c:v>2184377</c:v>
                </c:pt>
                <c:pt idx="393">
                  <c:v>2184374</c:v>
                </c:pt>
                <c:pt idx="394">
                  <c:v>2184375</c:v>
                </c:pt>
                <c:pt idx="395">
                  <c:v>2184375</c:v>
                </c:pt>
                <c:pt idx="396">
                  <c:v>2184377</c:v>
                </c:pt>
                <c:pt idx="397">
                  <c:v>2184378</c:v>
                </c:pt>
                <c:pt idx="398">
                  <c:v>2184373</c:v>
                </c:pt>
                <c:pt idx="399">
                  <c:v>2184372</c:v>
                </c:pt>
                <c:pt idx="400">
                  <c:v>2184366</c:v>
                </c:pt>
                <c:pt idx="401">
                  <c:v>2184359</c:v>
                </c:pt>
                <c:pt idx="402">
                  <c:v>2184358</c:v>
                </c:pt>
                <c:pt idx="403">
                  <c:v>2184356</c:v>
                </c:pt>
                <c:pt idx="404">
                  <c:v>2184360</c:v>
                </c:pt>
                <c:pt idx="405">
                  <c:v>2184356</c:v>
                </c:pt>
                <c:pt idx="406">
                  <c:v>2184355</c:v>
                </c:pt>
                <c:pt idx="407">
                  <c:v>2184350</c:v>
                </c:pt>
                <c:pt idx="408">
                  <c:v>2184348</c:v>
                </c:pt>
                <c:pt idx="409">
                  <c:v>2184351</c:v>
                </c:pt>
                <c:pt idx="410">
                  <c:v>2184344</c:v>
                </c:pt>
                <c:pt idx="411">
                  <c:v>2184347</c:v>
                </c:pt>
                <c:pt idx="412">
                  <c:v>2184345</c:v>
                </c:pt>
                <c:pt idx="413">
                  <c:v>2184346</c:v>
                </c:pt>
                <c:pt idx="414">
                  <c:v>2184345</c:v>
                </c:pt>
                <c:pt idx="415">
                  <c:v>2184342</c:v>
                </c:pt>
                <c:pt idx="416">
                  <c:v>2184342</c:v>
                </c:pt>
                <c:pt idx="417">
                  <c:v>2184343</c:v>
                </c:pt>
                <c:pt idx="418">
                  <c:v>2184342</c:v>
                </c:pt>
                <c:pt idx="419">
                  <c:v>2184339</c:v>
                </c:pt>
                <c:pt idx="420">
                  <c:v>2184334</c:v>
                </c:pt>
                <c:pt idx="421">
                  <c:v>2184333</c:v>
                </c:pt>
                <c:pt idx="422">
                  <c:v>2184330</c:v>
                </c:pt>
                <c:pt idx="423">
                  <c:v>2184323</c:v>
                </c:pt>
                <c:pt idx="424">
                  <c:v>2184326</c:v>
                </c:pt>
                <c:pt idx="425">
                  <c:v>2184325</c:v>
                </c:pt>
                <c:pt idx="426">
                  <c:v>2184324</c:v>
                </c:pt>
                <c:pt idx="427">
                  <c:v>2184323</c:v>
                </c:pt>
                <c:pt idx="428">
                  <c:v>2184321</c:v>
                </c:pt>
                <c:pt idx="429">
                  <c:v>2184316</c:v>
                </c:pt>
                <c:pt idx="430">
                  <c:v>2184318</c:v>
                </c:pt>
                <c:pt idx="431">
                  <c:v>2184315</c:v>
                </c:pt>
                <c:pt idx="432">
                  <c:v>2184313</c:v>
                </c:pt>
                <c:pt idx="433">
                  <c:v>2184308</c:v>
                </c:pt>
                <c:pt idx="434">
                  <c:v>2184307</c:v>
                </c:pt>
                <c:pt idx="435">
                  <c:v>2184308</c:v>
                </c:pt>
                <c:pt idx="436">
                  <c:v>2184308</c:v>
                </c:pt>
                <c:pt idx="437">
                  <c:v>2184307</c:v>
                </c:pt>
                <c:pt idx="438">
                  <c:v>2184301</c:v>
                </c:pt>
                <c:pt idx="439">
                  <c:v>2184298</c:v>
                </c:pt>
                <c:pt idx="440">
                  <c:v>2184297</c:v>
                </c:pt>
                <c:pt idx="441">
                  <c:v>2184297</c:v>
                </c:pt>
                <c:pt idx="442">
                  <c:v>2184294</c:v>
                </c:pt>
                <c:pt idx="443">
                  <c:v>2184295</c:v>
                </c:pt>
                <c:pt idx="444">
                  <c:v>2184286</c:v>
                </c:pt>
                <c:pt idx="445">
                  <c:v>2184283</c:v>
                </c:pt>
                <c:pt idx="446">
                  <c:v>2184283</c:v>
                </c:pt>
                <c:pt idx="447">
                  <c:v>2184285</c:v>
                </c:pt>
                <c:pt idx="448">
                  <c:v>2184278</c:v>
                </c:pt>
                <c:pt idx="449">
                  <c:v>2184278</c:v>
                </c:pt>
                <c:pt idx="450">
                  <c:v>2184283</c:v>
                </c:pt>
                <c:pt idx="451">
                  <c:v>2184285</c:v>
                </c:pt>
                <c:pt idx="452">
                  <c:v>2184283</c:v>
                </c:pt>
                <c:pt idx="453">
                  <c:v>2184279</c:v>
                </c:pt>
                <c:pt idx="454">
                  <c:v>2184275</c:v>
                </c:pt>
                <c:pt idx="455">
                  <c:v>2184274</c:v>
                </c:pt>
                <c:pt idx="456">
                  <c:v>2184274</c:v>
                </c:pt>
                <c:pt idx="457">
                  <c:v>2184273</c:v>
                </c:pt>
                <c:pt idx="458">
                  <c:v>2184272</c:v>
                </c:pt>
                <c:pt idx="459">
                  <c:v>2184262</c:v>
                </c:pt>
                <c:pt idx="460">
                  <c:v>2184262</c:v>
                </c:pt>
                <c:pt idx="461">
                  <c:v>2184268</c:v>
                </c:pt>
                <c:pt idx="462">
                  <c:v>2184264</c:v>
                </c:pt>
                <c:pt idx="463">
                  <c:v>2184256</c:v>
                </c:pt>
                <c:pt idx="464">
                  <c:v>2184256</c:v>
                </c:pt>
                <c:pt idx="465">
                  <c:v>2184258</c:v>
                </c:pt>
                <c:pt idx="466">
                  <c:v>2184249</c:v>
                </c:pt>
                <c:pt idx="467">
                  <c:v>2184243</c:v>
                </c:pt>
                <c:pt idx="468">
                  <c:v>2184247</c:v>
                </c:pt>
                <c:pt idx="469">
                  <c:v>2184245</c:v>
                </c:pt>
                <c:pt idx="470">
                  <c:v>2184242</c:v>
                </c:pt>
                <c:pt idx="471">
                  <c:v>2184242</c:v>
                </c:pt>
                <c:pt idx="472">
                  <c:v>2184244</c:v>
                </c:pt>
                <c:pt idx="473">
                  <c:v>2184244</c:v>
                </c:pt>
                <c:pt idx="474">
                  <c:v>2184239</c:v>
                </c:pt>
                <c:pt idx="475">
                  <c:v>2184237</c:v>
                </c:pt>
                <c:pt idx="476">
                  <c:v>2184228</c:v>
                </c:pt>
                <c:pt idx="477">
                  <c:v>2184223</c:v>
                </c:pt>
                <c:pt idx="478">
                  <c:v>2184227</c:v>
                </c:pt>
                <c:pt idx="479">
                  <c:v>2184232</c:v>
                </c:pt>
                <c:pt idx="480">
                  <c:v>2184228</c:v>
                </c:pt>
                <c:pt idx="481">
                  <c:v>2184228</c:v>
                </c:pt>
                <c:pt idx="482">
                  <c:v>2184229</c:v>
                </c:pt>
                <c:pt idx="483">
                  <c:v>2184224</c:v>
                </c:pt>
                <c:pt idx="484">
                  <c:v>2184219</c:v>
                </c:pt>
                <c:pt idx="485">
                  <c:v>2184215</c:v>
                </c:pt>
                <c:pt idx="486">
                  <c:v>2184215</c:v>
                </c:pt>
                <c:pt idx="487">
                  <c:v>2184215</c:v>
                </c:pt>
                <c:pt idx="488">
                  <c:v>2184215</c:v>
                </c:pt>
                <c:pt idx="489">
                  <c:v>2184215</c:v>
                </c:pt>
                <c:pt idx="490">
                  <c:v>2184212</c:v>
                </c:pt>
                <c:pt idx="491">
                  <c:v>2184211</c:v>
                </c:pt>
                <c:pt idx="492">
                  <c:v>2184202</c:v>
                </c:pt>
                <c:pt idx="493">
                  <c:v>2184199</c:v>
                </c:pt>
                <c:pt idx="494">
                  <c:v>2184200</c:v>
                </c:pt>
                <c:pt idx="495">
                  <c:v>2184200</c:v>
                </c:pt>
                <c:pt idx="496">
                  <c:v>2184195</c:v>
                </c:pt>
                <c:pt idx="497">
                  <c:v>2184193</c:v>
                </c:pt>
                <c:pt idx="498">
                  <c:v>2184197</c:v>
                </c:pt>
                <c:pt idx="499">
                  <c:v>2184196</c:v>
                </c:pt>
                <c:pt idx="500">
                  <c:v>2184195</c:v>
                </c:pt>
                <c:pt idx="501">
                  <c:v>2184194</c:v>
                </c:pt>
                <c:pt idx="502">
                  <c:v>2184193</c:v>
                </c:pt>
                <c:pt idx="503">
                  <c:v>2184193</c:v>
                </c:pt>
                <c:pt idx="504">
                  <c:v>2184187</c:v>
                </c:pt>
                <c:pt idx="505">
                  <c:v>2184186</c:v>
                </c:pt>
                <c:pt idx="506">
                  <c:v>2184183</c:v>
                </c:pt>
                <c:pt idx="507">
                  <c:v>2184176</c:v>
                </c:pt>
                <c:pt idx="508">
                  <c:v>2184173</c:v>
                </c:pt>
                <c:pt idx="509">
                  <c:v>2184175</c:v>
                </c:pt>
                <c:pt idx="510">
                  <c:v>2184175</c:v>
                </c:pt>
                <c:pt idx="511">
                  <c:v>2184175</c:v>
                </c:pt>
                <c:pt idx="512">
                  <c:v>2184176</c:v>
                </c:pt>
                <c:pt idx="513">
                  <c:v>2184174</c:v>
                </c:pt>
                <c:pt idx="514">
                  <c:v>2184172</c:v>
                </c:pt>
                <c:pt idx="515">
                  <c:v>2184170</c:v>
                </c:pt>
                <c:pt idx="516">
                  <c:v>2184171</c:v>
                </c:pt>
                <c:pt idx="517">
                  <c:v>2184169</c:v>
                </c:pt>
                <c:pt idx="518">
                  <c:v>2184166</c:v>
                </c:pt>
                <c:pt idx="519">
                  <c:v>2184164</c:v>
                </c:pt>
                <c:pt idx="520">
                  <c:v>2184158</c:v>
                </c:pt>
                <c:pt idx="521">
                  <c:v>2184157</c:v>
                </c:pt>
                <c:pt idx="522">
                  <c:v>2184157</c:v>
                </c:pt>
                <c:pt idx="523">
                  <c:v>2184158</c:v>
                </c:pt>
                <c:pt idx="524">
                  <c:v>2184151</c:v>
                </c:pt>
                <c:pt idx="525">
                  <c:v>2184141</c:v>
                </c:pt>
                <c:pt idx="526">
                  <c:v>2184137</c:v>
                </c:pt>
                <c:pt idx="527">
                  <c:v>2184140</c:v>
                </c:pt>
                <c:pt idx="528">
                  <c:v>2184150</c:v>
                </c:pt>
                <c:pt idx="529">
                  <c:v>2184151</c:v>
                </c:pt>
                <c:pt idx="530">
                  <c:v>2184146</c:v>
                </c:pt>
                <c:pt idx="531">
                  <c:v>2184143</c:v>
                </c:pt>
                <c:pt idx="532">
                  <c:v>2184146</c:v>
                </c:pt>
                <c:pt idx="533">
                  <c:v>2184141</c:v>
                </c:pt>
                <c:pt idx="534">
                  <c:v>2184141</c:v>
                </c:pt>
                <c:pt idx="535">
                  <c:v>2184144</c:v>
                </c:pt>
                <c:pt idx="536">
                  <c:v>2184140</c:v>
                </c:pt>
                <c:pt idx="537">
                  <c:v>2184145</c:v>
                </c:pt>
                <c:pt idx="538">
                  <c:v>2184143</c:v>
                </c:pt>
                <c:pt idx="539">
                  <c:v>2184138</c:v>
                </c:pt>
                <c:pt idx="540">
                  <c:v>2184134</c:v>
                </c:pt>
                <c:pt idx="541">
                  <c:v>2184121</c:v>
                </c:pt>
                <c:pt idx="542">
                  <c:v>2184118</c:v>
                </c:pt>
                <c:pt idx="543">
                  <c:v>2184125</c:v>
                </c:pt>
                <c:pt idx="544">
                  <c:v>2184124</c:v>
                </c:pt>
                <c:pt idx="545">
                  <c:v>2184128</c:v>
                </c:pt>
                <c:pt idx="546">
                  <c:v>2184123</c:v>
                </c:pt>
                <c:pt idx="547">
                  <c:v>2184123</c:v>
                </c:pt>
                <c:pt idx="548">
                  <c:v>2184123</c:v>
                </c:pt>
                <c:pt idx="549">
                  <c:v>2184118</c:v>
                </c:pt>
                <c:pt idx="550">
                  <c:v>2184104</c:v>
                </c:pt>
                <c:pt idx="551">
                  <c:v>2184100</c:v>
                </c:pt>
                <c:pt idx="552">
                  <c:v>2184096</c:v>
                </c:pt>
                <c:pt idx="553">
                  <c:v>2184108</c:v>
                </c:pt>
                <c:pt idx="554">
                  <c:v>2184115</c:v>
                </c:pt>
                <c:pt idx="555">
                  <c:v>2184116</c:v>
                </c:pt>
                <c:pt idx="556">
                  <c:v>2184111</c:v>
                </c:pt>
                <c:pt idx="557">
                  <c:v>2184110</c:v>
                </c:pt>
                <c:pt idx="558">
                  <c:v>2184109</c:v>
                </c:pt>
                <c:pt idx="559">
                  <c:v>2184107</c:v>
                </c:pt>
                <c:pt idx="560">
                  <c:v>2184099</c:v>
                </c:pt>
                <c:pt idx="561">
                  <c:v>2184084</c:v>
                </c:pt>
                <c:pt idx="562">
                  <c:v>2184079</c:v>
                </c:pt>
                <c:pt idx="563">
                  <c:v>2184078</c:v>
                </c:pt>
                <c:pt idx="564">
                  <c:v>2184084</c:v>
                </c:pt>
                <c:pt idx="565">
                  <c:v>2184087</c:v>
                </c:pt>
                <c:pt idx="566">
                  <c:v>2184092</c:v>
                </c:pt>
                <c:pt idx="567">
                  <c:v>2184092</c:v>
                </c:pt>
                <c:pt idx="568">
                  <c:v>2184093</c:v>
                </c:pt>
                <c:pt idx="569">
                  <c:v>2184085</c:v>
                </c:pt>
                <c:pt idx="570">
                  <c:v>2184084</c:v>
                </c:pt>
                <c:pt idx="571">
                  <c:v>2184089</c:v>
                </c:pt>
                <c:pt idx="572">
                  <c:v>2184089</c:v>
                </c:pt>
                <c:pt idx="573">
                  <c:v>2184087</c:v>
                </c:pt>
                <c:pt idx="574">
                  <c:v>2184083</c:v>
                </c:pt>
                <c:pt idx="575">
                  <c:v>2184084</c:v>
                </c:pt>
                <c:pt idx="576">
                  <c:v>2184079</c:v>
                </c:pt>
                <c:pt idx="577">
                  <c:v>2184083</c:v>
                </c:pt>
                <c:pt idx="578">
                  <c:v>2184081</c:v>
                </c:pt>
                <c:pt idx="579">
                  <c:v>2184080</c:v>
                </c:pt>
                <c:pt idx="580">
                  <c:v>2184075</c:v>
                </c:pt>
                <c:pt idx="581">
                  <c:v>2184073</c:v>
                </c:pt>
                <c:pt idx="582">
                  <c:v>2184070</c:v>
                </c:pt>
                <c:pt idx="583">
                  <c:v>2184071</c:v>
                </c:pt>
                <c:pt idx="584">
                  <c:v>2184078</c:v>
                </c:pt>
                <c:pt idx="585">
                  <c:v>2184075</c:v>
                </c:pt>
                <c:pt idx="586">
                  <c:v>2184067</c:v>
                </c:pt>
                <c:pt idx="587">
                  <c:v>2184069</c:v>
                </c:pt>
                <c:pt idx="588">
                  <c:v>2184066</c:v>
                </c:pt>
                <c:pt idx="589">
                  <c:v>2184067</c:v>
                </c:pt>
                <c:pt idx="590">
                  <c:v>2184063</c:v>
                </c:pt>
                <c:pt idx="591">
                  <c:v>2184061</c:v>
                </c:pt>
                <c:pt idx="592">
                  <c:v>2184058</c:v>
                </c:pt>
                <c:pt idx="593">
                  <c:v>2184057</c:v>
                </c:pt>
                <c:pt idx="594">
                  <c:v>2184057</c:v>
                </c:pt>
                <c:pt idx="595">
                  <c:v>2184058</c:v>
                </c:pt>
                <c:pt idx="596">
                  <c:v>2184055</c:v>
                </c:pt>
                <c:pt idx="597">
                  <c:v>2184057</c:v>
                </c:pt>
                <c:pt idx="598">
                  <c:v>2184058</c:v>
                </c:pt>
                <c:pt idx="599">
                  <c:v>2184055</c:v>
                </c:pt>
                <c:pt idx="600">
                  <c:v>2184054</c:v>
                </c:pt>
                <c:pt idx="601">
                  <c:v>2184054</c:v>
                </c:pt>
                <c:pt idx="602">
                  <c:v>2184051</c:v>
                </c:pt>
                <c:pt idx="603">
                  <c:v>2184049</c:v>
                </c:pt>
                <c:pt idx="604">
                  <c:v>2184040</c:v>
                </c:pt>
                <c:pt idx="605">
                  <c:v>2184029</c:v>
                </c:pt>
                <c:pt idx="606">
                  <c:v>2184018</c:v>
                </c:pt>
                <c:pt idx="607">
                  <c:v>2184023</c:v>
                </c:pt>
                <c:pt idx="608">
                  <c:v>2184038</c:v>
                </c:pt>
                <c:pt idx="609">
                  <c:v>2184044</c:v>
                </c:pt>
                <c:pt idx="610">
                  <c:v>2184042</c:v>
                </c:pt>
                <c:pt idx="611">
                  <c:v>2184038</c:v>
                </c:pt>
                <c:pt idx="612">
                  <c:v>2184040</c:v>
                </c:pt>
                <c:pt idx="613">
                  <c:v>2184032</c:v>
                </c:pt>
                <c:pt idx="614">
                  <c:v>2184024</c:v>
                </c:pt>
                <c:pt idx="615">
                  <c:v>2184024</c:v>
                </c:pt>
                <c:pt idx="616">
                  <c:v>2184021</c:v>
                </c:pt>
                <c:pt idx="617">
                  <c:v>2184022</c:v>
                </c:pt>
                <c:pt idx="618">
                  <c:v>2184016</c:v>
                </c:pt>
                <c:pt idx="619">
                  <c:v>2184026</c:v>
                </c:pt>
                <c:pt idx="620">
                  <c:v>2184026</c:v>
                </c:pt>
                <c:pt idx="621">
                  <c:v>2184026</c:v>
                </c:pt>
                <c:pt idx="622">
                  <c:v>2184024</c:v>
                </c:pt>
                <c:pt idx="623">
                  <c:v>2184026</c:v>
                </c:pt>
                <c:pt idx="624">
                  <c:v>2184026</c:v>
                </c:pt>
                <c:pt idx="625">
                  <c:v>2184018</c:v>
                </c:pt>
                <c:pt idx="626">
                  <c:v>2184012</c:v>
                </c:pt>
                <c:pt idx="627">
                  <c:v>2184012</c:v>
                </c:pt>
                <c:pt idx="628">
                  <c:v>2184015</c:v>
                </c:pt>
                <c:pt idx="629">
                  <c:v>2184016</c:v>
                </c:pt>
                <c:pt idx="630">
                  <c:v>2184021</c:v>
                </c:pt>
                <c:pt idx="631">
                  <c:v>2184019</c:v>
                </c:pt>
                <c:pt idx="632">
                  <c:v>2184016</c:v>
                </c:pt>
                <c:pt idx="633">
                  <c:v>2184015</c:v>
                </c:pt>
                <c:pt idx="634">
                  <c:v>2184010</c:v>
                </c:pt>
                <c:pt idx="635">
                  <c:v>2183994</c:v>
                </c:pt>
                <c:pt idx="636">
                  <c:v>2183987</c:v>
                </c:pt>
                <c:pt idx="637">
                  <c:v>2184001</c:v>
                </c:pt>
                <c:pt idx="638">
                  <c:v>2184006</c:v>
                </c:pt>
                <c:pt idx="639">
                  <c:v>2184003</c:v>
                </c:pt>
                <c:pt idx="640">
                  <c:v>2183997</c:v>
                </c:pt>
                <c:pt idx="641">
                  <c:v>2183996</c:v>
                </c:pt>
                <c:pt idx="642">
                  <c:v>2183995</c:v>
                </c:pt>
                <c:pt idx="643">
                  <c:v>2183999</c:v>
                </c:pt>
                <c:pt idx="644">
                  <c:v>2184003</c:v>
                </c:pt>
                <c:pt idx="645">
                  <c:v>2184000</c:v>
                </c:pt>
                <c:pt idx="646">
                  <c:v>2183998</c:v>
                </c:pt>
                <c:pt idx="647">
                  <c:v>2183994</c:v>
                </c:pt>
                <c:pt idx="648">
                  <c:v>2183993</c:v>
                </c:pt>
                <c:pt idx="649">
                  <c:v>2183991</c:v>
                </c:pt>
                <c:pt idx="650">
                  <c:v>2183990</c:v>
                </c:pt>
                <c:pt idx="651">
                  <c:v>2183984</c:v>
                </c:pt>
                <c:pt idx="652">
                  <c:v>2183981</c:v>
                </c:pt>
                <c:pt idx="653">
                  <c:v>2183984</c:v>
                </c:pt>
                <c:pt idx="654">
                  <c:v>2183988</c:v>
                </c:pt>
                <c:pt idx="655">
                  <c:v>2183985</c:v>
                </c:pt>
                <c:pt idx="656">
                  <c:v>2183985</c:v>
                </c:pt>
                <c:pt idx="657">
                  <c:v>2183985</c:v>
                </c:pt>
                <c:pt idx="658">
                  <c:v>2183988</c:v>
                </c:pt>
                <c:pt idx="659">
                  <c:v>2183987</c:v>
                </c:pt>
                <c:pt idx="660">
                  <c:v>2183984</c:v>
                </c:pt>
                <c:pt idx="661">
                  <c:v>2183986</c:v>
                </c:pt>
                <c:pt idx="662">
                  <c:v>2183982</c:v>
                </c:pt>
                <c:pt idx="663">
                  <c:v>2183979</c:v>
                </c:pt>
                <c:pt idx="664">
                  <c:v>2183976</c:v>
                </c:pt>
                <c:pt idx="665">
                  <c:v>2183974</c:v>
                </c:pt>
                <c:pt idx="666">
                  <c:v>2183971</c:v>
                </c:pt>
                <c:pt idx="667">
                  <c:v>2183969</c:v>
                </c:pt>
                <c:pt idx="668">
                  <c:v>2183965</c:v>
                </c:pt>
                <c:pt idx="669">
                  <c:v>2183963</c:v>
                </c:pt>
                <c:pt idx="670">
                  <c:v>2183963</c:v>
                </c:pt>
                <c:pt idx="671">
                  <c:v>2183963</c:v>
                </c:pt>
                <c:pt idx="672">
                  <c:v>2183965</c:v>
                </c:pt>
                <c:pt idx="673">
                  <c:v>2183962</c:v>
                </c:pt>
                <c:pt idx="674">
                  <c:v>2183959</c:v>
                </c:pt>
                <c:pt idx="675">
                  <c:v>2183962</c:v>
                </c:pt>
                <c:pt idx="676">
                  <c:v>2183962</c:v>
                </c:pt>
                <c:pt idx="677">
                  <c:v>2183959</c:v>
                </c:pt>
                <c:pt idx="678">
                  <c:v>2183955</c:v>
                </c:pt>
                <c:pt idx="679">
                  <c:v>2183948</c:v>
                </c:pt>
                <c:pt idx="680">
                  <c:v>2183942</c:v>
                </c:pt>
                <c:pt idx="681">
                  <c:v>2183945</c:v>
                </c:pt>
                <c:pt idx="682">
                  <c:v>2183952</c:v>
                </c:pt>
                <c:pt idx="683">
                  <c:v>2183954</c:v>
                </c:pt>
                <c:pt idx="684">
                  <c:v>2183955</c:v>
                </c:pt>
                <c:pt idx="685">
                  <c:v>2183958</c:v>
                </c:pt>
                <c:pt idx="686">
                  <c:v>2183951</c:v>
                </c:pt>
                <c:pt idx="687">
                  <c:v>2183936</c:v>
                </c:pt>
                <c:pt idx="688">
                  <c:v>2183933</c:v>
                </c:pt>
                <c:pt idx="689">
                  <c:v>2183940</c:v>
                </c:pt>
                <c:pt idx="690">
                  <c:v>2183938</c:v>
                </c:pt>
                <c:pt idx="691">
                  <c:v>2183944</c:v>
                </c:pt>
                <c:pt idx="692">
                  <c:v>2183942</c:v>
                </c:pt>
                <c:pt idx="693">
                  <c:v>2183943</c:v>
                </c:pt>
                <c:pt idx="694">
                  <c:v>2183944</c:v>
                </c:pt>
                <c:pt idx="695">
                  <c:v>2183938</c:v>
                </c:pt>
                <c:pt idx="696">
                  <c:v>2183939</c:v>
                </c:pt>
                <c:pt idx="697">
                  <c:v>2183940</c:v>
                </c:pt>
                <c:pt idx="698">
                  <c:v>2183933</c:v>
                </c:pt>
                <c:pt idx="699">
                  <c:v>2183932</c:v>
                </c:pt>
                <c:pt idx="700">
                  <c:v>2183933</c:v>
                </c:pt>
                <c:pt idx="701">
                  <c:v>2183933</c:v>
                </c:pt>
                <c:pt idx="702">
                  <c:v>2183934</c:v>
                </c:pt>
                <c:pt idx="703">
                  <c:v>2183934</c:v>
                </c:pt>
                <c:pt idx="704">
                  <c:v>2183933</c:v>
                </c:pt>
                <c:pt idx="705">
                  <c:v>2183932</c:v>
                </c:pt>
                <c:pt idx="706">
                  <c:v>2183932</c:v>
                </c:pt>
                <c:pt idx="707">
                  <c:v>2183931</c:v>
                </c:pt>
                <c:pt idx="708">
                  <c:v>2183927</c:v>
                </c:pt>
                <c:pt idx="709">
                  <c:v>2183922</c:v>
                </c:pt>
                <c:pt idx="710">
                  <c:v>2183922</c:v>
                </c:pt>
                <c:pt idx="711">
                  <c:v>2183921</c:v>
                </c:pt>
                <c:pt idx="712">
                  <c:v>2183919</c:v>
                </c:pt>
                <c:pt idx="713">
                  <c:v>2183921</c:v>
                </c:pt>
                <c:pt idx="714">
                  <c:v>2183918</c:v>
                </c:pt>
                <c:pt idx="715">
                  <c:v>2183916</c:v>
                </c:pt>
                <c:pt idx="716">
                  <c:v>2183913</c:v>
                </c:pt>
                <c:pt idx="717">
                  <c:v>2183915</c:v>
                </c:pt>
                <c:pt idx="718">
                  <c:v>2183913</c:v>
                </c:pt>
                <c:pt idx="719">
                  <c:v>2183910</c:v>
                </c:pt>
                <c:pt idx="720">
                  <c:v>2183900</c:v>
                </c:pt>
                <c:pt idx="721">
                  <c:v>2183902</c:v>
                </c:pt>
                <c:pt idx="722">
                  <c:v>2183911</c:v>
                </c:pt>
                <c:pt idx="723">
                  <c:v>2183915</c:v>
                </c:pt>
                <c:pt idx="724">
                  <c:v>2183912</c:v>
                </c:pt>
                <c:pt idx="725">
                  <c:v>2183912</c:v>
                </c:pt>
                <c:pt idx="726">
                  <c:v>2183910</c:v>
                </c:pt>
                <c:pt idx="727">
                  <c:v>2183905</c:v>
                </c:pt>
                <c:pt idx="728">
                  <c:v>2183903</c:v>
                </c:pt>
                <c:pt idx="729">
                  <c:v>2183893</c:v>
                </c:pt>
                <c:pt idx="730">
                  <c:v>2183891</c:v>
                </c:pt>
                <c:pt idx="731">
                  <c:v>2183895</c:v>
                </c:pt>
                <c:pt idx="732">
                  <c:v>2183900</c:v>
                </c:pt>
                <c:pt idx="733">
                  <c:v>2183899</c:v>
                </c:pt>
                <c:pt idx="734">
                  <c:v>2183899</c:v>
                </c:pt>
                <c:pt idx="735">
                  <c:v>2183897</c:v>
                </c:pt>
                <c:pt idx="736">
                  <c:v>2183895</c:v>
                </c:pt>
                <c:pt idx="737">
                  <c:v>2183894</c:v>
                </c:pt>
                <c:pt idx="738">
                  <c:v>2183886</c:v>
                </c:pt>
                <c:pt idx="739">
                  <c:v>2183879</c:v>
                </c:pt>
                <c:pt idx="740">
                  <c:v>2183877</c:v>
                </c:pt>
                <c:pt idx="741">
                  <c:v>2183875</c:v>
                </c:pt>
                <c:pt idx="742">
                  <c:v>2183883</c:v>
                </c:pt>
                <c:pt idx="743">
                  <c:v>2183890</c:v>
                </c:pt>
                <c:pt idx="744">
                  <c:v>2183893</c:v>
                </c:pt>
                <c:pt idx="745">
                  <c:v>2183894</c:v>
                </c:pt>
                <c:pt idx="746">
                  <c:v>2183892</c:v>
                </c:pt>
                <c:pt idx="747">
                  <c:v>2183888</c:v>
                </c:pt>
                <c:pt idx="748">
                  <c:v>2183883</c:v>
                </c:pt>
                <c:pt idx="749">
                  <c:v>2183884</c:v>
                </c:pt>
                <c:pt idx="750">
                  <c:v>2183882</c:v>
                </c:pt>
                <c:pt idx="751">
                  <c:v>2183876</c:v>
                </c:pt>
                <c:pt idx="752">
                  <c:v>2183877</c:v>
                </c:pt>
                <c:pt idx="753">
                  <c:v>2183879</c:v>
                </c:pt>
                <c:pt idx="754">
                  <c:v>2183878</c:v>
                </c:pt>
                <c:pt idx="755">
                  <c:v>2183878</c:v>
                </c:pt>
                <c:pt idx="756">
                  <c:v>2183876</c:v>
                </c:pt>
                <c:pt idx="757">
                  <c:v>2183874</c:v>
                </c:pt>
                <c:pt idx="758">
                  <c:v>2183874</c:v>
                </c:pt>
                <c:pt idx="759">
                  <c:v>2183872</c:v>
                </c:pt>
                <c:pt idx="760">
                  <c:v>2183871</c:v>
                </c:pt>
                <c:pt idx="761">
                  <c:v>2183868</c:v>
                </c:pt>
                <c:pt idx="762">
                  <c:v>2183869</c:v>
                </c:pt>
                <c:pt idx="763">
                  <c:v>2183863</c:v>
                </c:pt>
                <c:pt idx="764">
                  <c:v>2183866</c:v>
                </c:pt>
                <c:pt idx="765">
                  <c:v>2183862</c:v>
                </c:pt>
                <c:pt idx="766">
                  <c:v>2183861</c:v>
                </c:pt>
                <c:pt idx="767">
                  <c:v>2183864</c:v>
                </c:pt>
                <c:pt idx="768">
                  <c:v>2183867</c:v>
                </c:pt>
                <c:pt idx="769">
                  <c:v>2183863</c:v>
                </c:pt>
                <c:pt idx="770">
                  <c:v>2183862</c:v>
                </c:pt>
                <c:pt idx="771">
                  <c:v>2183863</c:v>
                </c:pt>
                <c:pt idx="772">
                  <c:v>2183860</c:v>
                </c:pt>
                <c:pt idx="773">
                  <c:v>2183858</c:v>
                </c:pt>
                <c:pt idx="774">
                  <c:v>2183856</c:v>
                </c:pt>
                <c:pt idx="775">
                  <c:v>2183853</c:v>
                </c:pt>
                <c:pt idx="776">
                  <c:v>2183855</c:v>
                </c:pt>
                <c:pt idx="777">
                  <c:v>2183854</c:v>
                </c:pt>
                <c:pt idx="778">
                  <c:v>2183856</c:v>
                </c:pt>
                <c:pt idx="779">
                  <c:v>2183852</c:v>
                </c:pt>
                <c:pt idx="780">
                  <c:v>2183849</c:v>
                </c:pt>
                <c:pt idx="781">
                  <c:v>2183849</c:v>
                </c:pt>
                <c:pt idx="782">
                  <c:v>2183845</c:v>
                </c:pt>
                <c:pt idx="783">
                  <c:v>2183841</c:v>
                </c:pt>
                <c:pt idx="784">
                  <c:v>2183838</c:v>
                </c:pt>
                <c:pt idx="785">
                  <c:v>2183836</c:v>
                </c:pt>
                <c:pt idx="786">
                  <c:v>2183839</c:v>
                </c:pt>
                <c:pt idx="787">
                  <c:v>2183841</c:v>
                </c:pt>
                <c:pt idx="788">
                  <c:v>2183839</c:v>
                </c:pt>
                <c:pt idx="789">
                  <c:v>2183838</c:v>
                </c:pt>
                <c:pt idx="790">
                  <c:v>2183841</c:v>
                </c:pt>
                <c:pt idx="791">
                  <c:v>2183839</c:v>
                </c:pt>
                <c:pt idx="792">
                  <c:v>2183834</c:v>
                </c:pt>
                <c:pt idx="793">
                  <c:v>2183833</c:v>
                </c:pt>
                <c:pt idx="794">
                  <c:v>2183832</c:v>
                </c:pt>
                <c:pt idx="795">
                  <c:v>2183831</c:v>
                </c:pt>
                <c:pt idx="796">
                  <c:v>2183831</c:v>
                </c:pt>
                <c:pt idx="797">
                  <c:v>2183830</c:v>
                </c:pt>
                <c:pt idx="798">
                  <c:v>2183826</c:v>
                </c:pt>
                <c:pt idx="799">
                  <c:v>2183821</c:v>
                </c:pt>
                <c:pt idx="800">
                  <c:v>2183819</c:v>
                </c:pt>
                <c:pt idx="801">
                  <c:v>2183822</c:v>
                </c:pt>
                <c:pt idx="802">
                  <c:v>2183825</c:v>
                </c:pt>
                <c:pt idx="803">
                  <c:v>2183827</c:v>
                </c:pt>
                <c:pt idx="804">
                  <c:v>2183827</c:v>
                </c:pt>
                <c:pt idx="805">
                  <c:v>2183822</c:v>
                </c:pt>
                <c:pt idx="806">
                  <c:v>2183821</c:v>
                </c:pt>
                <c:pt idx="807">
                  <c:v>2183816</c:v>
                </c:pt>
                <c:pt idx="808">
                  <c:v>2183812</c:v>
                </c:pt>
                <c:pt idx="809">
                  <c:v>2183814</c:v>
                </c:pt>
                <c:pt idx="810">
                  <c:v>2183815</c:v>
                </c:pt>
                <c:pt idx="811">
                  <c:v>2183819</c:v>
                </c:pt>
                <c:pt idx="812">
                  <c:v>2183821</c:v>
                </c:pt>
                <c:pt idx="813">
                  <c:v>2183818</c:v>
                </c:pt>
                <c:pt idx="814">
                  <c:v>2183818</c:v>
                </c:pt>
                <c:pt idx="815">
                  <c:v>2183817</c:v>
                </c:pt>
                <c:pt idx="816">
                  <c:v>2183810</c:v>
                </c:pt>
                <c:pt idx="817">
                  <c:v>2183807</c:v>
                </c:pt>
                <c:pt idx="818">
                  <c:v>2183804</c:v>
                </c:pt>
                <c:pt idx="819">
                  <c:v>2183806</c:v>
                </c:pt>
                <c:pt idx="820">
                  <c:v>2183803</c:v>
                </c:pt>
                <c:pt idx="821">
                  <c:v>2183803</c:v>
                </c:pt>
                <c:pt idx="822">
                  <c:v>2183805</c:v>
                </c:pt>
                <c:pt idx="823">
                  <c:v>2183806</c:v>
                </c:pt>
                <c:pt idx="824">
                  <c:v>2183804</c:v>
                </c:pt>
                <c:pt idx="825">
                  <c:v>2183804</c:v>
                </c:pt>
                <c:pt idx="826">
                  <c:v>2183798</c:v>
                </c:pt>
                <c:pt idx="827">
                  <c:v>2183785</c:v>
                </c:pt>
                <c:pt idx="828">
                  <c:v>2183793</c:v>
                </c:pt>
                <c:pt idx="829">
                  <c:v>2183791</c:v>
                </c:pt>
                <c:pt idx="830">
                  <c:v>2183792</c:v>
                </c:pt>
                <c:pt idx="831">
                  <c:v>2183787</c:v>
                </c:pt>
                <c:pt idx="832">
                  <c:v>2183785</c:v>
                </c:pt>
                <c:pt idx="833">
                  <c:v>2183786</c:v>
                </c:pt>
                <c:pt idx="834">
                  <c:v>2183791</c:v>
                </c:pt>
                <c:pt idx="835">
                  <c:v>2183788</c:v>
                </c:pt>
                <c:pt idx="836">
                  <c:v>2183779</c:v>
                </c:pt>
                <c:pt idx="837">
                  <c:v>2183781</c:v>
                </c:pt>
                <c:pt idx="838">
                  <c:v>2183782</c:v>
                </c:pt>
                <c:pt idx="839">
                  <c:v>2183776</c:v>
                </c:pt>
                <c:pt idx="840">
                  <c:v>2183772</c:v>
                </c:pt>
                <c:pt idx="841">
                  <c:v>2183772</c:v>
                </c:pt>
                <c:pt idx="842">
                  <c:v>2183770</c:v>
                </c:pt>
                <c:pt idx="843">
                  <c:v>2183774</c:v>
                </c:pt>
                <c:pt idx="844">
                  <c:v>2183769</c:v>
                </c:pt>
                <c:pt idx="845">
                  <c:v>2183769</c:v>
                </c:pt>
                <c:pt idx="846">
                  <c:v>2183770</c:v>
                </c:pt>
                <c:pt idx="847">
                  <c:v>2183771</c:v>
                </c:pt>
                <c:pt idx="848">
                  <c:v>2183769</c:v>
                </c:pt>
                <c:pt idx="849">
                  <c:v>2183768</c:v>
                </c:pt>
                <c:pt idx="850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промежуток!$G$1</c:f>
              <c:strCache>
                <c:ptCount val="1"/>
                <c:pt idx="0">
                  <c:v>dtenzo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промежуток!$G$2:$G$910</c:f>
              <c:numCache>
                <c:formatCode>General</c:formatCode>
                <c:ptCount val="909"/>
                <c:pt idx="0">
                  <c:v>0</c:v>
                </c:pt>
                <c:pt idx="1">
                  <c:v>12.549786458509043</c:v>
                </c:pt>
                <c:pt idx="2">
                  <c:v>0.51559782770927998</c:v>
                </c:pt>
                <c:pt idx="3">
                  <c:v>-1.6137384138675408</c:v>
                </c:pt>
                <c:pt idx="4">
                  <c:v>0.14257992412429304</c:v>
                </c:pt>
                <c:pt idx="5">
                  <c:v>-0.28968487631995232</c:v>
                </c:pt>
                <c:pt idx="6">
                  <c:v>-0.78738910728599876</c:v>
                </c:pt>
                <c:pt idx="7">
                  <c:v>-0.52140373644419014</c:v>
                </c:pt>
                <c:pt idx="8">
                  <c:v>0.34382901447825137</c:v>
                </c:pt>
                <c:pt idx="9">
                  <c:v>-4.0658253058791158E-3</c:v>
                </c:pt>
                <c:pt idx="10">
                  <c:v>0.432442744160071</c:v>
                </c:pt>
                <c:pt idx="11">
                  <c:v>0.88866593746934086</c:v>
                </c:pt>
                <c:pt idx="12">
                  <c:v>1.0295741167617962</c:v>
                </c:pt>
                <c:pt idx="13">
                  <c:v>-2.140932860611938</c:v>
                </c:pt>
                <c:pt idx="14">
                  <c:v>0.13681653235573321</c:v>
                </c:pt>
                <c:pt idx="15">
                  <c:v>-0.55969904875848442</c:v>
                </c:pt>
                <c:pt idx="16">
                  <c:v>-0.6748532743379474</c:v>
                </c:pt>
                <c:pt idx="17">
                  <c:v>0.52288052722346035</c:v>
                </c:pt>
                <c:pt idx="18">
                  <c:v>-0.38989921078551559</c:v>
                </c:pt>
                <c:pt idx="19">
                  <c:v>-0.9476608295412734</c:v>
                </c:pt>
                <c:pt idx="20">
                  <c:v>6.2700964882969862E-2</c:v>
                </c:pt>
                <c:pt idx="21">
                  <c:v>0.53295723061077294</c:v>
                </c:pt>
                <c:pt idx="22">
                  <c:v>-0.32864981693681328</c:v>
                </c:pt>
                <c:pt idx="23">
                  <c:v>-0.28286176268942653</c:v>
                </c:pt>
                <c:pt idx="24">
                  <c:v>-9.4903094735927881E-2</c:v>
                </c:pt>
                <c:pt idx="25">
                  <c:v>0.22256176089867949</c:v>
                </c:pt>
                <c:pt idx="26">
                  <c:v>1.4385905315959826</c:v>
                </c:pt>
                <c:pt idx="27">
                  <c:v>-0.85223763767164207</c:v>
                </c:pt>
                <c:pt idx="28">
                  <c:v>0.49909093910828234</c:v>
                </c:pt>
                <c:pt idx="29">
                  <c:v>-1.0976712926663459</c:v>
                </c:pt>
                <c:pt idx="30">
                  <c:v>-0.13182925692759453</c:v>
                </c:pt>
                <c:pt idx="31">
                  <c:v>-0.50199650316964839</c:v>
                </c:pt>
                <c:pt idx="32">
                  <c:v>0.70392864965368063</c:v>
                </c:pt>
                <c:pt idx="33">
                  <c:v>-0.88656809356063604</c:v>
                </c:pt>
                <c:pt idx="34">
                  <c:v>0.60327322623226798</c:v>
                </c:pt>
                <c:pt idx="35">
                  <c:v>-0.46157304412219674</c:v>
                </c:pt>
                <c:pt idx="36">
                  <c:v>-0.52543725477531555</c:v>
                </c:pt>
                <c:pt idx="37">
                  <c:v>0.69447833952493965</c:v>
                </c:pt>
                <c:pt idx="38">
                  <c:v>5.2960768667981032E-3</c:v>
                </c:pt>
                <c:pt idx="39">
                  <c:v>-0.55110282015055423</c:v>
                </c:pt>
                <c:pt idx="40">
                  <c:v>-2.3514853748492898E-2</c:v>
                </c:pt>
                <c:pt idx="41">
                  <c:v>-0.11021229119040073</c:v>
                </c:pt>
                <c:pt idx="42">
                  <c:v>7.5363232484087356E-2</c:v>
                </c:pt>
                <c:pt idx="43">
                  <c:v>0.63406013964209706</c:v>
                </c:pt>
                <c:pt idx="44">
                  <c:v>-0.31483564312569795</c:v>
                </c:pt>
                <c:pt idx="45">
                  <c:v>0.11824534646235407</c:v>
                </c:pt>
                <c:pt idx="46">
                  <c:v>0.46703726506326348</c:v>
                </c:pt>
                <c:pt idx="47">
                  <c:v>3.8275011223740878E-2</c:v>
                </c:pt>
                <c:pt idx="48">
                  <c:v>-0.66326445673592394</c:v>
                </c:pt>
                <c:pt idx="49">
                  <c:v>-0.26487414452712982</c:v>
                </c:pt>
                <c:pt idx="50">
                  <c:v>-0.10905925461556763</c:v>
                </c:pt>
                <c:pt idx="51">
                  <c:v>-0.37506724455859514</c:v>
                </c:pt>
                <c:pt idx="52">
                  <c:v>0.55806886922102428</c:v>
                </c:pt>
                <c:pt idx="53">
                  <c:v>-0.1244144969014451</c:v>
                </c:pt>
                <c:pt idx="54">
                  <c:v>-0.52616776656359432</c:v>
                </c:pt>
                <c:pt idx="55">
                  <c:v>0.52335388389881699</c:v>
                </c:pt>
                <c:pt idx="56">
                  <c:v>-4.7435820028185846E-2</c:v>
                </c:pt>
                <c:pt idx="57">
                  <c:v>0.4653926981287077</c:v>
                </c:pt>
                <c:pt idx="58">
                  <c:v>-0.50570851061493161</c:v>
                </c:pt>
                <c:pt idx="59">
                  <c:v>0.18420753271784635</c:v>
                </c:pt>
                <c:pt idx="60">
                  <c:v>-0.20328961587045341</c:v>
                </c:pt>
                <c:pt idx="61">
                  <c:v>4.1326562664471565E-2</c:v>
                </c:pt>
                <c:pt idx="62">
                  <c:v>0.32358329162001609</c:v>
                </c:pt>
                <c:pt idx="63">
                  <c:v>-0.43742111073341222</c:v>
                </c:pt>
                <c:pt idx="64">
                  <c:v>-0.180192167814821</c:v>
                </c:pt>
                <c:pt idx="65">
                  <c:v>-0.26255530124530196</c:v>
                </c:pt>
                <c:pt idx="66">
                  <c:v>0.73628752253483987</c:v>
                </c:pt>
                <c:pt idx="67">
                  <c:v>-5.9110116008669139E-2</c:v>
                </c:pt>
                <c:pt idx="68">
                  <c:v>-0.2466623003501445</c:v>
                </c:pt>
                <c:pt idx="69">
                  <c:v>0.35992664205841723</c:v>
                </c:pt>
                <c:pt idx="70">
                  <c:v>-3.0058399708941579E-2</c:v>
                </c:pt>
                <c:pt idx="71">
                  <c:v>-0.71866464733146129</c:v>
                </c:pt>
                <c:pt idx="72">
                  <c:v>0.99424307674169543</c:v>
                </c:pt>
                <c:pt idx="73">
                  <c:v>-0.7538761287508533</c:v>
                </c:pt>
                <c:pt idx="74">
                  <c:v>-0.24436969481408596</c:v>
                </c:pt>
                <c:pt idx="75">
                  <c:v>0.90031645894050605</c:v>
                </c:pt>
                <c:pt idx="76">
                  <c:v>-1.1420996227068827</c:v>
                </c:pt>
                <c:pt idx="77">
                  <c:v>1.4522494082991033</c:v>
                </c:pt>
                <c:pt idx="78">
                  <c:v>-1.1656178206391632</c:v>
                </c:pt>
                <c:pt idx="79">
                  <c:v>0.59084185263141986</c:v>
                </c:pt>
                <c:pt idx="80">
                  <c:v>0.39267431171145289</c:v>
                </c:pt>
                <c:pt idx="81">
                  <c:v>-0.13006492493208499</c:v>
                </c:pt>
                <c:pt idx="82">
                  <c:v>0.4057043972518295</c:v>
                </c:pt>
                <c:pt idx="83">
                  <c:v>-0.48956971815321598</c:v>
                </c:pt>
                <c:pt idx="84">
                  <c:v>0.35212706313934178</c:v>
                </c:pt>
                <c:pt idx="85">
                  <c:v>-4.4815110294148329E-2</c:v>
                </c:pt>
                <c:pt idx="86">
                  <c:v>-0.25534982797689737</c:v>
                </c:pt>
                <c:pt idx="87">
                  <c:v>-7.4854984460398554E-3</c:v>
                </c:pt>
                <c:pt idx="88">
                  <c:v>0.14247025558724999</c:v>
                </c:pt>
                <c:pt idx="89">
                  <c:v>0.12436551892664284</c:v>
                </c:pt>
                <c:pt idx="90">
                  <c:v>-0.54187183991074561</c:v>
                </c:pt>
                <c:pt idx="91">
                  <c:v>0.59867084609344601</c:v>
                </c:pt>
                <c:pt idx="92">
                  <c:v>-0.86078925798181449</c:v>
                </c:pt>
                <c:pt idx="93">
                  <c:v>0.64539385094773027</c:v>
                </c:pt>
                <c:pt idx="94">
                  <c:v>0.81782943814992903</c:v>
                </c:pt>
                <c:pt idx="95">
                  <c:v>-1.2924836854962631</c:v>
                </c:pt>
                <c:pt idx="96">
                  <c:v>0.9004100812645629</c:v>
                </c:pt>
                <c:pt idx="97">
                  <c:v>-0.51127026337664572</c:v>
                </c:pt>
                <c:pt idx="98">
                  <c:v>7.6849309820681819E-2</c:v>
                </c:pt>
                <c:pt idx="99">
                  <c:v>5.8461169428192079E-2</c:v>
                </c:pt>
                <c:pt idx="100">
                  <c:v>8.4846888640895485E-2</c:v>
                </c:pt>
                <c:pt idx="101">
                  <c:v>-4.3049491946585479E-2</c:v>
                </c:pt>
                <c:pt idx="102">
                  <c:v>-0.15251334994565696</c:v>
                </c:pt>
                <c:pt idx="103">
                  <c:v>-8.1062452257610856E-2</c:v>
                </c:pt>
                <c:pt idx="104">
                  <c:v>0.40123402687720955</c:v>
                </c:pt>
                <c:pt idx="105">
                  <c:v>-0.64597306160721935</c:v>
                </c:pt>
                <c:pt idx="106">
                  <c:v>0.15968814579304308</c:v>
                </c:pt>
                <c:pt idx="107">
                  <c:v>0.31802781297359617</c:v>
                </c:pt>
                <c:pt idx="108">
                  <c:v>0.50930994258262219</c:v>
                </c:pt>
                <c:pt idx="109">
                  <c:v>-0.77097909208387139</c:v>
                </c:pt>
                <c:pt idx="110">
                  <c:v>1.0546514290338382</c:v>
                </c:pt>
                <c:pt idx="111">
                  <c:v>-0.67761454481631522</c:v>
                </c:pt>
                <c:pt idx="112">
                  <c:v>-0.23107283920515329</c:v>
                </c:pt>
                <c:pt idx="113">
                  <c:v>-0.16615378686692567</c:v>
                </c:pt>
                <c:pt idx="114">
                  <c:v>0.34146143802441659</c:v>
                </c:pt>
                <c:pt idx="115">
                  <c:v>0.48046124287880959</c:v>
                </c:pt>
                <c:pt idx="116">
                  <c:v>-0.83488011478446422</c:v>
                </c:pt>
                <c:pt idx="117">
                  <c:v>0.35743891056627036</c:v>
                </c:pt>
                <c:pt idx="118">
                  <c:v>-0.39516948950476943</c:v>
                </c:pt>
                <c:pt idx="119">
                  <c:v>1.4660648826742546</c:v>
                </c:pt>
                <c:pt idx="120">
                  <c:v>-1.7545599271031096</c:v>
                </c:pt>
                <c:pt idx="121">
                  <c:v>1.395385673935525</c:v>
                </c:pt>
                <c:pt idx="122">
                  <c:v>-0.21737685070373119</c:v>
                </c:pt>
                <c:pt idx="123">
                  <c:v>-0.85893384857568889</c:v>
                </c:pt>
                <c:pt idx="124">
                  <c:v>1.0010578513750807</c:v>
                </c:pt>
                <c:pt idx="125">
                  <c:v>-0.10807756489142775</c:v>
                </c:pt>
                <c:pt idx="126">
                  <c:v>-0.63385391506832089</c:v>
                </c:pt>
                <c:pt idx="127">
                  <c:v>3.4445231049321595E-2</c:v>
                </c:pt>
                <c:pt idx="128">
                  <c:v>0.86906351942103355</c:v>
                </c:pt>
                <c:pt idx="129">
                  <c:v>-0.92737819321919235</c:v>
                </c:pt>
                <c:pt idx="130">
                  <c:v>0.73074510432314133</c:v>
                </c:pt>
                <c:pt idx="131">
                  <c:v>-0.36767828099895267</c:v>
                </c:pt>
                <c:pt idx="132">
                  <c:v>1.0055695631308481</c:v>
                </c:pt>
                <c:pt idx="133">
                  <c:v>-1.5096012650663033</c:v>
                </c:pt>
                <c:pt idx="134">
                  <c:v>0.76554197029676285</c:v>
                </c:pt>
                <c:pt idx="135">
                  <c:v>-0.56520756702870134</c:v>
                </c:pt>
                <c:pt idx="136">
                  <c:v>0.72078805656638001</c:v>
                </c:pt>
                <c:pt idx="137">
                  <c:v>-0.40632231912110001</c:v>
                </c:pt>
                <c:pt idx="138">
                  <c:v>0.65040593019220982</c:v>
                </c:pt>
                <c:pt idx="139">
                  <c:v>-0.57743413169868296</c:v>
                </c:pt>
                <c:pt idx="140">
                  <c:v>-0.12209332973696292</c:v>
                </c:pt>
                <c:pt idx="141">
                  <c:v>0.59814230833668258</c:v>
                </c:pt>
                <c:pt idx="142">
                  <c:v>-0.8064762371871621</c:v>
                </c:pt>
                <c:pt idx="143">
                  <c:v>0.47055658105295151</c:v>
                </c:pt>
                <c:pt idx="144">
                  <c:v>-6.2194409747608009E-2</c:v>
                </c:pt>
                <c:pt idx="145">
                  <c:v>-4.9097661208361391E-2</c:v>
                </c:pt>
                <c:pt idx="146">
                  <c:v>0.13173900502268227</c:v>
                </c:pt>
                <c:pt idx="147">
                  <c:v>0.34100392570253463</c:v>
                </c:pt>
                <c:pt idx="148">
                  <c:v>-0.77732211107388138</c:v>
                </c:pt>
                <c:pt idx="149">
                  <c:v>0.56723622611723845</c:v>
                </c:pt>
                <c:pt idx="150">
                  <c:v>0.24049783948343248</c:v>
                </c:pt>
                <c:pt idx="151">
                  <c:v>-0.21226922606583684</c:v>
                </c:pt>
                <c:pt idx="152">
                  <c:v>-0.14011488453019411</c:v>
                </c:pt>
                <c:pt idx="153">
                  <c:v>0.31134681960102173</c:v>
                </c:pt>
                <c:pt idx="154">
                  <c:v>0.26354244189336895</c:v>
                </c:pt>
                <c:pt idx="155">
                  <c:v>-0.12385589798912407</c:v>
                </c:pt>
                <c:pt idx="156">
                  <c:v>-0.99353938645683226</c:v>
                </c:pt>
                <c:pt idx="157">
                  <c:v>1.1823362038936467</c:v>
                </c:pt>
                <c:pt idx="158">
                  <c:v>-0.42935186422895644</c:v>
                </c:pt>
                <c:pt idx="159">
                  <c:v>-0.15269240278750659</c:v>
                </c:pt>
                <c:pt idx="160">
                  <c:v>0.50043862170539799</c:v>
                </c:pt>
                <c:pt idx="161">
                  <c:v>-0.40392174281645565</c:v>
                </c:pt>
                <c:pt idx="162">
                  <c:v>0.14487608344759792</c:v>
                </c:pt>
                <c:pt idx="163">
                  <c:v>-0.52609478830359879</c:v>
                </c:pt>
                <c:pt idx="164">
                  <c:v>1.2828621896868573</c:v>
                </c:pt>
                <c:pt idx="165">
                  <c:v>-0.7357885279320181</c:v>
                </c:pt>
                <c:pt idx="166">
                  <c:v>0.27925565710756928</c:v>
                </c:pt>
                <c:pt idx="167">
                  <c:v>-0.48440415335353465</c:v>
                </c:pt>
                <c:pt idx="168">
                  <c:v>0.36481854478828607</c:v>
                </c:pt>
                <c:pt idx="169">
                  <c:v>-0.24188950850628316</c:v>
                </c:pt>
                <c:pt idx="170">
                  <c:v>0.15884385287296027</c:v>
                </c:pt>
                <c:pt idx="171">
                  <c:v>-0.20542059146333486</c:v>
                </c:pt>
                <c:pt idx="172">
                  <c:v>8.029402107000351E-2</c:v>
                </c:pt>
                <c:pt idx="173">
                  <c:v>0.38354406467638913</c:v>
                </c:pt>
                <c:pt idx="174">
                  <c:v>-0.6665618644375354</c:v>
                </c:pt>
                <c:pt idx="175">
                  <c:v>0.46486376812215896</c:v>
                </c:pt>
                <c:pt idx="176">
                  <c:v>0.12781517116352917</c:v>
                </c:pt>
                <c:pt idx="177">
                  <c:v>-0.75833545451518147</c:v>
                </c:pt>
                <c:pt idx="178">
                  <c:v>0.70865290088579058</c:v>
                </c:pt>
                <c:pt idx="179">
                  <c:v>0.11493457234930247</c:v>
                </c:pt>
                <c:pt idx="180">
                  <c:v>-0.66178982418030496</c:v>
                </c:pt>
                <c:pt idx="181">
                  <c:v>0.67435287973377855</c:v>
                </c:pt>
                <c:pt idx="182">
                  <c:v>-0.34103823348414153</c:v>
                </c:pt>
                <c:pt idx="183">
                  <c:v>-0.756178598953411</c:v>
                </c:pt>
                <c:pt idx="184">
                  <c:v>0.54348310958594082</c:v>
                </c:pt>
                <c:pt idx="185">
                  <c:v>0.32460632362402975</c:v>
                </c:pt>
                <c:pt idx="186">
                  <c:v>0.24008587243035437</c:v>
                </c:pt>
                <c:pt idx="187">
                  <c:v>-0.61050858981907374</c:v>
                </c:pt>
                <c:pt idx="188">
                  <c:v>9.1364924483932561E-2</c:v>
                </c:pt>
                <c:pt idx="189">
                  <c:v>0.73088383465074003</c:v>
                </c:pt>
                <c:pt idx="190">
                  <c:v>-0.95123527897056193</c:v>
                </c:pt>
                <c:pt idx="191">
                  <c:v>0.71106559066567576</c:v>
                </c:pt>
                <c:pt idx="192">
                  <c:v>-5.3776535051874817E-2</c:v>
                </c:pt>
                <c:pt idx="193">
                  <c:v>-0.49628779622260483</c:v>
                </c:pt>
                <c:pt idx="194">
                  <c:v>0.63651841984130442</c:v>
                </c:pt>
                <c:pt idx="195">
                  <c:v>-0.75501507191453132</c:v>
                </c:pt>
                <c:pt idx="196">
                  <c:v>1.2726650570938365</c:v>
                </c:pt>
                <c:pt idx="197">
                  <c:v>-1.5800253389123828</c:v>
                </c:pt>
                <c:pt idx="198">
                  <c:v>0.93246874212287367</c:v>
                </c:pt>
                <c:pt idx="199">
                  <c:v>-0.38725170836318284</c:v>
                </c:pt>
                <c:pt idx="200">
                  <c:v>0.29029643434099855</c:v>
                </c:pt>
                <c:pt idx="201">
                  <c:v>-5.9185364763252438E-2</c:v>
                </c:pt>
                <c:pt idx="202">
                  <c:v>-0.21164653729181737</c:v>
                </c:pt>
                <c:pt idx="203">
                  <c:v>0.49756926808506252</c:v>
                </c:pt>
                <c:pt idx="204">
                  <c:v>-0.41825112621299926</c:v>
                </c:pt>
                <c:pt idx="205">
                  <c:v>0.21233013664837927</c:v>
                </c:pt>
                <c:pt idx="206">
                  <c:v>-0.15479188734665514</c:v>
                </c:pt>
                <c:pt idx="207">
                  <c:v>0.16424095950089396</c:v>
                </c:pt>
                <c:pt idx="208">
                  <c:v>8.6751237907446918E-2</c:v>
                </c:pt>
                <c:pt idx="209">
                  <c:v>-0.63194315429311243</c:v>
                </c:pt>
                <c:pt idx="210">
                  <c:v>0.48602464681025598</c:v>
                </c:pt>
                <c:pt idx="211">
                  <c:v>0.29312864047009496</c:v>
                </c:pt>
                <c:pt idx="212">
                  <c:v>-0.70651638185605403</c:v>
                </c:pt>
                <c:pt idx="213">
                  <c:v>0.6217426737071946</c:v>
                </c:pt>
                <c:pt idx="214">
                  <c:v>-0.33129566823132339</c:v>
                </c:pt>
                <c:pt idx="215">
                  <c:v>-0.23233570602256806</c:v>
                </c:pt>
                <c:pt idx="216">
                  <c:v>0.62202631610911341</c:v>
                </c:pt>
                <c:pt idx="217">
                  <c:v>-0.1119001896493137</c:v>
                </c:pt>
                <c:pt idx="218">
                  <c:v>-0.65830450227949766</c:v>
                </c:pt>
                <c:pt idx="219">
                  <c:v>0.76660762863233689</c:v>
                </c:pt>
                <c:pt idx="220">
                  <c:v>-0.49266842293553054</c:v>
                </c:pt>
                <c:pt idx="221">
                  <c:v>0.2003049399284646</c:v>
                </c:pt>
                <c:pt idx="222">
                  <c:v>0.29217698091175409</c:v>
                </c:pt>
                <c:pt idx="223">
                  <c:v>-0.23099619075190275</c:v>
                </c:pt>
                <c:pt idx="224">
                  <c:v>-0.10996169600170105</c:v>
                </c:pt>
                <c:pt idx="225">
                  <c:v>0.45212818354833872</c:v>
                </c:pt>
                <c:pt idx="226">
                  <c:v>-0.66777057440951471</c:v>
                </c:pt>
                <c:pt idx="227">
                  <c:v>0.42602523767855022</c:v>
                </c:pt>
                <c:pt idx="228">
                  <c:v>-0.64818584893364461</c:v>
                </c:pt>
                <c:pt idx="229">
                  <c:v>0.97018482122104621</c:v>
                </c:pt>
                <c:pt idx="230">
                  <c:v>-0.50622642203699797</c:v>
                </c:pt>
                <c:pt idx="231">
                  <c:v>-0.20099076607264579</c:v>
                </c:pt>
                <c:pt idx="232">
                  <c:v>1.6861128248274328E-2</c:v>
                </c:pt>
                <c:pt idx="233">
                  <c:v>0.37613495287485421</c:v>
                </c:pt>
                <c:pt idx="234">
                  <c:v>-7.8509039487689739E-2</c:v>
                </c:pt>
                <c:pt idx="235">
                  <c:v>-0.50324510101694619</c:v>
                </c:pt>
                <c:pt idx="236">
                  <c:v>0.51803877702914181</c:v>
                </c:pt>
                <c:pt idx="237">
                  <c:v>-0.12622811849694698</c:v>
                </c:pt>
                <c:pt idx="238">
                  <c:v>0.2429727389011532</c:v>
                </c:pt>
                <c:pt idx="239">
                  <c:v>-0.22699272378813476</c:v>
                </c:pt>
                <c:pt idx="240">
                  <c:v>-0.34011334998998793</c:v>
                </c:pt>
                <c:pt idx="241">
                  <c:v>0.65131905670277779</c:v>
                </c:pt>
                <c:pt idx="242">
                  <c:v>8.9620864638127393E-2</c:v>
                </c:pt>
                <c:pt idx="243">
                  <c:v>-0.55499542715493588</c:v>
                </c:pt>
                <c:pt idx="244">
                  <c:v>8.0036976151168351E-2</c:v>
                </c:pt>
                <c:pt idx="245">
                  <c:v>0.63014341309666633</c:v>
                </c:pt>
                <c:pt idx="246">
                  <c:v>-0.22794812894426286</c:v>
                </c:pt>
                <c:pt idx="247">
                  <c:v>-0.12409180365037173</c:v>
                </c:pt>
                <c:pt idx="248">
                  <c:v>2.4280287278816105E-3</c:v>
                </c:pt>
                <c:pt idx="249">
                  <c:v>0.102223498551175</c:v>
                </c:pt>
                <c:pt idx="250">
                  <c:v>0.35772009159903972</c:v>
                </c:pt>
                <c:pt idx="251">
                  <c:v>-0.41409480629488826</c:v>
                </c:pt>
                <c:pt idx="252">
                  <c:v>-1.5405714623630048E-2</c:v>
                </c:pt>
                <c:pt idx="253">
                  <c:v>0.21688217966351658</c:v>
                </c:pt>
                <c:pt idx="254">
                  <c:v>-6.3068945896811779E-2</c:v>
                </c:pt>
                <c:pt idx="255">
                  <c:v>-0.30147572496905922</c:v>
                </c:pt>
                <c:pt idx="256">
                  <c:v>0.48482250836212187</c:v>
                </c:pt>
                <c:pt idx="257">
                  <c:v>-0.25083329798188059</c:v>
                </c:pt>
                <c:pt idx="258">
                  <c:v>-0.17742548570968211</c:v>
                </c:pt>
                <c:pt idx="259">
                  <c:v>0.8376206506602466</c:v>
                </c:pt>
                <c:pt idx="260">
                  <c:v>-0.94696718114428224</c:v>
                </c:pt>
                <c:pt idx="261">
                  <c:v>0.18584949974436313</c:v>
                </c:pt>
                <c:pt idx="262">
                  <c:v>9.257546765729785E-2</c:v>
                </c:pt>
                <c:pt idx="263">
                  <c:v>6.1359767522662881E-2</c:v>
                </c:pt>
                <c:pt idx="264">
                  <c:v>-0.25156016644556078</c:v>
                </c:pt>
                <c:pt idx="265">
                  <c:v>4.7659750282764432E-3</c:v>
                </c:pt>
                <c:pt idx="266">
                  <c:v>0.99005903238430626</c:v>
                </c:pt>
                <c:pt idx="267">
                  <c:v>-1.295567286517471</c:v>
                </c:pt>
                <c:pt idx="268">
                  <c:v>0.73394119079224762</c:v>
                </c:pt>
                <c:pt idx="269">
                  <c:v>-0.15153913340996952</c:v>
                </c:pt>
                <c:pt idx="270">
                  <c:v>-0.55568301914259788</c:v>
                </c:pt>
                <c:pt idx="271">
                  <c:v>0.46676358831115067</c:v>
                </c:pt>
                <c:pt idx="272">
                  <c:v>0.3394919715728611</c:v>
                </c:pt>
                <c:pt idx="273">
                  <c:v>-0.15802283624652774</c:v>
                </c:pt>
                <c:pt idx="274">
                  <c:v>0.25906185109168289</c:v>
                </c:pt>
                <c:pt idx="275">
                  <c:v>-0.41056496813427656</c:v>
                </c:pt>
                <c:pt idx="276">
                  <c:v>-0.13889943439047783</c:v>
                </c:pt>
                <c:pt idx="277">
                  <c:v>-0.13432667823042721</c:v>
                </c:pt>
                <c:pt idx="278">
                  <c:v>0.46425351792946457</c:v>
                </c:pt>
                <c:pt idx="279">
                  <c:v>-0.24416374833788723</c:v>
                </c:pt>
                <c:pt idx="280">
                  <c:v>-0.15276153876446188</c:v>
                </c:pt>
                <c:pt idx="281">
                  <c:v>0.32882082034833732</c:v>
                </c:pt>
                <c:pt idx="282">
                  <c:v>-0.36024422639980913</c:v>
                </c:pt>
                <c:pt idx="283">
                  <c:v>0.74161483567673714</c:v>
                </c:pt>
                <c:pt idx="284">
                  <c:v>-0.8226095369225368</c:v>
                </c:pt>
                <c:pt idx="285">
                  <c:v>0.62230951535981149</c:v>
                </c:pt>
                <c:pt idx="286">
                  <c:v>0.53893967989366498</c:v>
                </c:pt>
                <c:pt idx="287">
                  <c:v>-1.755485118883662</c:v>
                </c:pt>
                <c:pt idx="288">
                  <c:v>1.0384970742883162</c:v>
                </c:pt>
                <c:pt idx="289">
                  <c:v>-8.3084173924289642E-2</c:v>
                </c:pt>
                <c:pt idx="290">
                  <c:v>0.2045324791688472</c:v>
                </c:pt>
                <c:pt idx="291">
                  <c:v>0.18638592500705273</c:v>
                </c:pt>
                <c:pt idx="292">
                  <c:v>-0.65463233033195134</c:v>
                </c:pt>
                <c:pt idx="293">
                  <c:v>0.44705544467084113</c:v>
                </c:pt>
                <c:pt idx="294">
                  <c:v>0.18060735840350389</c:v>
                </c:pt>
                <c:pt idx="295">
                  <c:v>-0.28840933735948054</c:v>
                </c:pt>
                <c:pt idx="296">
                  <c:v>0.3053182954248041</c:v>
                </c:pt>
                <c:pt idx="297">
                  <c:v>-0.42611641969997438</c:v>
                </c:pt>
                <c:pt idx="298">
                  <c:v>0.34845533079002056</c:v>
                </c:pt>
                <c:pt idx="299">
                  <c:v>0.57751571338623764</c:v>
                </c:pt>
                <c:pt idx="300">
                  <c:v>-1.0765919883083552</c:v>
                </c:pt>
                <c:pt idx="301">
                  <c:v>0.2184119023103267</c:v>
                </c:pt>
                <c:pt idx="302">
                  <c:v>0.37468944908119739</c:v>
                </c:pt>
                <c:pt idx="303">
                  <c:v>4.194319226779044E-2</c:v>
                </c:pt>
                <c:pt idx="304">
                  <c:v>-0.7550865207659081</c:v>
                </c:pt>
                <c:pt idx="305">
                  <c:v>0.65706541074905545</c:v>
                </c:pt>
                <c:pt idx="306">
                  <c:v>-0.48408038520254199</c:v>
                </c:pt>
                <c:pt idx="307">
                  <c:v>0.72743146635591982</c:v>
                </c:pt>
                <c:pt idx="308">
                  <c:v>-0.28734099241904915</c:v>
                </c:pt>
                <c:pt idx="309">
                  <c:v>-0.51442063320893794</c:v>
                </c:pt>
                <c:pt idx="310">
                  <c:v>1.3882459877617657</c:v>
                </c:pt>
                <c:pt idx="311">
                  <c:v>-1.7544682664657012</c:v>
                </c:pt>
                <c:pt idx="312">
                  <c:v>0.40854261053726076</c:v>
                </c:pt>
                <c:pt idx="313">
                  <c:v>0.48439265618566424</c:v>
                </c:pt>
                <c:pt idx="314">
                  <c:v>-0.27193911293055861</c:v>
                </c:pt>
                <c:pt idx="315">
                  <c:v>0.30367717883083972</c:v>
                </c:pt>
                <c:pt idx="316">
                  <c:v>0.20894980460871013</c:v>
                </c:pt>
                <c:pt idx="317">
                  <c:v>0.11788852165453136</c:v>
                </c:pt>
                <c:pt idx="318">
                  <c:v>-0.80053313738200815</c:v>
                </c:pt>
                <c:pt idx="319">
                  <c:v>0.34051094494760037</c:v>
                </c:pt>
                <c:pt idx="320">
                  <c:v>0.1454309673421085</c:v>
                </c:pt>
                <c:pt idx="321">
                  <c:v>-0.10364465715363622</c:v>
                </c:pt>
                <c:pt idx="322">
                  <c:v>0.41331649933476</c:v>
                </c:pt>
                <c:pt idx="323">
                  <c:v>-0.49724159996956591</c:v>
                </c:pt>
                <c:pt idx="324">
                  <c:v>1.4407452684827149E-2</c:v>
                </c:pt>
                <c:pt idx="325">
                  <c:v>0.90821470770984891</c:v>
                </c:pt>
                <c:pt idx="326">
                  <c:v>-0.93834010515362021</c:v>
                </c:pt>
                <c:pt idx="327">
                  <c:v>0.35555734129156918</c:v>
                </c:pt>
                <c:pt idx="328">
                  <c:v>-0.1219439648045227</c:v>
                </c:pt>
                <c:pt idx="329">
                  <c:v>0.53162030736915766</c:v>
                </c:pt>
                <c:pt idx="330">
                  <c:v>-0.50103717342019083</c:v>
                </c:pt>
                <c:pt idx="331">
                  <c:v>9.8011828619055455E-2</c:v>
                </c:pt>
                <c:pt idx="332">
                  <c:v>-0.62254502315539872</c:v>
                </c:pt>
                <c:pt idx="333">
                  <c:v>0.72554535679519183</c:v>
                </c:pt>
                <c:pt idx="334">
                  <c:v>0.4869154867529869</c:v>
                </c:pt>
                <c:pt idx="335">
                  <c:v>-1.1114834658615291</c:v>
                </c:pt>
                <c:pt idx="336">
                  <c:v>0.85871278928127137</c:v>
                </c:pt>
                <c:pt idx="337">
                  <c:v>-0.29554938954766841</c:v>
                </c:pt>
                <c:pt idx="338">
                  <c:v>-0.37106257509440183</c:v>
                </c:pt>
                <c:pt idx="339">
                  <c:v>0.43854102922603488</c:v>
                </c:pt>
                <c:pt idx="340">
                  <c:v>-0.48009678332135081</c:v>
                </c:pt>
                <c:pt idx="341">
                  <c:v>0.21459562835749238</c:v>
                </c:pt>
                <c:pt idx="342">
                  <c:v>0.1988229216914624</c:v>
                </c:pt>
                <c:pt idx="343">
                  <c:v>-0.1883434147760272</c:v>
                </c:pt>
                <c:pt idx="344">
                  <c:v>0.41101370151154698</c:v>
                </c:pt>
                <c:pt idx="345">
                  <c:v>-0.50214822651818392</c:v>
                </c:pt>
                <c:pt idx="346">
                  <c:v>0.44235644974745814</c:v>
                </c:pt>
                <c:pt idx="347">
                  <c:v>-6.3753176601603623E-2</c:v>
                </c:pt>
                <c:pt idx="348">
                  <c:v>3.7190944519825284E-2</c:v>
                </c:pt>
                <c:pt idx="349">
                  <c:v>-0.46093280678149312</c:v>
                </c:pt>
                <c:pt idx="350">
                  <c:v>0.17779802417848259</c:v>
                </c:pt>
                <c:pt idx="351">
                  <c:v>5.0143645610660315E-2</c:v>
                </c:pt>
                <c:pt idx="352">
                  <c:v>0.27878008292056622</c:v>
                </c:pt>
                <c:pt idx="353">
                  <c:v>-0.54586695734877144</c:v>
                </c:pt>
                <c:pt idx="354">
                  <c:v>0.23717395894695073</c:v>
                </c:pt>
                <c:pt idx="355">
                  <c:v>-3.784001348540187E-2</c:v>
                </c:pt>
                <c:pt idx="356">
                  <c:v>0.72033071305602792</c:v>
                </c:pt>
                <c:pt idx="357">
                  <c:v>-1.1040458205388859</c:v>
                </c:pt>
                <c:pt idx="358">
                  <c:v>0.5489038864290342</c:v>
                </c:pt>
                <c:pt idx="359">
                  <c:v>0.18579741050954909</c:v>
                </c:pt>
                <c:pt idx="360">
                  <c:v>-0.43118606331758202</c:v>
                </c:pt>
                <c:pt idx="361">
                  <c:v>8.7574917222373191E-2</c:v>
                </c:pt>
                <c:pt idx="362">
                  <c:v>0.12982793962582945</c:v>
                </c:pt>
                <c:pt idx="363">
                  <c:v>0.10667903614230455</c:v>
                </c:pt>
                <c:pt idx="364">
                  <c:v>-0.49898398920893672</c:v>
                </c:pt>
                <c:pt idx="365">
                  <c:v>0.34595965566579251</c:v>
                </c:pt>
                <c:pt idx="366">
                  <c:v>-0.34366475185845047</c:v>
                </c:pt>
                <c:pt idx="367">
                  <c:v>0.6892688669078052</c:v>
                </c:pt>
                <c:pt idx="368">
                  <c:v>-0.19792332525830716</c:v>
                </c:pt>
                <c:pt idx="369">
                  <c:v>-1.8617353672161698E-2</c:v>
                </c:pt>
                <c:pt idx="370">
                  <c:v>0.40163886796217413</c:v>
                </c:pt>
                <c:pt idx="371">
                  <c:v>-0.67360807260498401</c:v>
                </c:pt>
                <c:pt idx="372">
                  <c:v>-0.18376732536591589</c:v>
                </c:pt>
                <c:pt idx="373">
                  <c:v>0.15862949360162021</c:v>
                </c:pt>
                <c:pt idx="374">
                  <c:v>7.7462291838601233E-2</c:v>
                </c:pt>
                <c:pt idx="375">
                  <c:v>0.45093817030545325</c:v>
                </c:pt>
                <c:pt idx="376">
                  <c:v>-0.67961271425243464</c:v>
                </c:pt>
                <c:pt idx="377">
                  <c:v>0.35018717147875578</c:v>
                </c:pt>
                <c:pt idx="378">
                  <c:v>0.40706422067247333</c:v>
                </c:pt>
                <c:pt idx="379">
                  <c:v>-0.38391614976804705</c:v>
                </c:pt>
                <c:pt idx="380">
                  <c:v>-0.52552212039940061</c:v>
                </c:pt>
                <c:pt idx="381">
                  <c:v>0.60963521288707856</c:v>
                </c:pt>
                <c:pt idx="382">
                  <c:v>-0.45643390756566077</c:v>
                </c:pt>
                <c:pt idx="383">
                  <c:v>-0.41536922359373424</c:v>
                </c:pt>
                <c:pt idx="384">
                  <c:v>1.1555519851390272</c:v>
                </c:pt>
                <c:pt idx="385">
                  <c:v>-0.71339015590958299</c:v>
                </c:pt>
                <c:pt idx="386">
                  <c:v>0.28622774579096588</c:v>
                </c:pt>
                <c:pt idx="387">
                  <c:v>-0.53571742100175468</c:v>
                </c:pt>
                <c:pt idx="388">
                  <c:v>0.36958182579837739</c:v>
                </c:pt>
                <c:pt idx="389">
                  <c:v>-0.34097763879224657</c:v>
                </c:pt>
                <c:pt idx="390">
                  <c:v>0.9213673401577398</c:v>
                </c:pt>
                <c:pt idx="391">
                  <c:v>-0.53106652813497934</c:v>
                </c:pt>
                <c:pt idx="392">
                  <c:v>-0.25307227098848672</c:v>
                </c:pt>
                <c:pt idx="393">
                  <c:v>-0.13523515625856816</c:v>
                </c:pt>
                <c:pt idx="394">
                  <c:v>0.27948531036265195</c:v>
                </c:pt>
                <c:pt idx="395">
                  <c:v>0.22831472423393279</c:v>
                </c:pt>
                <c:pt idx="396">
                  <c:v>0.30738580701407048</c:v>
                </c:pt>
                <c:pt idx="397">
                  <c:v>-0.93008885949850084</c:v>
                </c:pt>
                <c:pt idx="398">
                  <c:v>1.6151927233999595</c:v>
                </c:pt>
                <c:pt idx="399">
                  <c:v>-2.2080709881987421</c:v>
                </c:pt>
                <c:pt idx="400">
                  <c:v>1.6034939516847952</c:v>
                </c:pt>
                <c:pt idx="401">
                  <c:v>-0.87252472947817294</c:v>
                </c:pt>
                <c:pt idx="402">
                  <c:v>0.65547630277927971</c:v>
                </c:pt>
                <c:pt idx="403">
                  <c:v>-0.28349529560655357</c:v>
                </c:pt>
                <c:pt idx="404">
                  <c:v>-0.3091238103527576</c:v>
                </c:pt>
                <c:pt idx="405">
                  <c:v>0.75266241349745544</c:v>
                </c:pt>
                <c:pt idx="406">
                  <c:v>-0.3761260647326708</c:v>
                </c:pt>
                <c:pt idx="407">
                  <c:v>0.19424198546446861</c:v>
                </c:pt>
                <c:pt idx="408">
                  <c:v>-0.38159629711881282</c:v>
                </c:pt>
                <c:pt idx="409">
                  <c:v>-6.0965802259743213E-2</c:v>
                </c:pt>
                <c:pt idx="410">
                  <c:v>0.8150395647250116</c:v>
                </c:pt>
                <c:pt idx="411">
                  <c:v>-0.59678511200007056</c:v>
                </c:pt>
                <c:pt idx="412">
                  <c:v>0.33444027723744513</c:v>
                </c:pt>
                <c:pt idx="413">
                  <c:v>-0.15346764293964951</c:v>
                </c:pt>
                <c:pt idx="414">
                  <c:v>-0.14091568453237416</c:v>
                </c:pt>
                <c:pt idx="415">
                  <c:v>-0.26940437163226305</c:v>
                </c:pt>
                <c:pt idx="416">
                  <c:v>0.47670407471247017</c:v>
                </c:pt>
                <c:pt idx="417">
                  <c:v>0.61532323563471436</c:v>
                </c:pt>
                <c:pt idx="418">
                  <c:v>-1.2137765929009765</c:v>
                </c:pt>
                <c:pt idx="419">
                  <c:v>0.68399627123959361</c:v>
                </c:pt>
                <c:pt idx="420">
                  <c:v>-0.60360181342344732</c:v>
                </c:pt>
                <c:pt idx="421">
                  <c:v>0.18514200247358531</c:v>
                </c:pt>
                <c:pt idx="422">
                  <c:v>0.21656143677886575</c:v>
                </c:pt>
                <c:pt idx="423">
                  <c:v>0.16349078047554941</c:v>
                </c:pt>
                <c:pt idx="424">
                  <c:v>-0.58116708403918893</c:v>
                </c:pt>
                <c:pt idx="425">
                  <c:v>0.54938081782311199</c:v>
                </c:pt>
                <c:pt idx="426">
                  <c:v>-0.62398120305035265</c:v>
                </c:pt>
                <c:pt idx="427">
                  <c:v>0.6459003846347332</c:v>
                </c:pt>
                <c:pt idx="428">
                  <c:v>-0.44646846449002625</c:v>
                </c:pt>
                <c:pt idx="429">
                  <c:v>0.41252895254641775</c:v>
                </c:pt>
                <c:pt idx="430">
                  <c:v>-0.13816633705049752</c:v>
                </c:pt>
                <c:pt idx="431">
                  <c:v>-0.121151292626746</c:v>
                </c:pt>
                <c:pt idx="432">
                  <c:v>-0.10464437031187117</c:v>
                </c:pt>
                <c:pt idx="433">
                  <c:v>-3.8643804858438671E-2</c:v>
                </c:pt>
                <c:pt idx="434">
                  <c:v>0.5995415359921753</c:v>
                </c:pt>
                <c:pt idx="435">
                  <c:v>-0.11698573587927967</c:v>
                </c:pt>
                <c:pt idx="436">
                  <c:v>-1.0057833967451006</c:v>
                </c:pt>
                <c:pt idx="437">
                  <c:v>0.94940997955854989</c:v>
                </c:pt>
                <c:pt idx="438">
                  <c:v>-0.34457986949477343</c:v>
                </c:pt>
                <c:pt idx="439">
                  <c:v>-9.4996271068230276E-2</c:v>
                </c:pt>
                <c:pt idx="440">
                  <c:v>0.37365624735131858</c:v>
                </c:pt>
                <c:pt idx="441">
                  <c:v>-0.24434142138343304</c:v>
                </c:pt>
                <c:pt idx="442">
                  <c:v>0.12177761822473258</c:v>
                </c:pt>
                <c:pt idx="443">
                  <c:v>-0.11707584557589144</c:v>
                </c:pt>
                <c:pt idx="444">
                  <c:v>-0.12257284272927792</c:v>
                </c:pt>
                <c:pt idx="445">
                  <c:v>0.62896710822824387</c:v>
                </c:pt>
                <c:pt idx="446">
                  <c:v>-0.64533492058981212</c:v>
                </c:pt>
                <c:pt idx="447">
                  <c:v>0.56995058623608208</c:v>
                </c:pt>
                <c:pt idx="448">
                  <c:v>-0.68187713486608115</c:v>
                </c:pt>
                <c:pt idx="449">
                  <c:v>1.0902308980003E-2</c:v>
                </c:pt>
                <c:pt idx="450">
                  <c:v>0.60793174818623807</c:v>
                </c:pt>
                <c:pt idx="451">
                  <c:v>-0.47655431178398433</c:v>
                </c:pt>
                <c:pt idx="452">
                  <c:v>-0.27254868641030044</c:v>
                </c:pt>
                <c:pt idx="453">
                  <c:v>0.68465854965150352</c:v>
                </c:pt>
                <c:pt idx="454">
                  <c:v>-0.21524446208029985</c:v>
                </c:pt>
                <c:pt idx="455">
                  <c:v>-0.23930909488350152</c:v>
                </c:pt>
                <c:pt idx="456">
                  <c:v>0.40478064033202826</c:v>
                </c:pt>
                <c:pt idx="457">
                  <c:v>-0.41939781229011713</c:v>
                </c:pt>
                <c:pt idx="458">
                  <c:v>0.21940896752290429</c:v>
                </c:pt>
                <c:pt idx="459">
                  <c:v>0.67849687286652627</c:v>
                </c:pt>
                <c:pt idx="460">
                  <c:v>-1.3381182005722077</c:v>
                </c:pt>
                <c:pt idx="461">
                  <c:v>0.56173577990382906</c:v>
                </c:pt>
                <c:pt idx="462">
                  <c:v>-0.1216105337580666</c:v>
                </c:pt>
                <c:pt idx="463">
                  <c:v>-2.4058336885645987E-2</c:v>
                </c:pt>
                <c:pt idx="464">
                  <c:v>-0.3443155008694157</c:v>
                </c:pt>
                <c:pt idx="465">
                  <c:v>0.72382344694342471</c:v>
                </c:pt>
                <c:pt idx="466">
                  <c:v>0.23544438155833633</c:v>
                </c:pt>
                <c:pt idx="467">
                  <c:v>-0.76873191666323692</c:v>
                </c:pt>
                <c:pt idx="468">
                  <c:v>0.45593584681861105</c:v>
                </c:pt>
                <c:pt idx="469">
                  <c:v>5.9527367400005462E-3</c:v>
                </c:pt>
                <c:pt idx="470">
                  <c:v>-0.16616090619470925</c:v>
                </c:pt>
                <c:pt idx="471">
                  <c:v>-9.8955440954305238E-2</c:v>
                </c:pt>
                <c:pt idx="472">
                  <c:v>0.49570934701245278</c:v>
                </c:pt>
                <c:pt idx="473">
                  <c:v>-0.80960968458093707</c:v>
                </c:pt>
                <c:pt idx="474">
                  <c:v>0.5098210927890614</c:v>
                </c:pt>
                <c:pt idx="475">
                  <c:v>0.23278966666199266</c:v>
                </c:pt>
                <c:pt idx="476">
                  <c:v>-0.29804477864876389</c:v>
                </c:pt>
                <c:pt idx="477">
                  <c:v>0.24652956273872406</c:v>
                </c:pt>
                <c:pt idx="478">
                  <c:v>-0.86303111873567107</c:v>
                </c:pt>
                <c:pt idx="479">
                  <c:v>0.86975822890177368</c:v>
                </c:pt>
                <c:pt idx="480">
                  <c:v>0.15481830620672554</c:v>
                </c:pt>
                <c:pt idx="481">
                  <c:v>-0.60573292869608852</c:v>
                </c:pt>
                <c:pt idx="482">
                  <c:v>0.13229420720599591</c:v>
                </c:pt>
                <c:pt idx="483">
                  <c:v>0.51145852752495558</c:v>
                </c:pt>
                <c:pt idx="484">
                  <c:v>-0.94936012906953693</c:v>
                </c:pt>
                <c:pt idx="485">
                  <c:v>0.74517349526751786</c:v>
                </c:pt>
                <c:pt idx="486">
                  <c:v>-0.60618280172813688</c:v>
                </c:pt>
                <c:pt idx="487">
                  <c:v>1.0010188354784624</c:v>
                </c:pt>
                <c:pt idx="488">
                  <c:v>-1.0451632165536284</c:v>
                </c:pt>
                <c:pt idx="489">
                  <c:v>0.70618706716224555</c:v>
                </c:pt>
                <c:pt idx="490">
                  <c:v>-1.203028001417406</c:v>
                </c:pt>
                <c:pt idx="491">
                  <c:v>0.44737951541319493</c:v>
                </c:pt>
                <c:pt idx="492">
                  <c:v>0.63856952523346988</c:v>
                </c:pt>
                <c:pt idx="493">
                  <c:v>-3.3237943118438126E-2</c:v>
                </c:pt>
                <c:pt idx="494">
                  <c:v>-0.83085437417496</c:v>
                </c:pt>
                <c:pt idx="495">
                  <c:v>1.2727858976833522</c:v>
                </c:pt>
                <c:pt idx="496">
                  <c:v>-0.84404962736181921</c:v>
                </c:pt>
                <c:pt idx="497">
                  <c:v>-0.17267708221916109</c:v>
                </c:pt>
                <c:pt idx="498">
                  <c:v>0.93563238743226973</c:v>
                </c:pt>
                <c:pt idx="499">
                  <c:v>-0.43346374109387398</c:v>
                </c:pt>
                <c:pt idx="500">
                  <c:v>-0.66777171994093809</c:v>
                </c:pt>
                <c:pt idx="501">
                  <c:v>0.48472308376803996</c:v>
                </c:pt>
                <c:pt idx="502">
                  <c:v>-0.37480824183207007</c:v>
                </c:pt>
                <c:pt idx="503">
                  <c:v>0.95065259137656544</c:v>
                </c:pt>
                <c:pt idx="504">
                  <c:v>-1.3625653241062536</c:v>
                </c:pt>
                <c:pt idx="505">
                  <c:v>0.97103719125036148</c:v>
                </c:pt>
                <c:pt idx="506">
                  <c:v>-0.30537609705701468</c:v>
                </c:pt>
                <c:pt idx="507">
                  <c:v>-0.14448245088569819</c:v>
                </c:pt>
                <c:pt idx="508">
                  <c:v>0.59095353662036365</c:v>
                </c:pt>
                <c:pt idx="509">
                  <c:v>-0.3922728664800525</c:v>
                </c:pt>
                <c:pt idx="510">
                  <c:v>-0.33903568734880535</c:v>
                </c:pt>
                <c:pt idx="511">
                  <c:v>0.25867475968319925</c:v>
                </c:pt>
                <c:pt idx="512">
                  <c:v>0.39508429292123765</c:v>
                </c:pt>
                <c:pt idx="513">
                  <c:v>-0.56180408299434936</c:v>
                </c:pt>
                <c:pt idx="514">
                  <c:v>0.69978163608349864</c:v>
                </c:pt>
                <c:pt idx="515">
                  <c:v>-0.86135887896176433</c:v>
                </c:pt>
                <c:pt idx="516">
                  <c:v>1.0425672023417429</c:v>
                </c:pt>
                <c:pt idx="517">
                  <c:v>-1.1114358099084347</c:v>
                </c:pt>
                <c:pt idx="518">
                  <c:v>0.66680983304977415</c:v>
                </c:pt>
                <c:pt idx="519">
                  <c:v>-0.2281038124812767</c:v>
                </c:pt>
                <c:pt idx="520">
                  <c:v>0.60460885349661109</c:v>
                </c:pt>
                <c:pt idx="521">
                  <c:v>-0.77559940028470009</c:v>
                </c:pt>
                <c:pt idx="522">
                  <c:v>0.18990265347994864</c:v>
                </c:pt>
                <c:pt idx="523">
                  <c:v>-7.2823868370614941E-2</c:v>
                </c:pt>
                <c:pt idx="524">
                  <c:v>0.2216233949409798</c:v>
                </c:pt>
                <c:pt idx="525">
                  <c:v>0.12499768063426019</c:v>
                </c:pt>
                <c:pt idx="526">
                  <c:v>-1.0566515563521535</c:v>
                </c:pt>
                <c:pt idx="527">
                  <c:v>1.1236211744090543</c:v>
                </c:pt>
                <c:pt idx="528">
                  <c:v>-0.49600918326526883</c:v>
                </c:pt>
                <c:pt idx="529">
                  <c:v>0.60928543725982309</c:v>
                </c:pt>
                <c:pt idx="530">
                  <c:v>-1.2187836845079436</c:v>
                </c:pt>
                <c:pt idx="531">
                  <c:v>1.3539086816459895</c:v>
                </c:pt>
                <c:pt idx="532">
                  <c:v>-0.57139982982072979</c:v>
                </c:pt>
                <c:pt idx="533">
                  <c:v>-0.42933824147097766</c:v>
                </c:pt>
                <c:pt idx="534">
                  <c:v>0.62787451749667522</c:v>
                </c:pt>
                <c:pt idx="535">
                  <c:v>-0.53315556482411919</c:v>
                </c:pt>
                <c:pt idx="536">
                  <c:v>0.56230697091668846</c:v>
                </c:pt>
                <c:pt idx="537">
                  <c:v>-0.11791772020980716</c:v>
                </c:pt>
                <c:pt idx="538">
                  <c:v>-0.32832109649665653</c:v>
                </c:pt>
                <c:pt idx="539">
                  <c:v>-3.9050805806182323E-2</c:v>
                </c:pt>
                <c:pt idx="540">
                  <c:v>0.72531691660173236</c:v>
                </c:pt>
                <c:pt idx="541">
                  <c:v>-0.69349144050385803</c:v>
                </c:pt>
                <c:pt idx="542">
                  <c:v>0.10372450617607683</c:v>
                </c:pt>
                <c:pt idx="543">
                  <c:v>0.19952765994239599</c:v>
                </c:pt>
                <c:pt idx="544">
                  <c:v>-4.3902657576836646E-2</c:v>
                </c:pt>
                <c:pt idx="545">
                  <c:v>-0.25356840180698781</c:v>
                </c:pt>
                <c:pt idx="546">
                  <c:v>0.76651150984223937</c:v>
                </c:pt>
                <c:pt idx="547">
                  <c:v>-1.3642915325332434</c:v>
                </c:pt>
                <c:pt idx="548">
                  <c:v>0.86717925289645792</c:v>
                </c:pt>
                <c:pt idx="549">
                  <c:v>0.27979923448059707</c:v>
                </c:pt>
                <c:pt idx="550">
                  <c:v>-0.71537561494857071</c:v>
                </c:pt>
                <c:pt idx="551">
                  <c:v>0.40457177139353007</c:v>
                </c:pt>
                <c:pt idx="552">
                  <c:v>0.33393863304052501</c:v>
                </c:pt>
                <c:pt idx="553">
                  <c:v>-0.83712502182926984</c:v>
                </c:pt>
                <c:pt idx="554">
                  <c:v>0.54368582525756215</c:v>
                </c:pt>
                <c:pt idx="555">
                  <c:v>-0.32784196121152492</c:v>
                </c:pt>
                <c:pt idx="556">
                  <c:v>0.10436292578000575</c:v>
                </c:pt>
                <c:pt idx="557">
                  <c:v>0.56206599464174356</c:v>
                </c:pt>
                <c:pt idx="558">
                  <c:v>-1.1807222631759942</c:v>
                </c:pt>
                <c:pt idx="559">
                  <c:v>1.2186118260677905</c:v>
                </c:pt>
                <c:pt idx="560">
                  <c:v>-0.60267282864078886</c:v>
                </c:pt>
                <c:pt idx="561">
                  <c:v>0.11623985848855227</c:v>
                </c:pt>
                <c:pt idx="562">
                  <c:v>-0.10290331393480301</c:v>
                </c:pt>
                <c:pt idx="563">
                  <c:v>0.45618355463258925</c:v>
                </c:pt>
                <c:pt idx="564">
                  <c:v>-0.53391871558967974</c:v>
                </c:pt>
                <c:pt idx="565">
                  <c:v>-0.25183159531094135</c:v>
                </c:pt>
                <c:pt idx="566">
                  <c:v>0.78996257714927198</c:v>
                </c:pt>
                <c:pt idx="567">
                  <c:v>-0.39762804063037038</c:v>
                </c:pt>
                <c:pt idx="568">
                  <c:v>0.18385538615286351</c:v>
                </c:pt>
                <c:pt idx="569">
                  <c:v>-0.50216077979188412</c:v>
                </c:pt>
                <c:pt idx="570">
                  <c:v>0.56629207154270267</c:v>
                </c:pt>
                <c:pt idx="571">
                  <c:v>-0.41742954830639067</c:v>
                </c:pt>
                <c:pt idx="572">
                  <c:v>0.18383301517926157</c:v>
                </c:pt>
                <c:pt idx="573">
                  <c:v>9.3701011263765399E-2</c:v>
                </c:pt>
                <c:pt idx="574">
                  <c:v>-0.24584435008931907</c:v>
                </c:pt>
                <c:pt idx="575">
                  <c:v>0.32363692339044065</c:v>
                </c:pt>
                <c:pt idx="576">
                  <c:v>-0.21661639939993621</c:v>
                </c:pt>
                <c:pt idx="577">
                  <c:v>0.16404089400079103</c:v>
                </c:pt>
                <c:pt idx="578">
                  <c:v>-0.24640378817915917</c:v>
                </c:pt>
                <c:pt idx="579">
                  <c:v>-3.6152596902102235E-2</c:v>
                </c:pt>
                <c:pt idx="580">
                  <c:v>6.1956930058076981E-2</c:v>
                </c:pt>
                <c:pt idx="581">
                  <c:v>0.28169552148319782</c:v>
                </c:pt>
                <c:pt idx="582">
                  <c:v>-0.66083187409210953</c:v>
                </c:pt>
                <c:pt idx="583">
                  <c:v>0.77208742578513923</c:v>
                </c:pt>
                <c:pt idx="584">
                  <c:v>-0.77445658064447342</c:v>
                </c:pt>
                <c:pt idx="585">
                  <c:v>0.21667132840957493</c:v>
                </c:pt>
                <c:pt idx="586">
                  <c:v>0.28444681602530181</c:v>
                </c:pt>
                <c:pt idx="587">
                  <c:v>-0.45657682346645745</c:v>
                </c:pt>
                <c:pt idx="588">
                  <c:v>0.9623631594283506</c:v>
                </c:pt>
                <c:pt idx="589">
                  <c:v>-1.2747938350308687</c:v>
                </c:pt>
                <c:pt idx="590">
                  <c:v>1.0980675335414707</c:v>
                </c:pt>
                <c:pt idx="591">
                  <c:v>-1.1871714122965933</c:v>
                </c:pt>
                <c:pt idx="592">
                  <c:v>1.0691678548697383</c:v>
                </c:pt>
                <c:pt idx="593">
                  <c:v>-0.42218400926329197</c:v>
                </c:pt>
                <c:pt idx="594">
                  <c:v>0.30267669806256892</c:v>
                </c:pt>
                <c:pt idx="595">
                  <c:v>-0.50587084066588428</c:v>
                </c:pt>
                <c:pt idx="596">
                  <c:v>0.57104505914263426</c:v>
                </c:pt>
                <c:pt idx="597">
                  <c:v>-0.72886567755136644</c:v>
                </c:pt>
                <c:pt idx="598">
                  <c:v>0.67511552359443161</c:v>
                </c:pt>
                <c:pt idx="599">
                  <c:v>-0.40575309784151614</c:v>
                </c:pt>
                <c:pt idx="600">
                  <c:v>-2.1648821821436286E-2</c:v>
                </c:pt>
                <c:pt idx="601">
                  <c:v>-7.9490539622493084E-2</c:v>
                </c:pt>
                <c:pt idx="602">
                  <c:v>0.40367512083612384</c:v>
                </c:pt>
                <c:pt idx="603">
                  <c:v>-0.39317502950318156</c:v>
                </c:pt>
                <c:pt idx="604">
                  <c:v>0.20626665886025877</c:v>
                </c:pt>
                <c:pt idx="605">
                  <c:v>-9.8722212621942165E-3</c:v>
                </c:pt>
                <c:pt idx="606">
                  <c:v>-2.7196545922197401E-2</c:v>
                </c:pt>
                <c:pt idx="607">
                  <c:v>-0.11184135234449059</c:v>
                </c:pt>
                <c:pt idx="608">
                  <c:v>-0.20097438765689732</c:v>
                </c:pt>
                <c:pt idx="609">
                  <c:v>0.30327740321401508</c:v>
                </c:pt>
                <c:pt idx="610">
                  <c:v>-0.7005765367718414</c:v>
                </c:pt>
                <c:pt idx="611">
                  <c:v>1.0988086023367942</c:v>
                </c:pt>
                <c:pt idx="612">
                  <c:v>-0.45398692419752479</c:v>
                </c:pt>
                <c:pt idx="613">
                  <c:v>0.38703367941081523</c:v>
                </c:pt>
                <c:pt idx="614">
                  <c:v>-0.72989052922930575</c:v>
                </c:pt>
                <c:pt idx="615">
                  <c:v>0.26570625051390379</c:v>
                </c:pt>
                <c:pt idx="616">
                  <c:v>-3.5733234491199257E-2</c:v>
                </c:pt>
                <c:pt idx="617">
                  <c:v>0.11255102225579322</c:v>
                </c:pt>
                <c:pt idx="618">
                  <c:v>0.19134550311136991</c:v>
                </c:pt>
                <c:pt idx="619">
                  <c:v>-0.25024932531174271</c:v>
                </c:pt>
                <c:pt idx="620">
                  <c:v>-0.27173273249529301</c:v>
                </c:pt>
                <c:pt idx="621">
                  <c:v>-0.26400514320004731</c:v>
                </c:pt>
                <c:pt idx="622">
                  <c:v>0.86165707866661256</c:v>
                </c:pt>
                <c:pt idx="623">
                  <c:v>-0.30067177837714554</c:v>
                </c:pt>
                <c:pt idx="624">
                  <c:v>-6.607958361972123E-2</c:v>
                </c:pt>
                <c:pt idx="625">
                  <c:v>8.2128649950027471E-3</c:v>
                </c:pt>
                <c:pt idx="626">
                  <c:v>-0.17474361789878459</c:v>
                </c:pt>
                <c:pt idx="627">
                  <c:v>7.0902036079205574E-2</c:v>
                </c:pt>
                <c:pt idx="628">
                  <c:v>0.27950125344097615</c:v>
                </c:pt>
                <c:pt idx="629">
                  <c:v>-0.24281483209226282</c:v>
                </c:pt>
                <c:pt idx="630">
                  <c:v>0.35987614406738433</c:v>
                </c:pt>
                <c:pt idx="631">
                  <c:v>-0.17313770641107112</c:v>
                </c:pt>
                <c:pt idx="632">
                  <c:v>-8.5954920910298827E-2</c:v>
                </c:pt>
                <c:pt idx="633">
                  <c:v>-0.15810803753323854</c:v>
                </c:pt>
                <c:pt idx="634">
                  <c:v>0.32783659965265544</c:v>
                </c:pt>
                <c:pt idx="635">
                  <c:v>-0.37607174193020909</c:v>
                </c:pt>
                <c:pt idx="636">
                  <c:v>0.20059299383312465</c:v>
                </c:pt>
                <c:pt idx="637">
                  <c:v>-7.2664207639172682E-2</c:v>
                </c:pt>
                <c:pt idx="638">
                  <c:v>0.27412449432071301</c:v>
                </c:pt>
                <c:pt idx="639">
                  <c:v>-0.38389775181654839</c:v>
                </c:pt>
                <c:pt idx="640">
                  <c:v>0.10178991893772037</c:v>
                </c:pt>
                <c:pt idx="641">
                  <c:v>0.17537409057375045</c:v>
                </c:pt>
                <c:pt idx="642">
                  <c:v>5.3872365830466154E-3</c:v>
                </c:pt>
                <c:pt idx="643">
                  <c:v>-0.14639144634827972</c:v>
                </c:pt>
                <c:pt idx="644">
                  <c:v>5.0704953591339294E-2</c:v>
                </c:pt>
                <c:pt idx="645">
                  <c:v>-7.8857619157060979E-2</c:v>
                </c:pt>
                <c:pt idx="646">
                  <c:v>6.5396725400350991E-2</c:v>
                </c:pt>
                <c:pt idx="647">
                  <c:v>1.6608623759821056E-2</c:v>
                </c:pt>
                <c:pt idx="648">
                  <c:v>-0.10357064017094672</c:v>
                </c:pt>
                <c:pt idx="649">
                  <c:v>7.517211682628841E-2</c:v>
                </c:pt>
                <c:pt idx="650">
                  <c:v>-2.3615746586583556E-2</c:v>
                </c:pt>
                <c:pt idx="651">
                  <c:v>-0.31941616025753322</c:v>
                </c:pt>
                <c:pt idx="652">
                  <c:v>0.32599876963533464</c:v>
                </c:pt>
                <c:pt idx="653">
                  <c:v>0.19181682097259908</c:v>
                </c:pt>
                <c:pt idx="654">
                  <c:v>-0.74508452875539666</c:v>
                </c:pt>
                <c:pt idx="655">
                  <c:v>0.91017666736617686</c:v>
                </c:pt>
                <c:pt idx="656">
                  <c:v>-0.49646890796255322</c:v>
                </c:pt>
                <c:pt idx="657">
                  <c:v>0.38201024456415328</c:v>
                </c:pt>
                <c:pt idx="658">
                  <c:v>-0.70820492223836484</c:v>
                </c:pt>
                <c:pt idx="659">
                  <c:v>0.32787467349786314</c:v>
                </c:pt>
                <c:pt idx="660">
                  <c:v>0.22388216620311141</c:v>
                </c:pt>
                <c:pt idx="661">
                  <c:v>-0.52353981297463181</c:v>
                </c:pt>
                <c:pt idx="662">
                  <c:v>-2.5964294886216523E-2</c:v>
                </c:pt>
                <c:pt idx="663">
                  <c:v>0.54995752680115406</c:v>
                </c:pt>
                <c:pt idx="664">
                  <c:v>-0.31759967925958338</c:v>
                </c:pt>
                <c:pt idx="665">
                  <c:v>-0.52354485172778364</c:v>
                </c:pt>
                <c:pt idx="666">
                  <c:v>0.12732523425016554</c:v>
                </c:pt>
                <c:pt idx="667">
                  <c:v>0.58167860975489016</c:v>
                </c:pt>
                <c:pt idx="668">
                  <c:v>0.35520656750537455</c:v>
                </c:pt>
                <c:pt idx="669">
                  <c:v>-0.70446652881801131</c:v>
                </c:pt>
                <c:pt idx="670">
                  <c:v>0.31103767567779872</c:v>
                </c:pt>
                <c:pt idx="671">
                  <c:v>-0.3362838955502957</c:v>
                </c:pt>
                <c:pt idx="672">
                  <c:v>0.42138517552055421</c:v>
                </c:pt>
                <c:pt idx="673">
                  <c:v>-0.11864025414921343</c:v>
                </c:pt>
                <c:pt idx="674">
                  <c:v>-0.56831872258335359</c:v>
                </c:pt>
                <c:pt idx="675">
                  <c:v>0.58365953511558477</c:v>
                </c:pt>
                <c:pt idx="676">
                  <c:v>6.8271586964838205E-2</c:v>
                </c:pt>
                <c:pt idx="677">
                  <c:v>-0.12415028425864875</c:v>
                </c:pt>
                <c:pt idx="678">
                  <c:v>-0.29163197040557864</c:v>
                </c:pt>
                <c:pt idx="679">
                  <c:v>0.25590101699810475</c:v>
                </c:pt>
                <c:pt idx="680">
                  <c:v>0.25052509259432554</c:v>
                </c:pt>
                <c:pt idx="681">
                  <c:v>-0.16886198134627192</c:v>
                </c:pt>
                <c:pt idx="682">
                  <c:v>-1.1088718096725642E-2</c:v>
                </c:pt>
                <c:pt idx="683">
                  <c:v>-0.86303028618916866</c:v>
                </c:pt>
                <c:pt idx="684">
                  <c:v>0.85100746529176829</c:v>
                </c:pt>
                <c:pt idx="685">
                  <c:v>0.16334581803530454</c:v>
                </c:pt>
                <c:pt idx="686">
                  <c:v>-0.21215474574360996</c:v>
                </c:pt>
                <c:pt idx="687">
                  <c:v>0.13928242416121067</c:v>
                </c:pt>
                <c:pt idx="688">
                  <c:v>-0.45395011489745229</c:v>
                </c:pt>
                <c:pt idx="689">
                  <c:v>0.39462905067950488</c:v>
                </c:pt>
                <c:pt idx="690">
                  <c:v>8.1515525416471071E-2</c:v>
                </c:pt>
                <c:pt idx="691">
                  <c:v>-0.1278762706136331</c:v>
                </c:pt>
                <c:pt idx="692">
                  <c:v>-0.48233055397868158</c:v>
                </c:pt>
                <c:pt idx="693">
                  <c:v>0.50093412156216799</c:v>
                </c:pt>
                <c:pt idx="694">
                  <c:v>-0.52237647845875468</c:v>
                </c:pt>
                <c:pt idx="695">
                  <c:v>0.83375760581810032</c:v>
                </c:pt>
                <c:pt idx="696">
                  <c:v>-0.44017011451069266</c:v>
                </c:pt>
                <c:pt idx="697">
                  <c:v>-0.53194936166517437</c:v>
                </c:pt>
                <c:pt idx="698">
                  <c:v>0.86562545239459721</c:v>
                </c:pt>
                <c:pt idx="699">
                  <c:v>-0.58690851670689881</c:v>
                </c:pt>
                <c:pt idx="700">
                  <c:v>0.3500804895395413</c:v>
                </c:pt>
                <c:pt idx="701">
                  <c:v>-0.16567201144527643</c:v>
                </c:pt>
                <c:pt idx="702">
                  <c:v>0.4861850298382342</c:v>
                </c:pt>
                <c:pt idx="703">
                  <c:v>-0.64203090509865435</c:v>
                </c:pt>
                <c:pt idx="704">
                  <c:v>0.27027472511399536</c:v>
                </c:pt>
                <c:pt idx="705">
                  <c:v>-0.12159651294350625</c:v>
                </c:pt>
                <c:pt idx="706">
                  <c:v>-9.0575537364929917E-2</c:v>
                </c:pt>
                <c:pt idx="707">
                  <c:v>0.12861750765237959</c:v>
                </c:pt>
                <c:pt idx="708">
                  <c:v>0.83904897112399346</c:v>
                </c:pt>
                <c:pt idx="709">
                  <c:v>-1.2919122708961368</c:v>
                </c:pt>
                <c:pt idx="710">
                  <c:v>0.70069462255109105</c:v>
                </c:pt>
                <c:pt idx="711">
                  <c:v>-0.388589279409498</c:v>
                </c:pt>
                <c:pt idx="712">
                  <c:v>-0.63697400959208605</c:v>
                </c:pt>
                <c:pt idx="713">
                  <c:v>1.179102029222995</c:v>
                </c:pt>
                <c:pt idx="714">
                  <c:v>-3.3470479967072607E-2</c:v>
                </c:pt>
                <c:pt idx="715">
                  <c:v>-0.59474786818958825</c:v>
                </c:pt>
                <c:pt idx="716">
                  <c:v>0.33737699532415716</c:v>
                </c:pt>
                <c:pt idx="717">
                  <c:v>-0.21512827025726439</c:v>
                </c:pt>
                <c:pt idx="718">
                  <c:v>0.50454082465264949</c:v>
                </c:pt>
                <c:pt idx="719">
                  <c:v>-0.34678077103570104</c:v>
                </c:pt>
                <c:pt idx="720">
                  <c:v>1.216494981199503E-3</c:v>
                </c:pt>
                <c:pt idx="721">
                  <c:v>-0.11206717457156629</c:v>
                </c:pt>
                <c:pt idx="722">
                  <c:v>-0.21637595057953149</c:v>
                </c:pt>
                <c:pt idx="723">
                  <c:v>0.63842728484887634</c:v>
                </c:pt>
                <c:pt idx="724">
                  <c:v>-0.52007969503756613</c:v>
                </c:pt>
                <c:pt idx="725">
                  <c:v>-8.3107582330703741E-2</c:v>
                </c:pt>
                <c:pt idx="726">
                  <c:v>0.6700717884441838</c:v>
                </c:pt>
                <c:pt idx="727">
                  <c:v>-0.81013082860503349</c:v>
                </c:pt>
                <c:pt idx="728">
                  <c:v>0.43022069569211452</c:v>
                </c:pt>
                <c:pt idx="729">
                  <c:v>-0.46991044820286332</c:v>
                </c:pt>
                <c:pt idx="730">
                  <c:v>0.59125791928265248</c:v>
                </c:pt>
                <c:pt idx="731">
                  <c:v>-0.64136982460971925</c:v>
                </c:pt>
                <c:pt idx="732">
                  <c:v>0.47164232963696123</c:v>
                </c:pt>
                <c:pt idx="733">
                  <c:v>0.22754984685219826</c:v>
                </c:pt>
                <c:pt idx="734">
                  <c:v>-0.33131670814007519</c:v>
                </c:pt>
                <c:pt idx="735">
                  <c:v>-0.32237387288361791</c:v>
                </c:pt>
                <c:pt idx="736">
                  <c:v>0.67168788838665938</c:v>
                </c:pt>
                <c:pt idx="737">
                  <c:v>-0.92878870603628461</c:v>
                </c:pt>
                <c:pt idx="738">
                  <c:v>1.0397160176513718</c:v>
                </c:pt>
                <c:pt idx="739">
                  <c:v>-0.86652949830051518</c:v>
                </c:pt>
                <c:pt idx="740">
                  <c:v>4.3951823385432361E-2</c:v>
                </c:pt>
                <c:pt idx="741">
                  <c:v>0.18745852844323962</c:v>
                </c:pt>
                <c:pt idx="742">
                  <c:v>0.87787367715034637</c:v>
                </c:pt>
                <c:pt idx="743">
                  <c:v>-1.0080023209517821</c:v>
                </c:pt>
                <c:pt idx="744">
                  <c:v>0.29076415097806602</c:v>
                </c:pt>
                <c:pt idx="745">
                  <c:v>-0.16193238519132139</c:v>
                </c:pt>
                <c:pt idx="746">
                  <c:v>0.15138295785058289</c:v>
                </c:pt>
                <c:pt idx="747">
                  <c:v>-0.17197475817054511</c:v>
                </c:pt>
                <c:pt idx="748">
                  <c:v>-0.50496395821217444</c:v>
                </c:pt>
                <c:pt idx="749">
                  <c:v>1.0729429278103635</c:v>
                </c:pt>
                <c:pt idx="750">
                  <c:v>-0.70390730770304799</c:v>
                </c:pt>
                <c:pt idx="751">
                  <c:v>0.36974010576028377</c:v>
                </c:pt>
                <c:pt idx="752">
                  <c:v>-7.3183836038224398E-2</c:v>
                </c:pt>
                <c:pt idx="753">
                  <c:v>-0.33531529614236205</c:v>
                </c:pt>
                <c:pt idx="754">
                  <c:v>0.17680214808322489</c:v>
                </c:pt>
                <c:pt idx="755">
                  <c:v>0.17500154008157551</c:v>
                </c:pt>
                <c:pt idx="756">
                  <c:v>-4.7255511637777088E-2</c:v>
                </c:pt>
                <c:pt idx="757">
                  <c:v>-0.4439538281178102</c:v>
                </c:pt>
                <c:pt idx="758">
                  <c:v>0.21309376250486822</c:v>
                </c:pt>
                <c:pt idx="759">
                  <c:v>0.63984461713582275</c:v>
                </c:pt>
                <c:pt idx="760">
                  <c:v>-0.83218089688103647</c:v>
                </c:pt>
                <c:pt idx="761">
                  <c:v>0.43153368096333</c:v>
                </c:pt>
                <c:pt idx="762">
                  <c:v>3.0482319314032794E-2</c:v>
                </c:pt>
                <c:pt idx="763">
                  <c:v>0.10031570653896779</c:v>
                </c:pt>
                <c:pt idx="764">
                  <c:v>-0.45274465882219372</c:v>
                </c:pt>
                <c:pt idx="765">
                  <c:v>1.6484644366428255E-2</c:v>
                </c:pt>
                <c:pt idx="766">
                  <c:v>0.40768821722827853</c:v>
                </c:pt>
                <c:pt idx="767">
                  <c:v>-0.30961655760649592</c:v>
                </c:pt>
                <c:pt idx="768">
                  <c:v>0.67396875539794565</c:v>
                </c:pt>
                <c:pt idx="769">
                  <c:v>-0.92385382491163914</c:v>
                </c:pt>
                <c:pt idx="770">
                  <c:v>0.41091319892555478</c:v>
                </c:pt>
                <c:pt idx="771">
                  <c:v>-0.1332865524245426</c:v>
                </c:pt>
                <c:pt idx="772">
                  <c:v>-0.19907244748901576</c:v>
                </c:pt>
                <c:pt idx="773">
                  <c:v>7.6286651808768507E-2</c:v>
                </c:pt>
                <c:pt idx="774">
                  <c:v>0.29356997035909443</c:v>
                </c:pt>
                <c:pt idx="775">
                  <c:v>-0.27457021960988642</c:v>
                </c:pt>
                <c:pt idx="776">
                  <c:v>0.58432494932319967</c:v>
                </c:pt>
                <c:pt idx="777">
                  <c:v>-0.60888289295136933</c:v>
                </c:pt>
                <c:pt idx="778">
                  <c:v>-9.2911253813654185E-2</c:v>
                </c:pt>
                <c:pt idx="779">
                  <c:v>-9.5837607788853349E-2</c:v>
                </c:pt>
                <c:pt idx="780">
                  <c:v>1.0291471856320278</c:v>
                </c:pt>
                <c:pt idx="781">
                  <c:v>-0.87509883106686182</c:v>
                </c:pt>
                <c:pt idx="782">
                  <c:v>0.29433964404277502</c:v>
                </c:pt>
                <c:pt idx="783">
                  <c:v>4.7137397155165676E-3</c:v>
                </c:pt>
                <c:pt idx="784">
                  <c:v>0.23055957026779653</c:v>
                </c:pt>
                <c:pt idx="785">
                  <c:v>-0.39924955458845945</c:v>
                </c:pt>
                <c:pt idx="786">
                  <c:v>7.3688196660950778E-2</c:v>
                </c:pt>
                <c:pt idx="787">
                  <c:v>-0.32339013190474364</c:v>
                </c:pt>
                <c:pt idx="788">
                  <c:v>0.23329801206942649</c:v>
                </c:pt>
                <c:pt idx="789">
                  <c:v>0.27299356268718838</c:v>
                </c:pt>
                <c:pt idx="790">
                  <c:v>-0.10589620822574944</c:v>
                </c:pt>
                <c:pt idx="791">
                  <c:v>-0.35731084234081212</c:v>
                </c:pt>
                <c:pt idx="792">
                  <c:v>0.2361186963832006</c:v>
                </c:pt>
                <c:pt idx="793">
                  <c:v>9.0645442274399107E-2</c:v>
                </c:pt>
                <c:pt idx="794">
                  <c:v>0.17727935388684274</c:v>
                </c:pt>
                <c:pt idx="795">
                  <c:v>9.7322623743675646E-2</c:v>
                </c:pt>
                <c:pt idx="796">
                  <c:v>-0.97486236665863546</c:v>
                </c:pt>
                <c:pt idx="797">
                  <c:v>0.81881908061448483</c:v>
                </c:pt>
                <c:pt idx="798">
                  <c:v>-0.38782274393364791</c:v>
                </c:pt>
                <c:pt idx="799">
                  <c:v>3.7754753096960483E-2</c:v>
                </c:pt>
                <c:pt idx="800">
                  <c:v>-3.3281791489571332E-3</c:v>
                </c:pt>
                <c:pt idx="801">
                  <c:v>-4.748218190390617E-2</c:v>
                </c:pt>
                <c:pt idx="802">
                  <c:v>0.3353702453710139</c:v>
                </c:pt>
                <c:pt idx="803">
                  <c:v>-5.6747190235182647E-2</c:v>
                </c:pt>
                <c:pt idx="804">
                  <c:v>8.9652968212030823E-2</c:v>
                </c:pt>
                <c:pt idx="805">
                  <c:v>-0.30032687527127566</c:v>
                </c:pt>
                <c:pt idx="806">
                  <c:v>0.32483738930430262</c:v>
                </c:pt>
                <c:pt idx="807">
                  <c:v>-0.2690596172399819</c:v>
                </c:pt>
                <c:pt idx="808">
                  <c:v>-0.31352016257122162</c:v>
                </c:pt>
                <c:pt idx="809">
                  <c:v>0.70354539764579382</c:v>
                </c:pt>
                <c:pt idx="810">
                  <c:v>-0.74520599615760152</c:v>
                </c:pt>
                <c:pt idx="811">
                  <c:v>0.52009974665008485</c:v>
                </c:pt>
                <c:pt idx="812">
                  <c:v>6.3159009828232235E-2</c:v>
                </c:pt>
                <c:pt idx="813">
                  <c:v>-0.50720218343660239</c:v>
                </c:pt>
                <c:pt idx="814">
                  <c:v>0.44438859967514871</c:v>
                </c:pt>
                <c:pt idx="815">
                  <c:v>-0.19292478573508562</c:v>
                </c:pt>
                <c:pt idx="816">
                  <c:v>-0.15343012226745487</c:v>
                </c:pt>
                <c:pt idx="817">
                  <c:v>0.425468182368204</c:v>
                </c:pt>
                <c:pt idx="818">
                  <c:v>-0.6056188632361591</c:v>
                </c:pt>
                <c:pt idx="819">
                  <c:v>0.62796975702978675</c:v>
                </c:pt>
                <c:pt idx="820">
                  <c:v>-0.28761940329335628</c:v>
                </c:pt>
                <c:pt idx="821">
                  <c:v>-0.30164999204222115</c:v>
                </c:pt>
                <c:pt idx="822">
                  <c:v>0.28283857452683153</c:v>
                </c:pt>
                <c:pt idx="823">
                  <c:v>-6.3117488287389278E-4</c:v>
                </c:pt>
                <c:pt idx="824">
                  <c:v>-0.28717469779774546</c:v>
                </c:pt>
                <c:pt idx="825">
                  <c:v>0.1423166999546811</c:v>
                </c:pt>
                <c:pt idx="826">
                  <c:v>0.40462622307240964</c:v>
                </c:pt>
                <c:pt idx="827">
                  <c:v>-0.24904242883436381</c:v>
                </c:pt>
                <c:pt idx="828">
                  <c:v>-0.12891409012489022</c:v>
                </c:pt>
                <c:pt idx="829">
                  <c:v>-2.1838140115141868E-3</c:v>
                </c:pt>
                <c:pt idx="830">
                  <c:v>-5.9559967070817947E-2</c:v>
                </c:pt>
                <c:pt idx="831">
                  <c:v>0.63585212924052026</c:v>
                </c:pt>
                <c:pt idx="832">
                  <c:v>-0.63592350007966159</c:v>
                </c:pt>
                <c:pt idx="833">
                  <c:v>-0.18252218811772764</c:v>
                </c:pt>
                <c:pt idx="834">
                  <c:v>0.44884910812601447</c:v>
                </c:pt>
                <c:pt idx="835">
                  <c:v>-0.11270792464725674</c:v>
                </c:pt>
                <c:pt idx="836">
                  <c:v>6.2664073286578057E-3</c:v>
                </c:pt>
                <c:pt idx="837">
                  <c:v>-0.19406727640423924</c:v>
                </c:pt>
                <c:pt idx="838">
                  <c:v>-4.1824526214040814E-2</c:v>
                </c:pt>
                <c:pt idx="839">
                  <c:v>0.48020067254547033</c:v>
                </c:pt>
                <c:pt idx="840">
                  <c:v>-0.72429606946185232</c:v>
                </c:pt>
                <c:pt idx="841">
                  <c:v>0.38979548300150785</c:v>
                </c:pt>
                <c:pt idx="842">
                  <c:v>-2.6370799946598709E-2</c:v>
                </c:pt>
                <c:pt idx="843">
                  <c:v>0.17685322929173708</c:v>
                </c:pt>
                <c:pt idx="844">
                  <c:v>-0.46032096399459987</c:v>
                </c:pt>
                <c:pt idx="845">
                  <c:v>0.39575584847480061</c:v>
                </c:pt>
                <c:pt idx="846">
                  <c:v>0.12339006309397518</c:v>
                </c:pt>
                <c:pt idx="847">
                  <c:v>-0.65861647020094094</c:v>
                </c:pt>
                <c:pt idx="848">
                  <c:v>0.56537332234438509</c:v>
                </c:pt>
                <c:pt idx="849">
                  <c:v>-7.0032857744954533E-2</c:v>
                </c:pt>
                <c:pt idx="850">
                  <c:v>2.3502644835971295E-2</c:v>
                </c:pt>
                <c:pt idx="851">
                  <c:v>-0.28859076966531577</c:v>
                </c:pt>
                <c:pt idx="852">
                  <c:v>0.22388294624630362</c:v>
                </c:pt>
                <c:pt idx="853">
                  <c:v>-0.3055924351513386</c:v>
                </c:pt>
                <c:pt idx="854">
                  <c:v>0.16437231973744929</c:v>
                </c:pt>
                <c:pt idx="855">
                  <c:v>0.117527075689286</c:v>
                </c:pt>
                <c:pt idx="856">
                  <c:v>-0.194875558745116</c:v>
                </c:pt>
                <c:pt idx="857">
                  <c:v>0.42924567457288504</c:v>
                </c:pt>
                <c:pt idx="858">
                  <c:v>-0.74044239762704822</c:v>
                </c:pt>
                <c:pt idx="859">
                  <c:v>0.72270757024642085</c:v>
                </c:pt>
                <c:pt idx="860">
                  <c:v>-0.3738575400970876</c:v>
                </c:pt>
                <c:pt idx="861">
                  <c:v>0.16508735016919673</c:v>
                </c:pt>
                <c:pt idx="862">
                  <c:v>-0.34831816663965581</c:v>
                </c:pt>
                <c:pt idx="863">
                  <c:v>0.41357194418087601</c:v>
                </c:pt>
                <c:pt idx="864">
                  <c:v>-0.28918908082414418</c:v>
                </c:pt>
                <c:pt idx="865">
                  <c:v>0.46438156779855488</c:v>
                </c:pt>
                <c:pt idx="866">
                  <c:v>-0.55003072251100094</c:v>
                </c:pt>
                <c:pt idx="867">
                  <c:v>0.16545852596871555</c:v>
                </c:pt>
                <c:pt idx="868">
                  <c:v>-0.21498057149816305</c:v>
                </c:pt>
                <c:pt idx="869">
                  <c:v>0.46748729379847648</c:v>
                </c:pt>
                <c:pt idx="870">
                  <c:v>9.1594171994365758E-2</c:v>
                </c:pt>
                <c:pt idx="871">
                  <c:v>-0.71458790536969896</c:v>
                </c:pt>
                <c:pt idx="872">
                  <c:v>0.57010691383853551</c:v>
                </c:pt>
                <c:pt idx="873">
                  <c:v>-0.32434189999941737</c:v>
                </c:pt>
                <c:pt idx="874">
                  <c:v>0.12853085275273771</c:v>
                </c:pt>
                <c:pt idx="875">
                  <c:v>6.1046223784796898E-2</c:v>
                </c:pt>
                <c:pt idx="876">
                  <c:v>-0.3264029084192589</c:v>
                </c:pt>
                <c:pt idx="877">
                  <c:v>0.48224365369416772</c:v>
                </c:pt>
                <c:pt idx="878">
                  <c:v>-0.52135565138421958</c:v>
                </c:pt>
                <c:pt idx="879">
                  <c:v>0.18152045872062444</c:v>
                </c:pt>
                <c:pt idx="880">
                  <c:v>0.14693163889460267</c:v>
                </c:pt>
                <c:pt idx="881">
                  <c:v>-9.2780330521054569E-2</c:v>
                </c:pt>
                <c:pt idx="882">
                  <c:v>0.24729302354156971</c:v>
                </c:pt>
                <c:pt idx="883">
                  <c:v>-0.31530101424548773</c:v>
                </c:pt>
                <c:pt idx="884">
                  <c:v>-0.12595571082551033</c:v>
                </c:pt>
                <c:pt idx="885">
                  <c:v>0.15617537504062057</c:v>
                </c:pt>
                <c:pt idx="886">
                  <c:v>-0.23418061727657916</c:v>
                </c:pt>
                <c:pt idx="887">
                  <c:v>-0.20782331827096642</c:v>
                </c:pt>
                <c:pt idx="888">
                  <c:v>0.56215010588523007</c:v>
                </c:pt>
                <c:pt idx="889">
                  <c:v>2.1964644822292032E-2</c:v>
                </c:pt>
                <c:pt idx="890">
                  <c:v>-0.45830079730600121</c:v>
                </c:pt>
                <c:pt idx="891">
                  <c:v>0.40214945886284115</c:v>
                </c:pt>
                <c:pt idx="892">
                  <c:v>6.9067699215374895E-2</c:v>
                </c:pt>
                <c:pt idx="893">
                  <c:v>-6.3828668398782609E-2</c:v>
                </c:pt>
                <c:pt idx="894">
                  <c:v>-0.7559663731930778</c:v>
                </c:pt>
                <c:pt idx="895">
                  <c:v>0.5734549249988049</c:v>
                </c:pt>
                <c:pt idx="896">
                  <c:v>-0.30326905111782254</c:v>
                </c:pt>
                <c:pt idx="897">
                  <c:v>0.52616353228222579</c:v>
                </c:pt>
                <c:pt idx="898">
                  <c:v>-0.28579416814725844</c:v>
                </c:pt>
                <c:pt idx="899">
                  <c:v>-0.27832188376691192</c:v>
                </c:pt>
                <c:pt idx="900">
                  <c:v>0.74130531448405235</c:v>
                </c:pt>
                <c:pt idx="901">
                  <c:v>-0.89346279906108972</c:v>
                </c:pt>
                <c:pt idx="902">
                  <c:v>0.2739129707450047</c:v>
                </c:pt>
                <c:pt idx="903">
                  <c:v>0.10971025438513607</c:v>
                </c:pt>
                <c:pt idx="904">
                  <c:v>-4.4026499195024375E-3</c:v>
                </c:pt>
                <c:pt idx="905">
                  <c:v>-2.1788312583230437E-2</c:v>
                </c:pt>
                <c:pt idx="906">
                  <c:v>1.2945782579481602E-3</c:v>
                </c:pt>
                <c:pt idx="907">
                  <c:v>-0.27002592809032649</c:v>
                </c:pt>
                <c:pt idx="908">
                  <c:v>0.10689029554836452</c:v>
                </c:pt>
              </c:numCache>
            </c:numRef>
          </c:xVal>
          <c:yVal>
            <c:numRef>
              <c:f>промежуток!$F$2:$F$910</c:f>
              <c:numCache>
                <c:formatCode>General</c:formatCode>
                <c:ptCount val="909"/>
                <c:pt idx="0">
                  <c:v>2182598.4416206996</c:v>
                </c:pt>
                <c:pt idx="1">
                  <c:v>2183853.4202665505</c:v>
                </c:pt>
                <c:pt idx="2">
                  <c:v>2183904.9800493214</c:v>
                </c:pt>
                <c:pt idx="3">
                  <c:v>2183743.6062079347</c:v>
                </c:pt>
                <c:pt idx="4">
                  <c:v>2183757.8642003471</c:v>
                </c:pt>
                <c:pt idx="5">
                  <c:v>2183728.8957127151</c:v>
                </c:pt>
                <c:pt idx="6">
                  <c:v>2183650.1568019865</c:v>
                </c:pt>
                <c:pt idx="7">
                  <c:v>2183598.0164283421</c:v>
                </c:pt>
                <c:pt idx="8">
                  <c:v>2183632.3993297899</c:v>
                </c:pt>
                <c:pt idx="9">
                  <c:v>2183631.9927472593</c:v>
                </c:pt>
                <c:pt idx="10">
                  <c:v>2183675.2370216753</c:v>
                </c:pt>
                <c:pt idx="11">
                  <c:v>2183764.1036154223</c:v>
                </c:pt>
                <c:pt idx="12">
                  <c:v>2183867.0610270984</c:v>
                </c:pt>
                <c:pt idx="13">
                  <c:v>2183652.9677410373</c:v>
                </c:pt>
                <c:pt idx="14">
                  <c:v>2183666.6493942728</c:v>
                </c:pt>
                <c:pt idx="15">
                  <c:v>2183610.679489397</c:v>
                </c:pt>
                <c:pt idx="16">
                  <c:v>2183543.1941619632</c:v>
                </c:pt>
                <c:pt idx="17">
                  <c:v>2183595.4822146855</c:v>
                </c:pt>
                <c:pt idx="18">
                  <c:v>2183556.492293607</c:v>
                </c:pt>
                <c:pt idx="19">
                  <c:v>2183461.7262106529</c:v>
                </c:pt>
                <c:pt idx="20">
                  <c:v>2183467.9963071411</c:v>
                </c:pt>
                <c:pt idx="21">
                  <c:v>2183521.2920302022</c:v>
                </c:pt>
                <c:pt idx="22">
                  <c:v>2183488.4270485085</c:v>
                </c:pt>
                <c:pt idx="23">
                  <c:v>2183460.1408722396</c:v>
                </c:pt>
                <c:pt idx="24">
                  <c:v>2183450.650562766</c:v>
                </c:pt>
                <c:pt idx="25">
                  <c:v>2183472.9067388559</c:v>
                </c:pt>
                <c:pt idx="26">
                  <c:v>2183616.7657920155</c:v>
                </c:pt>
                <c:pt idx="27">
                  <c:v>2183531.5420282483</c:v>
                </c:pt>
                <c:pt idx="28">
                  <c:v>2183581.4511221591</c:v>
                </c:pt>
                <c:pt idx="29">
                  <c:v>2183471.6839928925</c:v>
                </c:pt>
                <c:pt idx="30">
                  <c:v>2183458.5010671997</c:v>
                </c:pt>
                <c:pt idx="31">
                  <c:v>2183408.3014168828</c:v>
                </c:pt>
                <c:pt idx="32">
                  <c:v>2183478.6942818481</c:v>
                </c:pt>
                <c:pt idx="33">
                  <c:v>2183390.0374724921</c:v>
                </c:pt>
                <c:pt idx="34">
                  <c:v>2183450.3647951153</c:v>
                </c:pt>
                <c:pt idx="35">
                  <c:v>2183404.2074907031</c:v>
                </c:pt>
                <c:pt idx="36">
                  <c:v>2183351.6637652256</c:v>
                </c:pt>
                <c:pt idx="37">
                  <c:v>2183421.1115991781</c:v>
                </c:pt>
                <c:pt idx="38">
                  <c:v>2183421.6412068647</c:v>
                </c:pt>
                <c:pt idx="39">
                  <c:v>2183366.5309248497</c:v>
                </c:pt>
                <c:pt idx="40">
                  <c:v>2183364.1794394748</c:v>
                </c:pt>
                <c:pt idx="41">
                  <c:v>2183353.1582103558</c:v>
                </c:pt>
                <c:pt idx="42">
                  <c:v>2183360.6945336042</c:v>
                </c:pt>
                <c:pt idx="43">
                  <c:v>2183424.1005475684</c:v>
                </c:pt>
                <c:pt idx="44">
                  <c:v>2183392.6169832558</c:v>
                </c:pt>
                <c:pt idx="45">
                  <c:v>2183404.4415179021</c:v>
                </c:pt>
                <c:pt idx="46">
                  <c:v>2183451.1452444084</c:v>
                </c:pt>
                <c:pt idx="47">
                  <c:v>2183454.9727455308</c:v>
                </c:pt>
                <c:pt idx="48">
                  <c:v>2183388.6462998572</c:v>
                </c:pt>
                <c:pt idx="49">
                  <c:v>2183362.1588854045</c:v>
                </c:pt>
                <c:pt idx="50">
                  <c:v>2183351.2529599429</c:v>
                </c:pt>
                <c:pt idx="51">
                  <c:v>2183313.7462354871</c:v>
                </c:pt>
                <c:pt idx="52">
                  <c:v>2183369.5531224092</c:v>
                </c:pt>
                <c:pt idx="53">
                  <c:v>2183357.111672719</c:v>
                </c:pt>
                <c:pt idx="54">
                  <c:v>2183304.4948960626</c:v>
                </c:pt>
                <c:pt idx="55">
                  <c:v>2183356.8302844525</c:v>
                </c:pt>
                <c:pt idx="56">
                  <c:v>2183352.0867024497</c:v>
                </c:pt>
                <c:pt idx="57">
                  <c:v>2183398.6259722626</c:v>
                </c:pt>
                <c:pt idx="58">
                  <c:v>2183348.0551212011</c:v>
                </c:pt>
                <c:pt idx="59">
                  <c:v>2183366.4758744729</c:v>
                </c:pt>
                <c:pt idx="60">
                  <c:v>2183346.1469128858</c:v>
                </c:pt>
                <c:pt idx="61">
                  <c:v>2183350.2795691523</c:v>
                </c:pt>
                <c:pt idx="62">
                  <c:v>2183382.6378983143</c:v>
                </c:pt>
                <c:pt idx="63">
                  <c:v>2183338.8957872409</c:v>
                </c:pt>
                <c:pt idx="64">
                  <c:v>2183320.8765704595</c:v>
                </c:pt>
                <c:pt idx="65">
                  <c:v>2183294.6210403349</c:v>
                </c:pt>
                <c:pt idx="66">
                  <c:v>2183368.2497925884</c:v>
                </c:pt>
                <c:pt idx="67">
                  <c:v>2183362.3387809875</c:v>
                </c:pt>
                <c:pt idx="68">
                  <c:v>2183337.6725509525</c:v>
                </c:pt>
                <c:pt idx="69">
                  <c:v>2183373.6652151584</c:v>
                </c:pt>
                <c:pt idx="70">
                  <c:v>2183370.6593751875</c:v>
                </c:pt>
                <c:pt idx="71">
                  <c:v>2183298.7929104543</c:v>
                </c:pt>
                <c:pt idx="72">
                  <c:v>2183398.2172181285</c:v>
                </c:pt>
                <c:pt idx="73">
                  <c:v>2183322.8296052534</c:v>
                </c:pt>
                <c:pt idx="74">
                  <c:v>2183298.392635772</c:v>
                </c:pt>
                <c:pt idx="75">
                  <c:v>2183388.4242816661</c:v>
                </c:pt>
                <c:pt idx="76">
                  <c:v>2183274.2143193954</c:v>
                </c:pt>
                <c:pt idx="77">
                  <c:v>2183419.4392602253</c:v>
                </c:pt>
                <c:pt idx="78">
                  <c:v>2183302.8774781614</c:v>
                </c:pt>
                <c:pt idx="79">
                  <c:v>2183361.9616634245</c:v>
                </c:pt>
                <c:pt idx="80">
                  <c:v>2183401.2290945956</c:v>
                </c:pt>
                <c:pt idx="81">
                  <c:v>2183388.2226021024</c:v>
                </c:pt>
                <c:pt idx="82">
                  <c:v>2183428.7930418276</c:v>
                </c:pt>
                <c:pt idx="83">
                  <c:v>2183379.8360700123</c:v>
                </c:pt>
                <c:pt idx="84">
                  <c:v>2183415.0487763262</c:v>
                </c:pt>
                <c:pt idx="85">
                  <c:v>2183410.5672652968</c:v>
                </c:pt>
                <c:pt idx="86">
                  <c:v>2183385.0322824991</c:v>
                </c:pt>
                <c:pt idx="87">
                  <c:v>2183384.2837326545</c:v>
                </c:pt>
                <c:pt idx="88">
                  <c:v>2183398.5307582133</c:v>
                </c:pt>
                <c:pt idx="89">
                  <c:v>2183410.9673101059</c:v>
                </c:pt>
                <c:pt idx="90">
                  <c:v>2183356.7801261148</c:v>
                </c:pt>
                <c:pt idx="91">
                  <c:v>2183416.6472107242</c:v>
                </c:pt>
                <c:pt idx="92">
                  <c:v>2183330.568284926</c:v>
                </c:pt>
                <c:pt idx="93">
                  <c:v>2183395.1076700208</c:v>
                </c:pt>
                <c:pt idx="94">
                  <c:v>2183476.8906138358</c:v>
                </c:pt>
                <c:pt idx="95">
                  <c:v>2183347.6422452861</c:v>
                </c:pt>
                <c:pt idx="96">
                  <c:v>2183437.6832534126</c:v>
                </c:pt>
                <c:pt idx="97">
                  <c:v>2183386.5562270749</c:v>
                </c:pt>
                <c:pt idx="98">
                  <c:v>2183394.241158057</c:v>
                </c:pt>
                <c:pt idx="99">
                  <c:v>2183400.0872749998</c:v>
                </c:pt>
                <c:pt idx="100">
                  <c:v>2183408.5719638639</c:v>
                </c:pt>
                <c:pt idx="101">
                  <c:v>2183404.2670146693</c:v>
                </c:pt>
                <c:pt idx="102">
                  <c:v>2183389.0156796747</c:v>
                </c:pt>
                <c:pt idx="103">
                  <c:v>2183380.9094344489</c:v>
                </c:pt>
                <c:pt idx="104">
                  <c:v>2183421.0328371366</c:v>
                </c:pt>
                <c:pt idx="105">
                  <c:v>2183356.4355309759</c:v>
                </c:pt>
                <c:pt idx="106">
                  <c:v>2183372.4043455552</c:v>
                </c:pt>
                <c:pt idx="107">
                  <c:v>2183404.2071268526</c:v>
                </c:pt>
                <c:pt idx="108">
                  <c:v>2183455.1381211109</c:v>
                </c:pt>
                <c:pt idx="109">
                  <c:v>2183378.0402119025</c:v>
                </c:pt>
                <c:pt idx="110">
                  <c:v>2183483.5053548058</c:v>
                </c:pt>
                <c:pt idx="111">
                  <c:v>2183415.7439003242</c:v>
                </c:pt>
                <c:pt idx="112">
                  <c:v>2183392.6366164037</c:v>
                </c:pt>
                <c:pt idx="113">
                  <c:v>2183376.021237717</c:v>
                </c:pt>
                <c:pt idx="114">
                  <c:v>2183410.1673815195</c:v>
                </c:pt>
                <c:pt idx="115">
                  <c:v>2183458.2135058073</c:v>
                </c:pt>
                <c:pt idx="116">
                  <c:v>2183374.7254943289</c:v>
                </c:pt>
                <c:pt idx="117">
                  <c:v>2183410.4693853855</c:v>
                </c:pt>
                <c:pt idx="118">
                  <c:v>2183370.952436435</c:v>
                </c:pt>
                <c:pt idx="119">
                  <c:v>2183517.5589247025</c:v>
                </c:pt>
                <c:pt idx="120">
                  <c:v>2183342.1029319922</c:v>
                </c:pt>
                <c:pt idx="121">
                  <c:v>2183481.6414993857</c:v>
                </c:pt>
                <c:pt idx="122">
                  <c:v>2183459.9038143153</c:v>
                </c:pt>
                <c:pt idx="123">
                  <c:v>2183374.0104294578</c:v>
                </c:pt>
                <c:pt idx="124">
                  <c:v>2183474.1162145953</c:v>
                </c:pt>
                <c:pt idx="125">
                  <c:v>2183463.3084581061</c:v>
                </c:pt>
                <c:pt idx="126">
                  <c:v>2183399.9230665993</c:v>
                </c:pt>
                <c:pt idx="127">
                  <c:v>2183403.3675897042</c:v>
                </c:pt>
                <c:pt idx="128">
                  <c:v>2183490.2739416463</c:v>
                </c:pt>
                <c:pt idx="129">
                  <c:v>2183397.5361223244</c:v>
                </c:pt>
                <c:pt idx="130">
                  <c:v>2183470.6106327567</c:v>
                </c:pt>
                <c:pt idx="131">
                  <c:v>2183433.8428046568</c:v>
                </c:pt>
                <c:pt idx="132">
                  <c:v>2183534.3997609699</c:v>
                </c:pt>
                <c:pt idx="133">
                  <c:v>2183383.4396344633</c:v>
                </c:pt>
                <c:pt idx="134">
                  <c:v>2183459.993831493</c:v>
                </c:pt>
                <c:pt idx="135">
                  <c:v>2183403.4730747901</c:v>
                </c:pt>
                <c:pt idx="136">
                  <c:v>2183475.5518804467</c:v>
                </c:pt>
                <c:pt idx="137">
                  <c:v>2183434.9196485346</c:v>
                </c:pt>
                <c:pt idx="138">
                  <c:v>2183499.9602415538</c:v>
                </c:pt>
                <c:pt idx="139">
                  <c:v>2183442.216828384</c:v>
                </c:pt>
                <c:pt idx="140">
                  <c:v>2183430.0074954103</c:v>
                </c:pt>
                <c:pt idx="141">
                  <c:v>2183489.8217262439</c:v>
                </c:pt>
                <c:pt idx="142">
                  <c:v>2183409.1741025252</c:v>
                </c:pt>
                <c:pt idx="143">
                  <c:v>2183456.2297606305</c:v>
                </c:pt>
                <c:pt idx="144">
                  <c:v>2183450.0103196558</c:v>
                </c:pt>
                <c:pt idx="145">
                  <c:v>2183445.1005535349</c:v>
                </c:pt>
                <c:pt idx="146">
                  <c:v>2183458.2744540372</c:v>
                </c:pt>
                <c:pt idx="147">
                  <c:v>2183492.3748466074</c:v>
                </c:pt>
                <c:pt idx="148">
                  <c:v>2183414.6426355001</c:v>
                </c:pt>
                <c:pt idx="149">
                  <c:v>2183471.3662581118</c:v>
                </c:pt>
                <c:pt idx="150">
                  <c:v>2183495.4160420601</c:v>
                </c:pt>
                <c:pt idx="151">
                  <c:v>2183474.1891194535</c:v>
                </c:pt>
                <c:pt idx="152">
                  <c:v>2183460.1776310005</c:v>
                </c:pt>
                <c:pt idx="153">
                  <c:v>2183491.3123129606</c:v>
                </c:pt>
                <c:pt idx="154">
                  <c:v>2183517.66655715</c:v>
                </c:pt>
                <c:pt idx="155">
                  <c:v>2183505.280967351</c:v>
                </c:pt>
                <c:pt idx="156">
                  <c:v>2183405.9270287054</c:v>
                </c:pt>
                <c:pt idx="157">
                  <c:v>2183524.1606490947</c:v>
                </c:pt>
                <c:pt idx="158">
                  <c:v>2183481.2254626718</c:v>
                </c:pt>
                <c:pt idx="159">
                  <c:v>2183465.9562223931</c:v>
                </c:pt>
                <c:pt idx="160">
                  <c:v>2183516.0000845636</c:v>
                </c:pt>
                <c:pt idx="161">
                  <c:v>2183475.607910282</c:v>
                </c:pt>
                <c:pt idx="162">
                  <c:v>2183490.0955186267</c:v>
                </c:pt>
                <c:pt idx="163">
                  <c:v>2183437.4860397964</c:v>
                </c:pt>
                <c:pt idx="164">
                  <c:v>2183565.7722587651</c:v>
                </c:pt>
                <c:pt idx="165">
                  <c:v>2183492.1934059719</c:v>
                </c:pt>
                <c:pt idx="166">
                  <c:v>2183520.1189716826</c:v>
                </c:pt>
                <c:pt idx="167">
                  <c:v>2183471.6785563473</c:v>
                </c:pt>
                <c:pt idx="168">
                  <c:v>2183508.1604108261</c:v>
                </c:pt>
                <c:pt idx="169">
                  <c:v>2183483.9714599755</c:v>
                </c:pt>
                <c:pt idx="170">
                  <c:v>2183499.8558452628</c:v>
                </c:pt>
                <c:pt idx="171">
                  <c:v>2183479.3137861164</c:v>
                </c:pt>
                <c:pt idx="172">
                  <c:v>2183487.3431882234</c:v>
                </c:pt>
                <c:pt idx="173">
                  <c:v>2183525.6975946911</c:v>
                </c:pt>
                <c:pt idx="174">
                  <c:v>2183459.0414082473</c:v>
                </c:pt>
                <c:pt idx="175">
                  <c:v>2183505.5277850595</c:v>
                </c:pt>
                <c:pt idx="176">
                  <c:v>2183518.3093021759</c:v>
                </c:pt>
                <c:pt idx="177">
                  <c:v>2183442.4757567244</c:v>
                </c:pt>
                <c:pt idx="178">
                  <c:v>2183513.3410468129</c:v>
                </c:pt>
                <c:pt idx="179">
                  <c:v>2183524.8345040479</c:v>
                </c:pt>
                <c:pt idx="180">
                  <c:v>2183458.6555216298</c:v>
                </c:pt>
                <c:pt idx="181">
                  <c:v>2183526.0908096032</c:v>
                </c:pt>
                <c:pt idx="182">
                  <c:v>2183491.9869862548</c:v>
                </c:pt>
                <c:pt idx="183">
                  <c:v>2183416.3691263595</c:v>
                </c:pt>
                <c:pt idx="184">
                  <c:v>2183470.7174373181</c:v>
                </c:pt>
                <c:pt idx="185">
                  <c:v>2183503.1780696805</c:v>
                </c:pt>
                <c:pt idx="186">
                  <c:v>2183527.1866569235</c:v>
                </c:pt>
                <c:pt idx="187">
                  <c:v>2183466.1357979416</c:v>
                </c:pt>
                <c:pt idx="188">
                  <c:v>2183475.27229039</c:v>
                </c:pt>
                <c:pt idx="189">
                  <c:v>2183548.3606738551</c:v>
                </c:pt>
                <c:pt idx="190">
                  <c:v>2183453.237145958</c:v>
                </c:pt>
                <c:pt idx="191">
                  <c:v>2183524.3437050246</c:v>
                </c:pt>
                <c:pt idx="192">
                  <c:v>2183518.9660515194</c:v>
                </c:pt>
                <c:pt idx="193">
                  <c:v>2183469.3372718971</c:v>
                </c:pt>
                <c:pt idx="194">
                  <c:v>2183532.9891138813</c:v>
                </c:pt>
                <c:pt idx="195">
                  <c:v>2183457.4876066898</c:v>
                </c:pt>
                <c:pt idx="196">
                  <c:v>2183584.7541123992</c:v>
                </c:pt>
                <c:pt idx="197">
                  <c:v>2183426.7515785079</c:v>
                </c:pt>
                <c:pt idx="198">
                  <c:v>2183519.9984527202</c:v>
                </c:pt>
                <c:pt idx="199">
                  <c:v>2183481.2732818839</c:v>
                </c:pt>
                <c:pt idx="200">
                  <c:v>2183510.302925318</c:v>
                </c:pt>
                <c:pt idx="201">
                  <c:v>2183504.3843888417</c:v>
                </c:pt>
                <c:pt idx="202">
                  <c:v>2183483.2197351125</c:v>
                </c:pt>
                <c:pt idx="203">
                  <c:v>2183532.976661921</c:v>
                </c:pt>
                <c:pt idx="204">
                  <c:v>2183491.1515492997</c:v>
                </c:pt>
                <c:pt idx="205">
                  <c:v>2183512.3845629646</c:v>
                </c:pt>
                <c:pt idx="206">
                  <c:v>2183496.9053742299</c:v>
                </c:pt>
                <c:pt idx="207">
                  <c:v>2183513.32947018</c:v>
                </c:pt>
                <c:pt idx="208">
                  <c:v>2183522.0045939707</c:v>
                </c:pt>
                <c:pt idx="209">
                  <c:v>2183458.8102785414</c:v>
                </c:pt>
                <c:pt idx="210">
                  <c:v>2183507.4127432224</c:v>
                </c:pt>
                <c:pt idx="211">
                  <c:v>2183536.7256072694</c:v>
                </c:pt>
                <c:pt idx="212">
                  <c:v>2183466.0739690838</c:v>
                </c:pt>
                <c:pt idx="213">
                  <c:v>2183528.2482364546</c:v>
                </c:pt>
                <c:pt idx="214">
                  <c:v>2183495.1186696314</c:v>
                </c:pt>
                <c:pt idx="215">
                  <c:v>2183471.8850990292</c:v>
                </c:pt>
                <c:pt idx="216">
                  <c:v>2183534.0877306401</c:v>
                </c:pt>
                <c:pt idx="217">
                  <c:v>2183522.8977116751</c:v>
                </c:pt>
                <c:pt idx="218">
                  <c:v>2183457.0672614472</c:v>
                </c:pt>
                <c:pt idx="219">
                  <c:v>2183533.7280243104</c:v>
                </c:pt>
                <c:pt idx="220">
                  <c:v>2183484.4611820169</c:v>
                </c:pt>
                <c:pt idx="221">
                  <c:v>2183504.4916760097</c:v>
                </c:pt>
                <c:pt idx="222">
                  <c:v>2183533.7093741009</c:v>
                </c:pt>
                <c:pt idx="223">
                  <c:v>2183510.6097550257</c:v>
                </c:pt>
                <c:pt idx="224">
                  <c:v>2183499.6135854255</c:v>
                </c:pt>
                <c:pt idx="225">
                  <c:v>2183544.8264037804</c:v>
                </c:pt>
                <c:pt idx="226">
                  <c:v>2183478.0493463394</c:v>
                </c:pt>
                <c:pt idx="227">
                  <c:v>2183520.6518701073</c:v>
                </c:pt>
                <c:pt idx="228">
                  <c:v>2183455.8332852139</c:v>
                </c:pt>
                <c:pt idx="229">
                  <c:v>2183552.851767336</c:v>
                </c:pt>
                <c:pt idx="230">
                  <c:v>2183502.2291251323</c:v>
                </c:pt>
                <c:pt idx="231">
                  <c:v>2183482.1300485251</c:v>
                </c:pt>
                <c:pt idx="232">
                  <c:v>2183483.8161613499</c:v>
                </c:pt>
                <c:pt idx="233">
                  <c:v>2183521.4296566374</c:v>
                </c:pt>
                <c:pt idx="234">
                  <c:v>2183513.5787526886</c:v>
                </c:pt>
                <c:pt idx="235">
                  <c:v>2183463.2542425869</c:v>
                </c:pt>
                <c:pt idx="236">
                  <c:v>2183515.0581202898</c:v>
                </c:pt>
                <c:pt idx="237">
                  <c:v>2183502.4353084401</c:v>
                </c:pt>
                <c:pt idx="238">
                  <c:v>2183526.7325823302</c:v>
                </c:pt>
                <c:pt idx="239">
                  <c:v>2183504.0333099514</c:v>
                </c:pt>
                <c:pt idx="240">
                  <c:v>2183470.0219749524</c:v>
                </c:pt>
                <c:pt idx="241">
                  <c:v>2183535.1538806227</c:v>
                </c:pt>
                <c:pt idx="242">
                  <c:v>2183544.1159670865</c:v>
                </c:pt>
                <c:pt idx="243">
                  <c:v>2183488.616424371</c:v>
                </c:pt>
                <c:pt idx="244">
                  <c:v>2183496.6201219861</c:v>
                </c:pt>
                <c:pt idx="245">
                  <c:v>2183559.6344632958</c:v>
                </c:pt>
                <c:pt idx="246">
                  <c:v>2183536.8396504014</c:v>
                </c:pt>
                <c:pt idx="247">
                  <c:v>2183524.4304700363</c:v>
                </c:pt>
                <c:pt idx="248">
                  <c:v>2183524.6732729091</c:v>
                </c:pt>
                <c:pt idx="249">
                  <c:v>2183534.8956227642</c:v>
                </c:pt>
                <c:pt idx="250">
                  <c:v>2183570.6676319242</c:v>
                </c:pt>
                <c:pt idx="251">
                  <c:v>2183529.2581512947</c:v>
                </c:pt>
                <c:pt idx="252">
                  <c:v>2183527.7175798323</c:v>
                </c:pt>
                <c:pt idx="253">
                  <c:v>2183549.4057977987</c:v>
                </c:pt>
                <c:pt idx="254">
                  <c:v>2183543.098903209</c:v>
                </c:pt>
                <c:pt idx="255">
                  <c:v>2183512.9513307121</c:v>
                </c:pt>
                <c:pt idx="256">
                  <c:v>2183561.4335815483</c:v>
                </c:pt>
                <c:pt idx="257">
                  <c:v>2183536.3502517501</c:v>
                </c:pt>
                <c:pt idx="258">
                  <c:v>2183518.6077031791</c:v>
                </c:pt>
                <c:pt idx="259">
                  <c:v>2183602.3697682451</c:v>
                </c:pt>
                <c:pt idx="260">
                  <c:v>2183507.6730501307</c:v>
                </c:pt>
                <c:pt idx="261">
                  <c:v>2183526.2580001052</c:v>
                </c:pt>
                <c:pt idx="262">
                  <c:v>2183535.5155468709</c:v>
                </c:pt>
                <c:pt idx="263">
                  <c:v>2183541.6515236231</c:v>
                </c:pt>
                <c:pt idx="264">
                  <c:v>2183516.4955069786</c:v>
                </c:pt>
                <c:pt idx="265">
                  <c:v>2183516.9721044814</c:v>
                </c:pt>
                <c:pt idx="266">
                  <c:v>2183615.9780077199</c:v>
                </c:pt>
                <c:pt idx="267">
                  <c:v>2183486.4212790681</c:v>
                </c:pt>
                <c:pt idx="268">
                  <c:v>2183559.8153981473</c:v>
                </c:pt>
                <c:pt idx="269">
                  <c:v>2183544.6614848063</c:v>
                </c:pt>
                <c:pt idx="270">
                  <c:v>2183489.0931828921</c:v>
                </c:pt>
                <c:pt idx="271">
                  <c:v>2183535.7695417232</c:v>
                </c:pt>
                <c:pt idx="272">
                  <c:v>2183569.7187388805</c:v>
                </c:pt>
                <c:pt idx="273">
                  <c:v>2183553.9164552558</c:v>
                </c:pt>
                <c:pt idx="274">
                  <c:v>2183579.822640365</c:v>
                </c:pt>
                <c:pt idx="275">
                  <c:v>2183538.7661435516</c:v>
                </c:pt>
                <c:pt idx="276">
                  <c:v>2183524.8762001125</c:v>
                </c:pt>
                <c:pt idx="277">
                  <c:v>2183511.4435322895</c:v>
                </c:pt>
                <c:pt idx="278">
                  <c:v>2183557.8688840824</c:v>
                </c:pt>
                <c:pt idx="279">
                  <c:v>2183533.4525092486</c:v>
                </c:pt>
                <c:pt idx="280">
                  <c:v>2183518.1763553722</c:v>
                </c:pt>
                <c:pt idx="281">
                  <c:v>2183551.058437407</c:v>
                </c:pt>
                <c:pt idx="282">
                  <c:v>2183515.034014767</c:v>
                </c:pt>
                <c:pt idx="283">
                  <c:v>2183589.1954983347</c:v>
                </c:pt>
                <c:pt idx="284">
                  <c:v>2183506.9345446425</c:v>
                </c:pt>
                <c:pt idx="285">
                  <c:v>2183569.1654961784</c:v>
                </c:pt>
                <c:pt idx="286">
                  <c:v>2183623.0594641678</c:v>
                </c:pt>
                <c:pt idx="287">
                  <c:v>2183447.5109522794</c:v>
                </c:pt>
                <c:pt idx="288">
                  <c:v>2183551.3606597083</c:v>
                </c:pt>
                <c:pt idx="289">
                  <c:v>2183543.0522423158</c:v>
                </c:pt>
                <c:pt idx="290">
                  <c:v>2183563.5054902327</c:v>
                </c:pt>
                <c:pt idx="291">
                  <c:v>2183582.1440827334</c:v>
                </c:pt>
                <c:pt idx="292">
                  <c:v>2183516.6808497002</c:v>
                </c:pt>
                <c:pt idx="293">
                  <c:v>2183561.3863941673</c:v>
                </c:pt>
                <c:pt idx="294">
                  <c:v>2183579.4471300077</c:v>
                </c:pt>
                <c:pt idx="295">
                  <c:v>2183550.6061962717</c:v>
                </c:pt>
                <c:pt idx="296">
                  <c:v>2183581.1380258142</c:v>
                </c:pt>
                <c:pt idx="297">
                  <c:v>2183538.5263838442</c:v>
                </c:pt>
                <c:pt idx="298">
                  <c:v>2183573.3719169232</c:v>
                </c:pt>
                <c:pt idx="299">
                  <c:v>2183631.1234882618</c:v>
                </c:pt>
                <c:pt idx="300">
                  <c:v>2183523.464289431</c:v>
                </c:pt>
                <c:pt idx="301">
                  <c:v>2183545.305479662</c:v>
                </c:pt>
                <c:pt idx="302">
                  <c:v>2183582.7744245701</c:v>
                </c:pt>
                <c:pt idx="303">
                  <c:v>2183586.9687437969</c:v>
                </c:pt>
                <c:pt idx="304">
                  <c:v>2183511.4600917203</c:v>
                </c:pt>
                <c:pt idx="305">
                  <c:v>2183577.1666327952</c:v>
                </c:pt>
                <c:pt idx="306">
                  <c:v>2183528.758594275</c:v>
                </c:pt>
                <c:pt idx="307">
                  <c:v>2183601.5017409106</c:v>
                </c:pt>
                <c:pt idx="308">
                  <c:v>2183572.7676416687</c:v>
                </c:pt>
                <c:pt idx="309">
                  <c:v>2183521.3255783478</c:v>
                </c:pt>
                <c:pt idx="310">
                  <c:v>2183660.150177124</c:v>
                </c:pt>
                <c:pt idx="311">
                  <c:v>2183484.7033504774</c:v>
                </c:pt>
                <c:pt idx="312">
                  <c:v>2183525.5576115311</c:v>
                </c:pt>
                <c:pt idx="313">
                  <c:v>2183573.9968771497</c:v>
                </c:pt>
                <c:pt idx="314">
                  <c:v>2183546.8029658566</c:v>
                </c:pt>
                <c:pt idx="315">
                  <c:v>2183577.1706837397</c:v>
                </c:pt>
                <c:pt idx="316">
                  <c:v>2183598.0656642006</c:v>
                </c:pt>
                <c:pt idx="317">
                  <c:v>2183609.854516366</c:v>
                </c:pt>
                <c:pt idx="318">
                  <c:v>2183529.8012026278</c:v>
                </c:pt>
                <c:pt idx="319">
                  <c:v>2183563.8522971226</c:v>
                </c:pt>
                <c:pt idx="320">
                  <c:v>2183578.3953938568</c:v>
                </c:pt>
                <c:pt idx="321">
                  <c:v>2183568.0309281414</c:v>
                </c:pt>
                <c:pt idx="322">
                  <c:v>2183609.3625780749</c:v>
                </c:pt>
                <c:pt idx="323">
                  <c:v>2183559.638418078</c:v>
                </c:pt>
                <c:pt idx="324">
                  <c:v>2183561.0791633464</c:v>
                </c:pt>
                <c:pt idx="325">
                  <c:v>2183651.9006341174</c:v>
                </c:pt>
                <c:pt idx="326">
                  <c:v>2183558.0666236021</c:v>
                </c:pt>
                <c:pt idx="327">
                  <c:v>2183593.6223577312</c:v>
                </c:pt>
                <c:pt idx="328">
                  <c:v>2183581.4279612508</c:v>
                </c:pt>
                <c:pt idx="329">
                  <c:v>2183634.5899919877</c:v>
                </c:pt>
                <c:pt idx="330">
                  <c:v>2183584.4862746457</c:v>
                </c:pt>
                <c:pt idx="331">
                  <c:v>2183594.2874575076</c:v>
                </c:pt>
                <c:pt idx="332">
                  <c:v>2183532.032955192</c:v>
                </c:pt>
                <c:pt idx="333">
                  <c:v>2183604.5874908715</c:v>
                </c:pt>
                <c:pt idx="334">
                  <c:v>2183653.2790395468</c:v>
                </c:pt>
                <c:pt idx="335">
                  <c:v>2183542.1306929607</c:v>
                </c:pt>
                <c:pt idx="336">
                  <c:v>2183628.0019718888</c:v>
                </c:pt>
                <c:pt idx="337">
                  <c:v>2183598.4470329341</c:v>
                </c:pt>
                <c:pt idx="338">
                  <c:v>2183561.3407754246</c:v>
                </c:pt>
                <c:pt idx="339">
                  <c:v>2183605.1948783472</c:v>
                </c:pt>
                <c:pt idx="340">
                  <c:v>2183557.1852000151</c:v>
                </c:pt>
                <c:pt idx="341">
                  <c:v>2183578.6447628508</c:v>
                </c:pt>
                <c:pt idx="342">
                  <c:v>2183598.52705502</c:v>
                </c:pt>
                <c:pt idx="343">
                  <c:v>2183579.6927135424</c:v>
                </c:pt>
                <c:pt idx="344">
                  <c:v>2183620.7940836935</c:v>
                </c:pt>
                <c:pt idx="345">
                  <c:v>2183570.5792610417</c:v>
                </c:pt>
                <c:pt idx="346">
                  <c:v>2183614.8149060165</c:v>
                </c:pt>
                <c:pt idx="347">
                  <c:v>2183608.4395883563</c:v>
                </c:pt>
                <c:pt idx="348">
                  <c:v>2183612.1586828083</c:v>
                </c:pt>
                <c:pt idx="349">
                  <c:v>2183566.0654021301</c:v>
                </c:pt>
                <c:pt idx="350">
                  <c:v>2183583.845204548</c:v>
                </c:pt>
                <c:pt idx="351">
                  <c:v>2183588.859569109</c:v>
                </c:pt>
                <c:pt idx="352">
                  <c:v>2183616.7375774011</c:v>
                </c:pt>
                <c:pt idx="353">
                  <c:v>2183562.1508816662</c:v>
                </c:pt>
                <c:pt idx="354">
                  <c:v>2183585.8682775609</c:v>
                </c:pt>
                <c:pt idx="355">
                  <c:v>2183582.0842762124</c:v>
                </c:pt>
                <c:pt idx="356">
                  <c:v>2183654.117347518</c:v>
                </c:pt>
                <c:pt idx="357">
                  <c:v>2183543.7127654641</c:v>
                </c:pt>
                <c:pt idx="358">
                  <c:v>2183598.603154107</c:v>
                </c:pt>
                <c:pt idx="359">
                  <c:v>2183617.182895158</c:v>
                </c:pt>
                <c:pt idx="360">
                  <c:v>2183574.0642888262</c:v>
                </c:pt>
                <c:pt idx="361">
                  <c:v>2183582.8217805484</c:v>
                </c:pt>
                <c:pt idx="362">
                  <c:v>2183595.804574511</c:v>
                </c:pt>
                <c:pt idx="363">
                  <c:v>2183606.4724781252</c:v>
                </c:pt>
                <c:pt idx="364">
                  <c:v>2183556.5740792044</c:v>
                </c:pt>
                <c:pt idx="365">
                  <c:v>2183591.1700447709</c:v>
                </c:pt>
                <c:pt idx="366">
                  <c:v>2183556.8035695851</c:v>
                </c:pt>
                <c:pt idx="367">
                  <c:v>2183625.7304562759</c:v>
                </c:pt>
                <c:pt idx="368">
                  <c:v>2183605.93812375</c:v>
                </c:pt>
                <c:pt idx="369">
                  <c:v>2183604.0763883828</c:v>
                </c:pt>
                <c:pt idx="370">
                  <c:v>2183644.240275179</c:v>
                </c:pt>
                <c:pt idx="371">
                  <c:v>2183576.8794679185</c:v>
                </c:pt>
                <c:pt idx="372">
                  <c:v>2183558.5027353819</c:v>
                </c:pt>
                <c:pt idx="373">
                  <c:v>2183574.3656847421</c:v>
                </c:pt>
                <c:pt idx="374">
                  <c:v>2183582.111913926</c:v>
                </c:pt>
                <c:pt idx="375">
                  <c:v>2183627.2057309565</c:v>
                </c:pt>
                <c:pt idx="376">
                  <c:v>2183559.2444595313</c:v>
                </c:pt>
                <c:pt idx="377">
                  <c:v>2183594.2631766791</c:v>
                </c:pt>
                <c:pt idx="378">
                  <c:v>2183634.9695987464</c:v>
                </c:pt>
                <c:pt idx="379">
                  <c:v>2183596.5779837696</c:v>
                </c:pt>
                <c:pt idx="380">
                  <c:v>2183544.0257717296</c:v>
                </c:pt>
                <c:pt idx="381">
                  <c:v>2183604.9892930184</c:v>
                </c:pt>
                <c:pt idx="382">
                  <c:v>2183559.3459022618</c:v>
                </c:pt>
                <c:pt idx="383">
                  <c:v>2183517.8089799024</c:v>
                </c:pt>
                <c:pt idx="384">
                  <c:v>2183633.3641784163</c:v>
                </c:pt>
                <c:pt idx="385">
                  <c:v>2183562.0251628254</c:v>
                </c:pt>
                <c:pt idx="386">
                  <c:v>2183590.6479374045</c:v>
                </c:pt>
                <c:pt idx="387">
                  <c:v>2183537.0761953043</c:v>
                </c:pt>
                <c:pt idx="388">
                  <c:v>2183574.0343778841</c:v>
                </c:pt>
                <c:pt idx="389">
                  <c:v>2183539.9366140049</c:v>
                </c:pt>
                <c:pt idx="390">
                  <c:v>2183632.0733480207</c:v>
                </c:pt>
                <c:pt idx="391">
                  <c:v>2183578.9666952072</c:v>
                </c:pt>
                <c:pt idx="392">
                  <c:v>2183553.6594681083</c:v>
                </c:pt>
                <c:pt idx="393">
                  <c:v>2183540.1359524825</c:v>
                </c:pt>
                <c:pt idx="394">
                  <c:v>2183568.0844835187</c:v>
                </c:pt>
                <c:pt idx="395">
                  <c:v>2183590.9159559421</c:v>
                </c:pt>
                <c:pt idx="396">
                  <c:v>2183621.6545366435</c:v>
                </c:pt>
                <c:pt idx="397">
                  <c:v>2183528.6456506937</c:v>
                </c:pt>
                <c:pt idx="398">
                  <c:v>2183690.1649230337</c:v>
                </c:pt>
                <c:pt idx="399">
                  <c:v>2183469.3578242138</c:v>
                </c:pt>
                <c:pt idx="400">
                  <c:v>2183629.7072193823</c:v>
                </c:pt>
                <c:pt idx="401">
                  <c:v>2183542.4547464345</c:v>
                </c:pt>
                <c:pt idx="402">
                  <c:v>2183608.0023767124</c:v>
                </c:pt>
                <c:pt idx="403">
                  <c:v>2183579.6528471517</c:v>
                </c:pt>
                <c:pt idx="404">
                  <c:v>2183548.7404661165</c:v>
                </c:pt>
                <c:pt idx="405">
                  <c:v>2183624.0067074662</c:v>
                </c:pt>
                <c:pt idx="406">
                  <c:v>2183586.3941009929</c:v>
                </c:pt>
                <c:pt idx="407">
                  <c:v>2183605.8182995394</c:v>
                </c:pt>
                <c:pt idx="408">
                  <c:v>2183567.6586698275</c:v>
                </c:pt>
                <c:pt idx="409">
                  <c:v>2183561.5620896015</c:v>
                </c:pt>
                <c:pt idx="410">
                  <c:v>2183643.066046074</c:v>
                </c:pt>
                <c:pt idx="411">
                  <c:v>2183583.387534874</c:v>
                </c:pt>
                <c:pt idx="412">
                  <c:v>2183616.8315625978</c:v>
                </c:pt>
                <c:pt idx="413">
                  <c:v>2183601.4847983038</c:v>
                </c:pt>
                <c:pt idx="414">
                  <c:v>2183587.3932298506</c:v>
                </c:pt>
                <c:pt idx="415">
                  <c:v>2183560.4527926873</c:v>
                </c:pt>
                <c:pt idx="416">
                  <c:v>2183608.1232001586</c:v>
                </c:pt>
                <c:pt idx="417">
                  <c:v>2183669.6555237221</c:v>
                </c:pt>
                <c:pt idx="418">
                  <c:v>2183548.277864432</c:v>
                </c:pt>
                <c:pt idx="419">
                  <c:v>2183616.6774915559</c:v>
                </c:pt>
                <c:pt idx="420">
                  <c:v>2183556.3173102136</c:v>
                </c:pt>
                <c:pt idx="421">
                  <c:v>2183574.8315104609</c:v>
                </c:pt>
                <c:pt idx="422">
                  <c:v>2183596.4876541388</c:v>
                </c:pt>
                <c:pt idx="423">
                  <c:v>2183612.8367321864</c:v>
                </c:pt>
                <c:pt idx="424">
                  <c:v>2183554.7200237825</c:v>
                </c:pt>
                <c:pt idx="425">
                  <c:v>2183609.6581055648</c:v>
                </c:pt>
                <c:pt idx="426">
                  <c:v>2183547.2599852597</c:v>
                </c:pt>
                <c:pt idx="427">
                  <c:v>2183611.8500237232</c:v>
                </c:pt>
                <c:pt idx="428">
                  <c:v>2183567.2031772742</c:v>
                </c:pt>
                <c:pt idx="429">
                  <c:v>2183608.4560725288</c:v>
                </c:pt>
                <c:pt idx="430">
                  <c:v>2183594.6394388238</c:v>
                </c:pt>
                <c:pt idx="431">
                  <c:v>2183582.5243095611</c:v>
                </c:pt>
                <c:pt idx="432">
                  <c:v>2183572.0598725299</c:v>
                </c:pt>
                <c:pt idx="433">
                  <c:v>2183568.1954920441</c:v>
                </c:pt>
                <c:pt idx="434">
                  <c:v>2183628.1496456433</c:v>
                </c:pt>
                <c:pt idx="435">
                  <c:v>2183616.4510720554</c:v>
                </c:pt>
                <c:pt idx="436">
                  <c:v>2183515.8727323809</c:v>
                </c:pt>
                <c:pt idx="437">
                  <c:v>2183610.8137303367</c:v>
                </c:pt>
                <c:pt idx="438">
                  <c:v>2183576.3557433872</c:v>
                </c:pt>
                <c:pt idx="439">
                  <c:v>2183566.8561162804</c:v>
                </c:pt>
                <c:pt idx="440">
                  <c:v>2183604.2217410156</c:v>
                </c:pt>
                <c:pt idx="441">
                  <c:v>2183579.7875988772</c:v>
                </c:pt>
                <c:pt idx="442">
                  <c:v>2183591.9653606997</c:v>
                </c:pt>
                <c:pt idx="443">
                  <c:v>2183580.2577761421</c:v>
                </c:pt>
                <c:pt idx="444">
                  <c:v>2183568.0004918692</c:v>
                </c:pt>
                <c:pt idx="445">
                  <c:v>2183630.897202692</c:v>
                </c:pt>
                <c:pt idx="446">
                  <c:v>2183566.363710633</c:v>
                </c:pt>
                <c:pt idx="447">
                  <c:v>2183623.3587692566</c:v>
                </c:pt>
                <c:pt idx="448">
                  <c:v>2183555.17105577</c:v>
                </c:pt>
                <c:pt idx="449">
                  <c:v>2183556.261286668</c:v>
                </c:pt>
                <c:pt idx="450">
                  <c:v>2183617.0544614866</c:v>
                </c:pt>
                <c:pt idx="451">
                  <c:v>2183569.3990303082</c:v>
                </c:pt>
                <c:pt idx="452">
                  <c:v>2183542.1441616672</c:v>
                </c:pt>
                <c:pt idx="453">
                  <c:v>2183610.6100166324</c:v>
                </c:pt>
                <c:pt idx="454">
                  <c:v>2183589.0855704243</c:v>
                </c:pt>
                <c:pt idx="455">
                  <c:v>2183565.154660936</c:v>
                </c:pt>
                <c:pt idx="456">
                  <c:v>2183605.6327249692</c:v>
                </c:pt>
                <c:pt idx="457">
                  <c:v>2183563.6929437402</c:v>
                </c:pt>
                <c:pt idx="458">
                  <c:v>2183585.6338404925</c:v>
                </c:pt>
                <c:pt idx="459">
                  <c:v>2183653.4835277791</c:v>
                </c:pt>
                <c:pt idx="460">
                  <c:v>2183519.6717077219</c:v>
                </c:pt>
                <c:pt idx="461">
                  <c:v>2183575.8452857123</c:v>
                </c:pt>
                <c:pt idx="462">
                  <c:v>2183563.6842323365</c:v>
                </c:pt>
                <c:pt idx="463">
                  <c:v>2183561.2783986479</c:v>
                </c:pt>
                <c:pt idx="464">
                  <c:v>2183526.846848561</c:v>
                </c:pt>
                <c:pt idx="465">
                  <c:v>2183599.2291932553</c:v>
                </c:pt>
                <c:pt idx="466">
                  <c:v>2183622.7736314111</c:v>
                </c:pt>
                <c:pt idx="467">
                  <c:v>2183545.9004397448</c:v>
                </c:pt>
                <c:pt idx="468">
                  <c:v>2183591.4940244267</c:v>
                </c:pt>
                <c:pt idx="469">
                  <c:v>2183592.0892981007</c:v>
                </c:pt>
                <c:pt idx="470">
                  <c:v>2183575.4732074812</c:v>
                </c:pt>
                <c:pt idx="471">
                  <c:v>2183565.5776633858</c:v>
                </c:pt>
                <c:pt idx="472">
                  <c:v>2183615.148598087</c:v>
                </c:pt>
                <c:pt idx="473">
                  <c:v>2183534.1876296289</c:v>
                </c:pt>
                <c:pt idx="474">
                  <c:v>2183585.1697389078</c:v>
                </c:pt>
                <c:pt idx="475">
                  <c:v>2183608.448705574</c:v>
                </c:pt>
                <c:pt idx="476">
                  <c:v>2183578.6442277092</c:v>
                </c:pt>
                <c:pt idx="477">
                  <c:v>2183603.297183983</c:v>
                </c:pt>
                <c:pt idx="478">
                  <c:v>2183516.9940721095</c:v>
                </c:pt>
                <c:pt idx="479">
                  <c:v>2183603.9698949996</c:v>
                </c:pt>
                <c:pt idx="480">
                  <c:v>2183619.4517256203</c:v>
                </c:pt>
                <c:pt idx="481">
                  <c:v>2183558.8784327507</c:v>
                </c:pt>
                <c:pt idx="482">
                  <c:v>2183572.1078534713</c:v>
                </c:pt>
                <c:pt idx="483">
                  <c:v>2183623.2537062238</c:v>
                </c:pt>
                <c:pt idx="484">
                  <c:v>2183528.3176933168</c:v>
                </c:pt>
                <c:pt idx="485">
                  <c:v>2183602.8350428436</c:v>
                </c:pt>
                <c:pt idx="486">
                  <c:v>2183542.2167626708</c:v>
                </c:pt>
                <c:pt idx="487">
                  <c:v>2183642.3186462186</c:v>
                </c:pt>
                <c:pt idx="488">
                  <c:v>2183537.8023245633</c:v>
                </c:pt>
                <c:pt idx="489">
                  <c:v>2183608.4210312795</c:v>
                </c:pt>
                <c:pt idx="490">
                  <c:v>2183488.1182311377</c:v>
                </c:pt>
                <c:pt idx="491">
                  <c:v>2183532.8561826791</c:v>
                </c:pt>
                <c:pt idx="492">
                  <c:v>2183596.7131352024</c:v>
                </c:pt>
                <c:pt idx="493">
                  <c:v>2183593.3893408906</c:v>
                </c:pt>
                <c:pt idx="494">
                  <c:v>2183510.3039034731</c:v>
                </c:pt>
                <c:pt idx="495">
                  <c:v>2183637.5824932414</c:v>
                </c:pt>
                <c:pt idx="496">
                  <c:v>2183553.1775305052</c:v>
                </c:pt>
                <c:pt idx="497">
                  <c:v>2183535.9098222833</c:v>
                </c:pt>
                <c:pt idx="498">
                  <c:v>2183629.4730610265</c:v>
                </c:pt>
                <c:pt idx="499">
                  <c:v>2183586.1266869172</c:v>
                </c:pt>
                <c:pt idx="500">
                  <c:v>2183519.3495149231</c:v>
                </c:pt>
                <c:pt idx="501">
                  <c:v>2183567.8218232999</c:v>
                </c:pt>
                <c:pt idx="502">
                  <c:v>2183530.3409991167</c:v>
                </c:pt>
                <c:pt idx="503">
                  <c:v>2183625.4062582543</c:v>
                </c:pt>
                <c:pt idx="504">
                  <c:v>2183489.1497258437</c:v>
                </c:pt>
                <c:pt idx="505">
                  <c:v>2183586.2534449687</c:v>
                </c:pt>
                <c:pt idx="506">
                  <c:v>2183555.715835263</c:v>
                </c:pt>
                <c:pt idx="507">
                  <c:v>2183541.2675901745</c:v>
                </c:pt>
                <c:pt idx="508">
                  <c:v>2183600.3629438365</c:v>
                </c:pt>
                <c:pt idx="509">
                  <c:v>2183561.1356571885</c:v>
                </c:pt>
                <c:pt idx="510">
                  <c:v>2183527.2320884536</c:v>
                </c:pt>
                <c:pt idx="511">
                  <c:v>2183553.0995644219</c:v>
                </c:pt>
                <c:pt idx="512">
                  <c:v>2183592.607993714</c:v>
                </c:pt>
                <c:pt idx="513">
                  <c:v>2183536.4275854146</c:v>
                </c:pt>
                <c:pt idx="514">
                  <c:v>2183606.405749023</c:v>
                </c:pt>
                <c:pt idx="515">
                  <c:v>2183520.2698611268</c:v>
                </c:pt>
                <c:pt idx="516">
                  <c:v>2183624.526581361</c:v>
                </c:pt>
                <c:pt idx="517">
                  <c:v>2183513.3830003701</c:v>
                </c:pt>
                <c:pt idx="518">
                  <c:v>2183580.0639836751</c:v>
                </c:pt>
                <c:pt idx="519">
                  <c:v>2183557.253602427</c:v>
                </c:pt>
                <c:pt idx="520">
                  <c:v>2183617.7144877766</c:v>
                </c:pt>
                <c:pt idx="521">
                  <c:v>2183540.1545477482</c:v>
                </c:pt>
                <c:pt idx="522">
                  <c:v>2183559.1448130962</c:v>
                </c:pt>
                <c:pt idx="523">
                  <c:v>2183551.8624262591</c:v>
                </c:pt>
                <c:pt idx="524">
                  <c:v>2183574.0247657532</c:v>
                </c:pt>
                <c:pt idx="525">
                  <c:v>2183586.5245338166</c:v>
                </c:pt>
                <c:pt idx="526">
                  <c:v>2183480.8593781814</c:v>
                </c:pt>
                <c:pt idx="527">
                  <c:v>2183593.2214956223</c:v>
                </c:pt>
                <c:pt idx="528">
                  <c:v>2183543.6205772958</c:v>
                </c:pt>
                <c:pt idx="529">
                  <c:v>2183604.5491210218</c:v>
                </c:pt>
                <c:pt idx="530">
                  <c:v>2183482.670752571</c:v>
                </c:pt>
                <c:pt idx="531">
                  <c:v>2183618.0616207356</c:v>
                </c:pt>
                <c:pt idx="532">
                  <c:v>2183560.9216377535</c:v>
                </c:pt>
                <c:pt idx="533">
                  <c:v>2183517.9878136064</c:v>
                </c:pt>
                <c:pt idx="534">
                  <c:v>2183580.7752653561</c:v>
                </c:pt>
                <c:pt idx="535">
                  <c:v>2183527.4597088736</c:v>
                </c:pt>
                <c:pt idx="536">
                  <c:v>2183583.6904059653</c:v>
                </c:pt>
                <c:pt idx="537">
                  <c:v>2183571.8986339443</c:v>
                </c:pt>
                <c:pt idx="538">
                  <c:v>2183539.0665242947</c:v>
                </c:pt>
                <c:pt idx="539">
                  <c:v>2183535.1614437141</c:v>
                </c:pt>
                <c:pt idx="540">
                  <c:v>2183607.6931353742</c:v>
                </c:pt>
                <c:pt idx="541">
                  <c:v>2183538.3439913238</c:v>
                </c:pt>
                <c:pt idx="542">
                  <c:v>2183548.7164419414</c:v>
                </c:pt>
                <c:pt idx="543">
                  <c:v>2183568.6692079357</c:v>
                </c:pt>
                <c:pt idx="544">
                  <c:v>2183564.278942178</c:v>
                </c:pt>
                <c:pt idx="545">
                  <c:v>2183538.9221019973</c:v>
                </c:pt>
                <c:pt idx="546">
                  <c:v>2183615.5732529815</c:v>
                </c:pt>
                <c:pt idx="547">
                  <c:v>2183479.1440997282</c:v>
                </c:pt>
                <c:pt idx="548">
                  <c:v>2183565.8620250179</c:v>
                </c:pt>
                <c:pt idx="549">
                  <c:v>2183593.8419484659</c:v>
                </c:pt>
                <c:pt idx="550">
                  <c:v>2183522.3043869711</c:v>
                </c:pt>
                <c:pt idx="551">
                  <c:v>2183562.7615641104</c:v>
                </c:pt>
                <c:pt idx="552">
                  <c:v>2183596.1554274145</c:v>
                </c:pt>
                <c:pt idx="553">
                  <c:v>2183512.4429252315</c:v>
                </c:pt>
                <c:pt idx="554">
                  <c:v>2183566.8115077573</c:v>
                </c:pt>
                <c:pt idx="555">
                  <c:v>2183534.0273116361</c:v>
                </c:pt>
                <c:pt idx="556">
                  <c:v>2183544.4636042141</c:v>
                </c:pt>
                <c:pt idx="557">
                  <c:v>2183600.6702036783</c:v>
                </c:pt>
                <c:pt idx="558">
                  <c:v>2183482.5979773607</c:v>
                </c:pt>
                <c:pt idx="559">
                  <c:v>2183604.4591599675</c:v>
                </c:pt>
                <c:pt idx="560">
                  <c:v>2183544.1918771034</c:v>
                </c:pt>
                <c:pt idx="561">
                  <c:v>2183555.8158629523</c:v>
                </c:pt>
                <c:pt idx="562">
                  <c:v>2183545.5255315588</c:v>
                </c:pt>
                <c:pt idx="563">
                  <c:v>2183591.143887022</c:v>
                </c:pt>
                <c:pt idx="564">
                  <c:v>2183537.7520154631</c:v>
                </c:pt>
                <c:pt idx="565">
                  <c:v>2183512.568855932</c:v>
                </c:pt>
                <c:pt idx="566">
                  <c:v>2183591.5651136469</c:v>
                </c:pt>
                <c:pt idx="567">
                  <c:v>2183551.8023095839</c:v>
                </c:pt>
                <c:pt idx="568">
                  <c:v>2183570.1878481992</c:v>
                </c:pt>
                <c:pt idx="569">
                  <c:v>2183519.97177022</c:v>
                </c:pt>
                <c:pt idx="570">
                  <c:v>2183576.6009773742</c:v>
                </c:pt>
                <c:pt idx="571">
                  <c:v>2183534.8580225436</c:v>
                </c:pt>
                <c:pt idx="572">
                  <c:v>2183553.2413240615</c:v>
                </c:pt>
                <c:pt idx="573">
                  <c:v>2183562.6114251879</c:v>
                </c:pt>
                <c:pt idx="574">
                  <c:v>2183538.026990179</c:v>
                </c:pt>
                <c:pt idx="575">
                  <c:v>2183570.390682518</c:v>
                </c:pt>
                <c:pt idx="576">
                  <c:v>2183548.729042578</c:v>
                </c:pt>
                <c:pt idx="577">
                  <c:v>2183565.1331319781</c:v>
                </c:pt>
                <c:pt idx="578">
                  <c:v>2183540.4927531602</c:v>
                </c:pt>
                <c:pt idx="579">
                  <c:v>2183536.87749347</c:v>
                </c:pt>
                <c:pt idx="580">
                  <c:v>2183543.0731864758</c:v>
                </c:pt>
                <c:pt idx="581">
                  <c:v>2183571.2427386241</c:v>
                </c:pt>
                <c:pt idx="582">
                  <c:v>2183505.1595512149</c:v>
                </c:pt>
                <c:pt idx="583">
                  <c:v>2183582.3682937934</c:v>
                </c:pt>
                <c:pt idx="584">
                  <c:v>2183504.922635729</c:v>
                </c:pt>
                <c:pt idx="585">
                  <c:v>2183526.5897685699</c:v>
                </c:pt>
                <c:pt idx="586">
                  <c:v>2183555.0344501724</c:v>
                </c:pt>
                <c:pt idx="587">
                  <c:v>2183509.3767678258</c:v>
                </c:pt>
                <c:pt idx="588">
                  <c:v>2183605.6130837686</c:v>
                </c:pt>
                <c:pt idx="589">
                  <c:v>2183478.1337002655</c:v>
                </c:pt>
                <c:pt idx="590">
                  <c:v>2183587.9404536197</c:v>
                </c:pt>
                <c:pt idx="591">
                  <c:v>2183469.22331239</c:v>
                </c:pt>
                <c:pt idx="592">
                  <c:v>2183576.140097877</c:v>
                </c:pt>
                <c:pt idx="593">
                  <c:v>2183533.9216969507</c:v>
                </c:pt>
                <c:pt idx="594">
                  <c:v>2183564.1893667569</c:v>
                </c:pt>
                <c:pt idx="595">
                  <c:v>2183513.6022826903</c:v>
                </c:pt>
                <c:pt idx="596">
                  <c:v>2183570.7067886046</c:v>
                </c:pt>
                <c:pt idx="597">
                  <c:v>2183497.8202208495</c:v>
                </c:pt>
                <c:pt idx="598">
                  <c:v>2183565.3317732089</c:v>
                </c:pt>
                <c:pt idx="599">
                  <c:v>2183524.7564634248</c:v>
                </c:pt>
                <c:pt idx="600">
                  <c:v>2183522.5915812426</c:v>
                </c:pt>
                <c:pt idx="601">
                  <c:v>2183514.6425272804</c:v>
                </c:pt>
                <c:pt idx="602">
                  <c:v>2183555.010039364</c:v>
                </c:pt>
                <c:pt idx="603">
                  <c:v>2183515.6925364137</c:v>
                </c:pt>
                <c:pt idx="604">
                  <c:v>2183536.3192022997</c:v>
                </c:pt>
                <c:pt idx="605">
                  <c:v>2183535.3319801735</c:v>
                </c:pt>
                <c:pt idx="606">
                  <c:v>2183532.6123255813</c:v>
                </c:pt>
                <c:pt idx="607">
                  <c:v>2183521.4281903468</c:v>
                </c:pt>
                <c:pt idx="608">
                  <c:v>2183501.3307515811</c:v>
                </c:pt>
                <c:pt idx="609">
                  <c:v>2183531.6584919025</c:v>
                </c:pt>
                <c:pt idx="610">
                  <c:v>2183461.6008382253</c:v>
                </c:pt>
                <c:pt idx="611">
                  <c:v>2183571.481698459</c:v>
                </c:pt>
                <c:pt idx="612">
                  <c:v>2183526.0830060393</c:v>
                </c:pt>
                <c:pt idx="613">
                  <c:v>2183564.7863739803</c:v>
                </c:pt>
                <c:pt idx="614">
                  <c:v>2183491.7973210574</c:v>
                </c:pt>
                <c:pt idx="615">
                  <c:v>2183518.3679461088</c:v>
                </c:pt>
                <c:pt idx="616">
                  <c:v>2183514.7946226597</c:v>
                </c:pt>
                <c:pt idx="617">
                  <c:v>2183526.0497248853</c:v>
                </c:pt>
                <c:pt idx="618">
                  <c:v>2183545.1842751964</c:v>
                </c:pt>
                <c:pt idx="619">
                  <c:v>2183520.1593426652</c:v>
                </c:pt>
                <c:pt idx="620">
                  <c:v>2183492.9860694157</c:v>
                </c:pt>
                <c:pt idx="621">
                  <c:v>2183466.5855550957</c:v>
                </c:pt>
                <c:pt idx="622">
                  <c:v>2183552.7512629624</c:v>
                </c:pt>
                <c:pt idx="623">
                  <c:v>2183522.6840851246</c:v>
                </c:pt>
                <c:pt idx="624">
                  <c:v>2183516.0761267627</c:v>
                </c:pt>
                <c:pt idx="625">
                  <c:v>2183516.8974132622</c:v>
                </c:pt>
                <c:pt idx="626">
                  <c:v>2183499.4230514723</c:v>
                </c:pt>
                <c:pt idx="627">
                  <c:v>2183506.5132550802</c:v>
                </c:pt>
                <c:pt idx="628">
                  <c:v>2183534.4633804243</c:v>
                </c:pt>
                <c:pt idx="629">
                  <c:v>2183510.1818972151</c:v>
                </c:pt>
                <c:pt idx="630">
                  <c:v>2183546.1695116218</c:v>
                </c:pt>
                <c:pt idx="631">
                  <c:v>2183528.8557409807</c:v>
                </c:pt>
                <c:pt idx="632">
                  <c:v>2183520.2602488897</c:v>
                </c:pt>
                <c:pt idx="633">
                  <c:v>2183504.4494451364</c:v>
                </c:pt>
                <c:pt idx="634">
                  <c:v>2183537.2331051016</c:v>
                </c:pt>
                <c:pt idx="635">
                  <c:v>2183499.6259309086</c:v>
                </c:pt>
                <c:pt idx="636">
                  <c:v>2183519.6852302919</c:v>
                </c:pt>
                <c:pt idx="637">
                  <c:v>2183512.418809528</c:v>
                </c:pt>
                <c:pt idx="638">
                  <c:v>2183539.8312589601</c:v>
                </c:pt>
                <c:pt idx="639">
                  <c:v>2183501.4414837784</c:v>
                </c:pt>
                <c:pt idx="640">
                  <c:v>2183511.6204756722</c:v>
                </c:pt>
                <c:pt idx="641">
                  <c:v>2183529.1578847296</c:v>
                </c:pt>
                <c:pt idx="642">
                  <c:v>2183529.6966083879</c:v>
                </c:pt>
                <c:pt idx="643">
                  <c:v>2183515.057463753</c:v>
                </c:pt>
                <c:pt idx="644">
                  <c:v>2183520.1279591122</c:v>
                </c:pt>
                <c:pt idx="645">
                  <c:v>2183512.2421971965</c:v>
                </c:pt>
                <c:pt idx="646">
                  <c:v>2183518.7818697365</c:v>
                </c:pt>
                <c:pt idx="647">
                  <c:v>2183520.4427321125</c:v>
                </c:pt>
                <c:pt idx="648">
                  <c:v>2183510.0856680954</c:v>
                </c:pt>
                <c:pt idx="649">
                  <c:v>2183517.602879778</c:v>
                </c:pt>
                <c:pt idx="650">
                  <c:v>2183515.2413051194</c:v>
                </c:pt>
                <c:pt idx="651">
                  <c:v>2183483.2996890936</c:v>
                </c:pt>
                <c:pt idx="652">
                  <c:v>2183515.8995660571</c:v>
                </c:pt>
                <c:pt idx="653">
                  <c:v>2183535.0812481544</c:v>
                </c:pt>
                <c:pt idx="654">
                  <c:v>2183460.5727952789</c:v>
                </c:pt>
                <c:pt idx="655">
                  <c:v>2183551.5904620155</c:v>
                </c:pt>
                <c:pt idx="656">
                  <c:v>2183501.9435712192</c:v>
                </c:pt>
                <c:pt idx="657">
                  <c:v>2183540.1445956756</c:v>
                </c:pt>
                <c:pt idx="658">
                  <c:v>2183469.3241034518</c:v>
                </c:pt>
                <c:pt idx="659">
                  <c:v>2183502.1115708016</c:v>
                </c:pt>
                <c:pt idx="660">
                  <c:v>2183524.4997874219</c:v>
                </c:pt>
                <c:pt idx="661">
                  <c:v>2183472.1458061244</c:v>
                </c:pt>
                <c:pt idx="662">
                  <c:v>2183469.5493766358</c:v>
                </c:pt>
                <c:pt idx="663">
                  <c:v>2183524.5451293159</c:v>
                </c:pt>
                <c:pt idx="664">
                  <c:v>2183492.78516139</c:v>
                </c:pt>
                <c:pt idx="665">
                  <c:v>2183440.4306762172</c:v>
                </c:pt>
                <c:pt idx="666">
                  <c:v>2183453.1631996422</c:v>
                </c:pt>
                <c:pt idx="667">
                  <c:v>2183511.3310606177</c:v>
                </c:pt>
                <c:pt idx="668">
                  <c:v>2183546.8517173682</c:v>
                </c:pt>
                <c:pt idx="669">
                  <c:v>2183476.4050644864</c:v>
                </c:pt>
                <c:pt idx="670">
                  <c:v>2183507.5088320542</c:v>
                </c:pt>
                <c:pt idx="671">
                  <c:v>2183473.8804424992</c:v>
                </c:pt>
                <c:pt idx="672">
                  <c:v>2183516.0189600512</c:v>
                </c:pt>
                <c:pt idx="673">
                  <c:v>2183504.1549346363</c:v>
                </c:pt>
                <c:pt idx="674">
                  <c:v>2183447.323062378</c:v>
                </c:pt>
                <c:pt idx="675">
                  <c:v>2183505.6890158895</c:v>
                </c:pt>
                <c:pt idx="676">
                  <c:v>2183512.516174586</c:v>
                </c:pt>
                <c:pt idx="677">
                  <c:v>2183500.1011461602</c:v>
                </c:pt>
                <c:pt idx="678">
                  <c:v>2183470.9379491196</c:v>
                </c:pt>
                <c:pt idx="679">
                  <c:v>2183496.5280508194</c:v>
                </c:pt>
                <c:pt idx="680">
                  <c:v>2183521.5805600788</c:v>
                </c:pt>
                <c:pt idx="681">
                  <c:v>2183504.6943619442</c:v>
                </c:pt>
                <c:pt idx="682">
                  <c:v>2183503.5854901345</c:v>
                </c:pt>
                <c:pt idx="683">
                  <c:v>2183417.2824615156</c:v>
                </c:pt>
                <c:pt idx="684">
                  <c:v>2183502.3832080448</c:v>
                </c:pt>
                <c:pt idx="685">
                  <c:v>2183518.7177898483</c:v>
                </c:pt>
                <c:pt idx="686">
                  <c:v>2183497.502315274</c:v>
                </c:pt>
                <c:pt idx="687">
                  <c:v>2183511.4305576901</c:v>
                </c:pt>
                <c:pt idx="688">
                  <c:v>2183466.0355462003</c:v>
                </c:pt>
                <c:pt idx="689">
                  <c:v>2183505.4984512683</c:v>
                </c:pt>
                <c:pt idx="690">
                  <c:v>2183513.6500038099</c:v>
                </c:pt>
                <c:pt idx="691">
                  <c:v>2183500.8623767486</c:v>
                </c:pt>
                <c:pt idx="692">
                  <c:v>2183452.6293213507</c:v>
                </c:pt>
                <c:pt idx="693">
                  <c:v>2183502.7227335069</c:v>
                </c:pt>
                <c:pt idx="694">
                  <c:v>2183450.4850856611</c:v>
                </c:pt>
                <c:pt idx="695">
                  <c:v>2183533.8608462429</c:v>
                </c:pt>
                <c:pt idx="696">
                  <c:v>2183489.8438347918</c:v>
                </c:pt>
                <c:pt idx="697">
                  <c:v>2183436.6488986253</c:v>
                </c:pt>
                <c:pt idx="698">
                  <c:v>2183523.2114438647</c:v>
                </c:pt>
                <c:pt idx="699">
                  <c:v>2183464.5205921941</c:v>
                </c:pt>
                <c:pt idx="700">
                  <c:v>2183499.528641148</c:v>
                </c:pt>
                <c:pt idx="701">
                  <c:v>2183482.9614400035</c:v>
                </c:pt>
                <c:pt idx="702">
                  <c:v>2183531.5799429873</c:v>
                </c:pt>
                <c:pt idx="703">
                  <c:v>2183467.3768524774</c:v>
                </c:pt>
                <c:pt idx="704">
                  <c:v>2183494.4043249888</c:v>
                </c:pt>
                <c:pt idx="705">
                  <c:v>2183482.2446736945</c:v>
                </c:pt>
                <c:pt idx="706">
                  <c:v>2183473.187119958</c:v>
                </c:pt>
                <c:pt idx="707">
                  <c:v>2183486.0488707232</c:v>
                </c:pt>
                <c:pt idx="708">
                  <c:v>2183569.9537678356</c:v>
                </c:pt>
                <c:pt idx="709">
                  <c:v>2183440.762540746</c:v>
                </c:pt>
                <c:pt idx="710">
                  <c:v>2183510.8320030011</c:v>
                </c:pt>
                <c:pt idx="711">
                  <c:v>2183471.9730750602</c:v>
                </c:pt>
                <c:pt idx="712">
                  <c:v>2183408.275674101</c:v>
                </c:pt>
                <c:pt idx="713">
                  <c:v>2183526.1858770233</c:v>
                </c:pt>
                <c:pt idx="714">
                  <c:v>2183522.8388290266</c:v>
                </c:pt>
                <c:pt idx="715">
                  <c:v>2183463.3640422076</c:v>
                </c:pt>
                <c:pt idx="716">
                  <c:v>2183497.10174174</c:v>
                </c:pt>
                <c:pt idx="717">
                  <c:v>2183475.5889147143</c:v>
                </c:pt>
                <c:pt idx="718">
                  <c:v>2183526.0429971796</c:v>
                </c:pt>
                <c:pt idx="719">
                  <c:v>2183491.364920076</c:v>
                </c:pt>
                <c:pt idx="720">
                  <c:v>2183491.4865695741</c:v>
                </c:pt>
                <c:pt idx="721">
                  <c:v>2183480.2798521169</c:v>
                </c:pt>
                <c:pt idx="722">
                  <c:v>2183458.642257059</c:v>
                </c:pt>
                <c:pt idx="723">
                  <c:v>2183522.4849855439</c:v>
                </c:pt>
                <c:pt idx="724">
                  <c:v>2183470.4770160401</c:v>
                </c:pt>
                <c:pt idx="725">
                  <c:v>2183462.1662578071</c:v>
                </c:pt>
                <c:pt idx="726">
                  <c:v>2183529.1734366515</c:v>
                </c:pt>
                <c:pt idx="727">
                  <c:v>2183448.160353791</c:v>
                </c:pt>
                <c:pt idx="728">
                  <c:v>2183491.1824233602</c:v>
                </c:pt>
                <c:pt idx="729">
                  <c:v>2183444.1913785399</c:v>
                </c:pt>
                <c:pt idx="730">
                  <c:v>2183503.3171704682</c:v>
                </c:pt>
                <c:pt idx="731">
                  <c:v>2183439.1801880072</c:v>
                </c:pt>
                <c:pt idx="732">
                  <c:v>2183486.3444209709</c:v>
                </c:pt>
                <c:pt idx="733">
                  <c:v>2183509.0994056561</c:v>
                </c:pt>
                <c:pt idx="734">
                  <c:v>2183475.9677348421</c:v>
                </c:pt>
                <c:pt idx="735">
                  <c:v>2183443.7303475537</c:v>
                </c:pt>
                <c:pt idx="736">
                  <c:v>2183510.8991363924</c:v>
                </c:pt>
                <c:pt idx="737">
                  <c:v>2183418.0202657888</c:v>
                </c:pt>
                <c:pt idx="738">
                  <c:v>2183521.9918675539</c:v>
                </c:pt>
                <c:pt idx="739">
                  <c:v>2183435.3389177239</c:v>
                </c:pt>
                <c:pt idx="740">
                  <c:v>2183439.7341000624</c:v>
                </c:pt>
                <c:pt idx="741">
                  <c:v>2183458.4799529067</c:v>
                </c:pt>
                <c:pt idx="742">
                  <c:v>2183546.2673206218</c:v>
                </c:pt>
                <c:pt idx="743">
                  <c:v>2183445.4670885266</c:v>
                </c:pt>
                <c:pt idx="744">
                  <c:v>2183474.5435036244</c:v>
                </c:pt>
                <c:pt idx="745">
                  <c:v>2183458.3502651053</c:v>
                </c:pt>
                <c:pt idx="746">
                  <c:v>2183473.4885608903</c:v>
                </c:pt>
                <c:pt idx="747">
                  <c:v>2183456.2910850733</c:v>
                </c:pt>
                <c:pt idx="748">
                  <c:v>2183405.794689252</c:v>
                </c:pt>
                <c:pt idx="749">
                  <c:v>2183513.0889820331</c:v>
                </c:pt>
                <c:pt idx="750">
                  <c:v>2183442.6982512628</c:v>
                </c:pt>
                <c:pt idx="751">
                  <c:v>2183479.6722618388</c:v>
                </c:pt>
                <c:pt idx="752">
                  <c:v>2183472.353878235</c:v>
                </c:pt>
                <c:pt idx="753">
                  <c:v>2183438.8223486207</c:v>
                </c:pt>
                <c:pt idx="754">
                  <c:v>2183456.5025634291</c:v>
                </c:pt>
                <c:pt idx="755">
                  <c:v>2183474.0027174372</c:v>
                </c:pt>
                <c:pt idx="756">
                  <c:v>2183469.2771662734</c:v>
                </c:pt>
                <c:pt idx="757">
                  <c:v>2183424.8817834617</c:v>
                </c:pt>
                <c:pt idx="758">
                  <c:v>2183446.1911597122</c:v>
                </c:pt>
                <c:pt idx="759">
                  <c:v>2183510.1756214257</c:v>
                </c:pt>
                <c:pt idx="760">
                  <c:v>2183426.9575317376</c:v>
                </c:pt>
                <c:pt idx="761">
                  <c:v>2183470.110899834</c:v>
                </c:pt>
                <c:pt idx="762">
                  <c:v>2183473.1591317654</c:v>
                </c:pt>
                <c:pt idx="763">
                  <c:v>2183483.1907024193</c:v>
                </c:pt>
                <c:pt idx="764">
                  <c:v>2183437.916236537</c:v>
                </c:pt>
                <c:pt idx="765">
                  <c:v>2183439.5647009737</c:v>
                </c:pt>
                <c:pt idx="766">
                  <c:v>2183480.3335226965</c:v>
                </c:pt>
                <c:pt idx="767">
                  <c:v>2183449.3718669359</c:v>
                </c:pt>
                <c:pt idx="768">
                  <c:v>2183516.7687424757</c:v>
                </c:pt>
                <c:pt idx="769">
                  <c:v>2183424.3833599845</c:v>
                </c:pt>
                <c:pt idx="770">
                  <c:v>2183465.4746798771</c:v>
                </c:pt>
                <c:pt idx="771">
                  <c:v>2183452.1460246346</c:v>
                </c:pt>
                <c:pt idx="772">
                  <c:v>2183432.2387798857</c:v>
                </c:pt>
                <c:pt idx="773">
                  <c:v>2183439.8674450666</c:v>
                </c:pt>
                <c:pt idx="774">
                  <c:v>2183469.2244421025</c:v>
                </c:pt>
                <c:pt idx="775">
                  <c:v>2183441.7674201415</c:v>
                </c:pt>
                <c:pt idx="776">
                  <c:v>2183500.1999150738</c:v>
                </c:pt>
                <c:pt idx="777">
                  <c:v>2183439.3116257787</c:v>
                </c:pt>
                <c:pt idx="778">
                  <c:v>2183430.0205003973</c:v>
                </c:pt>
                <c:pt idx="779">
                  <c:v>2183420.4367396184</c:v>
                </c:pt>
                <c:pt idx="780">
                  <c:v>2183523.3514581816</c:v>
                </c:pt>
                <c:pt idx="781">
                  <c:v>2183435.8415750749</c:v>
                </c:pt>
                <c:pt idx="782">
                  <c:v>2183465.2755394792</c:v>
                </c:pt>
                <c:pt idx="783">
                  <c:v>2183465.7469134508</c:v>
                </c:pt>
                <c:pt idx="784">
                  <c:v>2183488.8028704775</c:v>
                </c:pt>
                <c:pt idx="785">
                  <c:v>2183448.8779150187</c:v>
                </c:pt>
                <c:pt idx="786">
                  <c:v>2183456.2467346848</c:v>
                </c:pt>
                <c:pt idx="787">
                  <c:v>2183423.9077214943</c:v>
                </c:pt>
                <c:pt idx="788">
                  <c:v>2183447.2375227013</c:v>
                </c:pt>
                <c:pt idx="789">
                  <c:v>2183474.53687897</c:v>
                </c:pt>
                <c:pt idx="790">
                  <c:v>2183463.9472581474</c:v>
                </c:pt>
                <c:pt idx="791">
                  <c:v>2183428.2161739133</c:v>
                </c:pt>
                <c:pt idx="792">
                  <c:v>2183451.8280435516</c:v>
                </c:pt>
                <c:pt idx="793">
                  <c:v>2183460.8925877791</c:v>
                </c:pt>
                <c:pt idx="794">
                  <c:v>2183478.6205231678</c:v>
                </c:pt>
                <c:pt idx="795">
                  <c:v>2183488.3527855421</c:v>
                </c:pt>
                <c:pt idx="796">
                  <c:v>2183390.8665488763</c:v>
                </c:pt>
                <c:pt idx="797">
                  <c:v>2183472.7484569377</c:v>
                </c:pt>
                <c:pt idx="798">
                  <c:v>2183433.9661825444</c:v>
                </c:pt>
                <c:pt idx="799">
                  <c:v>2183437.7416578541</c:v>
                </c:pt>
                <c:pt idx="800">
                  <c:v>2183437.4088399392</c:v>
                </c:pt>
                <c:pt idx="801">
                  <c:v>2183432.6606217488</c:v>
                </c:pt>
                <c:pt idx="802">
                  <c:v>2183466.1976462859</c:v>
                </c:pt>
                <c:pt idx="803">
                  <c:v>2183460.5229272624</c:v>
                </c:pt>
                <c:pt idx="804">
                  <c:v>2183469.4882240836</c:v>
                </c:pt>
                <c:pt idx="805">
                  <c:v>2183439.4555365564</c:v>
                </c:pt>
                <c:pt idx="806">
                  <c:v>2183471.9392754869</c:v>
                </c:pt>
                <c:pt idx="807">
                  <c:v>2183445.0333137629</c:v>
                </c:pt>
                <c:pt idx="808">
                  <c:v>2183413.6812975057</c:v>
                </c:pt>
                <c:pt idx="809">
                  <c:v>2183484.0358372703</c:v>
                </c:pt>
                <c:pt idx="810">
                  <c:v>2183409.5152376546</c:v>
                </c:pt>
                <c:pt idx="811">
                  <c:v>2183461.5252123196</c:v>
                </c:pt>
                <c:pt idx="812">
                  <c:v>2183467.8411133024</c:v>
                </c:pt>
                <c:pt idx="813">
                  <c:v>2183417.1208949587</c:v>
                </c:pt>
                <c:pt idx="814">
                  <c:v>2183461.5597549262</c:v>
                </c:pt>
                <c:pt idx="815">
                  <c:v>2183442.2672763527</c:v>
                </c:pt>
                <c:pt idx="816">
                  <c:v>2183426.924264126</c:v>
                </c:pt>
                <c:pt idx="817">
                  <c:v>2183469.4710823628</c:v>
                </c:pt>
                <c:pt idx="818">
                  <c:v>2183408.9091960392</c:v>
                </c:pt>
                <c:pt idx="819">
                  <c:v>2183471.7061717422</c:v>
                </c:pt>
                <c:pt idx="820">
                  <c:v>2183442.9442314128</c:v>
                </c:pt>
                <c:pt idx="821">
                  <c:v>2183412.7792322086</c:v>
                </c:pt>
                <c:pt idx="822">
                  <c:v>2183441.0630896613</c:v>
                </c:pt>
                <c:pt idx="823">
                  <c:v>2183440.999972173</c:v>
                </c:pt>
                <c:pt idx="824">
                  <c:v>2183412.2825023932</c:v>
                </c:pt>
                <c:pt idx="825">
                  <c:v>2183426.5141723887</c:v>
                </c:pt>
                <c:pt idx="826">
                  <c:v>2183466.9767946959</c:v>
                </c:pt>
                <c:pt idx="827">
                  <c:v>2183442.0725518125</c:v>
                </c:pt>
                <c:pt idx="828">
                  <c:v>2183429.1811428</c:v>
                </c:pt>
                <c:pt idx="829">
                  <c:v>2183428.9627613989</c:v>
                </c:pt>
                <c:pt idx="830">
                  <c:v>2183423.0067646918</c:v>
                </c:pt>
                <c:pt idx="831">
                  <c:v>2183486.5919776158</c:v>
                </c:pt>
                <c:pt idx="832">
                  <c:v>2183422.9996276079</c:v>
                </c:pt>
                <c:pt idx="833">
                  <c:v>2183404.7474087961</c:v>
                </c:pt>
                <c:pt idx="834">
                  <c:v>2183449.6323196087</c:v>
                </c:pt>
                <c:pt idx="835">
                  <c:v>2183438.361527144</c:v>
                </c:pt>
                <c:pt idx="836">
                  <c:v>2183438.9881678768</c:v>
                </c:pt>
                <c:pt idx="837">
                  <c:v>2183419.5814402364</c:v>
                </c:pt>
                <c:pt idx="838">
                  <c:v>2183415.398987615</c:v>
                </c:pt>
                <c:pt idx="839">
                  <c:v>2183463.4190548696</c:v>
                </c:pt>
                <c:pt idx="840">
                  <c:v>2183390.9894479234</c:v>
                </c:pt>
                <c:pt idx="841">
                  <c:v>2183429.9689962235</c:v>
                </c:pt>
                <c:pt idx="842">
                  <c:v>2183427.3319162289</c:v>
                </c:pt>
                <c:pt idx="843">
                  <c:v>2183445.017239158</c:v>
                </c:pt>
                <c:pt idx="844">
                  <c:v>2183398.9851427586</c:v>
                </c:pt>
                <c:pt idx="845">
                  <c:v>2183438.5607276061</c:v>
                </c:pt>
                <c:pt idx="846">
                  <c:v>2183450.8997339155</c:v>
                </c:pt>
                <c:pt idx="847">
                  <c:v>2183385.0380868954</c:v>
                </c:pt>
                <c:pt idx="848">
                  <c:v>2183441.5754191298</c:v>
                </c:pt>
                <c:pt idx="849">
                  <c:v>2183434.5721333553</c:v>
                </c:pt>
                <c:pt idx="850">
                  <c:v>2183436.9223978389</c:v>
                </c:pt>
                <c:pt idx="851">
                  <c:v>2183408.0633208724</c:v>
                </c:pt>
                <c:pt idx="852">
                  <c:v>2183430.451615497</c:v>
                </c:pt>
                <c:pt idx="853">
                  <c:v>2183399.8923719819</c:v>
                </c:pt>
                <c:pt idx="854">
                  <c:v>2183416.3296039556</c:v>
                </c:pt>
                <c:pt idx="855">
                  <c:v>2183428.0823115245</c:v>
                </c:pt>
                <c:pt idx="856">
                  <c:v>2183408.59475565</c:v>
                </c:pt>
                <c:pt idx="857">
                  <c:v>2183451.5193231073</c:v>
                </c:pt>
                <c:pt idx="858">
                  <c:v>2183377.4750833446</c:v>
                </c:pt>
                <c:pt idx="859">
                  <c:v>2183449.7458403693</c:v>
                </c:pt>
                <c:pt idx="860">
                  <c:v>2183412.3600863595</c:v>
                </c:pt>
                <c:pt idx="861">
                  <c:v>2183428.8688213765</c:v>
                </c:pt>
                <c:pt idx="862">
                  <c:v>2183394.0370047125</c:v>
                </c:pt>
                <c:pt idx="863">
                  <c:v>2183435.3941991306</c:v>
                </c:pt>
                <c:pt idx="864">
                  <c:v>2183406.4752910482</c:v>
                </c:pt>
                <c:pt idx="865">
                  <c:v>2183452.913447828</c:v>
                </c:pt>
                <c:pt idx="866">
                  <c:v>2183397.9103755769</c:v>
                </c:pt>
                <c:pt idx="867">
                  <c:v>2183414.4562281738</c:v>
                </c:pt>
                <c:pt idx="868">
                  <c:v>2183392.958171024</c:v>
                </c:pt>
                <c:pt idx="869">
                  <c:v>2183439.7069004038</c:v>
                </c:pt>
                <c:pt idx="870">
                  <c:v>2183448.8663176033</c:v>
                </c:pt>
                <c:pt idx="871">
                  <c:v>2183377.4075270663</c:v>
                </c:pt>
                <c:pt idx="872">
                  <c:v>2183434.4182184502</c:v>
                </c:pt>
                <c:pt idx="873">
                  <c:v>2183401.9840284502</c:v>
                </c:pt>
                <c:pt idx="874">
                  <c:v>2183414.8371137255</c:v>
                </c:pt>
                <c:pt idx="875">
                  <c:v>2183420.941736104</c:v>
                </c:pt>
                <c:pt idx="876">
                  <c:v>2183388.301445262</c:v>
                </c:pt>
                <c:pt idx="877">
                  <c:v>2183436.5258106315</c:v>
                </c:pt>
                <c:pt idx="878">
                  <c:v>2183384.390245493</c:v>
                </c:pt>
                <c:pt idx="879">
                  <c:v>2183402.5422913651</c:v>
                </c:pt>
                <c:pt idx="880">
                  <c:v>2183417.2354552546</c:v>
                </c:pt>
                <c:pt idx="881">
                  <c:v>2183407.9574222025</c:v>
                </c:pt>
                <c:pt idx="882">
                  <c:v>2183432.6867245566</c:v>
                </c:pt>
                <c:pt idx="883">
                  <c:v>2183401.1566231321</c:v>
                </c:pt>
                <c:pt idx="884">
                  <c:v>2183388.5610520495</c:v>
                </c:pt>
                <c:pt idx="885">
                  <c:v>2183404.1785895536</c:v>
                </c:pt>
                <c:pt idx="886">
                  <c:v>2183380.7605278259</c:v>
                </c:pt>
                <c:pt idx="887">
                  <c:v>2183359.9781959988</c:v>
                </c:pt>
                <c:pt idx="888">
                  <c:v>2183416.1932065873</c:v>
                </c:pt>
                <c:pt idx="889">
                  <c:v>2183418.3896710696</c:v>
                </c:pt>
                <c:pt idx="890">
                  <c:v>2183372.559591339</c:v>
                </c:pt>
                <c:pt idx="891">
                  <c:v>2183412.7745372253</c:v>
                </c:pt>
                <c:pt idx="892">
                  <c:v>2183419.6813071468</c:v>
                </c:pt>
                <c:pt idx="893">
                  <c:v>2183413.2984403069</c:v>
                </c:pt>
                <c:pt idx="894">
                  <c:v>2183337.7018029876</c:v>
                </c:pt>
                <c:pt idx="895">
                  <c:v>2183395.0472954875</c:v>
                </c:pt>
                <c:pt idx="896">
                  <c:v>2183364.7203903757</c:v>
                </c:pt>
                <c:pt idx="897">
                  <c:v>2183417.3367436039</c:v>
                </c:pt>
                <c:pt idx="898">
                  <c:v>2183388.7573267892</c:v>
                </c:pt>
                <c:pt idx="899">
                  <c:v>2183360.9251384125</c:v>
                </c:pt>
                <c:pt idx="900">
                  <c:v>2183435.0556698609</c:v>
                </c:pt>
                <c:pt idx="901">
                  <c:v>2183345.7093899548</c:v>
                </c:pt>
                <c:pt idx="902">
                  <c:v>2183373.1006870293</c:v>
                </c:pt>
                <c:pt idx="903">
                  <c:v>2183384.0717124678</c:v>
                </c:pt>
                <c:pt idx="904">
                  <c:v>2183383.6314474759</c:v>
                </c:pt>
                <c:pt idx="905">
                  <c:v>2183381.4526162175</c:v>
                </c:pt>
                <c:pt idx="906">
                  <c:v>2183381.5820740433</c:v>
                </c:pt>
                <c:pt idx="907">
                  <c:v>2183354.5794812343</c:v>
                </c:pt>
                <c:pt idx="908">
                  <c:v>2183365.2685107891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7-469C-8A62-DD7056D8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35168"/>
        <c:axId val="1150536000"/>
      </c:scatterChart>
      <c:valAx>
        <c:axId val="11505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536000"/>
        <c:crosses val="autoZero"/>
        <c:crossBetween val="midCat"/>
      </c:valAx>
      <c:valAx>
        <c:axId val="1150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5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0999999999999999E-2"/>
          <c:y val="0.12078703703703704"/>
          <c:w val="0.850222222222222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'финал '!$D$1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45069531933508311"/>
                  <c:y val="8.790755322251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'финал '!$D$151:$D$632</c:f>
              <c:numCache>
                <c:formatCode>General</c:formatCode>
                <c:ptCount val="482"/>
                <c:pt idx="0">
                  <c:v>2.4043202761111035</c:v>
                </c:pt>
                <c:pt idx="1">
                  <c:v>2.4024880647444613</c:v>
                </c:pt>
                <c:pt idx="2">
                  <c:v>2.4008091119975115</c:v>
                </c:pt>
                <c:pt idx="3">
                  <c:v>2.3964551513350991</c:v>
                </c:pt>
                <c:pt idx="4">
                  <c:v>2.3941591305030387</c:v>
                </c:pt>
                <c:pt idx="5">
                  <c:v>2.3918274170471006</c:v>
                </c:pt>
                <c:pt idx="6">
                  <c:v>2.38878589450194</c:v>
                </c:pt>
                <c:pt idx="7">
                  <c:v>2.3872957388232452</c:v>
                </c:pt>
                <c:pt idx="8">
                  <c:v>2.3838331022551471</c:v>
                </c:pt>
                <c:pt idx="9">
                  <c:v>2.3809477883262362</c:v>
                </c:pt>
                <c:pt idx="10">
                  <c:v>2.3808278050769838</c:v>
                </c:pt>
                <c:pt idx="11">
                  <c:v>2.3765037539251335</c:v>
                </c:pt>
                <c:pt idx="12">
                  <c:v>2.3745246094373189</c:v>
                </c:pt>
                <c:pt idx="13">
                  <c:v>2.3717166592610686</c:v>
                </c:pt>
                <c:pt idx="14">
                  <c:v>2.3708302887577064</c:v>
                </c:pt>
                <c:pt idx="15">
                  <c:v>2.3678024761105076</c:v>
                </c:pt>
                <c:pt idx="16">
                  <c:v>2.3656238733949975</c:v>
                </c:pt>
                <c:pt idx="17">
                  <c:v>2.3614052301358672</c:v>
                </c:pt>
                <c:pt idx="18">
                  <c:v>2.3602161991031654</c:v>
                </c:pt>
                <c:pt idx="19">
                  <c:v>2.3596697130617024</c:v>
                </c:pt>
                <c:pt idx="20">
                  <c:v>2.3550374508112806</c:v>
                </c:pt>
                <c:pt idx="21">
                  <c:v>2.3543753627719539</c:v>
                </c:pt>
                <c:pt idx="22">
                  <c:v>2.3518025333809862</c:v>
                </c:pt>
                <c:pt idx="23">
                  <c:v>2.3484797154940069</c:v>
                </c:pt>
                <c:pt idx="24">
                  <c:v>2.3470242630300731</c:v>
                </c:pt>
                <c:pt idx="25">
                  <c:v>2.3434064734758224</c:v>
                </c:pt>
                <c:pt idx="26">
                  <c:v>2.3410810278777521</c:v>
                </c:pt>
                <c:pt idx="27">
                  <c:v>2.338988297939486</c:v>
                </c:pt>
                <c:pt idx="28">
                  <c:v>2.3362054341015721</c:v>
                </c:pt>
                <c:pt idx="29">
                  <c:v>2.3349356294217007</c:v>
                </c:pt>
                <c:pt idx="30">
                  <c:v>2.3315530665207134</c:v>
                </c:pt>
                <c:pt idx="31">
                  <c:v>2.3301164405411372</c:v>
                </c:pt>
                <c:pt idx="32">
                  <c:v>2.3279399083732053</c:v>
                </c:pt>
                <c:pt idx="33">
                  <c:v>2.3260693141370994</c:v>
                </c:pt>
                <c:pt idx="34">
                  <c:v>2.3227425325907727</c:v>
                </c:pt>
                <c:pt idx="35">
                  <c:v>2.3205041398457311</c:v>
                </c:pt>
                <c:pt idx="36">
                  <c:v>2.3182686016853049</c:v>
                </c:pt>
                <c:pt idx="37">
                  <c:v>2.3170411503630777</c:v>
                </c:pt>
                <c:pt idx="38">
                  <c:v>2.3136319113519259</c:v>
                </c:pt>
                <c:pt idx="39">
                  <c:v>2.3114589637144953</c:v>
                </c:pt>
                <c:pt idx="40">
                  <c:v>2.3087975502840932</c:v>
                </c:pt>
                <c:pt idx="41">
                  <c:v>2.3084291391905927</c:v>
                </c:pt>
                <c:pt idx="42">
                  <c:v>2.303815228184916</c:v>
                </c:pt>
                <c:pt idx="43">
                  <c:v>2.3022240934792482</c:v>
                </c:pt>
                <c:pt idx="44">
                  <c:v>2.3004596290230239</c:v>
                </c:pt>
                <c:pt idx="45">
                  <c:v>2.2971388025249486</c:v>
                </c:pt>
                <c:pt idx="46">
                  <c:v>2.2948980279267919</c:v>
                </c:pt>
                <c:pt idx="47">
                  <c:v>2.2930975379162537</c:v>
                </c:pt>
                <c:pt idx="48">
                  <c:v>2.2912588024648142</c:v>
                </c:pt>
                <c:pt idx="49">
                  <c:v>2.2877010193085852</c:v>
                </c:pt>
                <c:pt idx="50">
                  <c:v>2.2858166572730036</c:v>
                </c:pt>
                <c:pt idx="51">
                  <c:v>2.2822766564810752</c:v>
                </c:pt>
                <c:pt idx="52">
                  <c:v>2.2812921229957897</c:v>
                </c:pt>
                <c:pt idx="53">
                  <c:v>2.2791200530229698</c:v>
                </c:pt>
                <c:pt idx="54">
                  <c:v>2.27698781940998</c:v>
                </c:pt>
                <c:pt idx="55">
                  <c:v>2.2760935276868364</c:v>
                </c:pt>
                <c:pt idx="56">
                  <c:v>2.2726689045883863</c:v>
                </c:pt>
                <c:pt idx="57">
                  <c:v>2.2695059152892907</c:v>
                </c:pt>
                <c:pt idx="58">
                  <c:v>2.2673138808312863</c:v>
                </c:pt>
                <c:pt idx="59">
                  <c:v>2.2650974556364356</c:v>
                </c:pt>
                <c:pt idx="60">
                  <c:v>2.2640228200722339</c:v>
                </c:pt>
                <c:pt idx="61">
                  <c:v>2.2603494266950839</c:v>
                </c:pt>
                <c:pt idx="62">
                  <c:v>2.2586348909336724</c:v>
                </c:pt>
                <c:pt idx="63">
                  <c:v>2.2577788729837978</c:v>
                </c:pt>
                <c:pt idx="64">
                  <c:v>2.2552270314152687</c:v>
                </c:pt>
                <c:pt idx="65">
                  <c:v>2.2514595180043839</c:v>
                </c:pt>
                <c:pt idx="66">
                  <c:v>2.2501813486281326</c:v>
                </c:pt>
                <c:pt idx="67">
                  <c:v>2.2469472077341632</c:v>
                </c:pt>
                <c:pt idx="68">
                  <c:v>2.2428436532392118</c:v>
                </c:pt>
                <c:pt idx="69">
                  <c:v>2.2427735428243061</c:v>
                </c:pt>
                <c:pt idx="70">
                  <c:v>2.2392944118608651</c:v>
                </c:pt>
                <c:pt idx="71">
                  <c:v>2.2375795631024848</c:v>
                </c:pt>
                <c:pt idx="72">
                  <c:v>2.2338171379952763</c:v>
                </c:pt>
                <c:pt idx="73">
                  <c:v>2.2318861588304988</c:v>
                </c:pt>
                <c:pt idx="74">
                  <c:v>2.2284199681619055</c:v>
                </c:pt>
                <c:pt idx="75">
                  <c:v>2.2280092860924974</c:v>
                </c:pt>
                <c:pt idx="76">
                  <c:v>2.2249124111535257</c:v>
                </c:pt>
                <c:pt idx="77">
                  <c:v>2.2218657200253094</c:v>
                </c:pt>
                <c:pt idx="78">
                  <c:v>2.2185624485137172</c:v>
                </c:pt>
                <c:pt idx="79">
                  <c:v>2.2161980613884213</c:v>
                </c:pt>
                <c:pt idx="80">
                  <c:v>2.2142436461323127</c:v>
                </c:pt>
                <c:pt idx="81">
                  <c:v>2.2130963238483967</c:v>
                </c:pt>
                <c:pt idx="82">
                  <c:v>2.2087968476109969</c:v>
                </c:pt>
                <c:pt idx="83">
                  <c:v>2.2104888387266333</c:v>
                </c:pt>
                <c:pt idx="84">
                  <c:v>2.2036308711372889</c:v>
                </c:pt>
                <c:pt idx="85">
                  <c:v>2.2042567497720205</c:v>
                </c:pt>
                <c:pt idx="86">
                  <c:v>2.2002596693096614</c:v>
                </c:pt>
                <c:pt idx="87">
                  <c:v>2.199184715201028</c:v>
                </c:pt>
                <c:pt idx="88">
                  <c:v>2.1964819326778042</c:v>
                </c:pt>
                <c:pt idx="89">
                  <c:v>2.1932161582017566</c:v>
                </c:pt>
                <c:pt idx="90">
                  <c:v>2.1926542073730086</c:v>
                </c:pt>
                <c:pt idx="91">
                  <c:v>2.1900697812323959</c:v>
                </c:pt>
                <c:pt idx="92">
                  <c:v>2.1886095258685807</c:v>
                </c:pt>
                <c:pt idx="93">
                  <c:v>2.1857071983449945</c:v>
                </c:pt>
                <c:pt idx="94">
                  <c:v>2.1830388214593377</c:v>
                </c:pt>
                <c:pt idx="95">
                  <c:v>2.1829113508869877</c:v>
                </c:pt>
                <c:pt idx="96">
                  <c:v>2.1800317644095992</c:v>
                </c:pt>
                <c:pt idx="97">
                  <c:v>2.1789646857299156</c:v>
                </c:pt>
                <c:pt idx="98">
                  <c:v>2.1769374086788211</c:v>
                </c:pt>
                <c:pt idx="99">
                  <c:v>2.1747923830315972</c:v>
                </c:pt>
                <c:pt idx="100">
                  <c:v>2.1720215554322357</c:v>
                </c:pt>
                <c:pt idx="101">
                  <c:v>2.1708679382312397</c:v>
                </c:pt>
                <c:pt idx="102">
                  <c:v>2.1710770462975013</c:v>
                </c:pt>
                <c:pt idx="103">
                  <c:v>2.1668980668144613</c:v>
                </c:pt>
                <c:pt idx="104">
                  <c:v>2.1661913529446362</c:v>
                </c:pt>
                <c:pt idx="105">
                  <c:v>2.1628861476024905</c:v>
                </c:pt>
                <c:pt idx="106">
                  <c:v>2.1610117086158911</c:v>
                </c:pt>
                <c:pt idx="107">
                  <c:v>2.1594946752966888</c:v>
                </c:pt>
                <c:pt idx="108">
                  <c:v>2.158162400908175</c:v>
                </c:pt>
                <c:pt idx="109">
                  <c:v>2.1550193747785977</c:v>
                </c:pt>
                <c:pt idx="110">
                  <c:v>2.1542011413648781</c:v>
                </c:pt>
                <c:pt idx="111">
                  <c:v>2.1507201731022279</c:v>
                </c:pt>
                <c:pt idx="112">
                  <c:v>2.1500207390205945</c:v>
                </c:pt>
                <c:pt idx="113">
                  <c:v>2.14723205670871</c:v>
                </c:pt>
                <c:pt idx="114">
                  <c:v>2.1461122223005624</c:v>
                </c:pt>
                <c:pt idx="115">
                  <c:v>2.1441279254770511</c:v>
                </c:pt>
                <c:pt idx="116">
                  <c:v>2.1419847310056936</c:v>
                </c:pt>
                <c:pt idx="117">
                  <c:v>2.1397488952058668</c:v>
                </c:pt>
                <c:pt idx="118">
                  <c:v>2.1374866494857172</c:v>
                </c:pt>
                <c:pt idx="119">
                  <c:v>2.137120880669102</c:v>
                </c:pt>
                <c:pt idx="120">
                  <c:v>2.1357407762000662</c:v>
                </c:pt>
                <c:pt idx="121">
                  <c:v>2.131405252206557</c:v>
                </c:pt>
                <c:pt idx="122">
                  <c:v>2.1310826871705806</c:v>
                </c:pt>
                <c:pt idx="123">
                  <c:v>2.12873551307371</c:v>
                </c:pt>
                <c:pt idx="124">
                  <c:v>2.1265333218260456</c:v>
                </c:pt>
                <c:pt idx="125">
                  <c:v>2.125522119700233</c:v>
                </c:pt>
                <c:pt idx="126">
                  <c:v>2.123354419829051</c:v>
                </c:pt>
                <c:pt idx="127">
                  <c:v>2.1217280657701885</c:v>
                </c:pt>
                <c:pt idx="128">
                  <c:v>2.1195798040835365</c:v>
                </c:pt>
                <c:pt idx="129">
                  <c:v>2.1173250857438153</c:v>
                </c:pt>
                <c:pt idx="130">
                  <c:v>2.1170190961086677</c:v>
                </c:pt>
                <c:pt idx="131">
                  <c:v>2.1139624649504558</c:v>
                </c:pt>
                <c:pt idx="132">
                  <c:v>2.1135226938387741</c:v>
                </c:pt>
                <c:pt idx="133">
                  <c:v>2.1102819412158911</c:v>
                </c:pt>
                <c:pt idx="134">
                  <c:v>2.1079858016541806</c:v>
                </c:pt>
                <c:pt idx="135">
                  <c:v>2.1075305299024154</c:v>
                </c:pt>
                <c:pt idx="136">
                  <c:v>2.1049973376701199</c:v>
                </c:pt>
                <c:pt idx="137">
                  <c:v>2.102077430931037</c:v>
                </c:pt>
                <c:pt idx="138">
                  <c:v>2.1014934609699543</c:v>
                </c:pt>
                <c:pt idx="139">
                  <c:v>2.0994283615691702</c:v>
                </c:pt>
                <c:pt idx="140">
                  <c:v>2.0968467028893798</c:v>
                </c:pt>
                <c:pt idx="141">
                  <c:v>2.0958745753232102</c:v>
                </c:pt>
                <c:pt idx="142">
                  <c:v>2.0931511248425347</c:v>
                </c:pt>
                <c:pt idx="143">
                  <c:v>2.0916849368214616</c:v>
                </c:pt>
                <c:pt idx="144">
                  <c:v>2.092137245114623</c:v>
                </c:pt>
                <c:pt idx="145">
                  <c:v>2.0877733615265379</c:v>
                </c:pt>
                <c:pt idx="146">
                  <c:v>2.0865703386670704</c:v>
                </c:pt>
                <c:pt idx="147">
                  <c:v>2.0842201126030915</c:v>
                </c:pt>
                <c:pt idx="148">
                  <c:v>2.0820639770778953</c:v>
                </c:pt>
                <c:pt idx="149">
                  <c:v>2.0788576150495035</c:v>
                </c:pt>
                <c:pt idx="150">
                  <c:v>2.0782958310529986</c:v>
                </c:pt>
                <c:pt idx="151">
                  <c:v>2.0776373938853432</c:v>
                </c:pt>
                <c:pt idx="152">
                  <c:v>2.0742940766666047</c:v>
                </c:pt>
                <c:pt idx="153">
                  <c:v>2.0733607422090206</c:v>
                </c:pt>
                <c:pt idx="154">
                  <c:v>2.0717628555008103</c:v>
                </c:pt>
                <c:pt idx="155">
                  <c:v>2.0697316636385898</c:v>
                </c:pt>
                <c:pt idx="156">
                  <c:v>2.0675070630279686</c:v>
                </c:pt>
                <c:pt idx="157">
                  <c:v>2.0668843265374823</c:v>
                </c:pt>
                <c:pt idx="158">
                  <c:v>2.0633659652064722</c:v>
                </c:pt>
                <c:pt idx="159">
                  <c:v>2.0621783530337718</c:v>
                </c:pt>
                <c:pt idx="160">
                  <c:v>2.0610814012986451</c:v>
                </c:pt>
                <c:pt idx="161">
                  <c:v>2.0588645829026571</c:v>
                </c:pt>
                <c:pt idx="162">
                  <c:v>2.0577583930034806</c:v>
                </c:pt>
                <c:pt idx="163">
                  <c:v>2.053907330464781</c:v>
                </c:pt>
                <c:pt idx="164">
                  <c:v>2.0535165822468726</c:v>
                </c:pt>
                <c:pt idx="165">
                  <c:v>2.0527121524055549</c:v>
                </c:pt>
                <c:pt idx="166">
                  <c:v>2.0500967672931014</c:v>
                </c:pt>
                <c:pt idx="167">
                  <c:v>2.0483343736394408</c:v>
                </c:pt>
                <c:pt idx="168">
                  <c:v>2.0479910799283991</c:v>
                </c:pt>
                <c:pt idx="169">
                  <c:v>2.0442761032609291</c:v>
                </c:pt>
                <c:pt idx="170">
                  <c:v>2.0437809589812681</c:v>
                </c:pt>
                <c:pt idx="171">
                  <c:v>2.0407133301992073</c:v>
                </c:pt>
                <c:pt idx="172">
                  <c:v>2.041369038226406</c:v>
                </c:pt>
                <c:pt idx="173">
                  <c:v>2.0377233913038837</c:v>
                </c:pt>
                <c:pt idx="174">
                  <c:v>2.0373725677361323</c:v>
                </c:pt>
                <c:pt idx="175">
                  <c:v>2.0327019087914073</c:v>
                </c:pt>
                <c:pt idx="176">
                  <c:v>2.0307248947291532</c:v>
                </c:pt>
                <c:pt idx="177">
                  <c:v>2.0301110710774357</c:v>
                </c:pt>
                <c:pt idx="178">
                  <c:v>2.0286609242321929</c:v>
                </c:pt>
                <c:pt idx="179">
                  <c:v>2.0247705815232071</c:v>
                </c:pt>
                <c:pt idx="180">
                  <c:v>2.0255298163901627</c:v>
                </c:pt>
                <c:pt idx="181">
                  <c:v>2.0225922658559585</c:v>
                </c:pt>
                <c:pt idx="182">
                  <c:v>2.0200347604169573</c:v>
                </c:pt>
                <c:pt idx="183">
                  <c:v>2.0204004053307272</c:v>
                </c:pt>
                <c:pt idx="184">
                  <c:v>2.0184707763612018</c:v>
                </c:pt>
                <c:pt idx="185">
                  <c:v>2.0150896897289656</c:v>
                </c:pt>
                <c:pt idx="186">
                  <c:v>2.0137525271120804</c:v>
                </c:pt>
                <c:pt idx="187">
                  <c:v>2.0110459191816243</c:v>
                </c:pt>
                <c:pt idx="188">
                  <c:v>2.0115109254320256</c:v>
                </c:pt>
                <c:pt idx="189">
                  <c:v>2.0069015442028957</c:v>
                </c:pt>
                <c:pt idx="190">
                  <c:v>2.0064977439138105</c:v>
                </c:pt>
                <c:pt idx="191">
                  <c:v>2.0043787003853759</c:v>
                </c:pt>
                <c:pt idx="192">
                  <c:v>2.0020547634351855</c:v>
                </c:pt>
                <c:pt idx="193">
                  <c:v>2.0014522342634837</c:v>
                </c:pt>
                <c:pt idx="194">
                  <c:v>1.9990482314239468</c:v>
                </c:pt>
                <c:pt idx="195">
                  <c:v>1.996107892734428</c:v>
                </c:pt>
                <c:pt idx="196">
                  <c:v>1.9943483310003776</c:v>
                </c:pt>
                <c:pt idx="197">
                  <c:v>1.9935328039340146</c:v>
                </c:pt>
                <c:pt idx="198">
                  <c:v>1.9906175844234626</c:v>
                </c:pt>
                <c:pt idx="199">
                  <c:v>1.990311256907652</c:v>
                </c:pt>
                <c:pt idx="200">
                  <c:v>1.9867509169902604</c:v>
                </c:pt>
                <c:pt idx="201">
                  <c:v>1.9871447362920878</c:v>
                </c:pt>
                <c:pt idx="202">
                  <c:v>1.983452698873277</c:v>
                </c:pt>
                <c:pt idx="203">
                  <c:v>1.9827419997402174</c:v>
                </c:pt>
                <c:pt idx="204">
                  <c:v>1.9804712577660684</c:v>
                </c:pt>
                <c:pt idx="205">
                  <c:v>1.9803713580145363</c:v>
                </c:pt>
                <c:pt idx="206">
                  <c:v>1.9775447809522733</c:v>
                </c:pt>
                <c:pt idx="207">
                  <c:v>1.9759704711651052</c:v>
                </c:pt>
                <c:pt idx="208">
                  <c:v>1.9739029706513187</c:v>
                </c:pt>
                <c:pt idx="209">
                  <c:v>1.9728216540587862</c:v>
                </c:pt>
                <c:pt idx="210">
                  <c:v>1.9719433728831344</c:v>
                </c:pt>
                <c:pt idx="211">
                  <c:v>1.9676376652191843</c:v>
                </c:pt>
                <c:pt idx="212">
                  <c:v>1.9677808087158561</c:v>
                </c:pt>
                <c:pt idx="213">
                  <c:v>1.9653625758593281</c:v>
                </c:pt>
                <c:pt idx="214">
                  <c:v>1.9651878619472596</c:v>
                </c:pt>
                <c:pt idx="215">
                  <c:v>1.9607399567490729</c:v>
                </c:pt>
                <c:pt idx="216">
                  <c:v>1.9614961196722067</c:v>
                </c:pt>
                <c:pt idx="217">
                  <c:v>1.9593231653697205</c:v>
                </c:pt>
                <c:pt idx="218">
                  <c:v>1.956464458054453</c:v>
                </c:pt>
                <c:pt idx="219">
                  <c:v>1.9560976009664339</c:v>
                </c:pt>
                <c:pt idx="220">
                  <c:v>1.9535646465697651</c:v>
                </c:pt>
                <c:pt idx="221">
                  <c:v>1.9530299177931383</c:v>
                </c:pt>
                <c:pt idx="222">
                  <c:v>1.9514547556680115</c:v>
                </c:pt>
                <c:pt idx="223">
                  <c:v>1.949188961052891</c:v>
                </c:pt>
                <c:pt idx="224">
                  <c:v>1.9470778868681189</c:v>
                </c:pt>
                <c:pt idx="225">
                  <c:v>1.9470724548589202</c:v>
                </c:pt>
                <c:pt idx="226">
                  <c:v>1.944445198136683</c:v>
                </c:pt>
                <c:pt idx="227">
                  <c:v>1.942897948981593</c:v>
                </c:pt>
                <c:pt idx="228">
                  <c:v>1.9418720916572429</c:v>
                </c:pt>
                <c:pt idx="229">
                  <c:v>1.9404575730202855</c:v>
                </c:pt>
                <c:pt idx="230">
                  <c:v>1.9383290811787011</c:v>
                </c:pt>
                <c:pt idx="231">
                  <c:v>1.9386731321491011</c:v>
                </c:pt>
                <c:pt idx="232">
                  <c:v>1.9342491174483398</c:v>
                </c:pt>
                <c:pt idx="233">
                  <c:v>1.9337886498403749</c:v>
                </c:pt>
                <c:pt idx="234">
                  <c:v>1.9332468994445005</c:v>
                </c:pt>
                <c:pt idx="235">
                  <c:v>1.930576069366579</c:v>
                </c:pt>
                <c:pt idx="236">
                  <c:v>1.9297794714108067</c:v>
                </c:pt>
                <c:pt idx="237">
                  <c:v>1.9294720995818</c:v>
                </c:pt>
                <c:pt idx="238">
                  <c:v>1.9263883233582619</c:v>
                </c:pt>
                <c:pt idx="239">
                  <c:v>1.9258516205330911</c:v>
                </c:pt>
                <c:pt idx="240">
                  <c:v>1.9238040623242507</c:v>
                </c:pt>
                <c:pt idx="241">
                  <c:v>1.9222321142185919</c:v>
                </c:pt>
                <c:pt idx="242">
                  <c:v>1.9222402345008365</c:v>
                </c:pt>
                <c:pt idx="243">
                  <c:v>1.9182566622762587</c:v>
                </c:pt>
                <c:pt idx="244">
                  <c:v>1.9189905094024264</c:v>
                </c:pt>
                <c:pt idx="245">
                  <c:v>1.9167580324297402</c:v>
                </c:pt>
                <c:pt idx="246">
                  <c:v>1.9154383587433479</c:v>
                </c:pt>
                <c:pt idx="247">
                  <c:v>1.9138587551556097</c:v>
                </c:pt>
                <c:pt idx="248">
                  <c:v>1.9136579938188958</c:v>
                </c:pt>
                <c:pt idx="249">
                  <c:v>1.9115161844137487</c:v>
                </c:pt>
                <c:pt idx="250">
                  <c:v>1.9093302258961762</c:v>
                </c:pt>
                <c:pt idx="251">
                  <c:v>1.9096827976567132</c:v>
                </c:pt>
                <c:pt idx="252">
                  <c:v>1.9079956708257826</c:v>
                </c:pt>
                <c:pt idx="253">
                  <c:v>1.9072440504751145</c:v>
                </c:pt>
                <c:pt idx="254">
                  <c:v>1.9048387018073663</c:v>
                </c:pt>
                <c:pt idx="255">
                  <c:v>1.9045253161828151</c:v>
                </c:pt>
                <c:pt idx="256">
                  <c:v>1.9024922435254599</c:v>
                </c:pt>
                <c:pt idx="257">
                  <c:v>1.9014261004784476</c:v>
                </c:pt>
                <c:pt idx="258">
                  <c:v>1.9004704215430432</c:v>
                </c:pt>
                <c:pt idx="259">
                  <c:v>1.8986459452102675</c:v>
                </c:pt>
                <c:pt idx="260">
                  <c:v>1.8980524329240662</c:v>
                </c:pt>
                <c:pt idx="261">
                  <c:v>1.8965642292984883</c:v>
                </c:pt>
                <c:pt idx="262">
                  <c:v>1.8957783717251879</c:v>
                </c:pt>
                <c:pt idx="263">
                  <c:v>1.8942572337885097</c:v>
                </c:pt>
                <c:pt idx="264">
                  <c:v>1.8928284987479818</c:v>
                </c:pt>
                <c:pt idx="265">
                  <c:v>1.8915873283626268</c:v>
                </c:pt>
                <c:pt idx="266">
                  <c:v>1.8910548739262842</c:v>
                </c:pt>
                <c:pt idx="267">
                  <c:v>1.8885328058248911</c:v>
                </c:pt>
                <c:pt idx="268">
                  <c:v>1.889095124244075</c:v>
                </c:pt>
                <c:pt idx="269">
                  <c:v>1.8866652458956732</c:v>
                </c:pt>
                <c:pt idx="270">
                  <c:v>1.8854804301888826</c:v>
                </c:pt>
                <c:pt idx="271">
                  <c:v>1.8846271958018055</c:v>
                </c:pt>
                <c:pt idx="272">
                  <c:v>1.8822298454161941</c:v>
                </c:pt>
                <c:pt idx="273">
                  <c:v>1.8831949385299784</c:v>
                </c:pt>
                <c:pt idx="274">
                  <c:v>1.8795633853924776</c:v>
                </c:pt>
                <c:pt idx="275">
                  <c:v>1.8802144847527957</c:v>
                </c:pt>
                <c:pt idx="276">
                  <c:v>1.8765240483037371</c:v>
                </c:pt>
                <c:pt idx="277">
                  <c:v>1.8770075386870035</c:v>
                </c:pt>
                <c:pt idx="278">
                  <c:v>1.8751269611497574</c:v>
                </c:pt>
                <c:pt idx="279">
                  <c:v>1.8746619929583517</c:v>
                </c:pt>
                <c:pt idx="280">
                  <c:v>1.8722462878790045</c:v>
                </c:pt>
                <c:pt idx="281">
                  <c:v>1.8720578737731166</c:v>
                </c:pt>
                <c:pt idx="282">
                  <c:v>1.8693221528007398</c:v>
                </c:pt>
                <c:pt idx="283">
                  <c:v>1.8692877830419432</c:v>
                </c:pt>
                <c:pt idx="284">
                  <c:v>1.8677487575363005</c:v>
                </c:pt>
                <c:pt idx="285">
                  <c:v>1.8664879309039839</c:v>
                </c:pt>
                <c:pt idx="286">
                  <c:v>1.8647723604255515</c:v>
                </c:pt>
                <c:pt idx="287">
                  <c:v>1.8643749623914303</c:v>
                </c:pt>
                <c:pt idx="288">
                  <c:v>1.8623158008206151</c:v>
                </c:pt>
                <c:pt idx="289">
                  <c:v>1.8613970306688854</c:v>
                </c:pt>
                <c:pt idx="290">
                  <c:v>1.8601852258694722</c:v>
                </c:pt>
                <c:pt idx="291">
                  <c:v>1.8588897914618638</c:v>
                </c:pt>
                <c:pt idx="292">
                  <c:v>1.8574271313831423</c:v>
                </c:pt>
                <c:pt idx="293">
                  <c:v>1.8558318688614108</c:v>
                </c:pt>
                <c:pt idx="294">
                  <c:v>1.8552639631679055</c:v>
                </c:pt>
                <c:pt idx="295">
                  <c:v>1.8524521293022607</c:v>
                </c:pt>
                <c:pt idx="296">
                  <c:v>1.8530682550862718</c:v>
                </c:pt>
                <c:pt idx="297">
                  <c:v>1.8512240306738232</c:v>
                </c:pt>
                <c:pt idx="298">
                  <c:v>1.8509551757124705</c:v>
                </c:pt>
                <c:pt idx="299">
                  <c:v>1.8483597265884046</c:v>
                </c:pt>
                <c:pt idx="300">
                  <c:v>1.8471909967268743</c:v>
                </c:pt>
                <c:pt idx="301">
                  <c:v>1.8456636437535054</c:v>
                </c:pt>
                <c:pt idx="302">
                  <c:v>1.8445230037830955</c:v>
                </c:pt>
                <c:pt idx="303">
                  <c:v>1.8440171586432148</c:v>
                </c:pt>
                <c:pt idx="304">
                  <c:v>1.8429519492686572</c:v>
                </c:pt>
                <c:pt idx="305">
                  <c:v>1.8413356007627606</c:v>
                </c:pt>
                <c:pt idx="306">
                  <c:v>1.8391877824260221</c:v>
                </c:pt>
                <c:pt idx="307">
                  <c:v>1.8395595840604837</c:v>
                </c:pt>
                <c:pt idx="308">
                  <c:v>1.8382058452564121</c:v>
                </c:pt>
                <c:pt idx="309">
                  <c:v>1.8368253253963192</c:v>
                </c:pt>
                <c:pt idx="310">
                  <c:v>1.8355644987640021</c:v>
                </c:pt>
                <c:pt idx="311">
                  <c:v>1.833751046758789</c:v>
                </c:pt>
                <c:pt idx="312">
                  <c:v>1.8325271894170543</c:v>
                </c:pt>
                <c:pt idx="313">
                  <c:v>1.8319703664263467</c:v>
                </c:pt>
                <c:pt idx="314">
                  <c:v>1.8302871890172194</c:v>
                </c:pt>
                <c:pt idx="315">
                  <c:v>1.8298976783291652</c:v>
                </c:pt>
                <c:pt idx="316">
                  <c:v>1.8287158479326215</c:v>
                </c:pt>
                <c:pt idx="317">
                  <c:v>1.8275366646977409</c:v>
                </c:pt>
                <c:pt idx="318">
                  <c:v>1.8259068461531009</c:v>
                </c:pt>
                <c:pt idx="319">
                  <c:v>1.8255003313740015</c:v>
                </c:pt>
                <c:pt idx="320">
                  <c:v>1.8235335103889194</c:v>
                </c:pt>
                <c:pt idx="321">
                  <c:v>1.8225757588836022</c:v>
                </c:pt>
                <c:pt idx="322">
                  <c:v>1.8212139491295467</c:v>
                </c:pt>
                <c:pt idx="323">
                  <c:v>1.8208220393047969</c:v>
                </c:pt>
                <c:pt idx="324">
                  <c:v>1.8190728852034286</c:v>
                </c:pt>
                <c:pt idx="325">
                  <c:v>1.8180300202215649</c:v>
                </c:pt>
                <c:pt idx="326">
                  <c:v>1.8173194666004817</c:v>
                </c:pt>
                <c:pt idx="327">
                  <c:v>1.8162563831442651</c:v>
                </c:pt>
                <c:pt idx="328">
                  <c:v>1.8149104607331326</c:v>
                </c:pt>
                <c:pt idx="329">
                  <c:v>1.8140331812721751</c:v>
                </c:pt>
                <c:pt idx="330">
                  <c:v>1.8127374461753183</c:v>
                </c:pt>
                <c:pt idx="331">
                  <c:v>1.8117931254321564</c:v>
                </c:pt>
                <c:pt idx="332">
                  <c:v>1.810764489358599</c:v>
                </c:pt>
                <c:pt idx="333">
                  <c:v>1.8095357932326486</c:v>
                </c:pt>
                <c:pt idx="334">
                  <c:v>1.8086244961206748</c:v>
                </c:pt>
                <c:pt idx="335">
                  <c:v>1.8076290325958588</c:v>
                </c:pt>
                <c:pt idx="336">
                  <c:v>1.8057339101958334</c:v>
                </c:pt>
                <c:pt idx="337">
                  <c:v>1.8050408274313372</c:v>
                </c:pt>
                <c:pt idx="338">
                  <c:v>1.8045450419291076</c:v>
                </c:pt>
                <c:pt idx="339">
                  <c:v>1.8018334025187202</c:v>
                </c:pt>
                <c:pt idx="340">
                  <c:v>1.8023065916844292</c:v>
                </c:pt>
                <c:pt idx="341">
                  <c:v>1.800493292383649</c:v>
                </c:pt>
                <c:pt idx="342">
                  <c:v>1.8003143911992796</c:v>
                </c:pt>
                <c:pt idx="343">
                  <c:v>1.7977537256765028</c:v>
                </c:pt>
                <c:pt idx="344">
                  <c:v>1.7967607758646809</c:v>
                </c:pt>
                <c:pt idx="345">
                  <c:v>1.796165196332445</c:v>
                </c:pt>
                <c:pt idx="346">
                  <c:v>1.7938892804419968</c:v>
                </c:pt>
                <c:pt idx="347">
                  <c:v>1.7922473857289902</c:v>
                </c:pt>
                <c:pt idx="348">
                  <c:v>1.7923997396493305</c:v>
                </c:pt>
                <c:pt idx="349">
                  <c:v>1.7913369018276633</c:v>
                </c:pt>
                <c:pt idx="350">
                  <c:v>1.7888298705847052</c:v>
                </c:pt>
                <c:pt idx="351">
                  <c:v>1.7867730647838764</c:v>
                </c:pt>
                <c:pt idx="352">
                  <c:v>1.7861933349992767</c:v>
                </c:pt>
                <c:pt idx="353">
                  <c:v>1.7861772320637874</c:v>
                </c:pt>
                <c:pt idx="354">
                  <c:v>1.7839203143536055</c:v>
                </c:pt>
                <c:pt idx="355">
                  <c:v>1.7830908685156437</c:v>
                </c:pt>
                <c:pt idx="356">
                  <c:v>1.7812496075258011</c:v>
                </c:pt>
                <c:pt idx="357">
                  <c:v>1.7810499172521093</c:v>
                </c:pt>
                <c:pt idx="358">
                  <c:v>1.7800380035094967</c:v>
                </c:pt>
                <c:pt idx="359">
                  <c:v>1.7776007026318188</c:v>
                </c:pt>
                <c:pt idx="360">
                  <c:v>1.7772671604947452</c:v>
                </c:pt>
                <c:pt idx="361">
                  <c:v>1.7767523685392586</c:v>
                </c:pt>
                <c:pt idx="362">
                  <c:v>1.7754757104482788</c:v>
                </c:pt>
                <c:pt idx="363">
                  <c:v>1.7735693233346859</c:v>
                </c:pt>
                <c:pt idx="364">
                  <c:v>1.7726389947495416</c:v>
                </c:pt>
                <c:pt idx="365">
                  <c:v>1.7722226528960618</c:v>
                </c:pt>
                <c:pt idx="366">
                  <c:v>1.7710126823869179</c:v>
                </c:pt>
                <c:pt idx="367">
                  <c:v>1.7699343999219117</c:v>
                </c:pt>
                <c:pt idx="368">
                  <c:v>1.7666397459895407</c:v>
                </c:pt>
                <c:pt idx="369">
                  <c:v>1.7666153044384554</c:v>
                </c:pt>
                <c:pt idx="370">
                  <c:v>1.7661990490887733</c:v>
                </c:pt>
                <c:pt idx="371">
                  <c:v>1.764940411372045</c:v>
                </c:pt>
                <c:pt idx="372">
                  <c:v>1.764258926196586</c:v>
                </c:pt>
                <c:pt idx="373">
                  <c:v>1.7620247747723758</c:v>
                </c:pt>
                <c:pt idx="374">
                  <c:v>1.7614063429269031</c:v>
                </c:pt>
                <c:pt idx="375">
                  <c:v>1.7607082414525195</c:v>
                </c:pt>
                <c:pt idx="376">
                  <c:v>1.7595649583424853</c:v>
                </c:pt>
                <c:pt idx="377">
                  <c:v>1.757298055557996</c:v>
                </c:pt>
                <c:pt idx="378">
                  <c:v>1.7572724723806379</c:v>
                </c:pt>
                <c:pt idx="379">
                  <c:v>1.7553545220871916</c:v>
                </c:pt>
                <c:pt idx="380">
                  <c:v>1.7557923267516944</c:v>
                </c:pt>
                <c:pt idx="381">
                  <c:v>1.7542069136359377</c:v>
                </c:pt>
                <c:pt idx="382">
                  <c:v>1.7516439177754726</c:v>
                </c:pt>
                <c:pt idx="383">
                  <c:v>1.7521263617535401</c:v>
                </c:pt>
                <c:pt idx="384">
                  <c:v>1.7501287592138692</c:v>
                </c:pt>
                <c:pt idx="385">
                  <c:v>1.7496579795854716</c:v>
                </c:pt>
                <c:pt idx="386">
                  <c:v>1.7482681902692059</c:v>
                </c:pt>
                <c:pt idx="387">
                  <c:v>1.7483097437363098</c:v>
                </c:pt>
                <c:pt idx="388">
                  <c:v>1.7462144690237702</c:v>
                </c:pt>
                <c:pt idx="389">
                  <c:v>1.7454789265298474</c:v>
                </c:pt>
                <c:pt idx="390">
                  <c:v>1.7442364232553516</c:v>
                </c:pt>
                <c:pt idx="391">
                  <c:v>1.7428281366293501</c:v>
                </c:pt>
                <c:pt idx="392">
                  <c:v>1.741896032288496</c:v>
                </c:pt>
                <c:pt idx="393">
                  <c:v>1.7432051239008335</c:v>
                </c:pt>
                <c:pt idx="394">
                  <c:v>1.7402789487263057</c:v>
                </c:pt>
                <c:pt idx="395">
                  <c:v>1.7405113738626334</c:v>
                </c:pt>
                <c:pt idx="396">
                  <c:v>1.7388951795481091</c:v>
                </c:pt>
                <c:pt idx="397">
                  <c:v>1.7357436769260088</c:v>
                </c:pt>
                <c:pt idx="398">
                  <c:v>1.7365764717800301</c:v>
                </c:pt>
                <c:pt idx="399">
                  <c:v>1.7362122807662435</c:v>
                </c:pt>
                <c:pt idx="400">
                  <c:v>1.7342034169499325</c:v>
                </c:pt>
                <c:pt idx="401">
                  <c:v>1.7335817425823803</c:v>
                </c:pt>
                <c:pt idx="402">
                  <c:v>1.7320942430380553</c:v>
                </c:pt>
                <c:pt idx="403">
                  <c:v>1.7322789882276792</c:v>
                </c:pt>
                <c:pt idx="404">
                  <c:v>1.7309451590675338</c:v>
                </c:pt>
                <c:pt idx="405">
                  <c:v>1.7300482464224136</c:v>
                </c:pt>
                <c:pt idx="406">
                  <c:v>1.7288728016141108</c:v>
                </c:pt>
                <c:pt idx="407">
                  <c:v>1.7272360797094601</c:v>
                </c:pt>
                <c:pt idx="408">
                  <c:v>1.7275983480627624</c:v>
                </c:pt>
                <c:pt idx="409">
                  <c:v>1.7259871074588509</c:v>
                </c:pt>
                <c:pt idx="410">
                  <c:v>1.7246288916342631</c:v>
                </c:pt>
                <c:pt idx="411">
                  <c:v>1.7253039251052356</c:v>
                </c:pt>
                <c:pt idx="412">
                  <c:v>1.7231220329579435</c:v>
                </c:pt>
                <c:pt idx="413">
                  <c:v>1.7228430688291505</c:v>
                </c:pt>
                <c:pt idx="414">
                  <c:v>1.7208510961786418</c:v>
                </c:pt>
                <c:pt idx="415">
                  <c:v>1.7208656245599303</c:v>
                </c:pt>
                <c:pt idx="416">
                  <c:v>1.7186466366949054</c:v>
                </c:pt>
                <c:pt idx="417">
                  <c:v>1.718364281581358</c:v>
                </c:pt>
                <c:pt idx="418">
                  <c:v>1.7181750553915707</c:v>
                </c:pt>
                <c:pt idx="419">
                  <c:v>1.7168759412501347</c:v>
                </c:pt>
                <c:pt idx="420">
                  <c:v>1.7150451438404193</c:v>
                </c:pt>
                <c:pt idx="421">
                  <c:v>1.7154510943907171</c:v>
                </c:pt>
                <c:pt idx="422">
                  <c:v>1.7128115968155799</c:v>
                </c:pt>
                <c:pt idx="423">
                  <c:v>1.7139988952592065</c:v>
                </c:pt>
                <c:pt idx="424">
                  <c:v>1.7116929482029632</c:v>
                </c:pt>
                <c:pt idx="425">
                  <c:v>1.7101017901353042</c:v>
                </c:pt>
                <c:pt idx="426">
                  <c:v>1.7089841408090356</c:v>
                </c:pt>
                <c:pt idx="427">
                  <c:v>1.710128439717933</c:v>
                </c:pt>
                <c:pt idx="428">
                  <c:v>1.7075976401444024</c:v>
                </c:pt>
                <c:pt idx="429">
                  <c:v>1.706986245707689</c:v>
                </c:pt>
                <c:pt idx="430">
                  <c:v>1.7060080764809054</c:v>
                </c:pt>
                <c:pt idx="431">
                  <c:v>1.7055362575402813</c:v>
                </c:pt>
                <c:pt idx="432">
                  <c:v>1.7042191763339161</c:v>
                </c:pt>
                <c:pt idx="433">
                  <c:v>1.7017518189371714</c:v>
                </c:pt>
                <c:pt idx="434">
                  <c:v>1.702521621844943</c:v>
                </c:pt>
                <c:pt idx="435">
                  <c:v>1.7004774163492138</c:v>
                </c:pt>
                <c:pt idx="436">
                  <c:v>1.7000305752720384</c:v>
                </c:pt>
                <c:pt idx="437">
                  <c:v>1.6990223893457701</c:v>
                </c:pt>
                <c:pt idx="438">
                  <c:v>1.6973097073718129</c:v>
                </c:pt>
                <c:pt idx="439">
                  <c:v>1.6962904935718184</c:v>
                </c:pt>
                <c:pt idx="440">
                  <c:v>1.6955697473776581</c:v>
                </c:pt>
                <c:pt idx="441">
                  <c:v>1.6947559286707552</c:v>
                </c:pt>
                <c:pt idx="442">
                  <c:v>1.6927030479779062</c:v>
                </c:pt>
                <c:pt idx="443">
                  <c:v>1.6915822694201434</c:v>
                </c:pt>
                <c:pt idx="444">
                  <c:v>1.692049276290442</c:v>
                </c:pt>
                <c:pt idx="445">
                  <c:v>1.6896019678246625</c:v>
                </c:pt>
                <c:pt idx="446">
                  <c:v>1.6890832812229069</c:v>
                </c:pt>
                <c:pt idx="447">
                  <c:v>1.6882851147983633</c:v>
                </c:pt>
                <c:pt idx="448">
                  <c:v>1.6877488225470603</c:v>
                </c:pt>
                <c:pt idx="449">
                  <c:v>1.6858476852426183</c:v>
                </c:pt>
                <c:pt idx="450">
                  <c:v>1.6844035445787477</c:v>
                </c:pt>
                <c:pt idx="451">
                  <c:v>1.6841647871379786</c:v>
                </c:pt>
                <c:pt idx="452">
                  <c:v>1.6828016537784714</c:v>
                </c:pt>
                <c:pt idx="453">
                  <c:v>1.6835293802002862</c:v>
                </c:pt>
                <c:pt idx="454">
                  <c:v>1.6811227437613594</c:v>
                </c:pt>
                <c:pt idx="455">
                  <c:v>1.6807016908175276</c:v>
                </c:pt>
                <c:pt idx="456">
                  <c:v>1.6794660074792382</c:v>
                </c:pt>
                <c:pt idx="457">
                  <c:v>1.6778831268337939</c:v>
                </c:pt>
                <c:pt idx="458">
                  <c:v>1.6767003430920806</c:v>
                </c:pt>
                <c:pt idx="459">
                  <c:v>1.6763174123359987</c:v>
                </c:pt>
                <c:pt idx="460">
                  <c:v>1.6748246828356337</c:v>
                </c:pt>
                <c:pt idx="461">
                  <c:v>1.6752549072476222</c:v>
                </c:pt>
                <c:pt idx="462">
                  <c:v>1.6735462323172936</c:v>
                </c:pt>
                <c:pt idx="463">
                  <c:v>1.6723517427585601</c:v>
                </c:pt>
                <c:pt idx="464">
                  <c:v>1.6708161904655348</c:v>
                </c:pt>
                <c:pt idx="465">
                  <c:v>1.6719720894675156</c:v>
                </c:pt>
                <c:pt idx="466">
                  <c:v>1.6697700237772073</c:v>
                </c:pt>
                <c:pt idx="467">
                  <c:v>1.6692532213156315</c:v>
                </c:pt>
                <c:pt idx="468">
                  <c:v>1.6684568060459344</c:v>
                </c:pt>
                <c:pt idx="469">
                  <c:v>1.6683422246786386</c:v>
                </c:pt>
                <c:pt idx="470">
                  <c:v>1.6670364007743474</c:v>
                </c:pt>
                <c:pt idx="471">
                  <c:v>1.6662843476322309</c:v>
                </c:pt>
                <c:pt idx="472">
                  <c:v>1.6648220290297273</c:v>
                </c:pt>
                <c:pt idx="473">
                  <c:v>1.6642424419104533</c:v>
                </c:pt>
                <c:pt idx="474">
                  <c:v>1.664078643495176</c:v>
                </c:pt>
                <c:pt idx="475">
                  <c:v>1.6632756270280038</c:v>
                </c:pt>
                <c:pt idx="476">
                  <c:v>1.6616390479465137</c:v>
                </c:pt>
                <c:pt idx="477">
                  <c:v>1.6609440603184822</c:v>
                </c:pt>
                <c:pt idx="478">
                  <c:v>1.6603398839515375</c:v>
                </c:pt>
                <c:pt idx="479">
                  <c:v>1.6601779049732348</c:v>
                </c:pt>
                <c:pt idx="480">
                  <c:v>1.6601378080759164</c:v>
                </c:pt>
                <c:pt idx="481">
                  <c:v>1.6575258025209709</c:v>
                </c:pt>
              </c:numCache>
            </c:numRef>
          </c:xVal>
          <c:yVal>
            <c:numRef>
              <c:f>'финал '!$B$151:$B$632</c:f>
              <c:numCache>
                <c:formatCode>General</c:formatCode>
                <c:ptCount val="482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D-4029-B835-C6EB02E4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80303"/>
        <c:axId val="1027883631"/>
      </c:scatterChart>
      <c:valAx>
        <c:axId val="102788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3631"/>
        <c:crosses val="autoZero"/>
        <c:crossBetween val="midCat"/>
      </c:valAx>
      <c:valAx>
        <c:axId val="10278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'финал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'финал '!$B$2:$B$706</c:f>
              <c:numCache>
                <c:formatCode>General</c:formatCode>
                <c:ptCount val="705"/>
                <c:pt idx="0">
                  <c:v>2184766</c:v>
                </c:pt>
                <c:pt idx="1">
                  <c:v>2184768</c:v>
                </c:pt>
                <c:pt idx="2">
                  <c:v>2184765</c:v>
                </c:pt>
                <c:pt idx="3">
                  <c:v>2184764</c:v>
                </c:pt>
                <c:pt idx="4">
                  <c:v>2184766</c:v>
                </c:pt>
                <c:pt idx="5">
                  <c:v>2184766</c:v>
                </c:pt>
                <c:pt idx="6">
                  <c:v>2184765</c:v>
                </c:pt>
                <c:pt idx="7">
                  <c:v>2184763</c:v>
                </c:pt>
                <c:pt idx="8">
                  <c:v>2184761</c:v>
                </c:pt>
                <c:pt idx="9">
                  <c:v>2184758</c:v>
                </c:pt>
                <c:pt idx="10">
                  <c:v>2184762</c:v>
                </c:pt>
                <c:pt idx="11">
                  <c:v>2184763</c:v>
                </c:pt>
                <c:pt idx="12">
                  <c:v>2184760</c:v>
                </c:pt>
                <c:pt idx="13">
                  <c:v>2184758</c:v>
                </c:pt>
                <c:pt idx="14">
                  <c:v>2184757</c:v>
                </c:pt>
                <c:pt idx="15">
                  <c:v>2184756</c:v>
                </c:pt>
                <c:pt idx="16">
                  <c:v>2184763</c:v>
                </c:pt>
                <c:pt idx="17">
                  <c:v>2184765</c:v>
                </c:pt>
                <c:pt idx="18">
                  <c:v>2184766</c:v>
                </c:pt>
                <c:pt idx="19">
                  <c:v>2184764</c:v>
                </c:pt>
                <c:pt idx="20">
                  <c:v>2184758</c:v>
                </c:pt>
                <c:pt idx="21">
                  <c:v>2184754</c:v>
                </c:pt>
                <c:pt idx="22">
                  <c:v>2184754</c:v>
                </c:pt>
                <c:pt idx="23">
                  <c:v>2184754</c:v>
                </c:pt>
                <c:pt idx="24">
                  <c:v>2184745</c:v>
                </c:pt>
                <c:pt idx="25">
                  <c:v>2184752</c:v>
                </c:pt>
                <c:pt idx="26">
                  <c:v>2184749</c:v>
                </c:pt>
                <c:pt idx="27">
                  <c:v>2184746</c:v>
                </c:pt>
                <c:pt idx="28">
                  <c:v>2184747</c:v>
                </c:pt>
                <c:pt idx="29">
                  <c:v>2184749</c:v>
                </c:pt>
                <c:pt idx="30">
                  <c:v>2184748</c:v>
                </c:pt>
                <c:pt idx="31">
                  <c:v>2184748</c:v>
                </c:pt>
                <c:pt idx="32">
                  <c:v>2184748</c:v>
                </c:pt>
                <c:pt idx="33">
                  <c:v>2184749</c:v>
                </c:pt>
                <c:pt idx="34">
                  <c:v>2184750</c:v>
                </c:pt>
                <c:pt idx="35">
                  <c:v>2184748</c:v>
                </c:pt>
                <c:pt idx="36">
                  <c:v>2184750</c:v>
                </c:pt>
                <c:pt idx="37">
                  <c:v>2184751</c:v>
                </c:pt>
                <c:pt idx="38">
                  <c:v>2184751</c:v>
                </c:pt>
                <c:pt idx="39">
                  <c:v>2184746</c:v>
                </c:pt>
                <c:pt idx="40">
                  <c:v>2184746</c:v>
                </c:pt>
                <c:pt idx="41">
                  <c:v>2184747</c:v>
                </c:pt>
                <c:pt idx="42">
                  <c:v>2184747</c:v>
                </c:pt>
                <c:pt idx="43">
                  <c:v>2184743</c:v>
                </c:pt>
                <c:pt idx="44">
                  <c:v>2184741</c:v>
                </c:pt>
                <c:pt idx="45">
                  <c:v>2184742</c:v>
                </c:pt>
                <c:pt idx="46">
                  <c:v>2184739</c:v>
                </c:pt>
                <c:pt idx="47">
                  <c:v>2184738</c:v>
                </c:pt>
                <c:pt idx="48">
                  <c:v>2184736</c:v>
                </c:pt>
                <c:pt idx="49">
                  <c:v>2184738</c:v>
                </c:pt>
                <c:pt idx="50">
                  <c:v>2184735</c:v>
                </c:pt>
                <c:pt idx="51">
                  <c:v>2184736</c:v>
                </c:pt>
                <c:pt idx="52">
                  <c:v>2184740</c:v>
                </c:pt>
                <c:pt idx="53">
                  <c:v>2184734</c:v>
                </c:pt>
                <c:pt idx="54">
                  <c:v>2184728</c:v>
                </c:pt>
                <c:pt idx="55">
                  <c:v>2184729</c:v>
                </c:pt>
                <c:pt idx="56">
                  <c:v>2184724</c:v>
                </c:pt>
                <c:pt idx="57">
                  <c:v>2184719</c:v>
                </c:pt>
                <c:pt idx="58">
                  <c:v>2184719</c:v>
                </c:pt>
                <c:pt idx="59">
                  <c:v>2184716</c:v>
                </c:pt>
                <c:pt idx="60">
                  <c:v>2184715</c:v>
                </c:pt>
                <c:pt idx="61">
                  <c:v>2184713</c:v>
                </c:pt>
                <c:pt idx="62">
                  <c:v>2184717</c:v>
                </c:pt>
                <c:pt idx="63">
                  <c:v>2184714</c:v>
                </c:pt>
                <c:pt idx="64">
                  <c:v>2184711</c:v>
                </c:pt>
                <c:pt idx="65">
                  <c:v>2184708</c:v>
                </c:pt>
                <c:pt idx="66">
                  <c:v>2184708</c:v>
                </c:pt>
                <c:pt idx="67">
                  <c:v>2184708</c:v>
                </c:pt>
                <c:pt idx="68">
                  <c:v>2184703</c:v>
                </c:pt>
                <c:pt idx="69">
                  <c:v>2184703</c:v>
                </c:pt>
                <c:pt idx="70">
                  <c:v>2184706</c:v>
                </c:pt>
                <c:pt idx="71">
                  <c:v>2184707</c:v>
                </c:pt>
                <c:pt idx="72">
                  <c:v>2184703</c:v>
                </c:pt>
                <c:pt idx="73">
                  <c:v>2184701</c:v>
                </c:pt>
                <c:pt idx="74">
                  <c:v>2184701</c:v>
                </c:pt>
                <c:pt idx="75">
                  <c:v>2184699</c:v>
                </c:pt>
                <c:pt idx="76">
                  <c:v>2184697</c:v>
                </c:pt>
                <c:pt idx="77">
                  <c:v>2184694</c:v>
                </c:pt>
                <c:pt idx="78">
                  <c:v>2184696</c:v>
                </c:pt>
                <c:pt idx="79">
                  <c:v>2184694</c:v>
                </c:pt>
                <c:pt idx="80">
                  <c:v>2184687</c:v>
                </c:pt>
                <c:pt idx="81">
                  <c:v>2184680</c:v>
                </c:pt>
                <c:pt idx="82">
                  <c:v>2184678</c:v>
                </c:pt>
                <c:pt idx="83">
                  <c:v>2184678</c:v>
                </c:pt>
                <c:pt idx="84">
                  <c:v>2184682</c:v>
                </c:pt>
                <c:pt idx="85">
                  <c:v>2184675</c:v>
                </c:pt>
                <c:pt idx="86">
                  <c:v>2184674</c:v>
                </c:pt>
                <c:pt idx="87">
                  <c:v>2184675</c:v>
                </c:pt>
                <c:pt idx="88">
                  <c:v>2184676</c:v>
                </c:pt>
                <c:pt idx="89">
                  <c:v>2184676</c:v>
                </c:pt>
                <c:pt idx="90">
                  <c:v>2184678</c:v>
                </c:pt>
                <c:pt idx="91">
                  <c:v>2184677</c:v>
                </c:pt>
                <c:pt idx="92">
                  <c:v>2184672</c:v>
                </c:pt>
                <c:pt idx="93">
                  <c:v>2184680</c:v>
                </c:pt>
                <c:pt idx="94">
                  <c:v>2184679</c:v>
                </c:pt>
                <c:pt idx="95">
                  <c:v>2184677</c:v>
                </c:pt>
                <c:pt idx="96">
                  <c:v>2184673</c:v>
                </c:pt>
                <c:pt idx="97">
                  <c:v>2184671</c:v>
                </c:pt>
                <c:pt idx="98">
                  <c:v>2184671</c:v>
                </c:pt>
                <c:pt idx="99">
                  <c:v>2184668</c:v>
                </c:pt>
                <c:pt idx="100">
                  <c:v>2184664</c:v>
                </c:pt>
                <c:pt idx="101">
                  <c:v>2184662</c:v>
                </c:pt>
                <c:pt idx="102">
                  <c:v>2184664</c:v>
                </c:pt>
                <c:pt idx="103">
                  <c:v>2184664</c:v>
                </c:pt>
                <c:pt idx="104">
                  <c:v>2184665</c:v>
                </c:pt>
                <c:pt idx="105">
                  <c:v>2184662</c:v>
                </c:pt>
                <c:pt idx="106">
                  <c:v>2184658</c:v>
                </c:pt>
                <c:pt idx="107">
                  <c:v>2184660</c:v>
                </c:pt>
                <c:pt idx="108">
                  <c:v>2184657</c:v>
                </c:pt>
                <c:pt idx="109">
                  <c:v>2184657</c:v>
                </c:pt>
                <c:pt idx="110">
                  <c:v>2184652</c:v>
                </c:pt>
                <c:pt idx="111">
                  <c:v>2184650</c:v>
                </c:pt>
                <c:pt idx="112">
                  <c:v>2184646</c:v>
                </c:pt>
                <c:pt idx="113">
                  <c:v>2184642</c:v>
                </c:pt>
                <c:pt idx="114">
                  <c:v>2184639</c:v>
                </c:pt>
                <c:pt idx="115">
                  <c:v>2184637</c:v>
                </c:pt>
                <c:pt idx="116">
                  <c:v>2184637</c:v>
                </c:pt>
                <c:pt idx="117">
                  <c:v>2184642</c:v>
                </c:pt>
                <c:pt idx="118">
                  <c:v>2184639</c:v>
                </c:pt>
                <c:pt idx="119">
                  <c:v>2184633</c:v>
                </c:pt>
                <c:pt idx="120">
                  <c:v>2184632</c:v>
                </c:pt>
                <c:pt idx="121">
                  <c:v>2184633</c:v>
                </c:pt>
                <c:pt idx="122">
                  <c:v>2184636</c:v>
                </c:pt>
                <c:pt idx="123">
                  <c:v>2184634</c:v>
                </c:pt>
                <c:pt idx="124">
                  <c:v>2184632</c:v>
                </c:pt>
                <c:pt idx="125">
                  <c:v>2184627</c:v>
                </c:pt>
                <c:pt idx="126">
                  <c:v>2184621</c:v>
                </c:pt>
                <c:pt idx="127">
                  <c:v>2184620</c:v>
                </c:pt>
                <c:pt idx="128">
                  <c:v>2184617</c:v>
                </c:pt>
                <c:pt idx="129">
                  <c:v>2184615</c:v>
                </c:pt>
                <c:pt idx="130">
                  <c:v>2184613</c:v>
                </c:pt>
                <c:pt idx="131">
                  <c:v>2184611</c:v>
                </c:pt>
                <c:pt idx="132">
                  <c:v>2184612</c:v>
                </c:pt>
                <c:pt idx="133">
                  <c:v>2184609</c:v>
                </c:pt>
                <c:pt idx="134">
                  <c:v>2184605</c:v>
                </c:pt>
                <c:pt idx="135">
                  <c:v>2184601</c:v>
                </c:pt>
                <c:pt idx="136">
                  <c:v>2184602</c:v>
                </c:pt>
                <c:pt idx="137">
                  <c:v>2184600</c:v>
                </c:pt>
                <c:pt idx="138">
                  <c:v>2184602</c:v>
                </c:pt>
                <c:pt idx="139">
                  <c:v>2184597</c:v>
                </c:pt>
                <c:pt idx="140">
                  <c:v>2184594</c:v>
                </c:pt>
                <c:pt idx="141">
                  <c:v>2184593</c:v>
                </c:pt>
                <c:pt idx="142">
                  <c:v>2184593</c:v>
                </c:pt>
                <c:pt idx="143">
                  <c:v>2184592</c:v>
                </c:pt>
                <c:pt idx="144">
                  <c:v>2184587</c:v>
                </c:pt>
                <c:pt idx="145">
                  <c:v>2184583</c:v>
                </c:pt>
                <c:pt idx="146">
                  <c:v>2184581</c:v>
                </c:pt>
                <c:pt idx="147">
                  <c:v>2184577</c:v>
                </c:pt>
                <c:pt idx="148">
                  <c:v>2184568</c:v>
                </c:pt>
                <c:pt idx="149">
                  <c:v>2184568</c:v>
                </c:pt>
                <c:pt idx="150">
                  <c:v>2184572</c:v>
                </c:pt>
                <c:pt idx="151">
                  <c:v>2184575</c:v>
                </c:pt>
                <c:pt idx="152">
                  <c:v>2184575</c:v>
                </c:pt>
                <c:pt idx="153">
                  <c:v>2184572</c:v>
                </c:pt>
                <c:pt idx="154">
                  <c:v>2184570</c:v>
                </c:pt>
                <c:pt idx="155">
                  <c:v>2184571</c:v>
                </c:pt>
                <c:pt idx="156">
                  <c:v>2184570</c:v>
                </c:pt>
                <c:pt idx="157">
                  <c:v>2184559</c:v>
                </c:pt>
                <c:pt idx="158">
                  <c:v>2184549</c:v>
                </c:pt>
                <c:pt idx="159">
                  <c:v>2184551</c:v>
                </c:pt>
                <c:pt idx="160">
                  <c:v>2184552</c:v>
                </c:pt>
                <c:pt idx="161">
                  <c:v>2184551</c:v>
                </c:pt>
                <c:pt idx="162">
                  <c:v>2184555</c:v>
                </c:pt>
                <c:pt idx="163">
                  <c:v>2184555</c:v>
                </c:pt>
                <c:pt idx="164">
                  <c:v>2184546</c:v>
                </c:pt>
                <c:pt idx="165">
                  <c:v>2184546</c:v>
                </c:pt>
                <c:pt idx="166">
                  <c:v>2184546</c:v>
                </c:pt>
                <c:pt idx="167">
                  <c:v>2184544</c:v>
                </c:pt>
                <c:pt idx="168">
                  <c:v>2184541</c:v>
                </c:pt>
                <c:pt idx="169">
                  <c:v>2184530</c:v>
                </c:pt>
                <c:pt idx="170">
                  <c:v>2184527</c:v>
                </c:pt>
                <c:pt idx="171">
                  <c:v>2184530</c:v>
                </c:pt>
                <c:pt idx="172">
                  <c:v>2184529</c:v>
                </c:pt>
                <c:pt idx="173">
                  <c:v>2184525</c:v>
                </c:pt>
                <c:pt idx="174">
                  <c:v>2184522</c:v>
                </c:pt>
                <c:pt idx="175">
                  <c:v>2184521</c:v>
                </c:pt>
                <c:pt idx="176">
                  <c:v>2184521</c:v>
                </c:pt>
                <c:pt idx="177">
                  <c:v>2184520</c:v>
                </c:pt>
                <c:pt idx="178">
                  <c:v>2184513</c:v>
                </c:pt>
                <c:pt idx="179">
                  <c:v>2184513</c:v>
                </c:pt>
                <c:pt idx="180">
                  <c:v>2184512</c:v>
                </c:pt>
                <c:pt idx="181">
                  <c:v>2184506</c:v>
                </c:pt>
                <c:pt idx="182">
                  <c:v>2184501</c:v>
                </c:pt>
                <c:pt idx="183">
                  <c:v>2184500</c:v>
                </c:pt>
                <c:pt idx="184">
                  <c:v>2184496</c:v>
                </c:pt>
                <c:pt idx="185">
                  <c:v>2184495</c:v>
                </c:pt>
                <c:pt idx="186">
                  <c:v>2184499</c:v>
                </c:pt>
                <c:pt idx="187">
                  <c:v>2184499</c:v>
                </c:pt>
                <c:pt idx="188">
                  <c:v>2184491</c:v>
                </c:pt>
                <c:pt idx="189">
                  <c:v>2184491</c:v>
                </c:pt>
                <c:pt idx="190">
                  <c:v>2184492</c:v>
                </c:pt>
                <c:pt idx="191">
                  <c:v>2184490</c:v>
                </c:pt>
                <c:pt idx="192">
                  <c:v>2184484</c:v>
                </c:pt>
                <c:pt idx="193">
                  <c:v>2184479</c:v>
                </c:pt>
                <c:pt idx="194">
                  <c:v>2184477</c:v>
                </c:pt>
                <c:pt idx="195">
                  <c:v>2184473</c:v>
                </c:pt>
                <c:pt idx="196">
                  <c:v>2184469</c:v>
                </c:pt>
                <c:pt idx="197">
                  <c:v>2184470</c:v>
                </c:pt>
                <c:pt idx="198">
                  <c:v>2184472</c:v>
                </c:pt>
                <c:pt idx="199">
                  <c:v>2184472</c:v>
                </c:pt>
                <c:pt idx="200">
                  <c:v>2184469</c:v>
                </c:pt>
                <c:pt idx="201">
                  <c:v>2184465</c:v>
                </c:pt>
                <c:pt idx="202">
                  <c:v>2184463</c:v>
                </c:pt>
                <c:pt idx="203">
                  <c:v>2184458</c:v>
                </c:pt>
                <c:pt idx="204">
                  <c:v>2184457</c:v>
                </c:pt>
                <c:pt idx="205">
                  <c:v>2184456</c:v>
                </c:pt>
                <c:pt idx="206">
                  <c:v>2184455</c:v>
                </c:pt>
                <c:pt idx="207">
                  <c:v>2184454</c:v>
                </c:pt>
                <c:pt idx="208">
                  <c:v>2184449</c:v>
                </c:pt>
                <c:pt idx="209">
                  <c:v>2184450</c:v>
                </c:pt>
                <c:pt idx="210">
                  <c:v>2184445</c:v>
                </c:pt>
                <c:pt idx="211">
                  <c:v>2184441</c:v>
                </c:pt>
                <c:pt idx="212">
                  <c:v>2184443</c:v>
                </c:pt>
                <c:pt idx="213">
                  <c:v>2184442</c:v>
                </c:pt>
                <c:pt idx="214">
                  <c:v>2184441</c:v>
                </c:pt>
                <c:pt idx="215">
                  <c:v>2184439</c:v>
                </c:pt>
                <c:pt idx="216">
                  <c:v>2184437</c:v>
                </c:pt>
                <c:pt idx="217">
                  <c:v>2184429</c:v>
                </c:pt>
                <c:pt idx="218">
                  <c:v>2184428</c:v>
                </c:pt>
                <c:pt idx="219">
                  <c:v>2184429</c:v>
                </c:pt>
                <c:pt idx="220">
                  <c:v>2184424</c:v>
                </c:pt>
                <c:pt idx="221">
                  <c:v>2184421</c:v>
                </c:pt>
                <c:pt idx="222">
                  <c:v>2184424</c:v>
                </c:pt>
                <c:pt idx="223">
                  <c:v>2184420</c:v>
                </c:pt>
                <c:pt idx="224">
                  <c:v>2184418</c:v>
                </c:pt>
                <c:pt idx="225">
                  <c:v>2184419</c:v>
                </c:pt>
                <c:pt idx="226">
                  <c:v>2184418</c:v>
                </c:pt>
                <c:pt idx="227">
                  <c:v>2184415</c:v>
                </c:pt>
                <c:pt idx="228">
                  <c:v>2184410</c:v>
                </c:pt>
                <c:pt idx="229">
                  <c:v>2184408</c:v>
                </c:pt>
                <c:pt idx="230">
                  <c:v>2184405</c:v>
                </c:pt>
                <c:pt idx="231">
                  <c:v>2184403</c:v>
                </c:pt>
                <c:pt idx="232">
                  <c:v>2184403</c:v>
                </c:pt>
                <c:pt idx="233">
                  <c:v>2184401</c:v>
                </c:pt>
                <c:pt idx="234">
                  <c:v>2184397</c:v>
                </c:pt>
                <c:pt idx="235">
                  <c:v>2184393</c:v>
                </c:pt>
                <c:pt idx="236">
                  <c:v>2184392</c:v>
                </c:pt>
                <c:pt idx="237">
                  <c:v>2184391</c:v>
                </c:pt>
                <c:pt idx="238">
                  <c:v>2184393</c:v>
                </c:pt>
                <c:pt idx="239">
                  <c:v>2184394</c:v>
                </c:pt>
                <c:pt idx="240">
                  <c:v>2184389</c:v>
                </c:pt>
                <c:pt idx="241">
                  <c:v>2184389</c:v>
                </c:pt>
                <c:pt idx="242">
                  <c:v>2184392</c:v>
                </c:pt>
                <c:pt idx="243">
                  <c:v>2184386</c:v>
                </c:pt>
                <c:pt idx="244">
                  <c:v>2184387</c:v>
                </c:pt>
                <c:pt idx="245">
                  <c:v>2184381</c:v>
                </c:pt>
                <c:pt idx="246">
                  <c:v>2184377</c:v>
                </c:pt>
                <c:pt idx="247">
                  <c:v>2184374</c:v>
                </c:pt>
                <c:pt idx="248">
                  <c:v>2184375</c:v>
                </c:pt>
                <c:pt idx="249">
                  <c:v>2184375</c:v>
                </c:pt>
                <c:pt idx="250">
                  <c:v>2184377</c:v>
                </c:pt>
                <c:pt idx="251">
                  <c:v>2184378</c:v>
                </c:pt>
                <c:pt idx="252">
                  <c:v>2184373</c:v>
                </c:pt>
                <c:pt idx="253">
                  <c:v>2184372</c:v>
                </c:pt>
                <c:pt idx="254">
                  <c:v>2184366</c:v>
                </c:pt>
                <c:pt idx="255">
                  <c:v>2184359</c:v>
                </c:pt>
                <c:pt idx="256">
                  <c:v>2184358</c:v>
                </c:pt>
                <c:pt idx="257">
                  <c:v>2184356</c:v>
                </c:pt>
                <c:pt idx="258">
                  <c:v>2184360</c:v>
                </c:pt>
                <c:pt idx="259">
                  <c:v>2184356</c:v>
                </c:pt>
                <c:pt idx="260">
                  <c:v>2184355</c:v>
                </c:pt>
                <c:pt idx="261">
                  <c:v>2184350</c:v>
                </c:pt>
                <c:pt idx="262">
                  <c:v>2184348</c:v>
                </c:pt>
                <c:pt idx="263">
                  <c:v>2184351</c:v>
                </c:pt>
                <c:pt idx="264">
                  <c:v>2184344</c:v>
                </c:pt>
                <c:pt idx="265">
                  <c:v>2184347</c:v>
                </c:pt>
                <c:pt idx="266">
                  <c:v>2184345</c:v>
                </c:pt>
                <c:pt idx="267">
                  <c:v>2184346</c:v>
                </c:pt>
                <c:pt idx="268">
                  <c:v>2184345</c:v>
                </c:pt>
                <c:pt idx="269">
                  <c:v>2184342</c:v>
                </c:pt>
                <c:pt idx="270">
                  <c:v>2184342</c:v>
                </c:pt>
                <c:pt idx="271">
                  <c:v>2184343</c:v>
                </c:pt>
                <c:pt idx="272">
                  <c:v>2184342</c:v>
                </c:pt>
                <c:pt idx="273">
                  <c:v>2184339</c:v>
                </c:pt>
                <c:pt idx="274">
                  <c:v>2184334</c:v>
                </c:pt>
                <c:pt idx="275">
                  <c:v>2184333</c:v>
                </c:pt>
                <c:pt idx="276">
                  <c:v>2184330</c:v>
                </c:pt>
                <c:pt idx="277">
                  <c:v>2184323</c:v>
                </c:pt>
                <c:pt idx="278">
                  <c:v>2184326</c:v>
                </c:pt>
                <c:pt idx="279">
                  <c:v>2184325</c:v>
                </c:pt>
                <c:pt idx="280">
                  <c:v>2184324</c:v>
                </c:pt>
                <c:pt idx="281">
                  <c:v>2184323</c:v>
                </c:pt>
                <c:pt idx="282">
                  <c:v>2184321</c:v>
                </c:pt>
                <c:pt idx="283">
                  <c:v>2184316</c:v>
                </c:pt>
                <c:pt idx="284">
                  <c:v>2184318</c:v>
                </c:pt>
                <c:pt idx="285">
                  <c:v>2184315</c:v>
                </c:pt>
                <c:pt idx="286">
                  <c:v>2184313</c:v>
                </c:pt>
                <c:pt idx="287">
                  <c:v>2184308</c:v>
                </c:pt>
                <c:pt idx="288">
                  <c:v>2184307</c:v>
                </c:pt>
                <c:pt idx="289">
                  <c:v>2184308</c:v>
                </c:pt>
                <c:pt idx="290">
                  <c:v>2184308</c:v>
                </c:pt>
                <c:pt idx="291">
                  <c:v>2184307</c:v>
                </c:pt>
                <c:pt idx="292">
                  <c:v>2184301</c:v>
                </c:pt>
                <c:pt idx="293">
                  <c:v>2184298</c:v>
                </c:pt>
                <c:pt idx="294">
                  <c:v>2184297</c:v>
                </c:pt>
                <c:pt idx="295">
                  <c:v>2184297</c:v>
                </c:pt>
                <c:pt idx="296">
                  <c:v>2184294</c:v>
                </c:pt>
                <c:pt idx="297">
                  <c:v>2184295</c:v>
                </c:pt>
                <c:pt idx="298">
                  <c:v>2184286</c:v>
                </c:pt>
                <c:pt idx="299">
                  <c:v>2184283</c:v>
                </c:pt>
                <c:pt idx="300">
                  <c:v>2184283</c:v>
                </c:pt>
                <c:pt idx="301">
                  <c:v>2184285</c:v>
                </c:pt>
                <c:pt idx="302">
                  <c:v>2184278</c:v>
                </c:pt>
                <c:pt idx="303">
                  <c:v>2184278</c:v>
                </c:pt>
                <c:pt idx="304">
                  <c:v>2184283</c:v>
                </c:pt>
                <c:pt idx="305">
                  <c:v>2184285</c:v>
                </c:pt>
                <c:pt idx="306">
                  <c:v>2184283</c:v>
                </c:pt>
                <c:pt idx="307">
                  <c:v>2184279</c:v>
                </c:pt>
                <c:pt idx="308">
                  <c:v>2184275</c:v>
                </c:pt>
                <c:pt idx="309">
                  <c:v>2184274</c:v>
                </c:pt>
                <c:pt idx="310">
                  <c:v>2184274</c:v>
                </c:pt>
                <c:pt idx="311">
                  <c:v>2184273</c:v>
                </c:pt>
                <c:pt idx="312">
                  <c:v>2184272</c:v>
                </c:pt>
                <c:pt idx="313">
                  <c:v>2184262</c:v>
                </c:pt>
                <c:pt idx="314">
                  <c:v>2184262</c:v>
                </c:pt>
                <c:pt idx="315">
                  <c:v>2184268</c:v>
                </c:pt>
                <c:pt idx="316">
                  <c:v>2184264</c:v>
                </c:pt>
                <c:pt idx="317">
                  <c:v>2184256</c:v>
                </c:pt>
                <c:pt idx="318">
                  <c:v>2184256</c:v>
                </c:pt>
                <c:pt idx="319">
                  <c:v>2184258</c:v>
                </c:pt>
                <c:pt idx="320">
                  <c:v>2184249</c:v>
                </c:pt>
                <c:pt idx="321">
                  <c:v>2184243</c:v>
                </c:pt>
                <c:pt idx="322">
                  <c:v>2184247</c:v>
                </c:pt>
                <c:pt idx="323">
                  <c:v>2184245</c:v>
                </c:pt>
                <c:pt idx="324">
                  <c:v>2184242</c:v>
                </c:pt>
                <c:pt idx="325">
                  <c:v>2184242</c:v>
                </c:pt>
                <c:pt idx="326">
                  <c:v>2184244</c:v>
                </c:pt>
                <c:pt idx="327">
                  <c:v>2184244</c:v>
                </c:pt>
                <c:pt idx="328">
                  <c:v>2184239</c:v>
                </c:pt>
                <c:pt idx="329">
                  <c:v>2184237</c:v>
                </c:pt>
                <c:pt idx="330">
                  <c:v>2184228</c:v>
                </c:pt>
                <c:pt idx="331">
                  <c:v>2184223</c:v>
                </c:pt>
                <c:pt idx="332">
                  <c:v>2184227</c:v>
                </c:pt>
                <c:pt idx="333">
                  <c:v>2184232</c:v>
                </c:pt>
                <c:pt idx="334">
                  <c:v>2184228</c:v>
                </c:pt>
                <c:pt idx="335">
                  <c:v>2184228</c:v>
                </c:pt>
                <c:pt idx="336">
                  <c:v>2184229</c:v>
                </c:pt>
                <c:pt idx="337">
                  <c:v>2184224</c:v>
                </c:pt>
                <c:pt idx="338">
                  <c:v>2184219</c:v>
                </c:pt>
                <c:pt idx="339">
                  <c:v>2184215</c:v>
                </c:pt>
                <c:pt idx="340">
                  <c:v>2184215</c:v>
                </c:pt>
                <c:pt idx="341">
                  <c:v>2184215</c:v>
                </c:pt>
                <c:pt idx="342">
                  <c:v>2184215</c:v>
                </c:pt>
                <c:pt idx="343">
                  <c:v>2184215</c:v>
                </c:pt>
                <c:pt idx="344">
                  <c:v>2184212</c:v>
                </c:pt>
                <c:pt idx="345">
                  <c:v>2184211</c:v>
                </c:pt>
                <c:pt idx="346">
                  <c:v>2184202</c:v>
                </c:pt>
                <c:pt idx="347">
                  <c:v>2184199</c:v>
                </c:pt>
                <c:pt idx="348">
                  <c:v>2184200</c:v>
                </c:pt>
                <c:pt idx="349">
                  <c:v>2184200</c:v>
                </c:pt>
                <c:pt idx="350">
                  <c:v>2184195</c:v>
                </c:pt>
                <c:pt idx="351">
                  <c:v>2184193</c:v>
                </c:pt>
                <c:pt idx="352">
                  <c:v>2184197</c:v>
                </c:pt>
                <c:pt idx="353">
                  <c:v>2184196</c:v>
                </c:pt>
                <c:pt idx="354">
                  <c:v>2184195</c:v>
                </c:pt>
                <c:pt idx="355">
                  <c:v>2184194</c:v>
                </c:pt>
                <c:pt idx="356">
                  <c:v>2184193</c:v>
                </c:pt>
                <c:pt idx="357">
                  <c:v>2184193</c:v>
                </c:pt>
                <c:pt idx="358">
                  <c:v>2184187</c:v>
                </c:pt>
                <c:pt idx="359">
                  <c:v>2184186</c:v>
                </c:pt>
                <c:pt idx="360">
                  <c:v>2184183</c:v>
                </c:pt>
                <c:pt idx="361">
                  <c:v>2184176</c:v>
                </c:pt>
                <c:pt idx="362">
                  <c:v>2184173</c:v>
                </c:pt>
                <c:pt idx="363">
                  <c:v>2184175</c:v>
                </c:pt>
                <c:pt idx="364">
                  <c:v>2184175</c:v>
                </c:pt>
                <c:pt idx="365">
                  <c:v>2184175</c:v>
                </c:pt>
                <c:pt idx="366">
                  <c:v>2184176</c:v>
                </c:pt>
                <c:pt idx="367">
                  <c:v>2184174</c:v>
                </c:pt>
                <c:pt idx="368">
                  <c:v>2184172</c:v>
                </c:pt>
                <c:pt idx="369">
                  <c:v>2184170</c:v>
                </c:pt>
                <c:pt idx="370">
                  <c:v>2184171</c:v>
                </c:pt>
                <c:pt idx="371">
                  <c:v>2184169</c:v>
                </c:pt>
                <c:pt idx="372">
                  <c:v>2184166</c:v>
                </c:pt>
                <c:pt idx="373">
                  <c:v>2184164</c:v>
                </c:pt>
                <c:pt idx="374">
                  <c:v>2184158</c:v>
                </c:pt>
                <c:pt idx="375">
                  <c:v>2184157</c:v>
                </c:pt>
                <c:pt idx="376">
                  <c:v>2184157</c:v>
                </c:pt>
                <c:pt idx="377">
                  <c:v>2184158</c:v>
                </c:pt>
                <c:pt idx="378">
                  <c:v>2184151</c:v>
                </c:pt>
                <c:pt idx="379">
                  <c:v>2184141</c:v>
                </c:pt>
                <c:pt idx="380">
                  <c:v>2184137</c:v>
                </c:pt>
                <c:pt idx="381">
                  <c:v>2184140</c:v>
                </c:pt>
                <c:pt idx="382">
                  <c:v>2184150</c:v>
                </c:pt>
                <c:pt idx="383">
                  <c:v>2184151</c:v>
                </c:pt>
                <c:pt idx="384">
                  <c:v>2184146</c:v>
                </c:pt>
                <c:pt idx="385">
                  <c:v>2184143</c:v>
                </c:pt>
                <c:pt idx="386">
                  <c:v>2184146</c:v>
                </c:pt>
                <c:pt idx="387">
                  <c:v>2184141</c:v>
                </c:pt>
                <c:pt idx="388">
                  <c:v>2184141</c:v>
                </c:pt>
                <c:pt idx="389">
                  <c:v>2184144</c:v>
                </c:pt>
                <c:pt idx="390">
                  <c:v>2184140</c:v>
                </c:pt>
                <c:pt idx="391">
                  <c:v>2184145</c:v>
                </c:pt>
                <c:pt idx="392">
                  <c:v>2184143</c:v>
                </c:pt>
                <c:pt idx="393">
                  <c:v>2184138</c:v>
                </c:pt>
                <c:pt idx="394">
                  <c:v>2184134</c:v>
                </c:pt>
                <c:pt idx="395">
                  <c:v>2184121</c:v>
                </c:pt>
                <c:pt idx="396">
                  <c:v>2184118</c:v>
                </c:pt>
                <c:pt idx="397">
                  <c:v>2184125</c:v>
                </c:pt>
                <c:pt idx="398">
                  <c:v>2184124</c:v>
                </c:pt>
                <c:pt idx="399">
                  <c:v>2184128</c:v>
                </c:pt>
                <c:pt idx="400">
                  <c:v>2184123</c:v>
                </c:pt>
                <c:pt idx="401">
                  <c:v>2184123</c:v>
                </c:pt>
                <c:pt idx="402">
                  <c:v>2184123</c:v>
                </c:pt>
                <c:pt idx="403">
                  <c:v>2184118</c:v>
                </c:pt>
                <c:pt idx="404">
                  <c:v>2184104</c:v>
                </c:pt>
                <c:pt idx="405">
                  <c:v>2184100</c:v>
                </c:pt>
                <c:pt idx="406">
                  <c:v>2184096</c:v>
                </c:pt>
                <c:pt idx="407">
                  <c:v>2184108</c:v>
                </c:pt>
                <c:pt idx="408">
                  <c:v>2184115</c:v>
                </c:pt>
                <c:pt idx="409">
                  <c:v>2184116</c:v>
                </c:pt>
                <c:pt idx="410">
                  <c:v>2184111</c:v>
                </c:pt>
                <c:pt idx="411">
                  <c:v>2184110</c:v>
                </c:pt>
                <c:pt idx="412">
                  <c:v>2184109</c:v>
                </c:pt>
                <c:pt idx="413">
                  <c:v>2184107</c:v>
                </c:pt>
                <c:pt idx="414">
                  <c:v>2184099</c:v>
                </c:pt>
                <c:pt idx="415">
                  <c:v>2184084</c:v>
                </c:pt>
                <c:pt idx="416">
                  <c:v>2184079</c:v>
                </c:pt>
                <c:pt idx="417">
                  <c:v>2184078</c:v>
                </c:pt>
                <c:pt idx="418">
                  <c:v>2184084</c:v>
                </c:pt>
                <c:pt idx="419">
                  <c:v>2184087</c:v>
                </c:pt>
                <c:pt idx="420">
                  <c:v>2184092</c:v>
                </c:pt>
                <c:pt idx="421">
                  <c:v>2184092</c:v>
                </c:pt>
                <c:pt idx="422">
                  <c:v>2184093</c:v>
                </c:pt>
                <c:pt idx="423">
                  <c:v>2184085</c:v>
                </c:pt>
                <c:pt idx="424">
                  <c:v>2184084</c:v>
                </c:pt>
                <c:pt idx="425">
                  <c:v>2184089</c:v>
                </c:pt>
                <c:pt idx="426">
                  <c:v>2184089</c:v>
                </c:pt>
                <c:pt idx="427">
                  <c:v>2184087</c:v>
                </c:pt>
                <c:pt idx="428">
                  <c:v>2184083</c:v>
                </c:pt>
                <c:pt idx="429">
                  <c:v>2184084</c:v>
                </c:pt>
                <c:pt idx="430">
                  <c:v>2184079</c:v>
                </c:pt>
                <c:pt idx="431">
                  <c:v>2184083</c:v>
                </c:pt>
                <c:pt idx="432">
                  <c:v>2184081</c:v>
                </c:pt>
                <c:pt idx="433">
                  <c:v>2184080</c:v>
                </c:pt>
                <c:pt idx="434">
                  <c:v>2184075</c:v>
                </c:pt>
                <c:pt idx="435">
                  <c:v>2184073</c:v>
                </c:pt>
                <c:pt idx="436">
                  <c:v>2184070</c:v>
                </c:pt>
                <c:pt idx="437">
                  <c:v>2184071</c:v>
                </c:pt>
                <c:pt idx="438">
                  <c:v>2184078</c:v>
                </c:pt>
                <c:pt idx="439">
                  <c:v>2184075</c:v>
                </c:pt>
                <c:pt idx="440">
                  <c:v>2184067</c:v>
                </c:pt>
                <c:pt idx="441">
                  <c:v>2184069</c:v>
                </c:pt>
                <c:pt idx="442">
                  <c:v>2184066</c:v>
                </c:pt>
                <c:pt idx="443">
                  <c:v>2184067</c:v>
                </c:pt>
                <c:pt idx="444">
                  <c:v>2184063</c:v>
                </c:pt>
                <c:pt idx="445">
                  <c:v>2184061</c:v>
                </c:pt>
                <c:pt idx="446">
                  <c:v>2184058</c:v>
                </c:pt>
                <c:pt idx="447">
                  <c:v>2184057</c:v>
                </c:pt>
                <c:pt idx="448">
                  <c:v>2184057</c:v>
                </c:pt>
                <c:pt idx="449">
                  <c:v>2184058</c:v>
                </c:pt>
                <c:pt idx="450">
                  <c:v>2184055</c:v>
                </c:pt>
                <c:pt idx="451">
                  <c:v>2184057</c:v>
                </c:pt>
                <c:pt idx="452">
                  <c:v>2184058</c:v>
                </c:pt>
                <c:pt idx="453">
                  <c:v>2184055</c:v>
                </c:pt>
                <c:pt idx="454">
                  <c:v>2184054</c:v>
                </c:pt>
                <c:pt idx="455">
                  <c:v>2184054</c:v>
                </c:pt>
                <c:pt idx="456">
                  <c:v>2184051</c:v>
                </c:pt>
                <c:pt idx="457">
                  <c:v>2184049</c:v>
                </c:pt>
                <c:pt idx="458">
                  <c:v>2184040</c:v>
                </c:pt>
                <c:pt idx="459">
                  <c:v>2184029</c:v>
                </c:pt>
                <c:pt idx="460">
                  <c:v>2184018</c:v>
                </c:pt>
                <c:pt idx="461">
                  <c:v>2184023</c:v>
                </c:pt>
                <c:pt idx="462">
                  <c:v>2184038</c:v>
                </c:pt>
                <c:pt idx="463">
                  <c:v>2184044</c:v>
                </c:pt>
                <c:pt idx="464">
                  <c:v>2184042</c:v>
                </c:pt>
                <c:pt idx="465">
                  <c:v>2184038</c:v>
                </c:pt>
                <c:pt idx="466">
                  <c:v>2184040</c:v>
                </c:pt>
                <c:pt idx="467">
                  <c:v>2184032</c:v>
                </c:pt>
                <c:pt idx="468">
                  <c:v>2184024</c:v>
                </c:pt>
                <c:pt idx="469">
                  <c:v>2184024</c:v>
                </c:pt>
                <c:pt idx="470">
                  <c:v>2184021</c:v>
                </c:pt>
                <c:pt idx="471">
                  <c:v>2184022</c:v>
                </c:pt>
                <c:pt idx="472">
                  <c:v>2184016</c:v>
                </c:pt>
                <c:pt idx="473">
                  <c:v>2184026</c:v>
                </c:pt>
                <c:pt idx="474">
                  <c:v>2184026</c:v>
                </c:pt>
                <c:pt idx="475">
                  <c:v>2184026</c:v>
                </c:pt>
                <c:pt idx="476">
                  <c:v>2184024</c:v>
                </c:pt>
                <c:pt idx="477">
                  <c:v>2184026</c:v>
                </c:pt>
                <c:pt idx="478">
                  <c:v>2184026</c:v>
                </c:pt>
                <c:pt idx="479">
                  <c:v>2184018</c:v>
                </c:pt>
                <c:pt idx="480">
                  <c:v>2184012</c:v>
                </c:pt>
                <c:pt idx="481">
                  <c:v>2184012</c:v>
                </c:pt>
                <c:pt idx="482">
                  <c:v>2184015</c:v>
                </c:pt>
                <c:pt idx="483">
                  <c:v>2184016</c:v>
                </c:pt>
                <c:pt idx="484">
                  <c:v>2184021</c:v>
                </c:pt>
                <c:pt idx="485">
                  <c:v>2184019</c:v>
                </c:pt>
                <c:pt idx="486">
                  <c:v>2184016</c:v>
                </c:pt>
                <c:pt idx="487">
                  <c:v>2184015</c:v>
                </c:pt>
                <c:pt idx="488">
                  <c:v>2184010</c:v>
                </c:pt>
                <c:pt idx="489">
                  <c:v>2183994</c:v>
                </c:pt>
                <c:pt idx="490">
                  <c:v>2183987</c:v>
                </c:pt>
                <c:pt idx="491">
                  <c:v>2184001</c:v>
                </c:pt>
                <c:pt idx="492">
                  <c:v>2184006</c:v>
                </c:pt>
                <c:pt idx="493">
                  <c:v>2184003</c:v>
                </c:pt>
                <c:pt idx="494">
                  <c:v>2183997</c:v>
                </c:pt>
                <c:pt idx="495">
                  <c:v>2183996</c:v>
                </c:pt>
                <c:pt idx="496">
                  <c:v>2183995</c:v>
                </c:pt>
                <c:pt idx="497">
                  <c:v>2183999</c:v>
                </c:pt>
                <c:pt idx="498">
                  <c:v>2184003</c:v>
                </c:pt>
                <c:pt idx="499">
                  <c:v>2184000</c:v>
                </c:pt>
                <c:pt idx="500">
                  <c:v>2183998</c:v>
                </c:pt>
                <c:pt idx="501">
                  <c:v>2183994</c:v>
                </c:pt>
                <c:pt idx="502">
                  <c:v>2183993</c:v>
                </c:pt>
                <c:pt idx="503">
                  <c:v>2183991</c:v>
                </c:pt>
                <c:pt idx="504">
                  <c:v>2183990</c:v>
                </c:pt>
                <c:pt idx="505">
                  <c:v>2183984</c:v>
                </c:pt>
                <c:pt idx="506">
                  <c:v>2183981</c:v>
                </c:pt>
                <c:pt idx="507">
                  <c:v>2183984</c:v>
                </c:pt>
                <c:pt idx="508">
                  <c:v>2183988</c:v>
                </c:pt>
                <c:pt idx="509">
                  <c:v>2183985</c:v>
                </c:pt>
                <c:pt idx="510">
                  <c:v>2183985</c:v>
                </c:pt>
                <c:pt idx="511">
                  <c:v>2183985</c:v>
                </c:pt>
                <c:pt idx="512">
                  <c:v>2183988</c:v>
                </c:pt>
                <c:pt idx="513">
                  <c:v>2183987</c:v>
                </c:pt>
                <c:pt idx="514">
                  <c:v>2183984</c:v>
                </c:pt>
                <c:pt idx="515">
                  <c:v>2183986</c:v>
                </c:pt>
                <c:pt idx="516">
                  <c:v>2183982</c:v>
                </c:pt>
                <c:pt idx="517">
                  <c:v>2183979</c:v>
                </c:pt>
                <c:pt idx="518">
                  <c:v>2183976</c:v>
                </c:pt>
                <c:pt idx="519">
                  <c:v>2183974</c:v>
                </c:pt>
                <c:pt idx="520">
                  <c:v>2183971</c:v>
                </c:pt>
                <c:pt idx="521">
                  <c:v>2183969</c:v>
                </c:pt>
                <c:pt idx="522">
                  <c:v>2183965</c:v>
                </c:pt>
                <c:pt idx="523">
                  <c:v>2183963</c:v>
                </c:pt>
                <c:pt idx="524">
                  <c:v>2183963</c:v>
                </c:pt>
                <c:pt idx="525">
                  <c:v>2183963</c:v>
                </c:pt>
                <c:pt idx="526">
                  <c:v>2183965</c:v>
                </c:pt>
                <c:pt idx="527">
                  <c:v>2183962</c:v>
                </c:pt>
                <c:pt idx="528">
                  <c:v>2183959</c:v>
                </c:pt>
                <c:pt idx="529">
                  <c:v>2183962</c:v>
                </c:pt>
                <c:pt idx="530">
                  <c:v>2183962</c:v>
                </c:pt>
                <c:pt idx="531">
                  <c:v>2183959</c:v>
                </c:pt>
                <c:pt idx="532">
                  <c:v>2183955</c:v>
                </c:pt>
                <c:pt idx="533">
                  <c:v>2183948</c:v>
                </c:pt>
                <c:pt idx="534">
                  <c:v>2183942</c:v>
                </c:pt>
                <c:pt idx="535">
                  <c:v>2183945</c:v>
                </c:pt>
                <c:pt idx="536">
                  <c:v>2183952</c:v>
                </c:pt>
                <c:pt idx="537">
                  <c:v>2183954</c:v>
                </c:pt>
                <c:pt idx="538">
                  <c:v>2183955</c:v>
                </c:pt>
                <c:pt idx="539">
                  <c:v>2183958</c:v>
                </c:pt>
                <c:pt idx="540">
                  <c:v>2183951</c:v>
                </c:pt>
                <c:pt idx="541">
                  <c:v>2183936</c:v>
                </c:pt>
                <c:pt idx="542">
                  <c:v>2183933</c:v>
                </c:pt>
                <c:pt idx="543">
                  <c:v>2183940</c:v>
                </c:pt>
                <c:pt idx="544">
                  <c:v>2183938</c:v>
                </c:pt>
                <c:pt idx="545">
                  <c:v>2183944</c:v>
                </c:pt>
                <c:pt idx="546">
                  <c:v>2183942</c:v>
                </c:pt>
                <c:pt idx="547">
                  <c:v>2183943</c:v>
                </c:pt>
                <c:pt idx="548">
                  <c:v>2183944</c:v>
                </c:pt>
                <c:pt idx="549">
                  <c:v>2183938</c:v>
                </c:pt>
                <c:pt idx="550">
                  <c:v>2183939</c:v>
                </c:pt>
                <c:pt idx="551">
                  <c:v>2183940</c:v>
                </c:pt>
                <c:pt idx="552">
                  <c:v>2183933</c:v>
                </c:pt>
                <c:pt idx="553">
                  <c:v>2183932</c:v>
                </c:pt>
                <c:pt idx="554">
                  <c:v>2183933</c:v>
                </c:pt>
                <c:pt idx="555">
                  <c:v>2183933</c:v>
                </c:pt>
                <c:pt idx="556">
                  <c:v>2183934</c:v>
                </c:pt>
                <c:pt idx="557">
                  <c:v>2183934</c:v>
                </c:pt>
                <c:pt idx="558">
                  <c:v>2183933</c:v>
                </c:pt>
                <c:pt idx="559">
                  <c:v>2183932</c:v>
                </c:pt>
                <c:pt idx="560">
                  <c:v>2183932</c:v>
                </c:pt>
                <c:pt idx="561">
                  <c:v>2183931</c:v>
                </c:pt>
                <c:pt idx="562">
                  <c:v>2183927</c:v>
                </c:pt>
                <c:pt idx="563">
                  <c:v>2183922</c:v>
                </c:pt>
                <c:pt idx="564">
                  <c:v>2183922</c:v>
                </c:pt>
                <c:pt idx="565">
                  <c:v>2183921</c:v>
                </c:pt>
                <c:pt idx="566">
                  <c:v>2183919</c:v>
                </c:pt>
                <c:pt idx="567">
                  <c:v>2183921</c:v>
                </c:pt>
                <c:pt idx="568">
                  <c:v>2183918</c:v>
                </c:pt>
                <c:pt idx="569">
                  <c:v>2183916</c:v>
                </c:pt>
                <c:pt idx="570">
                  <c:v>2183913</c:v>
                </c:pt>
                <c:pt idx="571">
                  <c:v>2183915</c:v>
                </c:pt>
                <c:pt idx="572">
                  <c:v>2183913</c:v>
                </c:pt>
                <c:pt idx="573">
                  <c:v>2183910</c:v>
                </c:pt>
                <c:pt idx="574">
                  <c:v>2183900</c:v>
                </c:pt>
                <c:pt idx="575">
                  <c:v>2183902</c:v>
                </c:pt>
                <c:pt idx="576">
                  <c:v>2183911</c:v>
                </c:pt>
                <c:pt idx="577">
                  <c:v>2183915</c:v>
                </c:pt>
                <c:pt idx="578">
                  <c:v>2183912</c:v>
                </c:pt>
                <c:pt idx="579">
                  <c:v>2183912</c:v>
                </c:pt>
                <c:pt idx="580">
                  <c:v>2183910</c:v>
                </c:pt>
                <c:pt idx="581">
                  <c:v>2183905</c:v>
                </c:pt>
                <c:pt idx="582">
                  <c:v>2183903</c:v>
                </c:pt>
                <c:pt idx="583">
                  <c:v>2183893</c:v>
                </c:pt>
                <c:pt idx="584">
                  <c:v>2183891</c:v>
                </c:pt>
                <c:pt idx="585">
                  <c:v>2183895</c:v>
                </c:pt>
                <c:pt idx="586">
                  <c:v>2183900</c:v>
                </c:pt>
                <c:pt idx="587">
                  <c:v>2183899</c:v>
                </c:pt>
                <c:pt idx="588">
                  <c:v>2183899</c:v>
                </c:pt>
                <c:pt idx="589">
                  <c:v>2183897</c:v>
                </c:pt>
                <c:pt idx="590">
                  <c:v>2183895</c:v>
                </c:pt>
                <c:pt idx="591">
                  <c:v>2183894</c:v>
                </c:pt>
                <c:pt idx="592">
                  <c:v>2183886</c:v>
                </c:pt>
                <c:pt idx="593">
                  <c:v>2183879</c:v>
                </c:pt>
                <c:pt idx="594">
                  <c:v>2183877</c:v>
                </c:pt>
                <c:pt idx="595">
                  <c:v>2183875</c:v>
                </c:pt>
                <c:pt idx="596">
                  <c:v>2183883</c:v>
                </c:pt>
                <c:pt idx="597">
                  <c:v>2183890</c:v>
                </c:pt>
                <c:pt idx="598">
                  <c:v>2183893</c:v>
                </c:pt>
                <c:pt idx="599">
                  <c:v>2183894</c:v>
                </c:pt>
                <c:pt idx="600">
                  <c:v>2183892</c:v>
                </c:pt>
                <c:pt idx="601">
                  <c:v>2183888</c:v>
                </c:pt>
                <c:pt idx="602">
                  <c:v>2183883</c:v>
                </c:pt>
                <c:pt idx="603">
                  <c:v>2183884</c:v>
                </c:pt>
                <c:pt idx="604">
                  <c:v>2183882</c:v>
                </c:pt>
                <c:pt idx="605">
                  <c:v>2183876</c:v>
                </c:pt>
                <c:pt idx="606">
                  <c:v>2183877</c:v>
                </c:pt>
                <c:pt idx="607">
                  <c:v>2183879</c:v>
                </c:pt>
                <c:pt idx="608">
                  <c:v>2183878</c:v>
                </c:pt>
                <c:pt idx="609">
                  <c:v>2183878</c:v>
                </c:pt>
                <c:pt idx="610">
                  <c:v>2183876</c:v>
                </c:pt>
                <c:pt idx="611">
                  <c:v>2183874</c:v>
                </c:pt>
                <c:pt idx="612">
                  <c:v>2183874</c:v>
                </c:pt>
                <c:pt idx="613">
                  <c:v>2183872</c:v>
                </c:pt>
                <c:pt idx="614">
                  <c:v>2183871</c:v>
                </c:pt>
                <c:pt idx="615">
                  <c:v>2183868</c:v>
                </c:pt>
                <c:pt idx="616">
                  <c:v>2183869</c:v>
                </c:pt>
                <c:pt idx="617">
                  <c:v>2183863</c:v>
                </c:pt>
                <c:pt idx="618">
                  <c:v>2183866</c:v>
                </c:pt>
                <c:pt idx="619">
                  <c:v>2183862</c:v>
                </c:pt>
                <c:pt idx="620">
                  <c:v>2183861</c:v>
                </c:pt>
                <c:pt idx="621">
                  <c:v>2183864</c:v>
                </c:pt>
                <c:pt idx="622">
                  <c:v>2183867</c:v>
                </c:pt>
                <c:pt idx="623">
                  <c:v>2183863</c:v>
                </c:pt>
                <c:pt idx="624">
                  <c:v>2183862</c:v>
                </c:pt>
                <c:pt idx="625">
                  <c:v>2183863</c:v>
                </c:pt>
                <c:pt idx="626">
                  <c:v>2183860</c:v>
                </c:pt>
                <c:pt idx="627">
                  <c:v>2183858</c:v>
                </c:pt>
                <c:pt idx="628">
                  <c:v>2183856</c:v>
                </c:pt>
                <c:pt idx="629">
                  <c:v>2183853</c:v>
                </c:pt>
                <c:pt idx="630">
                  <c:v>2183855</c:v>
                </c:pt>
                <c:pt idx="631">
                  <c:v>2183854</c:v>
                </c:pt>
                <c:pt idx="632">
                  <c:v>2183856</c:v>
                </c:pt>
                <c:pt idx="633">
                  <c:v>2183852</c:v>
                </c:pt>
                <c:pt idx="634">
                  <c:v>2183849</c:v>
                </c:pt>
                <c:pt idx="635">
                  <c:v>2183849</c:v>
                </c:pt>
                <c:pt idx="636">
                  <c:v>2183845</c:v>
                </c:pt>
                <c:pt idx="637">
                  <c:v>2183841</c:v>
                </c:pt>
                <c:pt idx="638">
                  <c:v>2183838</c:v>
                </c:pt>
                <c:pt idx="639">
                  <c:v>2183836</c:v>
                </c:pt>
                <c:pt idx="640">
                  <c:v>2183839</c:v>
                </c:pt>
                <c:pt idx="641">
                  <c:v>2183841</c:v>
                </c:pt>
                <c:pt idx="642">
                  <c:v>2183839</c:v>
                </c:pt>
                <c:pt idx="643">
                  <c:v>2183838</c:v>
                </c:pt>
                <c:pt idx="644">
                  <c:v>2183841</c:v>
                </c:pt>
                <c:pt idx="645">
                  <c:v>2183839</c:v>
                </c:pt>
                <c:pt idx="646">
                  <c:v>2183834</c:v>
                </c:pt>
                <c:pt idx="647">
                  <c:v>2183833</c:v>
                </c:pt>
                <c:pt idx="648">
                  <c:v>2183832</c:v>
                </c:pt>
                <c:pt idx="649">
                  <c:v>2183831</c:v>
                </c:pt>
                <c:pt idx="650">
                  <c:v>2183831</c:v>
                </c:pt>
                <c:pt idx="651">
                  <c:v>2183830</c:v>
                </c:pt>
                <c:pt idx="652">
                  <c:v>2183826</c:v>
                </c:pt>
                <c:pt idx="653">
                  <c:v>2183821</c:v>
                </c:pt>
                <c:pt idx="654">
                  <c:v>2183819</c:v>
                </c:pt>
                <c:pt idx="655">
                  <c:v>2183822</c:v>
                </c:pt>
                <c:pt idx="656">
                  <c:v>2183825</c:v>
                </c:pt>
                <c:pt idx="657">
                  <c:v>2183827</c:v>
                </c:pt>
                <c:pt idx="658">
                  <c:v>2183827</c:v>
                </c:pt>
                <c:pt idx="659">
                  <c:v>2183822</c:v>
                </c:pt>
                <c:pt idx="660">
                  <c:v>2183821</c:v>
                </c:pt>
                <c:pt idx="661">
                  <c:v>2183816</c:v>
                </c:pt>
                <c:pt idx="662">
                  <c:v>2183812</c:v>
                </c:pt>
                <c:pt idx="663">
                  <c:v>2183814</c:v>
                </c:pt>
                <c:pt idx="664">
                  <c:v>2183815</c:v>
                </c:pt>
                <c:pt idx="665">
                  <c:v>2183819</c:v>
                </c:pt>
                <c:pt idx="666">
                  <c:v>2183821</c:v>
                </c:pt>
                <c:pt idx="667">
                  <c:v>2183818</c:v>
                </c:pt>
                <c:pt idx="668">
                  <c:v>2183818</c:v>
                </c:pt>
                <c:pt idx="669">
                  <c:v>2183817</c:v>
                </c:pt>
                <c:pt idx="670">
                  <c:v>2183810</c:v>
                </c:pt>
                <c:pt idx="671">
                  <c:v>2183807</c:v>
                </c:pt>
                <c:pt idx="672">
                  <c:v>2183804</c:v>
                </c:pt>
                <c:pt idx="673">
                  <c:v>2183806</c:v>
                </c:pt>
                <c:pt idx="674">
                  <c:v>2183803</c:v>
                </c:pt>
                <c:pt idx="675">
                  <c:v>2183803</c:v>
                </c:pt>
                <c:pt idx="676">
                  <c:v>2183805</c:v>
                </c:pt>
                <c:pt idx="677">
                  <c:v>2183806</c:v>
                </c:pt>
                <c:pt idx="678">
                  <c:v>2183804</c:v>
                </c:pt>
                <c:pt idx="679">
                  <c:v>2183804</c:v>
                </c:pt>
                <c:pt idx="680">
                  <c:v>2183798</c:v>
                </c:pt>
                <c:pt idx="681">
                  <c:v>2183785</c:v>
                </c:pt>
                <c:pt idx="682">
                  <c:v>2183793</c:v>
                </c:pt>
                <c:pt idx="683">
                  <c:v>2183791</c:v>
                </c:pt>
                <c:pt idx="684">
                  <c:v>2183792</c:v>
                </c:pt>
                <c:pt idx="685">
                  <c:v>2183787</c:v>
                </c:pt>
                <c:pt idx="686">
                  <c:v>2183785</c:v>
                </c:pt>
                <c:pt idx="687">
                  <c:v>2183786</c:v>
                </c:pt>
                <c:pt idx="688">
                  <c:v>2183791</c:v>
                </c:pt>
                <c:pt idx="689">
                  <c:v>2183788</c:v>
                </c:pt>
                <c:pt idx="690">
                  <c:v>2183779</c:v>
                </c:pt>
                <c:pt idx="691">
                  <c:v>2183781</c:v>
                </c:pt>
                <c:pt idx="692">
                  <c:v>2183782</c:v>
                </c:pt>
                <c:pt idx="693">
                  <c:v>2183776</c:v>
                </c:pt>
                <c:pt idx="694">
                  <c:v>2183772</c:v>
                </c:pt>
                <c:pt idx="695">
                  <c:v>2183772</c:v>
                </c:pt>
                <c:pt idx="696">
                  <c:v>2183770</c:v>
                </c:pt>
                <c:pt idx="697">
                  <c:v>2183774</c:v>
                </c:pt>
                <c:pt idx="698">
                  <c:v>2183769</c:v>
                </c:pt>
                <c:pt idx="699">
                  <c:v>2183769</c:v>
                </c:pt>
                <c:pt idx="700">
                  <c:v>2183770</c:v>
                </c:pt>
                <c:pt idx="701">
                  <c:v>2183771</c:v>
                </c:pt>
                <c:pt idx="702">
                  <c:v>2183769</c:v>
                </c:pt>
                <c:pt idx="703">
                  <c:v>2183768</c:v>
                </c:pt>
                <c:pt idx="704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087039"/>
        <c:axId val="1027879471"/>
      </c:lineChart>
      <c:lineChart>
        <c:grouping val="standard"/>
        <c:varyColors val="0"/>
        <c:ser>
          <c:idx val="1"/>
          <c:order val="1"/>
          <c:tx>
            <c:strRef>
              <c:f>'финал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'финал '!$E$2:$E$706</c:f>
              <c:numCache>
                <c:formatCode>General</c:formatCode>
                <c:ptCount val="705"/>
                <c:pt idx="0">
                  <c:v>2183270.3144960823</c:v>
                </c:pt>
                <c:pt idx="1">
                  <c:v>2183272.9286525026</c:v>
                </c:pt>
                <c:pt idx="2">
                  <c:v>2183269.6312101763</c:v>
                </c:pt>
                <c:pt idx="3">
                  <c:v>2183269.0977488044</c:v>
                </c:pt>
                <c:pt idx="4">
                  <c:v>2183271.0317181107</c:v>
                </c:pt>
                <c:pt idx="5">
                  <c:v>2183271.5255464558</c:v>
                </c:pt>
                <c:pt idx="6">
                  <c:v>2183270.7733697053</c:v>
                </c:pt>
                <c:pt idx="7">
                  <c:v>2183268.4023842309</c:v>
                </c:pt>
                <c:pt idx="8">
                  <c:v>2183267.6363960942</c:v>
                </c:pt>
                <c:pt idx="9">
                  <c:v>2183264.45752359</c:v>
                </c:pt>
                <c:pt idx="10">
                  <c:v>2183268.4473762517</c:v>
                </c:pt>
                <c:pt idx="11">
                  <c:v>2183271.0415699668</c:v>
                </c:pt>
                <c:pt idx="12">
                  <c:v>2183267.6211808389</c:v>
                </c:pt>
                <c:pt idx="13">
                  <c:v>2183265.560321657</c:v>
                </c:pt>
                <c:pt idx="14">
                  <c:v>2183265.956532062</c:v>
                </c:pt>
                <c:pt idx="15">
                  <c:v>2183264.6339292307</c:v>
                </c:pt>
                <c:pt idx="16">
                  <c:v>2183272.3825097526</c:v>
                </c:pt>
                <c:pt idx="17">
                  <c:v>2183276.3376709973</c:v>
                </c:pt>
                <c:pt idx="18">
                  <c:v>2183277.6614355468</c:v>
                </c:pt>
                <c:pt idx="19">
                  <c:v>2183275.931950157</c:v>
                </c:pt>
                <c:pt idx="20">
                  <c:v>2183270.0553490804</c:v>
                </c:pt>
                <c:pt idx="21">
                  <c:v>2183267.5319000133</c:v>
                </c:pt>
                <c:pt idx="22">
                  <c:v>2183268.4279114655</c:v>
                </c:pt>
                <c:pt idx="23">
                  <c:v>2183268.0221842132</c:v>
                </c:pt>
                <c:pt idx="24">
                  <c:v>2183261.0381128313</c:v>
                </c:pt>
                <c:pt idx="25">
                  <c:v>2183267.9935412845</c:v>
                </c:pt>
                <c:pt idx="26">
                  <c:v>2183265.590724213</c:v>
                </c:pt>
                <c:pt idx="27">
                  <c:v>2183264.0881096674</c:v>
                </c:pt>
                <c:pt idx="28">
                  <c:v>2183265.0119809918</c:v>
                </c:pt>
                <c:pt idx="29">
                  <c:v>2183268.9331592317</c:v>
                </c:pt>
                <c:pt idx="30">
                  <c:v>2183266.9378664144</c:v>
                </c:pt>
                <c:pt idx="31">
                  <c:v>2183269.8454074245</c:v>
                </c:pt>
                <c:pt idx="32">
                  <c:v>2183269.7745038387</c:v>
                </c:pt>
                <c:pt idx="33">
                  <c:v>2183272.2244358058</c:v>
                </c:pt>
                <c:pt idx="34">
                  <c:v>2183273.7217461676</c:v>
                </c:pt>
                <c:pt idx="35">
                  <c:v>2183272.7125103306</c:v>
                </c:pt>
                <c:pt idx="36">
                  <c:v>2183276.0296416972</c:v>
                </c:pt>
                <c:pt idx="37">
                  <c:v>2183277.2537172171</c:v>
                </c:pt>
                <c:pt idx="38">
                  <c:v>2183278.6510757408</c:v>
                </c:pt>
                <c:pt idx="39">
                  <c:v>2183274.3881830317</c:v>
                </c:pt>
                <c:pt idx="40">
                  <c:v>2183275.5263197911</c:v>
                </c:pt>
                <c:pt idx="41">
                  <c:v>2183277.2598128603</c:v>
                </c:pt>
                <c:pt idx="42">
                  <c:v>2183278.021445429</c:v>
                </c:pt>
                <c:pt idx="43">
                  <c:v>2183276.0337414779</c:v>
                </c:pt>
                <c:pt idx="44">
                  <c:v>2183274.6489308495</c:v>
                </c:pt>
                <c:pt idx="45">
                  <c:v>2183276.0858620293</c:v>
                </c:pt>
                <c:pt idx="46">
                  <c:v>2183275.0681827674</c:v>
                </c:pt>
                <c:pt idx="47">
                  <c:v>2183274.3159697182</c:v>
                </c:pt>
                <c:pt idx="48">
                  <c:v>2183273.7863627109</c:v>
                </c:pt>
                <c:pt idx="49">
                  <c:v>2183277.4418103267</c:v>
                </c:pt>
                <c:pt idx="50">
                  <c:v>2183274.7100793729</c:v>
                </c:pt>
                <c:pt idx="51">
                  <c:v>2183276.6776521676</c:v>
                </c:pt>
                <c:pt idx="52">
                  <c:v>2183282.8076640451</c:v>
                </c:pt>
                <c:pt idx="53">
                  <c:v>2183276.9987735003</c:v>
                </c:pt>
                <c:pt idx="54">
                  <c:v>2183272.8729726756</c:v>
                </c:pt>
                <c:pt idx="55">
                  <c:v>2183274.9925803938</c:v>
                </c:pt>
                <c:pt idx="56">
                  <c:v>2183270.7461781297</c:v>
                </c:pt>
                <c:pt idx="57">
                  <c:v>2183267.1367938491</c:v>
                </c:pt>
                <c:pt idx="58">
                  <c:v>2183268.4784734449</c:v>
                </c:pt>
                <c:pt idx="59">
                  <c:v>2183265.8775636135</c:v>
                </c:pt>
                <c:pt idx="60">
                  <c:v>2183266.9367291471</c:v>
                </c:pt>
                <c:pt idx="61">
                  <c:v>2183265.6961560478</c:v>
                </c:pt>
                <c:pt idx="62">
                  <c:v>2183271.8640340492</c:v>
                </c:pt>
                <c:pt idx="63">
                  <c:v>2183268.9258340904</c:v>
                </c:pt>
                <c:pt idx="64">
                  <c:v>2183267.608521509</c:v>
                </c:pt>
                <c:pt idx="65">
                  <c:v>2183266.2643967094</c:v>
                </c:pt>
                <c:pt idx="66">
                  <c:v>2183267.8012896013</c:v>
                </c:pt>
                <c:pt idx="67">
                  <c:v>2183268.6984545002</c:v>
                </c:pt>
                <c:pt idx="68">
                  <c:v>2183265.0267872517</c:v>
                </c:pt>
                <c:pt idx="69">
                  <c:v>2183267.2779194913</c:v>
                </c:pt>
                <c:pt idx="70">
                  <c:v>2183271.1866180608</c:v>
                </c:pt>
                <c:pt idx="71">
                  <c:v>2183273.7849348458</c:v>
                </c:pt>
                <c:pt idx="72">
                  <c:v>2183270.8618376697</c:v>
                </c:pt>
                <c:pt idx="73">
                  <c:v>2183270.5378105091</c:v>
                </c:pt>
                <c:pt idx="74">
                  <c:v>2183272.7630932671</c:v>
                </c:pt>
                <c:pt idx="75">
                  <c:v>2183271.5229369379</c:v>
                </c:pt>
                <c:pt idx="76">
                  <c:v>2183270.639471007</c:v>
                </c:pt>
                <c:pt idx="77">
                  <c:v>2183269.8086930616</c:v>
                </c:pt>
                <c:pt idx="78">
                  <c:v>2183273.4616827443</c:v>
                </c:pt>
                <c:pt idx="79">
                  <c:v>2183272.0282347258</c:v>
                </c:pt>
                <c:pt idx="80">
                  <c:v>2183266.5354638798</c:v>
                </c:pt>
                <c:pt idx="81">
                  <c:v>2183261.048124156</c:v>
                </c:pt>
                <c:pt idx="82">
                  <c:v>2183260.4784260448</c:v>
                </c:pt>
                <c:pt idx="83">
                  <c:v>2183261.7768567731</c:v>
                </c:pt>
                <c:pt idx="84">
                  <c:v>2183266.432532798</c:v>
                </c:pt>
                <c:pt idx="85">
                  <c:v>2183261.1818985939</c:v>
                </c:pt>
                <c:pt idx="86">
                  <c:v>2183261.6310732937</c:v>
                </c:pt>
                <c:pt idx="87">
                  <c:v>2183263.733919193</c:v>
                </c:pt>
                <c:pt idx="88">
                  <c:v>2183266.0775004723</c:v>
                </c:pt>
                <c:pt idx="89">
                  <c:v>2183268.0151395812</c:v>
                </c:pt>
                <c:pt idx="90">
                  <c:v>2183270.8871860402</c:v>
                </c:pt>
                <c:pt idx="91">
                  <c:v>2183271.4964298746</c:v>
                </c:pt>
                <c:pt idx="92">
                  <c:v>2183268.2073506033</c:v>
                </c:pt>
                <c:pt idx="93">
                  <c:v>2183276.2681576852</c:v>
                </c:pt>
                <c:pt idx="94">
                  <c:v>2183277.7127578654</c:v>
                </c:pt>
                <c:pt idx="95">
                  <c:v>2183277.0315101664</c:v>
                </c:pt>
                <c:pt idx="96">
                  <c:v>2183274.3850292321</c:v>
                </c:pt>
                <c:pt idx="97">
                  <c:v>2183273.6614689645</c:v>
                </c:pt>
                <c:pt idx="98">
                  <c:v>2183275.4985096781</c:v>
                </c:pt>
                <c:pt idx="99">
                  <c:v>2183274.1280163401</c:v>
                </c:pt>
                <c:pt idx="100">
                  <c:v>2183269.9778955863</c:v>
                </c:pt>
                <c:pt idx="101">
                  <c:v>2183271.0219198857</c:v>
                </c:pt>
                <c:pt idx="102">
                  <c:v>2183273.6366844778</c:v>
                </c:pt>
                <c:pt idx="103">
                  <c:v>2183275.1077665947</c:v>
                </c:pt>
                <c:pt idx="104">
                  <c:v>2183278.5801192415</c:v>
                </c:pt>
                <c:pt idx="105">
                  <c:v>2183276.7518493142</c:v>
                </c:pt>
                <c:pt idx="106">
                  <c:v>2183273.5656621391</c:v>
                </c:pt>
                <c:pt idx="107">
                  <c:v>2183277.0107317809</c:v>
                </c:pt>
                <c:pt idx="108">
                  <c:v>2183274.9123005369</c:v>
                </c:pt>
                <c:pt idx="109">
                  <c:v>2183276.826434535</c:v>
                </c:pt>
                <c:pt idx="110">
                  <c:v>2183273.6299619316</c:v>
                </c:pt>
                <c:pt idx="111">
                  <c:v>2183273.6083485396</c:v>
                </c:pt>
                <c:pt idx="112">
                  <c:v>2183270.631271719</c:v>
                </c:pt>
                <c:pt idx="113">
                  <c:v>2183268.4783729739</c:v>
                </c:pt>
                <c:pt idx="114">
                  <c:v>2183267.4369403715</c:v>
                </c:pt>
                <c:pt idx="115">
                  <c:v>2183266.6278540986</c:v>
                </c:pt>
                <c:pt idx="116">
                  <c:v>2183268.8657174995</c:v>
                </c:pt>
                <c:pt idx="117">
                  <c:v>2183274.3590234229</c:v>
                </c:pt>
                <c:pt idx="118">
                  <c:v>2183273.9337876588</c:v>
                </c:pt>
                <c:pt idx="119">
                  <c:v>2183268.60531775</c:v>
                </c:pt>
                <c:pt idx="120">
                  <c:v>2183267.7539568841</c:v>
                </c:pt>
                <c:pt idx="121">
                  <c:v>2183272.7713972554</c:v>
                </c:pt>
                <c:pt idx="122">
                  <c:v>2183276.510715853</c:v>
                </c:pt>
                <c:pt idx="123">
                  <c:v>2183276.08713981</c:v>
                </c:pt>
                <c:pt idx="124">
                  <c:v>2183275.262225254</c:v>
                </c:pt>
                <c:pt idx="125">
                  <c:v>2183271.2849962641</c:v>
                </c:pt>
                <c:pt idx="126">
                  <c:v>2183267.7652389403</c:v>
                </c:pt>
                <c:pt idx="127">
                  <c:v>2183267.8840393452</c:v>
                </c:pt>
                <c:pt idx="128">
                  <c:v>2183266.065758863</c:v>
                </c:pt>
                <c:pt idx="129">
                  <c:v>2183265.9414614541</c:v>
                </c:pt>
                <c:pt idx="130">
                  <c:v>2183264.931710924</c:v>
                </c:pt>
                <c:pt idx="131">
                  <c:v>2183265.2150546843</c:v>
                </c:pt>
                <c:pt idx="132">
                  <c:v>2183267.4312195969</c:v>
                </c:pt>
                <c:pt idx="133">
                  <c:v>2183264.7830361999</c:v>
                </c:pt>
                <c:pt idx="134">
                  <c:v>2183263.6528763082</c:v>
                </c:pt>
                <c:pt idx="135">
                  <c:v>2183261.2764308341</c:v>
                </c:pt>
                <c:pt idx="136">
                  <c:v>2183263.382778964</c:v>
                </c:pt>
                <c:pt idx="137">
                  <c:v>2183262.6664122464</c:v>
                </c:pt>
                <c:pt idx="138">
                  <c:v>2183267.4369796724</c:v>
                </c:pt>
                <c:pt idx="139">
                  <c:v>2183263.3515498177</c:v>
                </c:pt>
                <c:pt idx="140">
                  <c:v>2183262.8165953443</c:v>
                </c:pt>
                <c:pt idx="141">
                  <c:v>2183262.4876618111</c:v>
                </c:pt>
                <c:pt idx="142">
                  <c:v>2183264.3382997974</c:v>
                </c:pt>
                <c:pt idx="143">
                  <c:v>2183265.9398811264</c:v>
                </c:pt>
                <c:pt idx="144">
                  <c:v>2183260.3784763943</c:v>
                </c:pt>
                <c:pt idx="145">
                  <c:v>2183260.4556352342</c:v>
                </c:pt>
                <c:pt idx="146">
                  <c:v>2183260.3189513418</c:v>
                </c:pt>
                <c:pt idx="147">
                  <c:v>2183257.6067570886</c:v>
                </c:pt>
                <c:pt idx="148">
                  <c:v>2183250.7438805108</c:v>
                </c:pt>
                <c:pt idx="149">
                  <c:v>2183252.0991487978</c:v>
                </c:pt>
                <c:pt idx="150">
                  <c:v>2183257.2426589974</c:v>
                </c:pt>
                <c:pt idx="151">
                  <c:v>2183261.2912841942</c:v>
                </c:pt>
                <c:pt idx="152">
                  <c:v>2183264.0140621895</c:v>
                </c:pt>
                <c:pt idx="153">
                  <c:v>2183262.451886781</c:v>
                </c:pt>
                <c:pt idx="154">
                  <c:v>2183261.9134748676</c:v>
                </c:pt>
                <c:pt idx="155">
                  <c:v>2183264.8221355923</c:v>
                </c:pt>
                <c:pt idx="156">
                  <c:v>2183264.7581470604</c:v>
                </c:pt>
                <c:pt idx="157">
                  <c:v>2183255.9353910363</c:v>
                </c:pt>
                <c:pt idx="158">
                  <c:v>2183247.7520417999</c:v>
                </c:pt>
                <c:pt idx="159">
                  <c:v>2183249.8276332975</c:v>
                </c:pt>
                <c:pt idx="160">
                  <c:v>2183253.5544049903</c:v>
                </c:pt>
                <c:pt idx="161">
                  <c:v>2183253.8041204945</c:v>
                </c:pt>
                <c:pt idx="162">
                  <c:v>2183259.5789673757</c:v>
                </c:pt>
                <c:pt idx="163">
                  <c:v>2183260.1396600939</c:v>
                </c:pt>
                <c:pt idx="164">
                  <c:v>2183253.0565503929</c:v>
                </c:pt>
                <c:pt idx="165">
                  <c:v>2183254.4373278944</c:v>
                </c:pt>
                <c:pt idx="166">
                  <c:v>2183257.1146824993</c:v>
                </c:pt>
                <c:pt idx="167">
                  <c:v>2183255.8701630533</c:v>
                </c:pt>
                <c:pt idx="168">
                  <c:v>2183253.2175142737</c:v>
                </c:pt>
                <c:pt idx="169">
                  <c:v>2183245.1650549672</c:v>
                </c:pt>
                <c:pt idx="170">
                  <c:v>2183242.5868196776</c:v>
                </c:pt>
                <c:pt idx="171">
                  <c:v>2183247.2268955759</c:v>
                </c:pt>
                <c:pt idx="172">
                  <c:v>2183248.3477161555</c:v>
                </c:pt>
                <c:pt idx="173">
                  <c:v>2183245.2776179402</c:v>
                </c:pt>
                <c:pt idx="174">
                  <c:v>2183244.5915569845</c:v>
                </c:pt>
                <c:pt idx="175">
                  <c:v>2183245.0807993757</c:v>
                </c:pt>
                <c:pt idx="176">
                  <c:v>2183246.4222731437</c:v>
                </c:pt>
                <c:pt idx="177">
                  <c:v>2183247.2079943302</c:v>
                </c:pt>
                <c:pt idx="178">
                  <c:v>2183241.0235154377</c:v>
                </c:pt>
                <c:pt idx="179">
                  <c:v>2183243.1981034721</c:v>
                </c:pt>
                <c:pt idx="180">
                  <c:v>2183243.1226387848</c:v>
                </c:pt>
                <c:pt idx="181">
                  <c:v>2183238.5244245278</c:v>
                </c:pt>
                <c:pt idx="182">
                  <c:v>2183234.7302199486</c:v>
                </c:pt>
                <c:pt idx="183">
                  <c:v>2183235.8770795488</c:v>
                </c:pt>
                <c:pt idx="184">
                  <c:v>2183233.3233044059</c:v>
                </c:pt>
                <c:pt idx="185">
                  <c:v>2183233.7690779702</c:v>
                </c:pt>
                <c:pt idx="186">
                  <c:v>2183238.5634917743</c:v>
                </c:pt>
                <c:pt idx="187">
                  <c:v>2183240.7721812553</c:v>
                </c:pt>
                <c:pt idx="188">
                  <c:v>2183234.181633214</c:v>
                </c:pt>
                <c:pt idx="189">
                  <c:v>2183235.9097279962</c:v>
                </c:pt>
                <c:pt idx="190">
                  <c:v>2183237.1490996704</c:v>
                </c:pt>
                <c:pt idx="191">
                  <c:v>2183238.150184724</c:v>
                </c:pt>
                <c:pt idx="192">
                  <c:v>2183233.1865207111</c:v>
                </c:pt>
                <c:pt idx="193">
                  <c:v>2183229.3365874863</c:v>
                </c:pt>
                <c:pt idx="194">
                  <c:v>2183229.5034755641</c:v>
                </c:pt>
                <c:pt idx="195">
                  <c:v>2183226.9673846257</c:v>
                </c:pt>
                <c:pt idx="196">
                  <c:v>2183224.144689667</c:v>
                </c:pt>
                <c:pt idx="197">
                  <c:v>2183226.3479570923</c:v>
                </c:pt>
                <c:pt idx="198">
                  <c:v>2183230.6789126</c:v>
                </c:pt>
                <c:pt idx="199">
                  <c:v>2183231.9149603923</c:v>
                </c:pt>
                <c:pt idx="200">
                  <c:v>2183231.2397825383</c:v>
                </c:pt>
                <c:pt idx="201">
                  <c:v>2183227.8869954203</c:v>
                </c:pt>
                <c:pt idx="202">
                  <c:v>2183227.3158597774</c:v>
                </c:pt>
                <c:pt idx="203">
                  <c:v>2183223.7198435031</c:v>
                </c:pt>
                <c:pt idx="204">
                  <c:v>2183223.3090873579</c:v>
                </c:pt>
                <c:pt idx="205">
                  <c:v>2183224.5676953616</c:v>
                </c:pt>
                <c:pt idx="206">
                  <c:v>2183225.656775991</c:v>
                </c:pt>
                <c:pt idx="207">
                  <c:v>2183226.1062723743</c:v>
                </c:pt>
                <c:pt idx="208">
                  <c:v>2183222.5733228293</c:v>
                </c:pt>
                <c:pt idx="209">
                  <c:v>2183224.2851402592</c:v>
                </c:pt>
                <c:pt idx="210">
                  <c:v>2183221.7208776278</c:v>
                </c:pt>
                <c:pt idx="211">
                  <c:v>2183218.8590996643</c:v>
                </c:pt>
                <c:pt idx="212">
                  <c:v>2183221.427704317</c:v>
                </c:pt>
                <c:pt idx="213">
                  <c:v>2183222.1240294902</c:v>
                </c:pt>
                <c:pt idx="214">
                  <c:v>2183223.6319791204</c:v>
                </c:pt>
                <c:pt idx="215">
                  <c:v>2183222.4837814621</c:v>
                </c:pt>
                <c:pt idx="216">
                  <c:v>2183222.6412524423</c:v>
                </c:pt>
                <c:pt idx="217">
                  <c:v>2183217.3831767975</c:v>
                </c:pt>
                <c:pt idx="218">
                  <c:v>2183216.4300669436</c:v>
                </c:pt>
                <c:pt idx="219">
                  <c:v>2183219.7587676891</c:v>
                </c:pt>
                <c:pt idx="220">
                  <c:v>2183215.9079058054</c:v>
                </c:pt>
                <c:pt idx="221">
                  <c:v>2183215.4322351683</c:v>
                </c:pt>
                <c:pt idx="222">
                  <c:v>2183219.729441335</c:v>
                </c:pt>
                <c:pt idx="223">
                  <c:v>2183218.0608001705</c:v>
                </c:pt>
                <c:pt idx="224">
                  <c:v>2183216.337265058</c:v>
                </c:pt>
                <c:pt idx="225">
                  <c:v>2183219.4236763953</c:v>
                </c:pt>
                <c:pt idx="226">
                  <c:v>2183220.4791139606</c:v>
                </c:pt>
                <c:pt idx="227">
                  <c:v>2183219.7108393679</c:v>
                </c:pt>
                <c:pt idx="228">
                  <c:v>2183216.3102858393</c:v>
                </c:pt>
                <c:pt idx="229">
                  <c:v>2183215.6336857472</c:v>
                </c:pt>
                <c:pt idx="230">
                  <c:v>2183213.4111202681</c:v>
                </c:pt>
                <c:pt idx="231">
                  <c:v>2183214.3280683439</c:v>
                </c:pt>
                <c:pt idx="232">
                  <c:v>2183213.1794724041</c:v>
                </c:pt>
                <c:pt idx="233">
                  <c:v>2183215.8404061068</c:v>
                </c:pt>
                <c:pt idx="234">
                  <c:v>2183211.4144342854</c:v>
                </c:pt>
                <c:pt idx="235">
                  <c:v>2183210.1369226449</c:v>
                </c:pt>
                <c:pt idx="236">
                  <c:v>2183209.8699384779</c:v>
                </c:pt>
                <c:pt idx="237">
                  <c:v>2183210.714561658</c:v>
                </c:pt>
                <c:pt idx="238">
                  <c:v>2183214.9464521054</c:v>
                </c:pt>
                <c:pt idx="239">
                  <c:v>2183216.3308347603</c:v>
                </c:pt>
                <c:pt idx="240">
                  <c:v>2183213.0998896542</c:v>
                </c:pt>
                <c:pt idx="241">
                  <c:v>2183214.1003662697</c:v>
                </c:pt>
                <c:pt idx="242">
                  <c:v>2183219.0908448743</c:v>
                </c:pt>
                <c:pt idx="243">
                  <c:v>2183214.9232085813</c:v>
                </c:pt>
                <c:pt idx="244">
                  <c:v>2183216.0107981558</c:v>
                </c:pt>
                <c:pt idx="245">
                  <c:v>2183211.9908287125</c:v>
                </c:pt>
                <c:pt idx="246">
                  <c:v>2183208.7252262142</c:v>
                </c:pt>
                <c:pt idx="247">
                  <c:v>2183207.121454013</c:v>
                </c:pt>
                <c:pt idx="248">
                  <c:v>2183209.6001941394</c:v>
                </c:pt>
                <c:pt idx="249">
                  <c:v>2183211.5125106182</c:v>
                </c:pt>
                <c:pt idx="250">
                  <c:v>2183214.3094113199</c:v>
                </c:pt>
                <c:pt idx="251">
                  <c:v>2183215.1649313224</c:v>
                </c:pt>
                <c:pt idx="252">
                  <c:v>2183213.0549761015</c:v>
                </c:pt>
                <c:pt idx="253">
                  <c:v>2183212.5442670952</c:v>
                </c:pt>
                <c:pt idx="254">
                  <c:v>2183208.8347361274</c:v>
                </c:pt>
                <c:pt idx="255">
                  <c:v>2183203.1352565144</c:v>
                </c:pt>
                <c:pt idx="256">
                  <c:v>2183203.1886284435</c:v>
                </c:pt>
                <c:pt idx="257">
                  <c:v>2183202.1143210637</c:v>
                </c:pt>
                <c:pt idx="258">
                  <c:v>2183208.3004288021</c:v>
                </c:pt>
                <c:pt idx="259">
                  <c:v>2183204.8700678498</c:v>
                </c:pt>
                <c:pt idx="260">
                  <c:v>2183206.2958745724</c:v>
                </c:pt>
                <c:pt idx="261">
                  <c:v>2183201.7837677761</c:v>
                </c:pt>
                <c:pt idx="262">
                  <c:v>2183201.7306041638</c:v>
                </c:pt>
                <c:pt idx="263">
                  <c:v>2183205.513095174</c:v>
                </c:pt>
                <c:pt idx="264">
                  <c:v>2183199.9006377566</c:v>
                </c:pt>
                <c:pt idx="265">
                  <c:v>2183204.4007345727</c:v>
                </c:pt>
                <c:pt idx="266">
                  <c:v>2183203.9672748097</c:v>
                </c:pt>
                <c:pt idx="267">
                  <c:v>2183206.5539860679</c:v>
                </c:pt>
                <c:pt idx="268">
                  <c:v>2183205.8106895071</c:v>
                </c:pt>
                <c:pt idx="269">
                  <c:v>2183203.7796685854</c:v>
                </c:pt>
                <c:pt idx="270">
                  <c:v>2183206.82774249</c:v>
                </c:pt>
                <c:pt idx="271">
                  <c:v>2183208.0547683779</c:v>
                </c:pt>
                <c:pt idx="272">
                  <c:v>2183208.707778594</c:v>
                </c:pt>
                <c:pt idx="273">
                  <c:v>2183207.2603419195</c:v>
                </c:pt>
                <c:pt idx="274">
                  <c:v>2183202.9737866232</c:v>
                </c:pt>
                <c:pt idx="275">
                  <c:v>2183203.5043324316</c:v>
                </c:pt>
                <c:pt idx="276">
                  <c:v>2183201.6536769806</c:v>
                </c:pt>
                <c:pt idx="277">
                  <c:v>2183196.1732048737</c:v>
                </c:pt>
                <c:pt idx="278">
                  <c:v>2183200.7696900046</c:v>
                </c:pt>
                <c:pt idx="279">
                  <c:v>2183199.9864812875</c:v>
                </c:pt>
                <c:pt idx="280">
                  <c:v>2183201.1538022594</c:v>
                </c:pt>
                <c:pt idx="281">
                  <c:v>2183200.4658822054</c:v>
                </c:pt>
                <c:pt idx="282">
                  <c:v>2183200.7676600139</c:v>
                </c:pt>
                <c:pt idx="283">
                  <c:v>2183197.4006572026</c:v>
                </c:pt>
                <c:pt idx="284">
                  <c:v>2183199.7246543486</c:v>
                </c:pt>
                <c:pt idx="285">
                  <c:v>2183198.5286964467</c:v>
                </c:pt>
                <c:pt idx="286">
                  <c:v>2183198.6108371518</c:v>
                </c:pt>
                <c:pt idx="287">
                  <c:v>2183194.0276042144</c:v>
                </c:pt>
                <c:pt idx="288">
                  <c:v>2183194.5023516542</c:v>
                </c:pt>
                <c:pt idx="289">
                  <c:v>2183197.3480307143</c:v>
                </c:pt>
                <c:pt idx="290">
                  <c:v>2183198.0436130241</c:v>
                </c:pt>
                <c:pt idx="291">
                  <c:v>2183198.9940313734</c:v>
                </c:pt>
                <c:pt idx="292">
                  <c:v>2183194.0451034294</c:v>
                </c:pt>
                <c:pt idx="293">
                  <c:v>2183190.720776815</c:v>
                </c:pt>
                <c:pt idx="294">
                  <c:v>2183192.8528188015</c:v>
                </c:pt>
                <c:pt idx="295">
                  <c:v>2183193.7174022994</c:v>
                </c:pt>
                <c:pt idx="296">
                  <c:v>2183192.4078921531</c:v>
                </c:pt>
                <c:pt idx="297">
                  <c:v>2183194.9604524234</c:v>
                </c:pt>
                <c:pt idx="298">
                  <c:v>2183188.2722210488</c:v>
                </c:pt>
                <c:pt idx="299">
                  <c:v>2183185.67763115</c:v>
                </c:pt>
                <c:pt idx="300">
                  <c:v>2183186.1529302979</c:v>
                </c:pt>
                <c:pt idx="301">
                  <c:v>2183190.568662324</c:v>
                </c:pt>
                <c:pt idx="302">
                  <c:v>2183184.2437434341</c:v>
                </c:pt>
                <c:pt idx="303">
                  <c:v>2183185.4002011968</c:v>
                </c:pt>
                <c:pt idx="304">
                  <c:v>2183191.8715483272</c:v>
                </c:pt>
                <c:pt idx="305">
                  <c:v>2183195.48465381</c:v>
                </c:pt>
                <c:pt idx="306">
                  <c:v>2183193.9365243055</c:v>
                </c:pt>
                <c:pt idx="307">
                  <c:v>2183192.4920804584</c:v>
                </c:pt>
                <c:pt idx="308">
                  <c:v>2183189.3556844685</c:v>
                </c:pt>
                <c:pt idx="309">
                  <c:v>2183189.1538042766</c:v>
                </c:pt>
                <c:pt idx="310">
                  <c:v>2183190.7680137479</c:v>
                </c:pt>
                <c:pt idx="311">
                  <c:v>2183190.574152614</c:v>
                </c:pt>
                <c:pt idx="312">
                  <c:v>2183192.3840091955</c:v>
                </c:pt>
                <c:pt idx="313">
                  <c:v>2183182.6694057561</c:v>
                </c:pt>
                <c:pt idx="314">
                  <c:v>2183183.2571201068</c:v>
                </c:pt>
                <c:pt idx="315">
                  <c:v>2183191.169506609</c:v>
                </c:pt>
                <c:pt idx="316">
                  <c:v>2183188.4595566564</c:v>
                </c:pt>
                <c:pt idx="317">
                  <c:v>2183180.7109725038</c:v>
                </c:pt>
                <c:pt idx="318">
                  <c:v>2183183.4343853616</c:v>
                </c:pt>
                <c:pt idx="319">
                  <c:v>2183185.7977444888</c:v>
                </c:pt>
                <c:pt idx="320">
                  <c:v>2183179.0508723976</c:v>
                </c:pt>
                <c:pt idx="321">
                  <c:v>2183172.5689800885</c:v>
                </c:pt>
                <c:pt idx="322">
                  <c:v>2183179.2501999601</c:v>
                </c:pt>
                <c:pt idx="323">
                  <c:v>2183177.508468898</c:v>
                </c:pt>
                <c:pt idx="324">
                  <c:v>2183177.9511535629</c:v>
                </c:pt>
                <c:pt idx="325">
                  <c:v>2183179.4107695329</c:v>
                </c:pt>
                <c:pt idx="326">
                  <c:v>2183181.8642404401</c:v>
                </c:pt>
                <c:pt idx="327">
                  <c:v>2183182.936101763</c:v>
                </c:pt>
                <c:pt idx="328">
                  <c:v>2183180.815398402</c:v>
                </c:pt>
                <c:pt idx="329">
                  <c:v>2183178.2530439086</c:v>
                </c:pt>
                <c:pt idx="330">
                  <c:v>2183171.4300170755</c:v>
                </c:pt>
                <c:pt idx="331">
                  <c:v>2183168.3279209118</c:v>
                </c:pt>
                <c:pt idx="332">
                  <c:v>2183172.0564316539</c:v>
                </c:pt>
                <c:pt idx="333">
                  <c:v>2183178.4897250393</c:v>
                </c:pt>
                <c:pt idx="334">
                  <c:v>2183177.0044418401</c:v>
                </c:pt>
                <c:pt idx="335">
                  <c:v>2183178.0001343451</c:v>
                </c:pt>
                <c:pt idx="336">
                  <c:v>2183181.0175831998</c:v>
                </c:pt>
                <c:pt idx="337">
                  <c:v>2183175.6707841833</c:v>
                </c:pt>
                <c:pt idx="338">
                  <c:v>2183174.1119813863</c:v>
                </c:pt>
                <c:pt idx="339">
                  <c:v>2183170.4138204968</c:v>
                </c:pt>
                <c:pt idx="340">
                  <c:v>2183171.9987935731</c:v>
                </c:pt>
                <c:pt idx="341">
                  <c:v>2183173.738947677</c:v>
                </c:pt>
                <c:pt idx="342">
                  <c:v>2183174.1904487056</c:v>
                </c:pt>
                <c:pt idx="343">
                  <c:v>2183175.9932254953</c:v>
                </c:pt>
                <c:pt idx="344">
                  <c:v>2183175.201153643</c:v>
                </c:pt>
                <c:pt idx="345">
                  <c:v>2183175.523981222</c:v>
                </c:pt>
                <c:pt idx="346">
                  <c:v>2183167.1374852732</c:v>
                </c:pt>
                <c:pt idx="347">
                  <c:v>2183166.3325982182</c:v>
                </c:pt>
                <c:pt idx="348">
                  <c:v>2183167.5634444822</c:v>
                </c:pt>
                <c:pt idx="349">
                  <c:v>2183170.2491009138</c:v>
                </c:pt>
                <c:pt idx="350">
                  <c:v>2183164.9517961997</c:v>
                </c:pt>
                <c:pt idx="351">
                  <c:v>2183165.7413299237</c:v>
                </c:pt>
                <c:pt idx="352">
                  <c:v>2183170.2788974368</c:v>
                </c:pt>
                <c:pt idx="353">
                  <c:v>2183170.9977619606</c:v>
                </c:pt>
                <c:pt idx="354">
                  <c:v>2183170.0734274904</c:v>
                </c:pt>
                <c:pt idx="355">
                  <c:v>2183171.2159015425</c:v>
                </c:pt>
                <c:pt idx="356">
                  <c:v>2183171.4105167924</c:v>
                </c:pt>
                <c:pt idx="357">
                  <c:v>2183172.9808208034</c:v>
                </c:pt>
                <c:pt idx="358">
                  <c:v>2183167.8027554876</c:v>
                </c:pt>
                <c:pt idx="359">
                  <c:v>2183167.4706897126</c:v>
                </c:pt>
                <c:pt idx="360">
                  <c:v>2183167.7494972837</c:v>
                </c:pt>
                <c:pt idx="361">
                  <c:v>2183160.6403778871</c:v>
                </c:pt>
                <c:pt idx="362">
                  <c:v>2183159.4848820847</c:v>
                </c:pt>
                <c:pt idx="363">
                  <c:v>2183161.6182328062</c:v>
                </c:pt>
                <c:pt idx="364">
                  <c:v>2183165.0171035752</c:v>
                </c:pt>
                <c:pt idx="365">
                  <c:v>2183164.4387373696</c:v>
                </c:pt>
                <c:pt idx="366">
                  <c:v>2183167.1013652799</c:v>
                </c:pt>
                <c:pt idx="367">
                  <c:v>2183167.2915053726</c:v>
                </c:pt>
                <c:pt idx="368">
                  <c:v>2183165.5727970814</c:v>
                </c:pt>
                <c:pt idx="369">
                  <c:v>2183165.516408517</c:v>
                </c:pt>
                <c:pt idx="370">
                  <c:v>2183166.9270439986</c:v>
                </c:pt>
                <c:pt idx="371">
                  <c:v>2183166.1373155266</c:v>
                </c:pt>
                <c:pt idx="372">
                  <c:v>2183164.8799470263</c:v>
                </c:pt>
                <c:pt idx="373">
                  <c:v>2183164.5054063238</c:v>
                </c:pt>
                <c:pt idx="374">
                  <c:v>2183158.5095910691</c:v>
                </c:pt>
                <c:pt idx="375">
                  <c:v>2183159.5349631906</c:v>
                </c:pt>
                <c:pt idx="376">
                  <c:v>2183160.7290300722</c:v>
                </c:pt>
                <c:pt idx="377">
                  <c:v>2183162.5212448011</c:v>
                </c:pt>
                <c:pt idx="378">
                  <c:v>2183156.6142885317</c:v>
                </c:pt>
                <c:pt idx="379">
                  <c:v>2183148.2605446251</c:v>
                </c:pt>
                <c:pt idx="380">
                  <c:v>2183143.9943201412</c:v>
                </c:pt>
                <c:pt idx="381">
                  <c:v>2183150.421202743</c:v>
                </c:pt>
                <c:pt idx="382">
                  <c:v>2183160.7783354581</c:v>
                </c:pt>
                <c:pt idx="383">
                  <c:v>2183162.1986189485</c:v>
                </c:pt>
                <c:pt idx="384">
                  <c:v>2183159.2723401245</c:v>
                </c:pt>
                <c:pt idx="385">
                  <c:v>2183156.8914006944</c:v>
                </c:pt>
                <c:pt idx="386">
                  <c:v>2183160.1303370455</c:v>
                </c:pt>
                <c:pt idx="387">
                  <c:v>2183157.5296278982</c:v>
                </c:pt>
                <c:pt idx="388">
                  <c:v>2183157.9475947204</c:v>
                </c:pt>
                <c:pt idx="389">
                  <c:v>2183162.5432374766</c:v>
                </c:pt>
                <c:pt idx="390">
                  <c:v>2183159.7693945807</c:v>
                </c:pt>
                <c:pt idx="391">
                  <c:v>2183164.76305799</c:v>
                </c:pt>
                <c:pt idx="392">
                  <c:v>2183165.874822244</c:v>
                </c:pt>
                <c:pt idx="393">
                  <c:v>2183160.3010928733</c:v>
                </c:pt>
                <c:pt idx="394">
                  <c:v>2183158.0471488517</c:v>
                </c:pt>
                <c:pt idx="395">
                  <c:v>2183146.0802434045</c:v>
                </c:pt>
                <c:pt idx="396">
                  <c:v>2183144.3177579902</c:v>
                </c:pt>
                <c:pt idx="397">
                  <c:v>2183151.475114326</c:v>
                </c:pt>
                <c:pt idx="398">
                  <c:v>2183152.1548885237</c:v>
                </c:pt>
                <c:pt idx="399">
                  <c:v>2183157.8712297645</c:v>
                </c:pt>
                <c:pt idx="400">
                  <c:v>2183152.5942693879</c:v>
                </c:pt>
                <c:pt idx="401">
                  <c:v>2183153.9200439034</c:v>
                </c:pt>
                <c:pt idx="402">
                  <c:v>2183154.5110581638</c:v>
                </c:pt>
                <c:pt idx="403">
                  <c:v>2183151.4039989603</c:v>
                </c:pt>
                <c:pt idx="404">
                  <c:v>2183137.6508004921</c:v>
                </c:pt>
                <c:pt idx="405">
                  <c:v>2183135.2528993678</c:v>
                </c:pt>
                <c:pt idx="406">
                  <c:v>2183132.0937242582</c:v>
                </c:pt>
                <c:pt idx="407">
                  <c:v>2183144.8478312809</c:v>
                </c:pt>
                <c:pt idx="408">
                  <c:v>2183153.2885424597</c:v>
                </c:pt>
                <c:pt idx="409">
                  <c:v>2183154.7575122579</c:v>
                </c:pt>
                <c:pt idx="410">
                  <c:v>2183150.9340767185</c:v>
                </c:pt>
                <c:pt idx="411">
                  <c:v>2183150.5557433246</c:v>
                </c:pt>
                <c:pt idx="412">
                  <c:v>2183150.759799046</c:v>
                </c:pt>
                <c:pt idx="413">
                  <c:v>2183149.8915942116</c:v>
                </c:pt>
                <c:pt idx="414">
                  <c:v>2183142.8755007009</c:v>
                </c:pt>
                <c:pt idx="415">
                  <c:v>2183128.2977884123</c:v>
                </c:pt>
                <c:pt idx="416">
                  <c:v>2183125.2996484218</c:v>
                </c:pt>
                <c:pt idx="417">
                  <c:v>2183123.8530837251</c:v>
                </c:pt>
                <c:pt idx="418">
                  <c:v>2183131.783724268</c:v>
                </c:pt>
                <c:pt idx="419">
                  <c:v>2183135.7260121708</c:v>
                </c:pt>
                <c:pt idx="420">
                  <c:v>2183141.4049591557</c:v>
                </c:pt>
                <c:pt idx="421">
                  <c:v>2183143.3142570262</c:v>
                </c:pt>
                <c:pt idx="422">
                  <c:v>2183143.5453452645</c:v>
                </c:pt>
                <c:pt idx="423">
                  <c:v>2183138.4407379143</c:v>
                </c:pt>
                <c:pt idx="424">
                  <c:v>2183136.9212130466</c:v>
                </c:pt>
                <c:pt idx="425">
                  <c:v>2183144.8682674696</c:v>
                </c:pt>
                <c:pt idx="426">
                  <c:v>2183144.4818390822</c:v>
                </c:pt>
                <c:pt idx="427">
                  <c:v>2183143.9854453853</c:v>
                </c:pt>
                <c:pt idx="428">
                  <c:v>2183140.3574408758</c:v>
                </c:pt>
                <c:pt idx="429">
                  <c:v>2183143.2915998409</c:v>
                </c:pt>
                <c:pt idx="430">
                  <c:v>2183138.442560418</c:v>
                </c:pt>
                <c:pt idx="431">
                  <c:v>2183144.6361799706</c:v>
                </c:pt>
                <c:pt idx="432">
                  <c:v>2183142.6637595464</c:v>
                </c:pt>
                <c:pt idx="433">
                  <c:v>2183142.8992510191</c:v>
                </c:pt>
                <c:pt idx="434">
                  <c:v>2183138.9121702192</c:v>
                </c:pt>
                <c:pt idx="435">
                  <c:v>2183138.2915196605</c:v>
                </c:pt>
                <c:pt idx="436">
                  <c:v>2183135.611215828</c:v>
                </c:pt>
                <c:pt idx="437">
                  <c:v>2183138.2688487615</c:v>
                </c:pt>
                <c:pt idx="438">
                  <c:v>2183146.0090536685</c:v>
                </c:pt>
                <c:pt idx="439">
                  <c:v>2183143.9859001483</c:v>
                </c:pt>
                <c:pt idx="440">
                  <c:v>2183137.0308651901</c:v>
                </c:pt>
                <c:pt idx="441">
                  <c:v>2183140.2115988447</c:v>
                </c:pt>
                <c:pt idx="442">
                  <c:v>2183138.5004364559</c:v>
                </c:pt>
                <c:pt idx="443">
                  <c:v>2183139.9595237905</c:v>
                </c:pt>
                <c:pt idx="444">
                  <c:v>2183138.2346449173</c:v>
                </c:pt>
                <c:pt idx="445">
                  <c:v>2183135.7358276993</c:v>
                </c:pt>
                <c:pt idx="446">
                  <c:v>2183134.2294122404</c:v>
                </c:pt>
                <c:pt idx="447">
                  <c:v>2183133.4472744348</c:v>
                </c:pt>
                <c:pt idx="448">
                  <c:v>2183135.5520827183</c:v>
                </c:pt>
                <c:pt idx="449">
                  <c:v>2183137.5008424469</c:v>
                </c:pt>
                <c:pt idx="450">
                  <c:v>2183135.7416330082</c:v>
                </c:pt>
                <c:pt idx="451">
                  <c:v>2183138.6689357022</c:v>
                </c:pt>
                <c:pt idx="452">
                  <c:v>2183140.0803546817</c:v>
                </c:pt>
                <c:pt idx="453">
                  <c:v>2183137.947090507</c:v>
                </c:pt>
                <c:pt idx="454">
                  <c:v>2183138.2632325734</c:v>
                </c:pt>
                <c:pt idx="455">
                  <c:v>2183140.0139226438</c:v>
                </c:pt>
                <c:pt idx="456">
                  <c:v>2183136.7107202774</c:v>
                </c:pt>
                <c:pt idx="457">
                  <c:v>2183135.8149822741</c:v>
                </c:pt>
                <c:pt idx="458">
                  <c:v>2183127.9419277562</c:v>
                </c:pt>
                <c:pt idx="459">
                  <c:v>2183117.9719055709</c:v>
                </c:pt>
                <c:pt idx="460">
                  <c:v>2183108.4545680434</c:v>
                </c:pt>
                <c:pt idx="461">
                  <c:v>2183114.4560119943</c:v>
                </c:pt>
                <c:pt idx="462">
                  <c:v>2183129.9118641154</c:v>
                </c:pt>
                <c:pt idx="463">
                  <c:v>2183137.2906673555</c:v>
                </c:pt>
                <c:pt idx="464">
                  <c:v>2183135.6099222871</c:v>
                </c:pt>
                <c:pt idx="465">
                  <c:v>2183132.5790028656</c:v>
                </c:pt>
                <c:pt idx="466">
                  <c:v>2183135.5465371963</c:v>
                </c:pt>
                <c:pt idx="467">
                  <c:v>2183128.8848515684</c:v>
                </c:pt>
                <c:pt idx="468">
                  <c:v>2183121.2188445423</c:v>
                </c:pt>
                <c:pt idx="469">
                  <c:v>2183122.8358379113</c:v>
                </c:pt>
                <c:pt idx="470">
                  <c:v>2183120.6238709544</c:v>
                </c:pt>
                <c:pt idx="471">
                  <c:v>2183122.7450743662</c:v>
                </c:pt>
                <c:pt idx="472">
                  <c:v>2183117.0678964038</c:v>
                </c:pt>
                <c:pt idx="473">
                  <c:v>2183128.5095486538</c:v>
                </c:pt>
                <c:pt idx="474">
                  <c:v>2183129.3697374118</c:v>
                </c:pt>
                <c:pt idx="475">
                  <c:v>2183129.95610769</c:v>
                </c:pt>
                <c:pt idx="476">
                  <c:v>2183128.8338244604</c:v>
                </c:pt>
                <c:pt idx="477">
                  <c:v>2183131.9457996441</c:v>
                </c:pt>
                <c:pt idx="478">
                  <c:v>2183132.6710350555</c:v>
                </c:pt>
                <c:pt idx="479">
                  <c:v>2183125.7428440708</c:v>
                </c:pt>
                <c:pt idx="480">
                  <c:v>2183120.5244521271</c:v>
                </c:pt>
                <c:pt idx="481">
                  <c:v>2183121.3763111257</c:v>
                </c:pt>
                <c:pt idx="482">
                  <c:v>2183125.3944831644</c:v>
                </c:pt>
                <c:pt idx="483">
                  <c:v>2183127.1500857845</c:v>
                </c:pt>
                <c:pt idx="484">
                  <c:v>2183132.9759102534</c:v>
                </c:pt>
                <c:pt idx="485">
                  <c:v>2183132.5493386113</c:v>
                </c:pt>
                <c:pt idx="486">
                  <c:v>2183130.1251840931</c:v>
                </c:pt>
                <c:pt idx="487">
                  <c:v>2183129.5372414785</c:v>
                </c:pt>
                <c:pt idx="488">
                  <c:v>2183126.7929447801</c:v>
                </c:pt>
                <c:pt idx="489">
                  <c:v>2183110.3990734247</c:v>
                </c:pt>
                <c:pt idx="490">
                  <c:v>2183104.9089819784</c:v>
                </c:pt>
                <c:pt idx="491">
                  <c:v>2183119.0580328582</c:v>
                </c:pt>
                <c:pt idx="492">
                  <c:v>2183126.1930668862</c:v>
                </c:pt>
                <c:pt idx="493">
                  <c:v>2183124.0217878469</c:v>
                </c:pt>
                <c:pt idx="494">
                  <c:v>2183118.5190813141</c:v>
                </c:pt>
                <c:pt idx="495">
                  <c:v>2183119.4209322832</c:v>
                </c:pt>
                <c:pt idx="496">
                  <c:v>2183119.7944673551</c:v>
                </c:pt>
                <c:pt idx="497">
                  <c:v>2183123.6669619842</c:v>
                </c:pt>
                <c:pt idx="498">
                  <c:v>2183128.5566795827</c:v>
                </c:pt>
                <c:pt idx="499">
                  <c:v>2183127.6574462331</c:v>
                </c:pt>
                <c:pt idx="500">
                  <c:v>2183127.3831462604</c:v>
                </c:pt>
                <c:pt idx="501">
                  <c:v>2183123.869909687</c:v>
                </c:pt>
                <c:pt idx="502">
                  <c:v>2183122.8834325862</c:v>
                </c:pt>
                <c:pt idx="503">
                  <c:v>2183122.7799505228</c:v>
                </c:pt>
                <c:pt idx="504">
                  <c:v>2183122.4775478756</c:v>
                </c:pt>
                <c:pt idx="505">
                  <c:v>2183118.0272829523</c:v>
                </c:pt>
                <c:pt idx="506">
                  <c:v>2183115.1954526464</c:v>
                </c:pt>
                <c:pt idx="507">
                  <c:v>2183119.0479284567</c:v>
                </c:pt>
                <c:pt idx="508">
                  <c:v>2183125.1031972403</c:v>
                </c:pt>
                <c:pt idx="509">
                  <c:v>2183122.3846778614</c:v>
                </c:pt>
                <c:pt idx="510">
                  <c:v>2183122.8192213029</c:v>
                </c:pt>
                <c:pt idx="511">
                  <c:v>2183123.89741064</c:v>
                </c:pt>
                <c:pt idx="512">
                  <c:v>2183128.5088756504</c:v>
                </c:pt>
                <c:pt idx="513">
                  <c:v>2183128.2959094532</c:v>
                </c:pt>
                <c:pt idx="514">
                  <c:v>2183125.6482576379</c:v>
                </c:pt>
                <c:pt idx="515">
                  <c:v>2183128.6727201208</c:v>
                </c:pt>
                <c:pt idx="516">
                  <c:v>2183125.5862744381</c:v>
                </c:pt>
                <c:pt idx="517">
                  <c:v>2183125.3810595181</c:v>
                </c:pt>
                <c:pt idx="518">
                  <c:v>2183122.4018122382</c:v>
                </c:pt>
                <c:pt idx="519">
                  <c:v>2183120.755288512</c:v>
                </c:pt>
                <c:pt idx="520">
                  <c:v>2183118.8246071707</c:v>
                </c:pt>
                <c:pt idx="521">
                  <c:v>2183117.4039044431</c:v>
                </c:pt>
                <c:pt idx="522">
                  <c:v>2183115.3046179814</c:v>
                </c:pt>
                <c:pt idx="523">
                  <c:v>2183113.8311773189</c:v>
                </c:pt>
                <c:pt idx="524">
                  <c:v>2183114.4257929684</c:v>
                </c:pt>
                <c:pt idx="525">
                  <c:v>2183115.400106397</c:v>
                </c:pt>
                <c:pt idx="526">
                  <c:v>2183119.3338494138</c:v>
                </c:pt>
                <c:pt idx="527">
                  <c:v>2183116.3556869421</c:v>
                </c:pt>
                <c:pt idx="528">
                  <c:v>2183114.9937348934</c:v>
                </c:pt>
                <c:pt idx="529">
                  <c:v>2183117.6196650933</c:v>
                </c:pt>
                <c:pt idx="530">
                  <c:v>2183118.9747194233</c:v>
                </c:pt>
                <c:pt idx="531">
                  <c:v>2183118.1679071318</c:v>
                </c:pt>
                <c:pt idx="532">
                  <c:v>2183113.7548286971</c:v>
                </c:pt>
                <c:pt idx="533">
                  <c:v>2183108.4659571163</c:v>
                </c:pt>
                <c:pt idx="534">
                  <c:v>2183102.8695071037</c:v>
                </c:pt>
                <c:pt idx="535">
                  <c:v>2183107.0614614119</c:v>
                </c:pt>
                <c:pt idx="536">
                  <c:v>2183114.0258092959</c:v>
                </c:pt>
                <c:pt idx="537">
                  <c:v>2183117.8245734507</c:v>
                </c:pt>
                <c:pt idx="538">
                  <c:v>2183119.4565383065</c:v>
                </c:pt>
                <c:pt idx="539">
                  <c:v>2183123.524679862</c:v>
                </c:pt>
                <c:pt idx="540">
                  <c:v>2183117.7362605585</c:v>
                </c:pt>
                <c:pt idx="541">
                  <c:v>2183103.5387094622</c:v>
                </c:pt>
                <c:pt idx="542">
                  <c:v>2183099.4118339866</c:v>
                </c:pt>
                <c:pt idx="543">
                  <c:v>2183108.931876394</c:v>
                </c:pt>
                <c:pt idx="544">
                  <c:v>2183106.7315553906</c:v>
                </c:pt>
                <c:pt idx="545">
                  <c:v>2183114.1250640876</c:v>
                </c:pt>
                <c:pt idx="546">
                  <c:v>2183114.8460693057</c:v>
                </c:pt>
                <c:pt idx="547">
                  <c:v>2183115.1265548305</c:v>
                </c:pt>
                <c:pt idx="548">
                  <c:v>2183116.4411645355</c:v>
                </c:pt>
                <c:pt idx="549">
                  <c:v>2183112.1777265635</c:v>
                </c:pt>
                <c:pt idx="550">
                  <c:v>2183113.7155404813</c:v>
                </c:pt>
                <c:pt idx="551">
                  <c:v>2183116.0031677508</c:v>
                </c:pt>
                <c:pt idx="552">
                  <c:v>2183108.8431862672</c:v>
                </c:pt>
                <c:pt idx="553">
                  <c:v>2183108.9986089333</c:v>
                </c:pt>
                <c:pt idx="554">
                  <c:v>2183110.7760556606</c:v>
                </c:pt>
                <c:pt idx="555">
                  <c:v>2183111.7955454122</c:v>
                </c:pt>
                <c:pt idx="556">
                  <c:v>2183114.216266301</c:v>
                </c:pt>
                <c:pt idx="557">
                  <c:v>2183113.9016911495</c:v>
                </c:pt>
                <c:pt idx="558">
                  <c:v>2183114.3013154599</c:v>
                </c:pt>
                <c:pt idx="559">
                  <c:v>2183114.4821619191</c:v>
                </c:pt>
                <c:pt idx="560">
                  <c:v>2183113.8951648539</c:v>
                </c:pt>
                <c:pt idx="561">
                  <c:v>2183114.7933286522</c:v>
                </c:pt>
                <c:pt idx="562">
                  <c:v>2183111.0361901913</c:v>
                </c:pt>
                <c:pt idx="563">
                  <c:v>2183107.7715122993</c:v>
                </c:pt>
                <c:pt idx="564">
                  <c:v>2183107.7588485195</c:v>
                </c:pt>
                <c:pt idx="565">
                  <c:v>2183108.6942870389</c:v>
                </c:pt>
                <c:pt idx="566">
                  <c:v>2183106.9407411125</c:v>
                </c:pt>
                <c:pt idx="567">
                  <c:v>2183109.1059301342</c:v>
                </c:pt>
                <c:pt idx="568">
                  <c:v>2183107.2405108474</c:v>
                </c:pt>
                <c:pt idx="569">
                  <c:v>2183106.8408951843</c:v>
                </c:pt>
                <c:pt idx="570">
                  <c:v>2183103.4858877533</c:v>
                </c:pt>
                <c:pt idx="571">
                  <c:v>2183107.7956565791</c:v>
                </c:pt>
                <c:pt idx="572">
                  <c:v>2183104.7562365462</c:v>
                </c:pt>
                <c:pt idx="573">
                  <c:v>2183103.775636577</c:v>
                </c:pt>
                <c:pt idx="574">
                  <c:v>2183095.1706572934</c:v>
                </c:pt>
                <c:pt idx="575">
                  <c:v>2183098.1513135755</c:v>
                </c:pt>
                <c:pt idx="576">
                  <c:v>2183106.1472820397</c:v>
                </c:pt>
                <c:pt idx="577">
                  <c:v>2183112.3687591073</c:v>
                </c:pt>
                <c:pt idx="578">
                  <c:v>2183109.905920703</c:v>
                </c:pt>
                <c:pt idx="579">
                  <c:v>2183110.7657251693</c:v>
                </c:pt>
                <c:pt idx="580">
                  <c:v>2183109.1806272464</c:v>
                </c:pt>
                <c:pt idx="581">
                  <c:v>2183105.3394328826</c:v>
                </c:pt>
                <c:pt idx="582">
                  <c:v>2183105.5126966881</c:v>
                </c:pt>
                <c:pt idx="583">
                  <c:v>2183094.834311475</c:v>
                </c:pt>
                <c:pt idx="584">
                  <c:v>2183094.6364328261</c:v>
                </c:pt>
                <c:pt idx="585">
                  <c:v>2183099.0306454683</c:v>
                </c:pt>
                <c:pt idx="586">
                  <c:v>2183104.920469163</c:v>
                </c:pt>
                <c:pt idx="587">
                  <c:v>2183105.4332912932</c:v>
                </c:pt>
                <c:pt idx="588">
                  <c:v>2183106.3342935652</c:v>
                </c:pt>
                <c:pt idx="589">
                  <c:v>2183104.971772253</c:v>
                </c:pt>
                <c:pt idx="590">
                  <c:v>2183103.6918966305</c:v>
                </c:pt>
                <c:pt idx="591">
                  <c:v>2183104.5099681923</c:v>
                </c:pt>
                <c:pt idx="592">
                  <c:v>2183097.503482474</c:v>
                </c:pt>
                <c:pt idx="593">
                  <c:v>2183090.0894242055</c:v>
                </c:pt>
                <c:pt idx="594">
                  <c:v>2183090.2605312029</c:v>
                </c:pt>
                <c:pt idx="595">
                  <c:v>2183088.7210830753</c:v>
                </c:pt>
                <c:pt idx="596">
                  <c:v>2183097.4300668277</c:v>
                </c:pt>
                <c:pt idx="597">
                  <c:v>2183104.9066250604</c:v>
                </c:pt>
                <c:pt idx="598">
                  <c:v>2183109.5972281019</c:v>
                </c:pt>
                <c:pt idx="599">
                  <c:v>2183111.8827175098</c:v>
                </c:pt>
                <c:pt idx="600">
                  <c:v>2183110.0953515586</c:v>
                </c:pt>
                <c:pt idx="601">
                  <c:v>2183107.3099167682</c:v>
                </c:pt>
                <c:pt idx="602">
                  <c:v>2183101.6613830151</c:v>
                </c:pt>
                <c:pt idx="603">
                  <c:v>2183104.8071949095</c:v>
                </c:pt>
                <c:pt idx="604">
                  <c:v>2183103.1829310204</c:v>
                </c:pt>
                <c:pt idx="605">
                  <c:v>2183098.2861647024</c:v>
                </c:pt>
                <c:pt idx="606">
                  <c:v>2183100.700566988</c:v>
                </c:pt>
                <c:pt idx="607">
                  <c:v>2183103.7583291223</c:v>
                </c:pt>
                <c:pt idx="608">
                  <c:v>2183103.1009435542</c:v>
                </c:pt>
                <c:pt idx="609">
                  <c:v>2183104.437260747</c:v>
                </c:pt>
                <c:pt idx="610">
                  <c:v>2183102.0519943056</c:v>
                </c:pt>
                <c:pt idx="611">
                  <c:v>2183101.5826988835</c:v>
                </c:pt>
                <c:pt idx="612">
                  <c:v>2183102.6537024993</c:v>
                </c:pt>
                <c:pt idx="613">
                  <c:v>2183102.0316342376</c:v>
                </c:pt>
                <c:pt idx="614">
                  <c:v>2183099.9942675685</c:v>
                </c:pt>
                <c:pt idx="615">
                  <c:v>2183098.9711400508</c:v>
                </c:pt>
                <c:pt idx="616">
                  <c:v>2183100.4354696716</c:v>
                </c:pt>
                <c:pt idx="617">
                  <c:v>2183095.1513035325</c:v>
                </c:pt>
                <c:pt idx="618">
                  <c:v>2183098.2543196562</c:v>
                </c:pt>
                <c:pt idx="619">
                  <c:v>2183095.4288405585</c:v>
                </c:pt>
                <c:pt idx="620">
                  <c:v>2183095.1056909533</c:v>
                </c:pt>
                <c:pt idx="621">
                  <c:v>2183099.4226576285</c:v>
                </c:pt>
                <c:pt idx="622">
                  <c:v>2183102.9449549257</c:v>
                </c:pt>
                <c:pt idx="623">
                  <c:v>2183099.0925955027</c:v>
                </c:pt>
                <c:pt idx="624">
                  <c:v>2183098.8166090143</c:v>
                </c:pt>
                <c:pt idx="625">
                  <c:v>2183101.2932597315</c:v>
                </c:pt>
                <c:pt idx="626">
                  <c:v>2183098.9207723769</c:v>
                </c:pt>
                <c:pt idx="627">
                  <c:v>2183097.466503832</c:v>
                </c:pt>
                <c:pt idx="628">
                  <c:v>2183095.612847555</c:v>
                </c:pt>
                <c:pt idx="629">
                  <c:v>2183092.6490762462</c:v>
                </c:pt>
                <c:pt idx="630">
                  <c:v>2183097.0109848673</c:v>
                </c:pt>
                <c:pt idx="631">
                  <c:v>2183095.4634260377</c:v>
                </c:pt>
                <c:pt idx="632">
                  <c:v>2183098.537292622</c:v>
                </c:pt>
                <c:pt idx="633">
                  <c:v>2183095.1865171725</c:v>
                </c:pt>
                <c:pt idx="634">
                  <c:v>2183093.098035478</c:v>
                </c:pt>
                <c:pt idx="635">
                  <c:v>2183094.2485631723</c:v>
                </c:pt>
                <c:pt idx="636">
                  <c:v>2183090.553109163</c:v>
                </c:pt>
                <c:pt idx="637">
                  <c:v>2183087.271334304</c:v>
                </c:pt>
                <c:pt idx="638">
                  <c:v>2183084.6695507662</c:v>
                </c:pt>
                <c:pt idx="639">
                  <c:v>2183083.8130476554</c:v>
                </c:pt>
                <c:pt idx="640">
                  <c:v>2183086.8215016392</c:v>
                </c:pt>
                <c:pt idx="641">
                  <c:v>2183089.828881966</c:v>
                </c:pt>
                <c:pt idx="642">
                  <c:v>2183089.3638127916</c:v>
                </c:pt>
                <c:pt idx="643">
                  <c:v>2183087.7638127916</c:v>
                </c:pt>
                <c:pt idx="644">
                  <c:v>2183092.6626580083</c:v>
                </c:pt>
                <c:pt idx="645">
                  <c:v>2183090.7253105957</c:v>
                </c:pt>
                <c:pt idx="646">
                  <c:v>2183086.0020406046</c:v>
                </c:pt>
                <c:pt idx="647">
                  <c:v>2183086.616564393</c:v>
                </c:pt>
                <c:pt idx="648">
                  <c:v>2183085.6774597671</c:v>
                </c:pt>
                <c:pt idx="649">
                  <c:v>2183085.5435921703</c:v>
                </c:pt>
                <c:pt idx="650">
                  <c:v>2183086.6688201926</c:v>
                </c:pt>
                <c:pt idx="651">
                  <c:v>2183085.5624219193</c:v>
                </c:pt>
                <c:pt idx="652">
                  <c:v>2183083.3102882071</c:v>
                </c:pt>
                <c:pt idx="653">
                  <c:v>2183077.9456820902</c:v>
                </c:pt>
                <c:pt idx="654">
                  <c:v>2183076.8504346423</c:v>
                </c:pt>
                <c:pt idx="655">
                  <c:v>2183081.1387681854</c:v>
                </c:pt>
                <c:pt idx="656">
                  <c:v>2183084.6117467182</c:v>
                </c:pt>
                <c:pt idx="657">
                  <c:v>2183087.1916685849</c:v>
                </c:pt>
                <c:pt idx="658">
                  <c:v>2183088.5096373898</c:v>
                </c:pt>
                <c:pt idx="659">
                  <c:v>2183084.3387879757</c:v>
                </c:pt>
                <c:pt idx="660">
                  <c:v>2183083.3197345431</c:v>
                </c:pt>
                <c:pt idx="661">
                  <c:v>2183079.126633991</c:v>
                </c:pt>
                <c:pt idx="662">
                  <c:v>2183076.0773427975</c:v>
                </c:pt>
                <c:pt idx="663">
                  <c:v>2183078.9753078953</c:v>
                </c:pt>
                <c:pt idx="664">
                  <c:v>2183080.9487692728</c:v>
                </c:pt>
                <c:pt idx="665">
                  <c:v>2183084.24943315</c:v>
                </c:pt>
                <c:pt idx="666">
                  <c:v>2183087.6227880265</c:v>
                </c:pt>
                <c:pt idx="667">
                  <c:v>2183085.9087929325</c:v>
                </c:pt>
                <c:pt idx="668">
                  <c:v>2183086.0016600597</c:v>
                </c:pt>
                <c:pt idx="669">
                  <c:v>2183085.696665307</c:v>
                </c:pt>
                <c:pt idx="670">
                  <c:v>2183079.3527355478</c:v>
                </c:pt>
                <c:pt idx="671">
                  <c:v>2183077.3961036783</c:v>
                </c:pt>
                <c:pt idx="672">
                  <c:v>2183075.3590271068</c:v>
                </c:pt>
                <c:pt idx="673">
                  <c:v>2183077.1047743973</c:v>
                </c:pt>
                <c:pt idx="674">
                  <c:v>2183075.9663759437</c:v>
                </c:pt>
                <c:pt idx="675">
                  <c:v>2183076.2139748321</c:v>
                </c:pt>
                <c:pt idx="676">
                  <c:v>2183078.7966837198</c:v>
                </c:pt>
                <c:pt idx="677">
                  <c:v>2183079.8886141968</c:v>
                </c:pt>
                <c:pt idx="678">
                  <c:v>2183079.3841938623</c:v>
                </c:pt>
                <c:pt idx="679">
                  <c:v>2183079.5517784078</c:v>
                </c:pt>
                <c:pt idx="680">
                  <c:v>2183073.6551492214</c:v>
                </c:pt>
                <c:pt idx="681">
                  <c:v>2183062.523554909</c:v>
                </c:pt>
                <c:pt idx="682">
                  <c:v>2183070.535428091</c:v>
                </c:pt>
                <c:pt idx="683">
                  <c:v>2183069.1001777807</c:v>
                </c:pt>
                <c:pt idx="684">
                  <c:v>2183070.4443433178</c:v>
                </c:pt>
                <c:pt idx="685">
                  <c:v>2183066.5602455987</c:v>
                </c:pt>
                <c:pt idx="686">
                  <c:v>2183064.871572338</c:v>
                </c:pt>
                <c:pt idx="687">
                  <c:v>2183067.1255323905</c:v>
                </c:pt>
                <c:pt idx="688">
                  <c:v>2183072.7398392051</c:v>
                </c:pt>
                <c:pt idx="689">
                  <c:v>2183070.1664731675</c:v>
                </c:pt>
                <c:pt idx="690">
                  <c:v>2183062.0942926202</c:v>
                </c:pt>
                <c:pt idx="691">
                  <c:v>2183063.6866851891</c:v>
                </c:pt>
                <c:pt idx="692">
                  <c:v>2183066.4938036003</c:v>
                </c:pt>
                <c:pt idx="693">
                  <c:v>2183059.9805062208</c:v>
                </c:pt>
                <c:pt idx="694">
                  <c:v>2183057.0429553464</c:v>
                </c:pt>
                <c:pt idx="695">
                  <c:v>2183057.4258770943</c:v>
                </c:pt>
                <c:pt idx="696">
                  <c:v>2183056.8182801087</c:v>
                </c:pt>
                <c:pt idx="697">
                  <c:v>2183060.764895353</c:v>
                </c:pt>
                <c:pt idx="698">
                  <c:v>2183056.7929054266</c:v>
                </c:pt>
                <c:pt idx="699">
                  <c:v>2183056.2953759651</c:v>
                </c:pt>
                <c:pt idx="700">
                  <c:v>2183058.5051635043</c:v>
                </c:pt>
                <c:pt idx="701">
                  <c:v>2183059.9511909727</c:v>
                </c:pt>
                <c:pt idx="702">
                  <c:v>2183059.093479055</c:v>
                </c:pt>
                <c:pt idx="703">
                  <c:v>2183057.9756563287</c:v>
                </c:pt>
                <c:pt idx="704">
                  <c:v>2183054.0128781316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0-42CD-867B-01D51C20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083759"/>
        <c:axId val="1027864319"/>
      </c:lineChart>
      <c:valAx>
        <c:axId val="102787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0087039"/>
        <c:crosses val="max"/>
        <c:crossBetween val="between"/>
      </c:valAx>
      <c:catAx>
        <c:axId val="117008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79471"/>
        <c:crosses val="autoZero"/>
        <c:auto val="1"/>
        <c:lblAlgn val="ctr"/>
        <c:lblOffset val="100"/>
        <c:noMultiLvlLbl val="0"/>
      </c:catAx>
      <c:valAx>
        <c:axId val="10278643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083759"/>
        <c:crosses val="autoZero"/>
        <c:crossBetween val="between"/>
      </c:valAx>
      <c:catAx>
        <c:axId val="1160083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27864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654992"/>
        <c:axId val="1326652080"/>
      </c:lineChart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'!$A$2:$A$562</c:f>
              <c:numCache>
                <c:formatCode>General</c:formatCode>
                <c:ptCount val="561"/>
                <c:pt idx="0">
                  <c:v>48.326666666666668</c:v>
                </c:pt>
                <c:pt idx="1">
                  <c:v>48.283999999999999</c:v>
                </c:pt>
                <c:pt idx="2">
                  <c:v>48.24666666666667</c:v>
                </c:pt>
                <c:pt idx="3">
                  <c:v>48.179333333333332</c:v>
                </c:pt>
                <c:pt idx="4">
                  <c:v>48.12466666666667</c:v>
                </c:pt>
                <c:pt idx="5">
                  <c:v>48.074666666666666</c:v>
                </c:pt>
                <c:pt idx="6">
                  <c:v>48.018000000000001</c:v>
                </c:pt>
                <c:pt idx="7">
                  <c:v>47.977333333333334</c:v>
                </c:pt>
                <c:pt idx="8">
                  <c:v>47.919333333333334</c:v>
                </c:pt>
                <c:pt idx="9">
                  <c:v>47.861333333333334</c:v>
                </c:pt>
                <c:pt idx="10">
                  <c:v>47.836666666666666</c:v>
                </c:pt>
                <c:pt idx="11">
                  <c:v>47.774666666666668</c:v>
                </c:pt>
                <c:pt idx="12">
                  <c:v>47.725999999999999</c:v>
                </c:pt>
                <c:pt idx="13">
                  <c:v>47.672666666666665</c:v>
                </c:pt>
                <c:pt idx="14">
                  <c:v>47.640666666666668</c:v>
                </c:pt>
                <c:pt idx="15">
                  <c:v>47.591333333333331</c:v>
                </c:pt>
                <c:pt idx="16">
                  <c:v>47.545333333333332</c:v>
                </c:pt>
                <c:pt idx="17">
                  <c:v>47.475999999999999</c:v>
                </c:pt>
                <c:pt idx="18">
                  <c:v>47.433999999999997</c:v>
                </c:pt>
                <c:pt idx="19">
                  <c:v>47.410666666666664</c:v>
                </c:pt>
                <c:pt idx="20">
                  <c:v>47.345333333333329</c:v>
                </c:pt>
                <c:pt idx="21">
                  <c:v>47.311333333333337</c:v>
                </c:pt>
                <c:pt idx="22">
                  <c:v>47.266666666666666</c:v>
                </c:pt>
                <c:pt idx="23">
                  <c:v>47.208666666666666</c:v>
                </c:pt>
                <c:pt idx="24">
                  <c:v>47.167999999999999</c:v>
                </c:pt>
                <c:pt idx="25">
                  <c:v>47.108000000000004</c:v>
                </c:pt>
                <c:pt idx="26">
                  <c:v>47.055999999999997</c:v>
                </c:pt>
                <c:pt idx="27">
                  <c:v>47.01</c:v>
                </c:pt>
                <c:pt idx="28">
                  <c:v>46.957999999999998</c:v>
                </c:pt>
                <c:pt idx="29">
                  <c:v>46.921999999999997</c:v>
                </c:pt>
                <c:pt idx="30">
                  <c:v>46.866666666666667</c:v>
                </c:pt>
                <c:pt idx="31">
                  <c:v>46.827333333333335</c:v>
                </c:pt>
                <c:pt idx="32">
                  <c:v>46.785333333333334</c:v>
                </c:pt>
                <c:pt idx="33">
                  <c:v>46.746000000000002</c:v>
                </c:pt>
                <c:pt idx="34">
                  <c:v>46.69</c:v>
                </c:pt>
                <c:pt idx="35">
                  <c:v>46.640666666666668</c:v>
                </c:pt>
                <c:pt idx="36">
                  <c:v>46.594000000000001</c:v>
                </c:pt>
                <c:pt idx="37">
                  <c:v>46.560666666666663</c:v>
                </c:pt>
                <c:pt idx="38">
                  <c:v>46.506</c:v>
                </c:pt>
                <c:pt idx="39">
                  <c:v>46.457999999999998</c:v>
                </c:pt>
                <c:pt idx="40">
                  <c:v>46.406666666666666</c:v>
                </c:pt>
                <c:pt idx="41">
                  <c:v>46.381999999999998</c:v>
                </c:pt>
                <c:pt idx="42">
                  <c:v>46.316000000000003</c:v>
                </c:pt>
                <c:pt idx="43">
                  <c:v>46.270666666666671</c:v>
                </c:pt>
                <c:pt idx="44">
                  <c:v>46.231333333333332</c:v>
                </c:pt>
                <c:pt idx="45">
                  <c:v>46.175333333333334</c:v>
                </c:pt>
                <c:pt idx="46">
                  <c:v>46.125999999999998</c:v>
                </c:pt>
                <c:pt idx="47">
                  <c:v>46.084666666666664</c:v>
                </c:pt>
                <c:pt idx="48">
                  <c:v>46.045999999999999</c:v>
                </c:pt>
                <c:pt idx="49">
                  <c:v>45.987333333333332</c:v>
                </c:pt>
                <c:pt idx="50">
                  <c:v>45.941333333333333</c:v>
                </c:pt>
                <c:pt idx="51">
                  <c:v>45.88</c:v>
                </c:pt>
                <c:pt idx="52">
                  <c:v>45.844000000000001</c:v>
                </c:pt>
                <c:pt idx="53">
                  <c:v>45.803333333333335</c:v>
                </c:pt>
                <c:pt idx="54">
                  <c:v>45.761333333333333</c:v>
                </c:pt>
                <c:pt idx="55">
                  <c:v>45.734000000000002</c:v>
                </c:pt>
                <c:pt idx="56">
                  <c:v>45.681333333333335</c:v>
                </c:pt>
                <c:pt idx="57">
                  <c:v>45.622</c:v>
                </c:pt>
                <c:pt idx="58">
                  <c:v>45.572000000000003</c:v>
                </c:pt>
                <c:pt idx="59">
                  <c:v>45.525333333333336</c:v>
                </c:pt>
                <c:pt idx="60">
                  <c:v>45.494</c:v>
                </c:pt>
                <c:pt idx="61">
                  <c:v>45.436666666666667</c:v>
                </c:pt>
                <c:pt idx="62">
                  <c:v>45.393333333333331</c:v>
                </c:pt>
                <c:pt idx="63">
                  <c:v>45.366</c:v>
                </c:pt>
                <c:pt idx="64">
                  <c:v>45.323999999999998</c:v>
                </c:pt>
                <c:pt idx="65">
                  <c:v>45.261333333333333</c:v>
                </c:pt>
                <c:pt idx="66">
                  <c:v>45.221333333333334</c:v>
                </c:pt>
                <c:pt idx="67">
                  <c:v>45.165999999999997</c:v>
                </c:pt>
                <c:pt idx="68">
                  <c:v>45.094000000000001</c:v>
                </c:pt>
                <c:pt idx="69">
                  <c:v>45.065333333333335</c:v>
                </c:pt>
                <c:pt idx="70">
                  <c:v>45.011333333333333</c:v>
                </c:pt>
                <c:pt idx="71">
                  <c:v>44.969333333333331</c:v>
                </c:pt>
                <c:pt idx="72">
                  <c:v>44.906666666666666</c:v>
                </c:pt>
                <c:pt idx="73">
                  <c:v>44.858666666666664</c:v>
                </c:pt>
                <c:pt idx="74">
                  <c:v>44.797333333333334</c:v>
                </c:pt>
                <c:pt idx="75">
                  <c:v>44.768666666666668</c:v>
                </c:pt>
                <c:pt idx="76">
                  <c:v>44.719333333333331</c:v>
                </c:pt>
                <c:pt idx="77">
                  <c:v>44.662666666666667</c:v>
                </c:pt>
                <c:pt idx="78">
                  <c:v>44.6</c:v>
                </c:pt>
                <c:pt idx="79">
                  <c:v>44.546666666666667</c:v>
                </c:pt>
                <c:pt idx="80">
                  <c:v>44.502000000000002</c:v>
                </c:pt>
                <c:pt idx="81">
                  <c:v>44.470666666666666</c:v>
                </c:pt>
                <c:pt idx="82">
                  <c:v>44.405333333333331</c:v>
                </c:pt>
                <c:pt idx="83">
                  <c:v>44.401333333333334</c:v>
                </c:pt>
                <c:pt idx="84">
                  <c:v>44.314666666666668</c:v>
                </c:pt>
                <c:pt idx="85">
                  <c:v>44.289333333333332</c:v>
                </c:pt>
                <c:pt idx="86">
                  <c:v>44.230000000000004</c:v>
                </c:pt>
                <c:pt idx="87">
                  <c:v>44.194000000000003</c:v>
                </c:pt>
                <c:pt idx="88">
                  <c:v>44.146666666666668</c:v>
                </c:pt>
                <c:pt idx="89">
                  <c:v>44.088000000000001</c:v>
                </c:pt>
                <c:pt idx="90">
                  <c:v>44.058666666666667</c:v>
                </c:pt>
                <c:pt idx="91">
                  <c:v>44.015333333333331</c:v>
                </c:pt>
                <c:pt idx="92">
                  <c:v>43.980666666666664</c:v>
                </c:pt>
                <c:pt idx="93">
                  <c:v>43.931333333333335</c:v>
                </c:pt>
                <c:pt idx="94">
                  <c:v>43.879333333333335</c:v>
                </c:pt>
                <c:pt idx="95">
                  <c:v>43.858000000000004</c:v>
                </c:pt>
                <c:pt idx="96">
                  <c:v>43.814</c:v>
                </c:pt>
                <c:pt idx="97">
                  <c:v>43.783999999999999</c:v>
                </c:pt>
                <c:pt idx="98">
                  <c:v>43.74733333333333</c:v>
                </c:pt>
                <c:pt idx="99">
                  <c:v>43.706666666666663</c:v>
                </c:pt>
                <c:pt idx="100">
                  <c:v>43.656666666666666</c:v>
                </c:pt>
                <c:pt idx="101">
                  <c:v>43.623333333333335</c:v>
                </c:pt>
                <c:pt idx="102">
                  <c:v>43.61333333333333</c:v>
                </c:pt>
                <c:pt idx="103">
                  <c:v>43.557333333333332</c:v>
                </c:pt>
                <c:pt idx="104">
                  <c:v>43.527333333333331</c:v>
                </c:pt>
                <c:pt idx="105">
                  <c:v>43.474666666666664</c:v>
                </c:pt>
                <c:pt idx="106">
                  <c:v>43.431333333333335</c:v>
                </c:pt>
                <c:pt idx="107">
                  <c:v>43.396000000000001</c:v>
                </c:pt>
                <c:pt idx="108">
                  <c:v>43.366</c:v>
                </c:pt>
                <c:pt idx="109">
                  <c:v>43.315333333333335</c:v>
                </c:pt>
                <c:pt idx="110">
                  <c:v>43.286000000000001</c:v>
                </c:pt>
                <c:pt idx="111">
                  <c:v>43.231333333333332</c:v>
                </c:pt>
                <c:pt idx="112">
                  <c:v>43.201999999999998</c:v>
                </c:pt>
                <c:pt idx="113">
                  <c:v>43.155999999999999</c:v>
                </c:pt>
                <c:pt idx="114">
                  <c:v>43.12466666666667</c:v>
                </c:pt>
                <c:pt idx="115">
                  <c:v>43.088000000000001</c:v>
                </c:pt>
                <c:pt idx="116">
                  <c:v>43.047333333333334</c:v>
                </c:pt>
                <c:pt idx="117">
                  <c:v>43.003999999999998</c:v>
                </c:pt>
                <c:pt idx="118">
                  <c:v>42.959333333333333</c:v>
                </c:pt>
                <c:pt idx="119">
                  <c:v>42.938000000000002</c:v>
                </c:pt>
                <c:pt idx="120">
                  <c:v>42.912666666666667</c:v>
                </c:pt>
                <c:pt idx="121">
                  <c:v>42.848666666666666</c:v>
                </c:pt>
                <c:pt idx="122">
                  <c:v>42.820666666666668</c:v>
                </c:pt>
                <c:pt idx="123">
                  <c:v>42.780666666666669</c:v>
                </c:pt>
                <c:pt idx="124">
                  <c:v>42.738</c:v>
                </c:pt>
                <c:pt idx="125">
                  <c:v>42.709333333333333</c:v>
                </c:pt>
                <c:pt idx="126">
                  <c:v>42.671333333333337</c:v>
                </c:pt>
                <c:pt idx="127">
                  <c:v>42.63666666666667</c:v>
                </c:pt>
                <c:pt idx="128">
                  <c:v>42.596666666666664</c:v>
                </c:pt>
                <c:pt idx="129">
                  <c:v>42.553333333333335</c:v>
                </c:pt>
                <c:pt idx="130">
                  <c:v>42.533333333333331</c:v>
                </c:pt>
                <c:pt idx="131">
                  <c:v>42.487333333333332</c:v>
                </c:pt>
                <c:pt idx="132">
                  <c:v>42.464666666666666</c:v>
                </c:pt>
                <c:pt idx="133">
                  <c:v>42.415333333333336</c:v>
                </c:pt>
                <c:pt idx="134">
                  <c:v>42.368000000000002</c:v>
                </c:pt>
                <c:pt idx="135">
                  <c:v>42.344666666666669</c:v>
                </c:pt>
                <c:pt idx="136">
                  <c:v>42.304000000000002</c:v>
                </c:pt>
                <c:pt idx="137">
                  <c:v>42.252000000000002</c:v>
                </c:pt>
                <c:pt idx="138">
                  <c:v>42.225333333333332</c:v>
                </c:pt>
                <c:pt idx="139">
                  <c:v>42.18933333333333</c:v>
                </c:pt>
                <c:pt idx="140">
                  <c:v>42.143333333333331</c:v>
                </c:pt>
                <c:pt idx="141">
                  <c:v>42.113999999999997</c:v>
                </c:pt>
                <c:pt idx="142">
                  <c:v>42.068666666666665</c:v>
                </c:pt>
                <c:pt idx="143">
                  <c:v>42.033333333333331</c:v>
                </c:pt>
                <c:pt idx="144">
                  <c:v>42.025999999999996</c:v>
                </c:pt>
                <c:pt idx="145">
                  <c:v>41.968000000000004</c:v>
                </c:pt>
                <c:pt idx="146">
                  <c:v>41.931333333333335</c:v>
                </c:pt>
                <c:pt idx="147">
                  <c:v>41.887999999999998</c:v>
                </c:pt>
                <c:pt idx="148">
                  <c:v>41.844666666666669</c:v>
                </c:pt>
                <c:pt idx="149">
                  <c:v>41.787999999999997</c:v>
                </c:pt>
                <c:pt idx="150">
                  <c:v>41.76</c:v>
                </c:pt>
                <c:pt idx="151">
                  <c:v>41.74133333333333</c:v>
                </c:pt>
                <c:pt idx="152">
                  <c:v>41.692</c:v>
                </c:pt>
                <c:pt idx="153">
                  <c:v>41.661999999999999</c:v>
                </c:pt>
                <c:pt idx="154">
                  <c:v>41.63066666666667</c:v>
                </c:pt>
                <c:pt idx="155">
                  <c:v>41.593333333333334</c:v>
                </c:pt>
                <c:pt idx="156">
                  <c:v>41.551333333333332</c:v>
                </c:pt>
                <c:pt idx="157">
                  <c:v>41.527999999999999</c:v>
                </c:pt>
                <c:pt idx="158">
                  <c:v>41.474666666666664</c:v>
                </c:pt>
                <c:pt idx="159">
                  <c:v>41.44</c:v>
                </c:pt>
                <c:pt idx="160">
                  <c:v>41.413333333333334</c:v>
                </c:pt>
                <c:pt idx="161">
                  <c:v>41.37533333333333</c:v>
                </c:pt>
                <c:pt idx="162">
                  <c:v>41.347333333333331</c:v>
                </c:pt>
                <c:pt idx="163">
                  <c:v>41.287999999999997</c:v>
                </c:pt>
                <c:pt idx="164">
                  <c:v>41.261333333333333</c:v>
                </c:pt>
                <c:pt idx="165">
                  <c:v>41.24133333333333</c:v>
                </c:pt>
                <c:pt idx="166">
                  <c:v>41.200666666666663</c:v>
                </c:pt>
                <c:pt idx="167">
                  <c:v>41.163333333333334</c:v>
                </c:pt>
                <c:pt idx="168">
                  <c:v>41.145333333333333</c:v>
                </c:pt>
                <c:pt idx="169">
                  <c:v>41.091333333333331</c:v>
                </c:pt>
                <c:pt idx="170">
                  <c:v>41.065333333333335</c:v>
                </c:pt>
                <c:pt idx="171">
                  <c:v>41.016666666666666</c:v>
                </c:pt>
                <c:pt idx="172">
                  <c:v>41.007333333333335</c:v>
                </c:pt>
                <c:pt idx="173">
                  <c:v>40.957333333333331</c:v>
                </c:pt>
                <c:pt idx="174">
                  <c:v>40.934666666666665</c:v>
                </c:pt>
                <c:pt idx="175">
                  <c:v>40.866666666666667</c:v>
                </c:pt>
                <c:pt idx="176">
                  <c:v>40.816666666666663</c:v>
                </c:pt>
                <c:pt idx="177">
                  <c:v>40.790666666666667</c:v>
                </c:pt>
                <c:pt idx="178">
                  <c:v>40.762666666666668</c:v>
                </c:pt>
                <c:pt idx="179">
                  <c:v>40.702666666666666</c:v>
                </c:pt>
                <c:pt idx="180">
                  <c:v>40.690666666666665</c:v>
                </c:pt>
                <c:pt idx="181">
                  <c:v>40.648666666666664</c:v>
                </c:pt>
                <c:pt idx="182">
                  <c:v>40.600666666666669</c:v>
                </c:pt>
                <c:pt idx="183">
                  <c:v>40.588000000000001</c:v>
                </c:pt>
                <c:pt idx="184">
                  <c:v>40.558666666666667</c:v>
                </c:pt>
                <c:pt idx="185">
                  <c:v>40.504666666666665</c:v>
                </c:pt>
                <c:pt idx="186">
                  <c:v>40.468000000000004</c:v>
                </c:pt>
                <c:pt idx="187">
                  <c:v>40.42</c:v>
                </c:pt>
                <c:pt idx="188">
                  <c:v>40.408666666666669</c:v>
                </c:pt>
                <c:pt idx="189">
                  <c:v>40.345333333333336</c:v>
                </c:pt>
                <c:pt idx="190">
                  <c:v>40.31733333333333</c:v>
                </c:pt>
                <c:pt idx="191">
                  <c:v>40.28</c:v>
                </c:pt>
                <c:pt idx="192">
                  <c:v>40.236666666666665</c:v>
                </c:pt>
                <c:pt idx="193">
                  <c:v>40.213333333333331</c:v>
                </c:pt>
                <c:pt idx="194">
                  <c:v>40.173999999999999</c:v>
                </c:pt>
                <c:pt idx="195">
                  <c:v>40.122</c:v>
                </c:pt>
                <c:pt idx="196">
                  <c:v>40.080666666666666</c:v>
                </c:pt>
                <c:pt idx="197">
                  <c:v>40.055333333333337</c:v>
                </c:pt>
                <c:pt idx="198">
                  <c:v>40.00866666666667</c:v>
                </c:pt>
                <c:pt idx="199">
                  <c:v>39.988</c:v>
                </c:pt>
                <c:pt idx="200">
                  <c:v>39.934666666666665</c:v>
                </c:pt>
                <c:pt idx="201">
                  <c:v>39.920666666666669</c:v>
                </c:pt>
                <c:pt idx="202">
                  <c:v>39.868000000000002</c:v>
                </c:pt>
                <c:pt idx="203">
                  <c:v>39.840000000000003</c:v>
                </c:pt>
                <c:pt idx="204">
                  <c:v>39.800666666666665</c:v>
                </c:pt>
                <c:pt idx="205">
                  <c:v>39.785333333333334</c:v>
                </c:pt>
                <c:pt idx="206">
                  <c:v>39.743333333333332</c:v>
                </c:pt>
                <c:pt idx="207">
                  <c:v>39.707999999999998</c:v>
                </c:pt>
                <c:pt idx="208">
                  <c:v>39.668666666666667</c:v>
                </c:pt>
                <c:pt idx="209">
                  <c:v>39.640666666666668</c:v>
                </c:pt>
                <c:pt idx="210">
                  <c:v>39.61933333333333</c:v>
                </c:pt>
                <c:pt idx="211">
                  <c:v>39.555999999999997</c:v>
                </c:pt>
                <c:pt idx="212">
                  <c:v>39.535333333333334</c:v>
                </c:pt>
                <c:pt idx="213">
                  <c:v>39.49666666666667</c:v>
                </c:pt>
                <c:pt idx="214">
                  <c:v>39.480666666666664</c:v>
                </c:pt>
                <c:pt idx="215">
                  <c:v>39.417333333333332</c:v>
                </c:pt>
                <c:pt idx="216">
                  <c:v>39.404666666666664</c:v>
                </c:pt>
                <c:pt idx="217">
                  <c:v>39.372</c:v>
                </c:pt>
                <c:pt idx="218">
                  <c:v>39.323333333333331</c:v>
                </c:pt>
                <c:pt idx="219">
                  <c:v>39.301333333333332</c:v>
                </c:pt>
                <c:pt idx="220">
                  <c:v>39.260666666666665</c:v>
                </c:pt>
                <c:pt idx="221">
                  <c:v>39.239333333333335</c:v>
                </c:pt>
                <c:pt idx="222">
                  <c:v>39.211333333333336</c:v>
                </c:pt>
                <c:pt idx="223">
                  <c:v>39.171999999999997</c:v>
                </c:pt>
                <c:pt idx="224">
                  <c:v>39.13066666666667</c:v>
                </c:pt>
                <c:pt idx="225">
                  <c:v>39.116</c:v>
                </c:pt>
                <c:pt idx="226">
                  <c:v>39.076666666666668</c:v>
                </c:pt>
                <c:pt idx="227">
                  <c:v>39.042666666666669</c:v>
                </c:pt>
                <c:pt idx="228">
                  <c:v>39.017333333333333</c:v>
                </c:pt>
                <c:pt idx="229">
                  <c:v>38.99</c:v>
                </c:pt>
                <c:pt idx="230">
                  <c:v>38.952666666666666</c:v>
                </c:pt>
                <c:pt idx="231">
                  <c:v>38.944000000000003</c:v>
                </c:pt>
                <c:pt idx="232">
                  <c:v>38.883333333333333</c:v>
                </c:pt>
                <c:pt idx="233">
                  <c:v>38.856000000000002</c:v>
                </c:pt>
                <c:pt idx="234">
                  <c:v>38.839333333333336</c:v>
                </c:pt>
                <c:pt idx="235">
                  <c:v>38.798666666666669</c:v>
                </c:pt>
                <c:pt idx="236">
                  <c:v>38.774000000000001</c:v>
                </c:pt>
                <c:pt idx="237">
                  <c:v>38.761333333333333</c:v>
                </c:pt>
                <c:pt idx="238">
                  <c:v>38.716666666666669</c:v>
                </c:pt>
                <c:pt idx="239">
                  <c:v>38.694000000000003</c:v>
                </c:pt>
                <c:pt idx="240">
                  <c:v>38.659333333333336</c:v>
                </c:pt>
                <c:pt idx="241">
                  <c:v>38.626666666666665</c:v>
                </c:pt>
                <c:pt idx="242">
                  <c:v>38.615333333333332</c:v>
                </c:pt>
                <c:pt idx="243">
                  <c:v>38.559333333333335</c:v>
                </c:pt>
                <c:pt idx="244">
                  <c:v>38.549333333333337</c:v>
                </c:pt>
                <c:pt idx="245">
                  <c:v>38.516666666666666</c:v>
                </c:pt>
                <c:pt idx="246">
                  <c:v>38.488</c:v>
                </c:pt>
                <c:pt idx="247">
                  <c:v>38.457333333333331</c:v>
                </c:pt>
                <c:pt idx="248">
                  <c:v>38.444000000000003</c:v>
                </c:pt>
                <c:pt idx="249">
                  <c:v>38.411333333333332</c:v>
                </c:pt>
                <c:pt idx="250">
                  <c:v>38.371333333333332</c:v>
                </c:pt>
                <c:pt idx="251">
                  <c:v>38.362000000000002</c:v>
                </c:pt>
                <c:pt idx="252">
                  <c:v>38.336666666666666</c:v>
                </c:pt>
                <c:pt idx="253">
                  <c:v>38.317999999999998</c:v>
                </c:pt>
                <c:pt idx="254">
                  <c:v>38.28</c:v>
                </c:pt>
                <c:pt idx="255">
                  <c:v>38.262666666666668</c:v>
                </c:pt>
                <c:pt idx="256">
                  <c:v>38.229999999999997</c:v>
                </c:pt>
                <c:pt idx="257">
                  <c:v>38.204666666666668</c:v>
                </c:pt>
                <c:pt idx="258">
                  <c:v>38.18333333333333</c:v>
                </c:pt>
                <c:pt idx="259">
                  <c:v>38.152000000000001</c:v>
                </c:pt>
                <c:pt idx="260">
                  <c:v>38.133333333333333</c:v>
                </c:pt>
                <c:pt idx="261">
                  <c:v>38.107333333333337</c:v>
                </c:pt>
                <c:pt idx="262">
                  <c:v>38.088000000000001</c:v>
                </c:pt>
                <c:pt idx="263">
                  <c:v>38.06133333333333</c:v>
                </c:pt>
                <c:pt idx="264">
                  <c:v>38.033333333333331</c:v>
                </c:pt>
                <c:pt idx="265">
                  <c:v>38.007333333333335</c:v>
                </c:pt>
                <c:pt idx="266">
                  <c:v>37.99133333333333</c:v>
                </c:pt>
                <c:pt idx="267">
                  <c:v>37.952666666666666</c:v>
                </c:pt>
                <c:pt idx="268">
                  <c:v>37.946666666666665</c:v>
                </c:pt>
                <c:pt idx="269">
                  <c:v>37.912666666666667</c:v>
                </c:pt>
                <c:pt idx="270">
                  <c:v>37.885333333333335</c:v>
                </c:pt>
                <c:pt idx="271">
                  <c:v>37.864666666666665</c:v>
                </c:pt>
                <c:pt idx="272">
                  <c:v>37.826000000000001</c:v>
                </c:pt>
                <c:pt idx="273">
                  <c:v>37.825333333333333</c:v>
                </c:pt>
                <c:pt idx="274">
                  <c:v>37.777333333333331</c:v>
                </c:pt>
                <c:pt idx="275">
                  <c:v>37.769333333333336</c:v>
                </c:pt>
                <c:pt idx="276">
                  <c:v>37.718000000000004</c:v>
                </c:pt>
                <c:pt idx="277">
                  <c:v>37.706666666666663</c:v>
                </c:pt>
                <c:pt idx="278">
                  <c:v>37.677999999999997</c:v>
                </c:pt>
                <c:pt idx="279">
                  <c:v>37.661999999999999</c:v>
                </c:pt>
                <c:pt idx="280">
                  <c:v>37.62466666666667</c:v>
                </c:pt>
                <c:pt idx="281">
                  <c:v>37.609333333333332</c:v>
                </c:pt>
                <c:pt idx="282">
                  <c:v>37.567999999999998</c:v>
                </c:pt>
                <c:pt idx="283">
                  <c:v>37.553333333333335</c:v>
                </c:pt>
                <c:pt idx="284">
                  <c:v>37.527999999999999</c:v>
                </c:pt>
                <c:pt idx="285">
                  <c:v>37.50266666666667</c:v>
                </c:pt>
                <c:pt idx="286">
                  <c:v>37.471333333333334</c:v>
                </c:pt>
                <c:pt idx="287">
                  <c:v>37.455333333333336</c:v>
                </c:pt>
                <c:pt idx="288">
                  <c:v>37.422666666666665</c:v>
                </c:pt>
                <c:pt idx="289">
                  <c:v>37.399333333333331</c:v>
                </c:pt>
                <c:pt idx="290">
                  <c:v>37.37533333333333</c:v>
                </c:pt>
                <c:pt idx="291">
                  <c:v>37.35</c:v>
                </c:pt>
                <c:pt idx="292">
                  <c:v>37.322000000000003</c:v>
                </c:pt>
                <c:pt idx="293">
                  <c:v>37.291333333333334</c:v>
                </c:pt>
                <c:pt idx="294">
                  <c:v>37.273333333333333</c:v>
                </c:pt>
                <c:pt idx="295">
                  <c:v>37.229999999999997</c:v>
                </c:pt>
                <c:pt idx="296">
                  <c:v>37.223333333333336</c:v>
                </c:pt>
                <c:pt idx="297">
                  <c:v>37.196666666666665</c:v>
                </c:pt>
                <c:pt idx="298">
                  <c:v>37.183999999999997</c:v>
                </c:pt>
                <c:pt idx="299">
                  <c:v>37.145333333333333</c:v>
                </c:pt>
                <c:pt idx="300">
                  <c:v>37.116666666666667</c:v>
                </c:pt>
                <c:pt idx="301">
                  <c:v>37.086666666666666</c:v>
                </c:pt>
                <c:pt idx="302">
                  <c:v>37.06133333333333</c:v>
                </c:pt>
                <c:pt idx="303">
                  <c:v>37.045999999999999</c:v>
                </c:pt>
                <c:pt idx="304">
                  <c:v>37.026666666666664</c:v>
                </c:pt>
                <c:pt idx="305">
                  <c:v>36.998666666666665</c:v>
                </c:pt>
                <c:pt idx="306">
                  <c:v>36.960666666666668</c:v>
                </c:pt>
                <c:pt idx="307">
                  <c:v>36.952666666666666</c:v>
                </c:pt>
                <c:pt idx="308">
                  <c:v>36.932000000000002</c:v>
                </c:pt>
                <c:pt idx="309">
                  <c:v>36.906666666666666</c:v>
                </c:pt>
                <c:pt idx="310">
                  <c:v>36.88133333333333</c:v>
                </c:pt>
                <c:pt idx="311">
                  <c:v>36.848666666666666</c:v>
                </c:pt>
                <c:pt idx="312">
                  <c:v>36.821333333333335</c:v>
                </c:pt>
                <c:pt idx="313">
                  <c:v>36.80466666666667</c:v>
                </c:pt>
                <c:pt idx="314">
                  <c:v>36.776666666666664</c:v>
                </c:pt>
                <c:pt idx="315">
                  <c:v>36.762</c:v>
                </c:pt>
                <c:pt idx="316">
                  <c:v>36.74133333333333</c:v>
                </c:pt>
                <c:pt idx="317">
                  <c:v>36.718666666666664</c:v>
                </c:pt>
                <c:pt idx="318">
                  <c:v>36.68933333333333</c:v>
                </c:pt>
                <c:pt idx="319">
                  <c:v>36.673999999999999</c:v>
                </c:pt>
                <c:pt idx="320">
                  <c:v>36.642666666666663</c:v>
                </c:pt>
                <c:pt idx="321">
                  <c:v>36.61933333333333</c:v>
                </c:pt>
                <c:pt idx="322">
                  <c:v>36.593333333333334</c:v>
                </c:pt>
                <c:pt idx="323">
                  <c:v>36.579333333333331</c:v>
                </c:pt>
                <c:pt idx="324">
                  <c:v>36.551333333333332</c:v>
                </c:pt>
                <c:pt idx="325">
                  <c:v>36.527999999999999</c:v>
                </c:pt>
                <c:pt idx="326">
                  <c:v>36.510666666666665</c:v>
                </c:pt>
                <c:pt idx="327">
                  <c:v>36.490666666666669</c:v>
                </c:pt>
                <c:pt idx="328">
                  <c:v>36.466000000000001</c:v>
                </c:pt>
                <c:pt idx="329">
                  <c:v>36.445999999999998</c:v>
                </c:pt>
                <c:pt idx="330">
                  <c:v>36.421999999999997</c:v>
                </c:pt>
                <c:pt idx="331">
                  <c:v>36.401333333333334</c:v>
                </c:pt>
                <c:pt idx="332">
                  <c:v>36.38066666666667</c:v>
                </c:pt>
                <c:pt idx="333">
                  <c:v>36.357333333333337</c:v>
                </c:pt>
                <c:pt idx="334">
                  <c:v>36.337333333333333</c:v>
                </c:pt>
                <c:pt idx="335">
                  <c:v>36.31733333333333</c:v>
                </c:pt>
                <c:pt idx="336">
                  <c:v>36.285333333333334</c:v>
                </c:pt>
                <c:pt idx="337">
                  <c:v>36.265333333333331</c:v>
                </c:pt>
                <c:pt idx="338">
                  <c:v>36.252000000000002</c:v>
                </c:pt>
                <c:pt idx="339">
                  <c:v>36.211333333333336</c:v>
                </c:pt>
                <c:pt idx="340">
                  <c:v>36.204000000000001</c:v>
                </c:pt>
                <c:pt idx="341">
                  <c:v>36.177333333333337</c:v>
                </c:pt>
                <c:pt idx="342">
                  <c:v>36.165999999999997</c:v>
                </c:pt>
                <c:pt idx="343">
                  <c:v>36.128</c:v>
                </c:pt>
                <c:pt idx="344">
                  <c:v>36.101999999999997</c:v>
                </c:pt>
                <c:pt idx="345">
                  <c:v>36.085333333333331</c:v>
                </c:pt>
                <c:pt idx="346">
                  <c:v>36.049333333333337</c:v>
                </c:pt>
                <c:pt idx="347">
                  <c:v>36.015333333333331</c:v>
                </c:pt>
                <c:pt idx="348">
                  <c:v>36.006</c:v>
                </c:pt>
                <c:pt idx="349">
                  <c:v>35.988666666666667</c:v>
                </c:pt>
                <c:pt idx="350">
                  <c:v>35.949333333333335</c:v>
                </c:pt>
                <c:pt idx="351">
                  <c:v>35.908666666666669</c:v>
                </c:pt>
                <c:pt idx="352">
                  <c:v>35.887333333333331</c:v>
                </c:pt>
                <c:pt idx="353">
                  <c:v>35.880000000000003</c:v>
                </c:pt>
                <c:pt idx="354">
                  <c:v>35.847333333333331</c:v>
                </c:pt>
                <c:pt idx="355">
                  <c:v>35.825333333333333</c:v>
                </c:pt>
                <c:pt idx="356">
                  <c:v>35.793333333333337</c:v>
                </c:pt>
                <c:pt idx="357">
                  <c:v>35.78</c:v>
                </c:pt>
                <c:pt idx="358">
                  <c:v>35.762</c:v>
                </c:pt>
                <c:pt idx="359">
                  <c:v>35.723333333333336</c:v>
                </c:pt>
                <c:pt idx="360">
                  <c:v>35.706000000000003</c:v>
                </c:pt>
                <c:pt idx="361">
                  <c:v>35.693333333333335</c:v>
                </c:pt>
                <c:pt idx="362">
                  <c:v>35.671999999999997</c:v>
                </c:pt>
                <c:pt idx="363">
                  <c:v>35.639333333333333</c:v>
                </c:pt>
                <c:pt idx="364">
                  <c:v>35.616</c:v>
                </c:pt>
                <c:pt idx="365">
                  <c:v>35.602666666666664</c:v>
                </c:pt>
                <c:pt idx="366">
                  <c:v>35.582000000000001</c:v>
                </c:pt>
                <c:pt idx="367">
                  <c:v>35.56066666666667</c:v>
                </c:pt>
                <c:pt idx="368">
                  <c:v>35.509333333333331</c:v>
                </c:pt>
                <c:pt idx="369">
                  <c:v>35.491999999999997</c:v>
                </c:pt>
                <c:pt idx="370">
                  <c:v>35.480666666666664</c:v>
                </c:pt>
                <c:pt idx="371">
                  <c:v>35.46</c:v>
                </c:pt>
                <c:pt idx="372">
                  <c:v>35.444000000000003</c:v>
                </c:pt>
                <c:pt idx="373">
                  <c:v>35.408666666666669</c:v>
                </c:pt>
                <c:pt idx="374">
                  <c:v>35.388666666666666</c:v>
                </c:pt>
                <c:pt idx="375">
                  <c:v>35.372666666666667</c:v>
                </c:pt>
                <c:pt idx="376">
                  <c:v>35.351999999999997</c:v>
                </c:pt>
                <c:pt idx="377">
                  <c:v>35.314666666666668</c:v>
                </c:pt>
                <c:pt idx="378">
                  <c:v>35.302</c:v>
                </c:pt>
                <c:pt idx="379">
                  <c:v>35.271999999999998</c:v>
                </c:pt>
                <c:pt idx="380">
                  <c:v>35.268000000000001</c:v>
                </c:pt>
                <c:pt idx="381">
                  <c:v>35.245333333333335</c:v>
                </c:pt>
                <c:pt idx="382">
                  <c:v>35.203333333333333</c:v>
                </c:pt>
                <c:pt idx="383">
                  <c:v>35.195999999999998</c:v>
                </c:pt>
                <c:pt idx="384">
                  <c:v>35.166666666666664</c:v>
                </c:pt>
                <c:pt idx="385">
                  <c:v>35.150666666666666</c:v>
                </c:pt>
                <c:pt idx="386">
                  <c:v>35.126666666666665</c:v>
                </c:pt>
                <c:pt idx="387">
                  <c:v>35.11933333333333</c:v>
                </c:pt>
                <c:pt idx="388">
                  <c:v>35.088666666666668</c:v>
                </c:pt>
                <c:pt idx="389">
                  <c:v>35.068666666666665</c:v>
                </c:pt>
                <c:pt idx="390">
                  <c:v>35.045333333333332</c:v>
                </c:pt>
                <c:pt idx="391">
                  <c:v>35.018666666666668</c:v>
                </c:pt>
                <c:pt idx="392">
                  <c:v>34.99733333333333</c:v>
                </c:pt>
                <c:pt idx="393">
                  <c:v>35.008000000000003</c:v>
                </c:pt>
                <c:pt idx="394">
                  <c:v>34.972000000000001</c:v>
                </c:pt>
                <c:pt idx="395">
                  <c:v>34.963333333333331</c:v>
                </c:pt>
                <c:pt idx="396">
                  <c:v>34.93866666666667</c:v>
                </c:pt>
                <c:pt idx="397">
                  <c:v>34.887999999999998</c:v>
                </c:pt>
                <c:pt idx="398">
                  <c:v>34.882666666666665</c:v>
                </c:pt>
                <c:pt idx="399">
                  <c:v>34.875999999999998</c:v>
                </c:pt>
                <c:pt idx="400">
                  <c:v>34.846666666666664</c:v>
                </c:pt>
                <c:pt idx="401">
                  <c:v>34.828666666666663</c:v>
                </c:pt>
                <c:pt idx="402">
                  <c:v>34.802666666666667</c:v>
                </c:pt>
                <c:pt idx="403">
                  <c:v>34.796666666666667</c:v>
                </c:pt>
                <c:pt idx="404">
                  <c:v>34.776666666666664</c:v>
                </c:pt>
                <c:pt idx="405">
                  <c:v>34.758000000000003</c:v>
                </c:pt>
                <c:pt idx="406">
                  <c:v>34.735999999999997</c:v>
                </c:pt>
                <c:pt idx="407">
                  <c:v>34.706666666666663</c:v>
                </c:pt>
                <c:pt idx="408">
                  <c:v>34.701999999999998</c:v>
                </c:pt>
                <c:pt idx="409">
                  <c:v>34.678666666666665</c:v>
                </c:pt>
                <c:pt idx="410">
                  <c:v>34.652666666666669</c:v>
                </c:pt>
                <c:pt idx="411">
                  <c:v>34.653333333333336</c:v>
                </c:pt>
                <c:pt idx="412">
                  <c:v>34.624000000000002</c:v>
                </c:pt>
                <c:pt idx="413">
                  <c:v>34.610666666666667</c:v>
                </c:pt>
                <c:pt idx="414">
                  <c:v>34.579333333333331</c:v>
                </c:pt>
                <c:pt idx="415">
                  <c:v>34.569333333333333</c:v>
                </c:pt>
                <c:pt idx="416">
                  <c:v>34.536000000000001</c:v>
                </c:pt>
                <c:pt idx="417">
                  <c:v>34.521333333333331</c:v>
                </c:pt>
                <c:pt idx="418">
                  <c:v>34.514000000000003</c:v>
                </c:pt>
                <c:pt idx="419">
                  <c:v>34.494</c:v>
                </c:pt>
                <c:pt idx="420">
                  <c:v>34.462666666666664</c:v>
                </c:pt>
                <c:pt idx="421">
                  <c:v>34.457999999999998</c:v>
                </c:pt>
                <c:pt idx="422">
                  <c:v>34.420666666666669</c:v>
                </c:pt>
                <c:pt idx="423">
                  <c:v>34.424666666666667</c:v>
                </c:pt>
                <c:pt idx="424">
                  <c:v>34.394666666666666</c:v>
                </c:pt>
                <c:pt idx="425">
                  <c:v>34.36333333333333</c:v>
                </c:pt>
                <c:pt idx="426">
                  <c:v>34.338000000000001</c:v>
                </c:pt>
                <c:pt idx="427">
                  <c:v>34.345333333333336</c:v>
                </c:pt>
                <c:pt idx="428">
                  <c:v>34.313333333333333</c:v>
                </c:pt>
                <c:pt idx="429">
                  <c:v>34.294666666666664</c:v>
                </c:pt>
                <c:pt idx="430">
                  <c:v>34.275333333333336</c:v>
                </c:pt>
                <c:pt idx="431">
                  <c:v>34.262666666666668</c:v>
                </c:pt>
                <c:pt idx="432">
                  <c:v>34.240666666666669</c:v>
                </c:pt>
                <c:pt idx="433">
                  <c:v>34.200000000000003</c:v>
                </c:pt>
                <c:pt idx="434">
                  <c:v>34.197333333333333</c:v>
                </c:pt>
                <c:pt idx="435">
                  <c:v>34.168666666666667</c:v>
                </c:pt>
                <c:pt idx="436">
                  <c:v>34.153333333333336</c:v>
                </c:pt>
                <c:pt idx="437">
                  <c:v>34.134666666666668</c:v>
                </c:pt>
                <c:pt idx="438">
                  <c:v>34.105333333333334</c:v>
                </c:pt>
                <c:pt idx="439">
                  <c:v>34.082000000000001</c:v>
                </c:pt>
                <c:pt idx="440">
                  <c:v>34.064666666666668</c:v>
                </c:pt>
                <c:pt idx="441">
                  <c:v>34.048000000000002</c:v>
                </c:pt>
                <c:pt idx="442">
                  <c:v>34.014666666666663</c:v>
                </c:pt>
                <c:pt idx="443">
                  <c:v>33.988666666666667</c:v>
                </c:pt>
                <c:pt idx="444">
                  <c:v>33.986666666666665</c:v>
                </c:pt>
                <c:pt idx="445">
                  <c:v>33.952666666666666</c:v>
                </c:pt>
                <c:pt idx="446">
                  <c:v>33.934666666666665</c:v>
                </c:pt>
                <c:pt idx="447">
                  <c:v>33.917999999999999</c:v>
                </c:pt>
                <c:pt idx="448">
                  <c:v>33.905333333333331</c:v>
                </c:pt>
                <c:pt idx="449">
                  <c:v>33.87533333333333</c:v>
                </c:pt>
                <c:pt idx="450">
                  <c:v>33.846000000000004</c:v>
                </c:pt>
                <c:pt idx="451">
                  <c:v>33.833333333333336</c:v>
                </c:pt>
                <c:pt idx="452">
                  <c:v>33.81066666666667</c:v>
                </c:pt>
                <c:pt idx="453">
                  <c:v>33.813333333333333</c:v>
                </c:pt>
                <c:pt idx="454">
                  <c:v>33.781333333333336</c:v>
                </c:pt>
                <c:pt idx="455">
                  <c:v>33.765333333333331</c:v>
                </c:pt>
                <c:pt idx="456">
                  <c:v>33.743333333333332</c:v>
                </c:pt>
                <c:pt idx="457">
                  <c:v>33.714666666666666</c:v>
                </c:pt>
                <c:pt idx="458">
                  <c:v>33.68933333333333</c:v>
                </c:pt>
                <c:pt idx="459">
                  <c:v>33.676000000000002</c:v>
                </c:pt>
                <c:pt idx="460">
                  <c:v>33.651333333333334</c:v>
                </c:pt>
                <c:pt idx="461">
                  <c:v>33.649333333333331</c:v>
                </c:pt>
                <c:pt idx="462">
                  <c:v>33.62533333333333</c:v>
                </c:pt>
                <c:pt idx="463">
                  <c:v>33.601333333333336</c:v>
                </c:pt>
                <c:pt idx="464">
                  <c:v>33.572666666666663</c:v>
                </c:pt>
                <c:pt idx="465">
                  <c:v>33.579333333333331</c:v>
                </c:pt>
                <c:pt idx="466">
                  <c:v>33.551333333333332</c:v>
                </c:pt>
                <c:pt idx="467">
                  <c:v>33.535333333333334</c:v>
                </c:pt>
                <c:pt idx="468">
                  <c:v>33.519333333333336</c:v>
                </c:pt>
                <c:pt idx="469">
                  <c:v>33.512666666666668</c:v>
                </c:pt>
                <c:pt idx="470">
                  <c:v>33.492666666666665</c:v>
                </c:pt>
                <c:pt idx="471">
                  <c:v>33.475999999999999</c:v>
                </c:pt>
                <c:pt idx="472">
                  <c:v>33.450666666666663</c:v>
                </c:pt>
                <c:pt idx="473">
                  <c:v>33.434666666666665</c:v>
                </c:pt>
                <c:pt idx="474">
                  <c:v>33.427333333333337</c:v>
                </c:pt>
                <c:pt idx="475">
                  <c:v>33.414000000000001</c:v>
                </c:pt>
                <c:pt idx="476">
                  <c:v>33.387333333333331</c:v>
                </c:pt>
                <c:pt idx="477">
                  <c:v>33.36933333333333</c:v>
                </c:pt>
                <c:pt idx="478">
                  <c:v>33.355333333333334</c:v>
                </c:pt>
                <c:pt idx="479">
                  <c:v>33.348666666666666</c:v>
                </c:pt>
                <c:pt idx="480">
                  <c:v>33.346000000000004</c:v>
                </c:pt>
                <c:pt idx="481">
                  <c:v>33.309333333333335</c:v>
                </c:pt>
                <c:pt idx="482">
                  <c:v>33.305999999999997</c:v>
                </c:pt>
                <c:pt idx="483">
                  <c:v>33.288666666666664</c:v>
                </c:pt>
                <c:pt idx="484">
                  <c:v>33.273333333333333</c:v>
                </c:pt>
                <c:pt idx="485">
                  <c:v>33.254666666666665</c:v>
                </c:pt>
                <c:pt idx="486">
                  <c:v>33.231333333333332</c:v>
                </c:pt>
                <c:pt idx="487">
                  <c:v>33.219333333333331</c:v>
                </c:pt>
                <c:pt idx="488">
                  <c:v>33.204666666666668</c:v>
                </c:pt>
                <c:pt idx="489">
                  <c:v>33.194000000000003</c:v>
                </c:pt>
                <c:pt idx="490">
                  <c:v>33.173333333333332</c:v>
                </c:pt>
                <c:pt idx="491">
                  <c:v>33.166666666666664</c:v>
                </c:pt>
                <c:pt idx="492">
                  <c:v>33.149333333333331</c:v>
                </c:pt>
                <c:pt idx="493">
                  <c:v>33.120666666666665</c:v>
                </c:pt>
                <c:pt idx="494">
                  <c:v>33.120666666666665</c:v>
                </c:pt>
                <c:pt idx="495">
                  <c:v>33.091999999999999</c:v>
                </c:pt>
                <c:pt idx="496">
                  <c:v>33.082000000000001</c:v>
                </c:pt>
                <c:pt idx="497">
                  <c:v>33.074666666666666</c:v>
                </c:pt>
                <c:pt idx="498">
                  <c:v>33.048000000000002</c:v>
                </c:pt>
                <c:pt idx="499">
                  <c:v>33.038666666666664</c:v>
                </c:pt>
                <c:pt idx="500">
                  <c:v>33.022666666666666</c:v>
                </c:pt>
                <c:pt idx="501">
                  <c:v>33.000666666666667</c:v>
                </c:pt>
                <c:pt idx="502">
                  <c:v>32.995333333333335</c:v>
                </c:pt>
                <c:pt idx="503">
                  <c:v>32.967333333333336</c:v>
                </c:pt>
                <c:pt idx="504">
                  <c:v>32.963999999999999</c:v>
                </c:pt>
                <c:pt idx="505">
                  <c:v>32.949333333333335</c:v>
                </c:pt>
                <c:pt idx="506">
                  <c:v>32.925333333333334</c:v>
                </c:pt>
                <c:pt idx="507">
                  <c:v>32.910666666666664</c:v>
                </c:pt>
                <c:pt idx="508">
                  <c:v>32.897333333333336</c:v>
                </c:pt>
                <c:pt idx="509">
                  <c:v>32.873333333333335</c:v>
                </c:pt>
                <c:pt idx="510">
                  <c:v>32.853333333333332</c:v>
                </c:pt>
                <c:pt idx="511">
                  <c:v>32.847333333333331</c:v>
                </c:pt>
                <c:pt idx="512">
                  <c:v>32.833333333333336</c:v>
                </c:pt>
                <c:pt idx="513">
                  <c:v>32.814666666666668</c:v>
                </c:pt>
                <c:pt idx="514">
                  <c:v>32.795333333333332</c:v>
                </c:pt>
                <c:pt idx="515">
                  <c:v>32.774666666666668</c:v>
                </c:pt>
                <c:pt idx="516">
                  <c:v>32.778666666666666</c:v>
                </c:pt>
                <c:pt idx="517">
                  <c:v>32.759333333333331</c:v>
                </c:pt>
                <c:pt idx="518">
                  <c:v>32.734000000000002</c:v>
                </c:pt>
                <c:pt idx="519">
                  <c:v>32.724666666666664</c:v>
                </c:pt>
                <c:pt idx="520">
                  <c:v>32.711333333333336</c:v>
                </c:pt>
                <c:pt idx="521">
                  <c:v>32.697333333333333</c:v>
                </c:pt>
                <c:pt idx="522">
                  <c:v>32.677333333333337</c:v>
                </c:pt>
                <c:pt idx="523">
                  <c:v>32.656666666666666</c:v>
                </c:pt>
                <c:pt idx="524">
                  <c:v>32.653999999999996</c:v>
                </c:pt>
                <c:pt idx="525">
                  <c:v>32.62533333333333</c:v>
                </c:pt>
                <c:pt idx="526">
                  <c:v>32.612666666666669</c:v>
                </c:pt>
                <c:pt idx="527">
                  <c:v>32.6</c:v>
                </c:pt>
                <c:pt idx="528">
                  <c:v>32.594666666666669</c:v>
                </c:pt>
                <c:pt idx="529">
                  <c:v>32.570666666666668</c:v>
                </c:pt>
                <c:pt idx="530">
                  <c:v>32.56066666666667</c:v>
                </c:pt>
                <c:pt idx="531">
                  <c:v>32.555999999999997</c:v>
                </c:pt>
                <c:pt idx="532">
                  <c:v>32.526666666666664</c:v>
                </c:pt>
                <c:pt idx="533">
                  <c:v>32.517333333333333</c:v>
                </c:pt>
                <c:pt idx="534">
                  <c:v>32.506</c:v>
                </c:pt>
                <c:pt idx="535">
                  <c:v>32.49733333333333</c:v>
                </c:pt>
                <c:pt idx="536">
                  <c:v>32.478000000000002</c:v>
                </c:pt>
                <c:pt idx="537">
                  <c:v>32.467333333333336</c:v>
                </c:pt>
                <c:pt idx="538">
                  <c:v>32.44533333333333</c:v>
                </c:pt>
                <c:pt idx="539">
                  <c:v>32.429333333333332</c:v>
                </c:pt>
                <c:pt idx="540">
                  <c:v>32.417999999999999</c:v>
                </c:pt>
                <c:pt idx="541">
                  <c:v>32.400666666666666</c:v>
                </c:pt>
                <c:pt idx="542">
                  <c:v>32.401333333333334</c:v>
                </c:pt>
                <c:pt idx="543">
                  <c:v>32.37466666666667</c:v>
                </c:pt>
                <c:pt idx="544">
                  <c:v>32.374000000000002</c:v>
                </c:pt>
                <c:pt idx="545">
                  <c:v>32.357999999999997</c:v>
                </c:pt>
                <c:pt idx="546">
                  <c:v>32.347333333333331</c:v>
                </c:pt>
                <c:pt idx="547">
                  <c:v>32.323333333333331</c:v>
                </c:pt>
                <c:pt idx="548">
                  <c:v>32.31666666666667</c:v>
                </c:pt>
                <c:pt idx="549">
                  <c:v>32.299333333333337</c:v>
                </c:pt>
                <c:pt idx="550">
                  <c:v>32.301333333333332</c:v>
                </c:pt>
                <c:pt idx="551">
                  <c:v>32.283999999999999</c:v>
                </c:pt>
                <c:pt idx="552">
                  <c:v>32.271999999999998</c:v>
                </c:pt>
                <c:pt idx="553">
                  <c:v>32.251333333333335</c:v>
                </c:pt>
                <c:pt idx="554">
                  <c:v>32.24666666666667</c:v>
                </c:pt>
                <c:pt idx="555">
                  <c:v>32.244666666666667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8-4CA7-8298-772621F6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145455"/>
        <c:axId val="1467761231"/>
      </c:lineChart>
      <c:catAx>
        <c:axId val="132665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2080"/>
        <c:crosses val="autoZero"/>
        <c:auto val="1"/>
        <c:lblAlgn val="ctr"/>
        <c:lblOffset val="100"/>
        <c:noMultiLvlLbl val="0"/>
      </c:catAx>
      <c:valAx>
        <c:axId val="13266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6654992"/>
        <c:crosses val="autoZero"/>
        <c:crossBetween val="between"/>
      </c:valAx>
      <c:valAx>
        <c:axId val="1467761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145455"/>
        <c:crosses val="max"/>
        <c:crossBetween val="between"/>
      </c:valAx>
      <c:catAx>
        <c:axId val="904145455"/>
        <c:scaling>
          <c:orientation val="minMax"/>
        </c:scaling>
        <c:delete val="1"/>
        <c:axPos val="b"/>
        <c:majorTickMark val="out"/>
        <c:minorTickMark val="none"/>
        <c:tickLblPos val="nextTo"/>
        <c:crossAx val="1467761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337736632799177E-2"/>
          <c:y val="0.1649097735305815"/>
          <c:w val="0.89698969603387568"/>
          <c:h val="0.731945953742655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499080722872561"/>
                  <c:y val="0.141413501341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'Конец '!$F$2:$F$562</c:f>
              <c:numCache>
                <c:formatCode>General</c:formatCode>
                <c:ptCount val="561"/>
                <c:pt idx="0">
                  <c:v>48.326666666666661</c:v>
                </c:pt>
                <c:pt idx="1">
                  <c:v>48.283999999999985</c:v>
                </c:pt>
                <c:pt idx="2">
                  <c:v>48.246666666666655</c:v>
                </c:pt>
                <c:pt idx="3">
                  <c:v>48.179333333333318</c:v>
                </c:pt>
                <c:pt idx="4">
                  <c:v>48.124666666666656</c:v>
                </c:pt>
                <c:pt idx="5">
                  <c:v>48.074666666666651</c:v>
                </c:pt>
                <c:pt idx="6">
                  <c:v>48.017999999999986</c:v>
                </c:pt>
                <c:pt idx="7">
                  <c:v>47.977333333333327</c:v>
                </c:pt>
                <c:pt idx="8">
                  <c:v>47.919333333333327</c:v>
                </c:pt>
                <c:pt idx="9">
                  <c:v>47.861333333333327</c:v>
                </c:pt>
                <c:pt idx="10">
                  <c:v>47.836666666666659</c:v>
                </c:pt>
                <c:pt idx="11">
                  <c:v>47.774666666666654</c:v>
                </c:pt>
                <c:pt idx="12">
                  <c:v>47.725999999999985</c:v>
                </c:pt>
                <c:pt idx="13">
                  <c:v>47.67266666666665</c:v>
                </c:pt>
                <c:pt idx="14">
                  <c:v>47.640666666666654</c:v>
                </c:pt>
                <c:pt idx="15">
                  <c:v>47.591333333333317</c:v>
                </c:pt>
                <c:pt idx="16">
                  <c:v>47.545333333333318</c:v>
                </c:pt>
                <c:pt idx="17">
                  <c:v>47.475999999999985</c:v>
                </c:pt>
                <c:pt idx="18">
                  <c:v>47.433999999999983</c:v>
                </c:pt>
                <c:pt idx="19">
                  <c:v>47.41066666666665</c:v>
                </c:pt>
                <c:pt idx="20">
                  <c:v>47.345333333333308</c:v>
                </c:pt>
                <c:pt idx="21">
                  <c:v>47.311333333333323</c:v>
                </c:pt>
                <c:pt idx="22">
                  <c:v>47.266666666666644</c:v>
                </c:pt>
                <c:pt idx="23">
                  <c:v>47.208666666666645</c:v>
                </c:pt>
                <c:pt idx="24">
                  <c:v>47.167999999999978</c:v>
                </c:pt>
                <c:pt idx="25">
                  <c:v>47.107999999999983</c:v>
                </c:pt>
                <c:pt idx="26">
                  <c:v>47.055999999999976</c:v>
                </c:pt>
                <c:pt idx="27">
                  <c:v>47.00999999999997</c:v>
                </c:pt>
                <c:pt idx="28">
                  <c:v>46.95799999999997</c:v>
                </c:pt>
                <c:pt idx="29">
                  <c:v>46.921999999999969</c:v>
                </c:pt>
                <c:pt idx="30">
                  <c:v>46.866666666666639</c:v>
                </c:pt>
                <c:pt idx="31">
                  <c:v>46.827333333333307</c:v>
                </c:pt>
                <c:pt idx="32">
                  <c:v>46.785333333333305</c:v>
                </c:pt>
                <c:pt idx="33">
                  <c:v>46.745999999999974</c:v>
                </c:pt>
                <c:pt idx="34">
                  <c:v>46.689999999999969</c:v>
                </c:pt>
                <c:pt idx="35">
                  <c:v>46.64066666666664</c:v>
                </c:pt>
                <c:pt idx="36">
                  <c:v>46.593999999999973</c:v>
                </c:pt>
                <c:pt idx="37">
                  <c:v>46.560666666666634</c:v>
                </c:pt>
                <c:pt idx="38">
                  <c:v>46.505999999999965</c:v>
                </c:pt>
                <c:pt idx="39">
                  <c:v>46.457999999999963</c:v>
                </c:pt>
                <c:pt idx="40">
                  <c:v>46.406666666666631</c:v>
                </c:pt>
                <c:pt idx="41">
                  <c:v>46.381999999999962</c:v>
                </c:pt>
                <c:pt idx="42">
                  <c:v>46.31599999999996</c:v>
                </c:pt>
                <c:pt idx="43">
                  <c:v>46.270666666666628</c:v>
                </c:pt>
                <c:pt idx="44">
                  <c:v>46.231333333333289</c:v>
                </c:pt>
                <c:pt idx="45">
                  <c:v>46.175333333333292</c:v>
                </c:pt>
                <c:pt idx="46">
                  <c:v>46.125999999999955</c:v>
                </c:pt>
                <c:pt idx="47">
                  <c:v>46.084666666666621</c:v>
                </c:pt>
                <c:pt idx="48">
                  <c:v>46.045999999999957</c:v>
                </c:pt>
                <c:pt idx="49">
                  <c:v>45.987333333333282</c:v>
                </c:pt>
                <c:pt idx="50">
                  <c:v>45.941333333333283</c:v>
                </c:pt>
                <c:pt idx="51">
                  <c:v>45.879999999999946</c:v>
                </c:pt>
                <c:pt idx="52">
                  <c:v>45.843999999999951</c:v>
                </c:pt>
                <c:pt idx="53">
                  <c:v>45.803333333333278</c:v>
                </c:pt>
                <c:pt idx="54">
                  <c:v>45.761333333333276</c:v>
                </c:pt>
                <c:pt idx="55">
                  <c:v>45.733999999999945</c:v>
                </c:pt>
                <c:pt idx="56">
                  <c:v>45.681333333333271</c:v>
                </c:pt>
                <c:pt idx="57">
                  <c:v>45.621999999999936</c:v>
                </c:pt>
                <c:pt idx="58">
                  <c:v>45.571999999999932</c:v>
                </c:pt>
                <c:pt idx="59">
                  <c:v>45.525333333333265</c:v>
                </c:pt>
                <c:pt idx="60">
                  <c:v>45.493999999999936</c:v>
                </c:pt>
                <c:pt idx="61">
                  <c:v>45.436666666666589</c:v>
                </c:pt>
                <c:pt idx="62">
                  <c:v>45.393333333333253</c:v>
                </c:pt>
                <c:pt idx="63">
                  <c:v>45.365999999999929</c:v>
                </c:pt>
                <c:pt idx="64">
                  <c:v>45.32399999999992</c:v>
                </c:pt>
                <c:pt idx="65">
                  <c:v>45.261333333333241</c:v>
                </c:pt>
                <c:pt idx="66">
                  <c:v>45.221333333333249</c:v>
                </c:pt>
                <c:pt idx="67">
                  <c:v>45.165999999999904</c:v>
                </c:pt>
                <c:pt idx="68">
                  <c:v>45.093999999999895</c:v>
                </c:pt>
                <c:pt idx="69">
                  <c:v>45.065333333333243</c:v>
                </c:pt>
                <c:pt idx="70">
                  <c:v>45.011333333333226</c:v>
                </c:pt>
                <c:pt idx="71">
                  <c:v>44.969333333333225</c:v>
                </c:pt>
                <c:pt idx="72">
                  <c:v>44.906666666666553</c:v>
                </c:pt>
                <c:pt idx="73">
                  <c:v>44.858666666666551</c:v>
                </c:pt>
                <c:pt idx="74">
                  <c:v>44.797333333333214</c:v>
                </c:pt>
                <c:pt idx="75">
                  <c:v>44.768666666666554</c:v>
                </c:pt>
                <c:pt idx="76">
                  <c:v>44.719333333333203</c:v>
                </c:pt>
                <c:pt idx="77">
                  <c:v>44.662666666666532</c:v>
                </c:pt>
                <c:pt idx="78">
                  <c:v>44.599999999999859</c:v>
                </c:pt>
                <c:pt idx="79">
                  <c:v>44.546666666666518</c:v>
                </c:pt>
                <c:pt idx="80">
                  <c:v>44.501999999999853</c:v>
                </c:pt>
                <c:pt idx="81">
                  <c:v>44.470666666666524</c:v>
                </c:pt>
                <c:pt idx="82">
                  <c:v>44.405333333333161</c:v>
                </c:pt>
                <c:pt idx="83">
                  <c:v>44.401333333333199</c:v>
                </c:pt>
                <c:pt idx="84">
                  <c:v>44.314666666666469</c:v>
                </c:pt>
                <c:pt idx="85">
                  <c:v>44.289333333333175</c:v>
                </c:pt>
                <c:pt idx="86">
                  <c:v>44.229999999999819</c:v>
                </c:pt>
                <c:pt idx="87">
                  <c:v>44.193999999999825</c:v>
                </c:pt>
                <c:pt idx="88">
                  <c:v>44.146666666666476</c:v>
                </c:pt>
                <c:pt idx="89">
                  <c:v>44.087999999999788</c:v>
                </c:pt>
                <c:pt idx="90">
                  <c:v>44.058666666666475</c:v>
                </c:pt>
                <c:pt idx="91">
                  <c:v>44.015333333333118</c:v>
                </c:pt>
                <c:pt idx="92">
                  <c:v>43.980666666666458</c:v>
                </c:pt>
                <c:pt idx="93">
                  <c:v>43.931333333333107</c:v>
                </c:pt>
                <c:pt idx="94">
                  <c:v>43.879333333333093</c:v>
                </c:pt>
                <c:pt idx="95">
                  <c:v>43.857999999999791</c:v>
                </c:pt>
                <c:pt idx="96">
                  <c:v>43.813999999999758</c:v>
                </c:pt>
                <c:pt idx="97">
                  <c:v>43.783999999999764</c:v>
                </c:pt>
                <c:pt idx="98">
                  <c:v>43.747333333333081</c:v>
                </c:pt>
                <c:pt idx="99">
                  <c:v>43.706666666666408</c:v>
                </c:pt>
                <c:pt idx="100">
                  <c:v>43.656666666666389</c:v>
                </c:pt>
                <c:pt idx="101">
                  <c:v>43.623333333333072</c:v>
                </c:pt>
                <c:pt idx="102">
                  <c:v>43.613333333333081</c:v>
                </c:pt>
                <c:pt idx="103">
                  <c:v>43.557333333333027</c:v>
                </c:pt>
                <c:pt idx="104">
                  <c:v>43.527333333333054</c:v>
                </c:pt>
                <c:pt idx="105">
                  <c:v>43.474666666666344</c:v>
                </c:pt>
                <c:pt idx="106">
                  <c:v>43.431333333333015</c:v>
                </c:pt>
                <c:pt idx="107">
                  <c:v>43.395999999999681</c:v>
                </c:pt>
                <c:pt idx="108">
                  <c:v>43.36599999999968</c:v>
                </c:pt>
                <c:pt idx="109">
                  <c:v>43.31533333333298</c:v>
                </c:pt>
                <c:pt idx="110">
                  <c:v>43.285999999999667</c:v>
                </c:pt>
                <c:pt idx="111">
                  <c:v>43.231333333332948</c:v>
                </c:pt>
                <c:pt idx="112">
                  <c:v>43.201999999999643</c:v>
                </c:pt>
                <c:pt idx="113">
                  <c:v>43.155999999999608</c:v>
                </c:pt>
                <c:pt idx="114">
                  <c:v>43.124666666666286</c:v>
                </c:pt>
                <c:pt idx="115">
                  <c:v>43.087999999999603</c:v>
                </c:pt>
                <c:pt idx="116">
                  <c:v>43.047333333332915</c:v>
                </c:pt>
                <c:pt idx="117">
                  <c:v>43.003999999999564</c:v>
                </c:pt>
                <c:pt idx="118">
                  <c:v>42.959333333332879</c:v>
                </c:pt>
                <c:pt idx="119">
                  <c:v>42.937999999999583</c:v>
                </c:pt>
                <c:pt idx="120">
                  <c:v>42.912666666666233</c:v>
                </c:pt>
                <c:pt idx="121">
                  <c:v>42.848666666666141</c:v>
                </c:pt>
                <c:pt idx="122">
                  <c:v>42.820666666666199</c:v>
                </c:pt>
                <c:pt idx="123">
                  <c:v>42.780666666666164</c:v>
                </c:pt>
                <c:pt idx="124">
                  <c:v>42.737999999999474</c:v>
                </c:pt>
                <c:pt idx="125">
                  <c:v>42.709333333332822</c:v>
                </c:pt>
                <c:pt idx="126">
                  <c:v>42.67133333333279</c:v>
                </c:pt>
                <c:pt idx="127">
                  <c:v>42.636666666666123</c:v>
                </c:pt>
                <c:pt idx="128">
                  <c:v>42.596666666666088</c:v>
                </c:pt>
                <c:pt idx="129">
                  <c:v>42.553333333332731</c:v>
                </c:pt>
                <c:pt idx="130">
                  <c:v>42.53333333333277</c:v>
                </c:pt>
                <c:pt idx="131">
                  <c:v>42.487333333332693</c:v>
                </c:pt>
                <c:pt idx="132">
                  <c:v>42.464666666666069</c:v>
                </c:pt>
                <c:pt idx="133">
                  <c:v>42.415333333332654</c:v>
                </c:pt>
                <c:pt idx="134">
                  <c:v>42.367999999999299</c:v>
                </c:pt>
                <c:pt idx="135">
                  <c:v>42.344666666666015</c:v>
                </c:pt>
                <c:pt idx="136">
                  <c:v>42.303999999999284</c:v>
                </c:pt>
                <c:pt idx="137">
                  <c:v>42.251999999999221</c:v>
                </c:pt>
                <c:pt idx="138">
                  <c:v>42.225333333332607</c:v>
                </c:pt>
                <c:pt idx="139">
                  <c:v>42.189333333332563</c:v>
                </c:pt>
                <c:pt idx="140">
                  <c:v>42.143333333332507</c:v>
                </c:pt>
                <c:pt idx="141">
                  <c:v>42.113999999999209</c:v>
                </c:pt>
                <c:pt idx="142">
                  <c:v>42.068666666665798</c:v>
                </c:pt>
                <c:pt idx="143">
                  <c:v>42.033333333332472</c:v>
                </c:pt>
                <c:pt idx="144">
                  <c:v>42.025999999999222</c:v>
                </c:pt>
                <c:pt idx="145">
                  <c:v>41.967999999999023</c:v>
                </c:pt>
                <c:pt idx="146">
                  <c:v>41.931333333332411</c:v>
                </c:pt>
                <c:pt idx="147">
                  <c:v>41.887999999999018</c:v>
                </c:pt>
                <c:pt idx="148">
                  <c:v>41.844666666665653</c:v>
                </c:pt>
                <c:pt idx="149">
                  <c:v>41.787999999998881</c:v>
                </c:pt>
                <c:pt idx="150">
                  <c:v>41.759999999998975</c:v>
                </c:pt>
                <c:pt idx="151">
                  <c:v>41.741333333332335</c:v>
                </c:pt>
                <c:pt idx="152">
                  <c:v>41.691999999998842</c:v>
                </c:pt>
                <c:pt idx="153">
                  <c:v>41.661999999998898</c:v>
                </c:pt>
                <c:pt idx="154">
                  <c:v>41.63066666666554</c:v>
                </c:pt>
                <c:pt idx="155">
                  <c:v>41.59333333333214</c:v>
                </c:pt>
                <c:pt idx="156">
                  <c:v>41.551333333332082</c:v>
                </c:pt>
                <c:pt idx="157">
                  <c:v>41.527999999998812</c:v>
                </c:pt>
                <c:pt idx="158">
                  <c:v>41.474666666665286</c:v>
                </c:pt>
                <c:pt idx="159">
                  <c:v>41.439999999998683</c:v>
                </c:pt>
                <c:pt idx="160">
                  <c:v>41.413333333332027</c:v>
                </c:pt>
                <c:pt idx="161">
                  <c:v>41.37533333333193</c:v>
                </c:pt>
                <c:pt idx="162">
                  <c:v>41.347333333331953</c:v>
                </c:pt>
                <c:pt idx="163">
                  <c:v>41.287999999998377</c:v>
                </c:pt>
                <c:pt idx="164">
                  <c:v>41.261333333331876</c:v>
                </c:pt>
                <c:pt idx="165">
                  <c:v>41.241333333331887</c:v>
                </c:pt>
                <c:pt idx="166">
                  <c:v>41.200666666665057</c:v>
                </c:pt>
                <c:pt idx="167">
                  <c:v>41.163333333331707</c:v>
                </c:pt>
                <c:pt idx="168">
                  <c:v>41.145333333331799</c:v>
                </c:pt>
                <c:pt idx="169">
                  <c:v>41.091333333331505</c:v>
                </c:pt>
                <c:pt idx="170">
                  <c:v>41.065333333331658</c:v>
                </c:pt>
                <c:pt idx="171">
                  <c:v>41.016666666664776</c:v>
                </c:pt>
                <c:pt idx="172">
                  <c:v>41.007333333331694</c:v>
                </c:pt>
                <c:pt idx="173">
                  <c:v>40.957333333331341</c:v>
                </c:pt>
                <c:pt idx="174">
                  <c:v>40.934666666664846</c:v>
                </c:pt>
                <c:pt idx="175">
                  <c:v>40.866666666664401</c:v>
                </c:pt>
                <c:pt idx="176">
                  <c:v>40.816666666664467</c:v>
                </c:pt>
                <c:pt idx="177">
                  <c:v>40.79066666666462</c:v>
                </c:pt>
                <c:pt idx="178">
                  <c:v>40.762666666664565</c:v>
                </c:pt>
                <c:pt idx="179">
                  <c:v>40.702666666664186</c:v>
                </c:pt>
                <c:pt idx="180">
                  <c:v>40.690666666664576</c:v>
                </c:pt>
                <c:pt idx="181">
                  <c:v>40.648666666664255</c:v>
                </c:pt>
                <c:pt idx="182">
                  <c:v>40.600666666664111</c:v>
                </c:pt>
                <c:pt idx="183">
                  <c:v>40.587999999997741</c:v>
                </c:pt>
                <c:pt idx="184">
                  <c:v>40.558666666664216</c:v>
                </c:pt>
                <c:pt idx="185">
                  <c:v>40.504666666663866</c:v>
                </c:pt>
                <c:pt idx="186">
                  <c:v>40.467999999997311</c:v>
                </c:pt>
                <c:pt idx="187">
                  <c:v>40.419999999997088</c:v>
                </c:pt>
                <c:pt idx="188">
                  <c:v>40.408666666664111</c:v>
                </c:pt>
                <c:pt idx="189">
                  <c:v>40.345333333330075</c:v>
                </c:pt>
                <c:pt idx="190">
                  <c:v>40.317333333330417</c:v>
                </c:pt>
                <c:pt idx="191">
                  <c:v>40.279999999996903</c:v>
                </c:pt>
                <c:pt idx="192">
                  <c:v>40.236666666663389</c:v>
                </c:pt>
                <c:pt idx="193">
                  <c:v>40.213333333330247</c:v>
                </c:pt>
                <c:pt idx="194">
                  <c:v>40.173999999996624</c:v>
                </c:pt>
                <c:pt idx="195">
                  <c:v>40.121999999996326</c:v>
                </c:pt>
                <c:pt idx="196">
                  <c:v>40.080666666663028</c:v>
                </c:pt>
                <c:pt idx="197">
                  <c:v>40.055333333329848</c:v>
                </c:pt>
                <c:pt idx="198">
                  <c:v>40.008666666662755</c:v>
                </c:pt>
                <c:pt idx="199">
                  <c:v>39.987999999996397</c:v>
                </c:pt>
                <c:pt idx="200">
                  <c:v>39.93466666666243</c:v>
                </c:pt>
                <c:pt idx="201">
                  <c:v>39.920666666662981</c:v>
                </c:pt>
                <c:pt idx="202">
                  <c:v>39.867999999995568</c:v>
                </c:pt>
                <c:pt idx="203">
                  <c:v>39.839999999995882</c:v>
                </c:pt>
                <c:pt idx="204">
                  <c:v>39.800666666662238</c:v>
                </c:pt>
                <c:pt idx="205">
                  <c:v>39.785333333329241</c:v>
                </c:pt>
                <c:pt idx="206">
                  <c:v>39.743333333328671</c:v>
                </c:pt>
                <c:pt idx="207">
                  <c:v>39.707999999995337</c:v>
                </c:pt>
                <c:pt idx="208">
                  <c:v>39.668666666661792</c:v>
                </c:pt>
                <c:pt idx="209">
                  <c:v>39.6406666666619</c:v>
                </c:pt>
                <c:pt idx="210">
                  <c:v>39.619333333328612</c:v>
                </c:pt>
                <c:pt idx="211">
                  <c:v>39.555999999994206</c:v>
                </c:pt>
                <c:pt idx="212">
                  <c:v>39.535333333328332</c:v>
                </c:pt>
                <c:pt idx="213">
                  <c:v>39.496666666661156</c:v>
                </c:pt>
                <c:pt idx="214">
                  <c:v>39.480666666661541</c:v>
                </c:pt>
                <c:pt idx="215">
                  <c:v>39.417333333326923</c:v>
                </c:pt>
                <c:pt idx="216">
                  <c:v>39.404666666661321</c:v>
                </c:pt>
                <c:pt idx="217">
                  <c:v>39.371999999994095</c:v>
                </c:pt>
                <c:pt idx="218">
                  <c:v>39.323333333326836</c:v>
                </c:pt>
                <c:pt idx="219">
                  <c:v>39.301333333327371</c:v>
                </c:pt>
                <c:pt idx="220">
                  <c:v>39.260666666660072</c:v>
                </c:pt>
                <c:pt idx="221">
                  <c:v>39.23933333332711</c:v>
                </c:pt>
                <c:pt idx="222">
                  <c:v>39.21133333332682</c:v>
                </c:pt>
                <c:pt idx="223">
                  <c:v>39.171999999992998</c:v>
                </c:pt>
                <c:pt idx="224">
                  <c:v>39.130666666659408</c:v>
                </c:pt>
                <c:pt idx="225">
                  <c:v>39.115999999993356</c:v>
                </c:pt>
                <c:pt idx="226">
                  <c:v>39.076666666659165</c:v>
                </c:pt>
                <c:pt idx="227">
                  <c:v>39.042666666659137</c:v>
                </c:pt>
                <c:pt idx="228">
                  <c:v>39.017333333325901</c:v>
                </c:pt>
                <c:pt idx="229">
                  <c:v>38.989999999992364</c:v>
                </c:pt>
                <c:pt idx="230">
                  <c:v>38.952666666658516</c:v>
                </c:pt>
                <c:pt idx="231">
                  <c:v>38.943999999992648</c:v>
                </c:pt>
                <c:pt idx="232">
                  <c:v>38.883333333323975</c:v>
                </c:pt>
                <c:pt idx="233">
                  <c:v>38.855999999991582</c:v>
                </c:pt>
                <c:pt idx="234">
                  <c:v>38.839333333325158</c:v>
                </c:pt>
                <c:pt idx="235">
                  <c:v>38.798666666657439</c:v>
                </c:pt>
                <c:pt idx="236">
                  <c:v>38.773999999991162</c:v>
                </c:pt>
                <c:pt idx="237">
                  <c:v>38.761333333324806</c:v>
                </c:pt>
                <c:pt idx="238">
                  <c:v>38.716666666656728</c:v>
                </c:pt>
                <c:pt idx="239">
                  <c:v>38.693999999990702</c:v>
                </c:pt>
                <c:pt idx="240">
                  <c:v>38.659333333323353</c:v>
                </c:pt>
                <c:pt idx="241">
                  <c:v>38.626666666656519</c:v>
                </c:pt>
                <c:pt idx="242">
                  <c:v>38.615333333323896</c:v>
                </c:pt>
                <c:pt idx="243">
                  <c:v>38.559333333321696</c:v>
                </c:pt>
                <c:pt idx="244">
                  <c:v>38.549333333323482</c:v>
                </c:pt>
                <c:pt idx="245">
                  <c:v>38.516666666655674</c:v>
                </c:pt>
                <c:pt idx="246">
                  <c:v>38.487999999988944</c:v>
                </c:pt>
                <c:pt idx="247">
                  <c:v>38.457333333321941</c:v>
                </c:pt>
                <c:pt idx="248">
                  <c:v>38.443999999989231</c:v>
                </c:pt>
                <c:pt idx="249">
                  <c:v>38.411333333321465</c:v>
                </c:pt>
                <c:pt idx="250">
                  <c:v>38.371333333320777</c:v>
                </c:pt>
                <c:pt idx="251">
                  <c:v>38.36199999998874</c:v>
                </c:pt>
                <c:pt idx="252">
                  <c:v>38.33666666665448</c:v>
                </c:pt>
                <c:pt idx="253">
                  <c:v>38.317999999987954</c:v>
                </c:pt>
                <c:pt idx="254">
                  <c:v>38.279999999986678</c:v>
                </c:pt>
                <c:pt idx="255">
                  <c:v>38.262666666654191</c:v>
                </c:pt>
                <c:pt idx="256">
                  <c:v>38.229999999986454</c:v>
                </c:pt>
                <c:pt idx="257">
                  <c:v>38.204666666653253</c:v>
                </c:pt>
                <c:pt idx="258">
                  <c:v>38.183333333319915</c:v>
                </c:pt>
                <c:pt idx="259">
                  <c:v>38.15199999998574</c:v>
                </c:pt>
                <c:pt idx="260">
                  <c:v>38.133333333319555</c:v>
                </c:pt>
                <c:pt idx="261">
                  <c:v>38.107333333318905</c:v>
                </c:pt>
                <c:pt idx="262">
                  <c:v>38.087999999985726</c:v>
                </c:pt>
                <c:pt idx="263">
                  <c:v>38.061333333318373</c:v>
                </c:pt>
                <c:pt idx="264">
                  <c:v>38.033333333317984</c:v>
                </c:pt>
                <c:pt idx="265">
                  <c:v>38.007333333317817</c:v>
                </c:pt>
                <c:pt idx="266">
                  <c:v>37.991333333318209</c:v>
                </c:pt>
                <c:pt idx="267">
                  <c:v>37.952666666649726</c:v>
                </c:pt>
                <c:pt idx="268">
                  <c:v>37.946666666651623</c:v>
                </c:pt>
                <c:pt idx="269">
                  <c:v>37.912666666649528</c:v>
                </c:pt>
                <c:pt idx="270">
                  <c:v>37.885333333316289</c:v>
                </c:pt>
                <c:pt idx="271">
                  <c:v>37.864666666649789</c:v>
                </c:pt>
                <c:pt idx="272">
                  <c:v>37.825999999981427</c:v>
                </c:pt>
                <c:pt idx="273">
                  <c:v>37.825333333317239</c:v>
                </c:pt>
                <c:pt idx="274">
                  <c:v>37.777333333313393</c:v>
                </c:pt>
                <c:pt idx="275">
                  <c:v>37.769333333316098</c:v>
                </c:pt>
                <c:pt idx="276">
                  <c:v>37.717999999978929</c:v>
                </c:pt>
                <c:pt idx="277">
                  <c:v>37.706666666648395</c:v>
                </c:pt>
                <c:pt idx="278">
                  <c:v>37.677999999980081</c:v>
                </c:pt>
                <c:pt idx="279">
                  <c:v>37.661999999980793</c:v>
                </c:pt>
                <c:pt idx="280">
                  <c:v>37.624666666645275</c:v>
                </c:pt>
                <c:pt idx="281">
                  <c:v>37.609333333313423</c:v>
                </c:pt>
                <c:pt idx="282">
                  <c:v>37.567999999977367</c:v>
                </c:pt>
                <c:pt idx="283">
                  <c:v>37.553333333312658</c:v>
                </c:pt>
                <c:pt idx="284">
                  <c:v>37.527999999978064</c:v>
                </c:pt>
                <c:pt idx="285">
                  <c:v>37.50266666664433</c:v>
                </c:pt>
                <c:pt idx="286">
                  <c:v>37.471333333309957</c:v>
                </c:pt>
                <c:pt idx="287">
                  <c:v>37.455333333311017</c:v>
                </c:pt>
                <c:pt idx="288">
                  <c:v>37.422666666642321</c:v>
                </c:pt>
                <c:pt idx="289">
                  <c:v>37.399333333309428</c:v>
                </c:pt>
                <c:pt idx="290">
                  <c:v>37.375333333308944</c:v>
                </c:pt>
                <c:pt idx="291">
                  <c:v>37.34999999997504</c:v>
                </c:pt>
                <c:pt idx="292">
                  <c:v>37.321999999974274</c:v>
                </c:pt>
                <c:pt idx="293">
                  <c:v>37.29133333330676</c:v>
                </c:pt>
                <c:pt idx="294">
                  <c:v>37.273333333307662</c:v>
                </c:pt>
                <c:pt idx="295">
                  <c:v>37.22999999997085</c:v>
                </c:pt>
                <c:pt idx="296">
                  <c:v>37.223333333307835</c:v>
                </c:pt>
                <c:pt idx="297">
                  <c:v>37.196666666638627</c:v>
                </c:pt>
                <c:pt idx="298">
                  <c:v>37.183999999973153</c:v>
                </c:pt>
                <c:pt idx="299">
                  <c:v>37.145333333302879</c:v>
                </c:pt>
                <c:pt idx="300">
                  <c:v>37.116666666636725</c:v>
                </c:pt>
                <c:pt idx="301">
                  <c:v>37.086666666635907</c:v>
                </c:pt>
                <c:pt idx="302">
                  <c:v>37.061333333302549</c:v>
                </c:pt>
                <c:pt idx="303">
                  <c:v>37.045999999970029</c:v>
                </c:pt>
                <c:pt idx="304">
                  <c:v>37.026666666635805</c:v>
                </c:pt>
                <c:pt idx="305">
                  <c:v>36.998666666634122</c:v>
                </c:pt>
                <c:pt idx="306">
                  <c:v>36.96066666663193</c:v>
                </c:pt>
                <c:pt idx="307">
                  <c:v>36.952666666635473</c:v>
                </c:pt>
                <c:pt idx="308">
                  <c:v>36.931999999966784</c:v>
                </c:pt>
                <c:pt idx="309">
                  <c:v>36.906666666632226</c:v>
                </c:pt>
                <c:pt idx="310">
                  <c:v>36.881333333298251</c:v>
                </c:pt>
                <c:pt idx="311">
                  <c:v>36.84866666662974</c:v>
                </c:pt>
                <c:pt idx="312">
                  <c:v>36.821333333296415</c:v>
                </c:pt>
                <c:pt idx="313">
                  <c:v>36.80466666663078</c:v>
                </c:pt>
                <c:pt idx="314">
                  <c:v>36.776666666628437</c:v>
                </c:pt>
                <c:pt idx="315">
                  <c:v>36.761999999963258</c:v>
                </c:pt>
                <c:pt idx="316">
                  <c:v>36.741333333295181</c:v>
                </c:pt>
                <c:pt idx="317">
                  <c:v>36.718666666627584</c:v>
                </c:pt>
                <c:pt idx="318">
                  <c:v>36.689333333292396</c:v>
                </c:pt>
                <c:pt idx="319">
                  <c:v>36.673999999960735</c:v>
                </c:pt>
                <c:pt idx="320">
                  <c:v>36.642666666623995</c:v>
                </c:pt>
                <c:pt idx="321">
                  <c:v>36.619333333291223</c:v>
                </c:pt>
                <c:pt idx="322">
                  <c:v>36.593333333289991</c:v>
                </c:pt>
                <c:pt idx="323">
                  <c:v>36.579333333291487</c:v>
                </c:pt>
                <c:pt idx="324">
                  <c:v>36.551333333288305</c:v>
                </c:pt>
                <c:pt idx="325">
                  <c:v>36.527999999955007</c:v>
                </c:pt>
                <c:pt idx="326">
                  <c:v>36.510666666622129</c:v>
                </c:pt>
                <c:pt idx="327">
                  <c:v>36.490666666621017</c:v>
                </c:pt>
                <c:pt idx="328">
                  <c:v>36.4659999999527</c:v>
                </c:pt>
                <c:pt idx="329">
                  <c:v>36.445999999952839</c:v>
                </c:pt>
                <c:pt idx="330">
                  <c:v>36.421999999951282</c:v>
                </c:pt>
                <c:pt idx="331">
                  <c:v>36.401333333284505</c:v>
                </c:pt>
                <c:pt idx="332">
                  <c:v>36.380666666617103</c:v>
                </c:pt>
                <c:pt idx="333">
                  <c:v>36.357333333282412</c:v>
                </c:pt>
                <c:pt idx="334">
                  <c:v>36.337333333282309</c:v>
                </c:pt>
                <c:pt idx="335">
                  <c:v>36.31733333328156</c:v>
                </c:pt>
                <c:pt idx="336">
                  <c:v>36.28533333327789</c:v>
                </c:pt>
                <c:pt idx="337">
                  <c:v>36.265333333279571</c:v>
                </c:pt>
                <c:pt idx="338">
                  <c:v>36.251999999947067</c:v>
                </c:pt>
                <c:pt idx="339">
                  <c:v>36.21133333327289</c:v>
                </c:pt>
                <c:pt idx="340">
                  <c:v>36.203999999946419</c:v>
                </c:pt>
                <c:pt idx="341">
                  <c:v>36.177333333274575</c:v>
                </c:pt>
                <c:pt idx="342">
                  <c:v>36.165999999944084</c:v>
                </c:pt>
                <c:pt idx="343">
                  <c:v>36.127999999936428</c:v>
                </c:pt>
                <c:pt idx="344">
                  <c:v>36.101999999938087</c:v>
                </c:pt>
                <c:pt idx="345">
                  <c:v>36.085333333272843</c:v>
                </c:pt>
                <c:pt idx="346">
                  <c:v>36.049333333266539</c:v>
                </c:pt>
                <c:pt idx="347">
                  <c:v>36.015333333265382</c:v>
                </c:pt>
                <c:pt idx="348">
                  <c:v>36.005999999937679</c:v>
                </c:pt>
                <c:pt idx="349">
                  <c:v>35.988666666601617</c:v>
                </c:pt>
                <c:pt idx="350">
                  <c:v>35.949333333260597</c:v>
                </c:pt>
                <c:pt idx="351">
                  <c:v>35.90866666659138</c:v>
                </c:pt>
                <c:pt idx="352">
                  <c:v>35.887333333262255</c:v>
                </c:pt>
                <c:pt idx="353">
                  <c:v>35.879999999932231</c:v>
                </c:pt>
                <c:pt idx="354">
                  <c:v>35.847333333256962</c:v>
                </c:pt>
                <c:pt idx="355">
                  <c:v>35.825333333258797</c:v>
                </c:pt>
                <c:pt idx="356">
                  <c:v>35.793333333254111</c:v>
                </c:pt>
                <c:pt idx="357">
                  <c:v>35.779999999925458</c:v>
                </c:pt>
                <c:pt idx="358">
                  <c:v>35.761999999923134</c:v>
                </c:pt>
                <c:pt idx="359">
                  <c:v>35.723333333247865</c:v>
                </c:pt>
                <c:pt idx="360">
                  <c:v>35.705999999920152</c:v>
                </c:pt>
                <c:pt idx="361">
                  <c:v>35.693333333254152</c:v>
                </c:pt>
                <c:pt idx="362">
                  <c:v>35.671999999916906</c:v>
                </c:pt>
                <c:pt idx="363">
                  <c:v>35.639333333244529</c:v>
                </c:pt>
                <c:pt idx="364">
                  <c:v>35.615999999912809</c:v>
                </c:pt>
                <c:pt idx="365">
                  <c:v>35.602666666581889</c:v>
                </c:pt>
                <c:pt idx="366">
                  <c:v>35.581999999911531</c:v>
                </c:pt>
                <c:pt idx="367">
                  <c:v>35.560666666576594</c:v>
                </c:pt>
                <c:pt idx="368">
                  <c:v>35.509333333228618</c:v>
                </c:pt>
                <c:pt idx="369">
                  <c:v>35.491999999906746</c:v>
                </c:pt>
                <c:pt idx="370">
                  <c:v>35.480666666574749</c:v>
                </c:pt>
                <c:pt idx="371">
                  <c:v>35.459999999903346</c:v>
                </c:pt>
                <c:pt idx="372">
                  <c:v>35.44399999990393</c:v>
                </c:pt>
                <c:pt idx="373">
                  <c:v>35.408666666560634</c:v>
                </c:pt>
                <c:pt idx="374">
                  <c:v>35.388666666565143</c:v>
                </c:pt>
                <c:pt idx="375">
                  <c:v>35.3726666665655</c:v>
                </c:pt>
                <c:pt idx="376">
                  <c:v>35.351999999895476</c:v>
                </c:pt>
                <c:pt idx="377">
                  <c:v>35.314666666552299</c:v>
                </c:pt>
                <c:pt idx="378">
                  <c:v>35.301999999894846</c:v>
                </c:pt>
                <c:pt idx="379">
                  <c:v>35.27199999988526</c:v>
                </c:pt>
                <c:pt idx="380">
                  <c:v>35.267999999895693</c:v>
                </c:pt>
                <c:pt idx="381">
                  <c:v>35.245333333219556</c:v>
                </c:pt>
                <c:pt idx="382">
                  <c:v>35.203333333207148</c:v>
                </c:pt>
                <c:pt idx="383">
                  <c:v>35.195999999888713</c:v>
                </c:pt>
                <c:pt idx="384">
                  <c:v>35.166666666543136</c:v>
                </c:pt>
                <c:pt idx="385">
                  <c:v>35.150666666547835</c:v>
                </c:pt>
                <c:pt idx="386">
                  <c:v>35.126666666542036</c:v>
                </c:pt>
                <c:pt idx="387">
                  <c:v>35.119333333215685</c:v>
                </c:pt>
                <c:pt idx="388">
                  <c:v>35.088666666535296</c:v>
                </c:pt>
                <c:pt idx="389">
                  <c:v>35.06866666653864</c:v>
                </c:pt>
                <c:pt idx="390">
                  <c:v>35.045333333201469</c:v>
                </c:pt>
                <c:pt idx="391">
                  <c:v>35.018666666530528</c:v>
                </c:pt>
                <c:pt idx="392">
                  <c:v>34.99733333319783</c:v>
                </c:pt>
                <c:pt idx="393">
                  <c:v>35.007999999880859</c:v>
                </c:pt>
                <c:pt idx="394">
                  <c:v>34.971999999854127</c:v>
                </c:pt>
                <c:pt idx="395">
                  <c:v>34.963333333200943</c:v>
                </c:pt>
                <c:pt idx="396">
                  <c:v>34.938666666523496</c:v>
                </c:pt>
                <c:pt idx="397">
                  <c:v>34.88799999983614</c:v>
                </c:pt>
                <c:pt idx="398">
                  <c:v>34.882666666528067</c:v>
                </c:pt>
                <c:pt idx="399">
                  <c:v>34.875999999860028</c:v>
                </c:pt>
                <c:pt idx="400">
                  <c:v>34.846666666510899</c:v>
                </c:pt>
                <c:pt idx="401">
                  <c:v>34.828666666515467</c:v>
                </c:pt>
                <c:pt idx="402">
                  <c:v>34.802666666507868</c:v>
                </c:pt>
                <c:pt idx="403">
                  <c:v>34.796666666518789</c:v>
                </c:pt>
                <c:pt idx="404">
                  <c:v>34.776666666508476</c:v>
                </c:pt>
                <c:pt idx="405">
                  <c:v>34.757999999840465</c:v>
                </c:pt>
                <c:pt idx="406">
                  <c:v>34.73599999983584</c:v>
                </c:pt>
                <c:pt idx="407">
                  <c:v>34.706666666494272</c:v>
                </c:pt>
                <c:pt idx="408">
                  <c:v>34.701999999842414</c:v>
                </c:pt>
                <c:pt idx="409">
                  <c:v>34.678666666494685</c:v>
                </c:pt>
                <c:pt idx="410">
                  <c:v>34.652666666489644</c:v>
                </c:pt>
                <c:pt idx="411">
                  <c:v>34.653333333173357</c:v>
                </c:pt>
                <c:pt idx="412">
                  <c:v>34.623999999816974</c:v>
                </c:pt>
                <c:pt idx="413">
                  <c:v>34.610666666492705</c:v>
                </c:pt>
                <c:pt idx="414">
                  <c:v>34.579333333142849</c:v>
                </c:pt>
                <c:pt idx="415">
                  <c:v>34.56933333315633</c:v>
                </c:pt>
                <c:pt idx="416">
                  <c:v>34.535999999801959</c:v>
                </c:pt>
                <c:pt idx="417">
                  <c:v>34.521333333146806</c:v>
                </c:pt>
                <c:pt idx="418">
                  <c:v>34.513999999817607</c:v>
                </c:pt>
                <c:pt idx="419">
                  <c:v>34.493999999805872</c:v>
                </c:pt>
                <c:pt idx="420">
                  <c:v>34.462666666459398</c:v>
                </c:pt>
                <c:pt idx="421">
                  <c:v>34.45799999981196</c:v>
                </c:pt>
                <c:pt idx="422">
                  <c:v>34.420666666448099</c:v>
                </c:pt>
                <c:pt idx="423">
                  <c:v>34.424666666480235</c:v>
                </c:pt>
                <c:pt idx="424">
                  <c:v>34.394666666450028</c:v>
                </c:pt>
                <c:pt idx="425">
                  <c:v>34.363333333110603</c:v>
                </c:pt>
                <c:pt idx="426">
                  <c:v>34.337999999778233</c:v>
                </c:pt>
                <c:pt idx="427">
                  <c:v>34.345333333138356</c:v>
                </c:pt>
                <c:pt idx="428">
                  <c:v>34.313333333101809</c:v>
                </c:pt>
                <c:pt idx="429">
                  <c:v>34.294666666443526</c:v>
                </c:pt>
                <c:pt idx="430">
                  <c:v>34.275333333106481</c:v>
                </c:pt>
                <c:pt idx="431">
                  <c:v>34.262666666443415</c:v>
                </c:pt>
                <c:pt idx="432">
                  <c:v>34.240666666431693</c:v>
                </c:pt>
                <c:pt idx="433">
                  <c:v>34.199999999740321</c:v>
                </c:pt>
                <c:pt idx="434">
                  <c:v>34.197333333107942</c:v>
                </c:pt>
                <c:pt idx="435">
                  <c:v>34.168666666412804</c:v>
                </c:pt>
                <c:pt idx="436">
                  <c:v>34.15333333308925</c:v>
                </c:pt>
                <c:pt idx="437">
                  <c:v>34.134666666416123</c:v>
                </c:pt>
                <c:pt idx="438">
                  <c:v>34.105333333066888</c:v>
                </c:pt>
                <c:pt idx="439">
                  <c:v>34.081999999735089</c:v>
                </c:pt>
                <c:pt idx="440">
                  <c:v>34.064666666404428</c:v>
                </c:pt>
                <c:pt idx="441">
                  <c:v>34.047999999735246</c:v>
                </c:pt>
                <c:pt idx="442">
                  <c:v>34.014666666377813</c:v>
                </c:pt>
                <c:pt idx="443">
                  <c:v>33.988666666380375</c:v>
                </c:pt>
                <c:pt idx="444">
                  <c:v>33.986666666404808</c:v>
                </c:pt>
                <c:pt idx="445">
                  <c:v>33.952666666363804</c:v>
                </c:pt>
                <c:pt idx="446">
                  <c:v>33.934666666377822</c:v>
                </c:pt>
                <c:pt idx="447">
                  <c:v>33.917999999709124</c:v>
                </c:pt>
                <c:pt idx="448">
                  <c:v>33.905333333044183</c:v>
                </c:pt>
                <c:pt idx="449">
                  <c:v>33.875333333017835</c:v>
                </c:pt>
                <c:pt idx="450">
                  <c:v>33.845999999678554</c:v>
                </c:pt>
                <c:pt idx="451">
                  <c:v>33.833333333028719</c:v>
                </c:pt>
                <c:pt idx="452">
                  <c:v>33.810666666345092</c:v>
                </c:pt>
                <c:pt idx="453">
                  <c:v>33.813333333041676</c:v>
                </c:pt>
                <c:pt idx="454">
                  <c:v>33.781333332993071</c:v>
                </c:pt>
                <c:pt idx="455">
                  <c:v>33.765333333009302</c:v>
                </c:pt>
                <c:pt idx="456">
                  <c:v>33.743333332996556</c:v>
                </c:pt>
                <c:pt idx="457">
                  <c:v>33.714666666314059</c:v>
                </c:pt>
                <c:pt idx="458">
                  <c:v>33.689333332978698</c:v>
                </c:pt>
                <c:pt idx="459">
                  <c:v>33.675999999657805</c:v>
                </c:pt>
                <c:pt idx="460">
                  <c:v>33.651333332969728</c:v>
                </c:pt>
                <c:pt idx="461">
                  <c:v>33.649333332999085</c:v>
                </c:pt>
                <c:pt idx="462">
                  <c:v>33.625333332963756</c:v>
                </c:pt>
                <c:pt idx="463">
                  <c:v>33.601333332957289</c:v>
                </c:pt>
                <c:pt idx="464">
                  <c:v>33.572666666275907</c:v>
                </c:pt>
                <c:pt idx="465">
                  <c:v>33.579333332993052</c:v>
                </c:pt>
                <c:pt idx="466">
                  <c:v>33.551333332937503</c:v>
                </c:pt>
                <c:pt idx="467">
                  <c:v>33.535333332950643</c:v>
                </c:pt>
                <c:pt idx="468">
                  <c:v>33.519333332946189</c:v>
                </c:pt>
                <c:pt idx="469">
                  <c:v>33.512666666291132</c:v>
                </c:pt>
                <c:pt idx="470">
                  <c:v>33.492666666265968</c:v>
                </c:pt>
                <c:pt idx="471">
                  <c:v>33.475999999599516</c:v>
                </c:pt>
                <c:pt idx="472">
                  <c:v>33.450666666245205</c:v>
                </c:pt>
                <c:pt idx="473">
                  <c:v>33.434666666255069</c:v>
                </c:pt>
                <c:pt idx="474">
                  <c:v>33.427333332932882</c:v>
                </c:pt>
                <c:pt idx="475">
                  <c:v>33.413999999586395</c:v>
                </c:pt>
                <c:pt idx="476">
                  <c:v>33.387333332889888</c:v>
                </c:pt>
                <c:pt idx="477">
                  <c:v>33.369333332898549</c:v>
                </c:pt>
                <c:pt idx="478">
                  <c:v>33.35533333290072</c:v>
                </c:pt>
                <c:pt idx="479">
                  <c:v>33.348666666243837</c:v>
                </c:pt>
                <c:pt idx="480">
                  <c:v>33.345999999582709</c:v>
                </c:pt>
                <c:pt idx="481">
                  <c:v>33.309333332846094</c:v>
                </c:pt>
                <c:pt idx="482">
                  <c:v>33.30599999956938</c:v>
                </c:pt>
                <c:pt idx="483">
                  <c:v>33.288666666206929</c:v>
                </c:pt>
                <c:pt idx="484">
                  <c:v>33.273333332871971</c:v>
                </c:pt>
                <c:pt idx="485">
                  <c:v>33.254666666193103</c:v>
                </c:pt>
                <c:pt idx="486">
                  <c:v>33.23133333284315</c:v>
                </c:pt>
                <c:pt idx="487">
                  <c:v>33.219333332859598</c:v>
                </c:pt>
                <c:pt idx="488">
                  <c:v>33.204666666183037</c:v>
                </c:pt>
                <c:pt idx="489">
                  <c:v>33.193999999519939</c:v>
                </c:pt>
                <c:pt idx="490">
                  <c:v>33.173333332827276</c:v>
                </c:pt>
                <c:pt idx="491">
                  <c:v>33.166666666184362</c:v>
                </c:pt>
                <c:pt idx="492">
                  <c:v>33.14933333282486</c:v>
                </c:pt>
                <c:pt idx="493">
                  <c:v>33.120666666124841</c:v>
                </c:pt>
                <c:pt idx="494">
                  <c:v>33.120666666180455</c:v>
                </c:pt>
                <c:pt idx="495">
                  <c:v>33.091999999446827</c:v>
                </c:pt>
                <c:pt idx="496">
                  <c:v>33.081999999480757</c:v>
                </c:pt>
                <c:pt idx="497">
                  <c:v>33.074666666149895</c:v>
                </c:pt>
                <c:pt idx="498">
                  <c:v>33.047999999433252</c:v>
                </c:pt>
                <c:pt idx="499">
                  <c:v>33.038666666132244</c:v>
                </c:pt>
                <c:pt idx="500">
                  <c:v>33.022666666112244</c:v>
                </c:pt>
                <c:pt idx="501">
                  <c:v>33.000666666090439</c:v>
                </c:pt>
                <c:pt idx="502">
                  <c:v>32.995333332790182</c:v>
                </c:pt>
                <c:pt idx="503">
                  <c:v>32.967333332729524</c:v>
                </c:pt>
                <c:pt idx="504">
                  <c:v>32.963999999448589</c:v>
                </c:pt>
                <c:pt idx="505">
                  <c:v>32.949333332751664</c:v>
                </c:pt>
                <c:pt idx="506">
                  <c:v>32.925333332720243</c:v>
                </c:pt>
                <c:pt idx="507">
                  <c:v>32.910666666068508</c:v>
                </c:pt>
                <c:pt idx="508">
                  <c:v>32.897333332732423</c:v>
                </c:pt>
                <c:pt idx="509">
                  <c:v>32.873333332696767</c:v>
                </c:pt>
                <c:pt idx="510">
                  <c:v>32.853333332697183</c:v>
                </c:pt>
                <c:pt idx="511">
                  <c:v>32.847333332727331</c:v>
                </c:pt>
                <c:pt idx="512">
                  <c:v>32.833333332702388</c:v>
                </c:pt>
                <c:pt idx="513">
                  <c:v>32.814666666015775</c:v>
                </c:pt>
                <c:pt idx="514">
                  <c:v>32.795333332671618</c:v>
                </c:pt>
                <c:pt idx="515">
                  <c:v>32.774666665991603</c:v>
                </c:pt>
                <c:pt idx="516">
                  <c:v>32.778666666053446</c:v>
                </c:pt>
                <c:pt idx="517">
                  <c:v>32.759333332654172</c:v>
                </c:pt>
                <c:pt idx="518">
                  <c:v>32.733999999292443</c:v>
                </c:pt>
                <c:pt idx="519">
                  <c:v>32.724666665996104</c:v>
                </c:pt>
                <c:pt idx="520">
                  <c:v>32.711333332645971</c:v>
                </c:pt>
                <c:pt idx="521">
                  <c:v>32.697333332637228</c:v>
                </c:pt>
                <c:pt idx="522">
                  <c:v>32.677333332610914</c:v>
                </c:pt>
                <c:pt idx="523">
                  <c:v>32.656666665931525</c:v>
                </c:pt>
                <c:pt idx="524">
                  <c:v>32.653999999311857</c:v>
                </c:pt>
                <c:pt idx="525">
                  <c:v>32.625333332558277</c:v>
                </c:pt>
                <c:pt idx="526">
                  <c:v>32.612666665930369</c:v>
                </c:pt>
                <c:pt idx="527">
                  <c:v>32.599999999256937</c:v>
                </c:pt>
                <c:pt idx="528">
                  <c:v>32.594666665941119</c:v>
                </c:pt>
                <c:pt idx="529">
                  <c:v>32.570666665874484</c:v>
                </c:pt>
                <c:pt idx="530">
                  <c:v>32.560666665909849</c:v>
                </c:pt>
                <c:pt idx="531">
                  <c:v>32.555999999255768</c:v>
                </c:pt>
                <c:pt idx="532">
                  <c:v>32.526666665832252</c:v>
                </c:pt>
                <c:pt idx="533">
                  <c:v>32.517333332554408</c:v>
                </c:pt>
                <c:pt idx="534">
                  <c:v>32.505999999208719</c:v>
                </c:pt>
                <c:pt idx="535">
                  <c:v>32.497333332545061</c:v>
                </c:pt>
                <c:pt idx="536">
                  <c:v>32.477999999167771</c:v>
                </c:pt>
                <c:pt idx="537">
                  <c:v>32.46733333252169</c:v>
                </c:pt>
                <c:pt idx="538">
                  <c:v>32.4453333324726</c:v>
                </c:pt>
                <c:pt idx="539">
                  <c:v>32.429333332482116</c:v>
                </c:pt>
                <c:pt idx="540">
                  <c:v>32.417999999156784</c:v>
                </c:pt>
                <c:pt idx="541">
                  <c:v>32.400666665793253</c:v>
                </c:pt>
                <c:pt idx="542">
                  <c:v>32.401333332517737</c:v>
                </c:pt>
                <c:pt idx="543">
                  <c:v>32.374666665744755</c:v>
                </c:pt>
                <c:pt idx="544">
                  <c:v>32.373999999163942</c:v>
                </c:pt>
                <c:pt idx="545">
                  <c:v>32.357999999103775</c:v>
                </c:pt>
                <c:pt idx="546">
                  <c:v>32.347333332448194</c:v>
                </c:pt>
                <c:pt idx="547">
                  <c:v>32.323333332386191</c:v>
                </c:pt>
                <c:pt idx="548">
                  <c:v>32.316666665775287</c:v>
                </c:pt>
                <c:pt idx="549">
                  <c:v>32.299333332393601</c:v>
                </c:pt>
                <c:pt idx="550">
                  <c:v>32.301333332461056</c:v>
                </c:pt>
                <c:pt idx="551">
                  <c:v>32.283999999049804</c:v>
                </c:pt>
                <c:pt idx="552">
                  <c:v>32.271999999060654</c:v>
                </c:pt>
                <c:pt idx="553">
                  <c:v>32.251333332348125</c:v>
                </c:pt>
                <c:pt idx="554">
                  <c:v>32.246666665736122</c:v>
                </c:pt>
                <c:pt idx="555">
                  <c:v>32.24466666574412</c:v>
                </c:pt>
              </c:numCache>
            </c:numRef>
          </c:xVal>
          <c:yVal>
            <c:numRef>
              <c:f>'Конец '!$B$2:$B$562</c:f>
              <c:numCache>
                <c:formatCode>General</c:formatCode>
                <c:ptCount val="561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B-4261-9E76-76C47D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8896"/>
        <c:axId val="163224096"/>
      </c:scatterChart>
      <c:valAx>
        <c:axId val="163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4096"/>
        <c:crosses val="autoZero"/>
        <c:crossBetween val="midCat"/>
      </c:valAx>
      <c:valAx>
        <c:axId val="1632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'Конец '!$E$1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'Конец '!$H$2:$H$557</c:f>
              <c:numCache>
                <c:formatCode>General</c:formatCode>
                <c:ptCount val="556"/>
                <c:pt idx="0">
                  <c:v>2182174.1061717072</c:v>
                </c:pt>
                <c:pt idx="1">
                  <c:v>2182136.3417647742</c:v>
                </c:pt>
                <c:pt idx="2">
                  <c:v>2182146.6758375755</c:v>
                </c:pt>
                <c:pt idx="3">
                  <c:v>2182119.1595706427</c:v>
                </c:pt>
                <c:pt idx="4">
                  <c:v>2182131.8937807535</c:v>
                </c:pt>
                <c:pt idx="5">
                  <c:v>2182137.16971274</c:v>
                </c:pt>
                <c:pt idx="6">
                  <c:v>2182134.1208076733</c:v>
                </c:pt>
                <c:pt idx="7">
                  <c:v>2182151.5894815917</c:v>
                </c:pt>
                <c:pt idx="8">
                  <c:v>2182125.6371418689</c:v>
                </c:pt>
                <c:pt idx="9">
                  <c:v>2182118.5102107483</c:v>
                </c:pt>
                <c:pt idx="10">
                  <c:v>2182156.0117225442</c:v>
                </c:pt>
                <c:pt idx="11">
                  <c:v>2182121.6897463459</c:v>
                </c:pt>
                <c:pt idx="12">
                  <c:v>2182136.812335073</c:v>
                </c:pt>
                <c:pt idx="13">
                  <c:v>2182138.6550890207</c:v>
                </c:pt>
                <c:pt idx="14">
                  <c:v>2182162.1791949053</c:v>
                </c:pt>
                <c:pt idx="15">
                  <c:v>2182137.7975460393</c:v>
                </c:pt>
                <c:pt idx="16">
                  <c:v>2182143.5041500675</c:v>
                </c:pt>
                <c:pt idx="17">
                  <c:v>2182122.9428808615</c:v>
                </c:pt>
                <c:pt idx="18">
                  <c:v>2182151.1326771956</c:v>
                </c:pt>
                <c:pt idx="19">
                  <c:v>2182168.4851033827</c:v>
                </c:pt>
                <c:pt idx="20">
                  <c:v>2182117.5290976162</c:v>
                </c:pt>
                <c:pt idx="21">
                  <c:v>2182148.4361644192</c:v>
                </c:pt>
                <c:pt idx="22">
                  <c:v>2182142.6792754773</c:v>
                </c:pt>
                <c:pt idx="23">
                  <c:v>2182130.8404915859</c:v>
                </c:pt>
                <c:pt idx="24">
                  <c:v>2182146.6803507814</c:v>
                </c:pt>
                <c:pt idx="25">
                  <c:v>2182126.7703044834</c:v>
                </c:pt>
                <c:pt idx="26">
                  <c:v>2182136.5732710036</c:v>
                </c:pt>
                <c:pt idx="27">
                  <c:v>2182145.0222455855</c:v>
                </c:pt>
                <c:pt idx="28">
                  <c:v>2182140.4277666961</c:v>
                </c:pt>
                <c:pt idx="29">
                  <c:v>2182151.665274153</c:v>
                </c:pt>
                <c:pt idx="30">
                  <c:v>2182134.5240613939</c:v>
                </c:pt>
                <c:pt idx="31">
                  <c:v>2182151.9266877519</c:v>
                </c:pt>
                <c:pt idx="32">
                  <c:v>2182145.2648153519</c:v>
                </c:pt>
                <c:pt idx="33">
                  <c:v>2182144.9555889391</c:v>
                </c:pt>
                <c:pt idx="34">
                  <c:v>2182129.5897705141</c:v>
                </c:pt>
                <c:pt idx="35">
                  <c:v>2182134.8894566358</c:v>
                </c:pt>
                <c:pt idx="36">
                  <c:v>2182138.9434918058</c:v>
                </c:pt>
                <c:pt idx="37">
                  <c:v>2182158.3065335876</c:v>
                </c:pt>
                <c:pt idx="38">
                  <c:v>2182139.0755191324</c:v>
                </c:pt>
                <c:pt idx="39">
                  <c:v>2182140.3091576938</c:v>
                </c:pt>
                <c:pt idx="40">
                  <c:v>2182139.4240255784</c:v>
                </c:pt>
                <c:pt idx="41">
                  <c:v>2182169.0696109887</c:v>
                </c:pt>
                <c:pt idx="42">
                  <c:v>2182127.8322216403</c:v>
                </c:pt>
                <c:pt idx="43">
                  <c:v>2182145.3312104908</c:v>
                </c:pt>
                <c:pt idx="44">
                  <c:v>2182148.4499472706</c:v>
                </c:pt>
                <c:pt idx="45">
                  <c:v>2182132.0841288455</c:v>
                </c:pt>
                <c:pt idx="46">
                  <c:v>2182137.3838149672</c:v>
                </c:pt>
                <c:pt idx="47">
                  <c:v>2182143.658401004</c:v>
                </c:pt>
                <c:pt idx="48">
                  <c:v>2182149.316150811</c:v>
                </c:pt>
                <c:pt idx="49">
                  <c:v>2182133.6544643138</c:v>
                </c:pt>
                <c:pt idx="50">
                  <c:v>2182148.9593652813</c:v>
                </c:pt>
                <c:pt idx="51">
                  <c:v>2182133.2289223755</c:v>
                </c:pt>
                <c:pt idx="52">
                  <c:v>2182157.0647267723</c:v>
                </c:pt>
                <c:pt idx="53">
                  <c:v>2182152.2800288959</c:v>
                </c:pt>
                <c:pt idx="54">
                  <c:v>2182147.9893417726</c:v>
                </c:pt>
                <c:pt idx="55">
                  <c:v>2182163.4263548101</c:v>
                </c:pt>
                <c:pt idx="56">
                  <c:v>2182138.9827131829</c:v>
                </c:pt>
                <c:pt idx="57">
                  <c:v>2182134.0659032371</c:v>
                </c:pt>
                <c:pt idx="58">
                  <c:v>2182145.1409836933</c:v>
                </c:pt>
                <c:pt idx="59">
                  <c:v>2182145.8806115016</c:v>
                </c:pt>
                <c:pt idx="60">
                  <c:v>2182164.2013598587</c:v>
                </c:pt>
                <c:pt idx="61">
                  <c:v>2182135.3032920542</c:v>
                </c:pt>
                <c:pt idx="62">
                  <c:v>2182147.847283178</c:v>
                </c:pt>
                <c:pt idx="63">
                  <c:v>2182167.6554814926</c:v>
                </c:pt>
                <c:pt idx="64">
                  <c:v>2182153.6529415986</c:v>
                </c:pt>
                <c:pt idx="65">
                  <c:v>2182134.5038051447</c:v>
                </c:pt>
                <c:pt idx="66">
                  <c:v>2182157.7953816685</c:v>
                </c:pt>
                <c:pt idx="67">
                  <c:v>2182142.7677247403</c:v>
                </c:pt>
                <c:pt idx="68">
                  <c:v>2182121.1944770403</c:v>
                </c:pt>
                <c:pt idx="69">
                  <c:v>2182166.1780210957</c:v>
                </c:pt>
                <c:pt idx="70">
                  <c:v>2182143.8004270289</c:v>
                </c:pt>
                <c:pt idx="71">
                  <c:v>2182153.2215926764</c:v>
                </c:pt>
                <c:pt idx="72">
                  <c:v>2182132.0724562225</c:v>
                </c:pt>
                <c:pt idx="73">
                  <c:v>2182152.5332064466</c:v>
                </c:pt>
                <c:pt idx="74">
                  <c:v>2182137.8595414562</c:v>
                </c:pt>
                <c:pt idx="75">
                  <c:v>2182170.8736032946</c:v>
                </c:pt>
                <c:pt idx="76">
                  <c:v>2182153.0639912356</c:v>
                </c:pt>
                <c:pt idx="77">
                  <c:v>2182147.3294935306</c:v>
                </c:pt>
                <c:pt idx="78">
                  <c:v>2182141.2633951246</c:v>
                </c:pt>
                <c:pt idx="79">
                  <c:v>2182148.5035944819</c:v>
                </c:pt>
                <c:pt idx="80">
                  <c:v>2182157.628892058</c:v>
                </c:pt>
                <c:pt idx="81">
                  <c:v>2182169.8928624997</c:v>
                </c:pt>
                <c:pt idx="82">
                  <c:v>2182136.1639683954</c:v>
                </c:pt>
                <c:pt idx="83">
                  <c:v>2182199.436633823</c:v>
                </c:pt>
                <c:pt idx="84">
                  <c:v>2182116.7162380721</c:v>
                </c:pt>
                <c:pt idx="85">
                  <c:v>2182177.0456644669</c:v>
                </c:pt>
                <c:pt idx="86">
                  <c:v>2182141.0195563408</c:v>
                </c:pt>
                <c:pt idx="87">
                  <c:v>2182165.7985828216</c:v>
                </c:pt>
                <c:pt idx="88">
                  <c:v>2182155.4881963618</c:v>
                </c:pt>
                <c:pt idx="89">
                  <c:v>2182148.7392141661</c:v>
                </c:pt>
                <c:pt idx="90">
                  <c:v>2182181.3583365921</c:v>
                </c:pt>
                <c:pt idx="91">
                  <c:v>2182164.1074368972</c:v>
                </c:pt>
                <c:pt idx="92">
                  <c:v>2182174.7373777698</c:v>
                </c:pt>
                <c:pt idx="93">
                  <c:v>2182165.098099458</c:v>
                </c:pt>
                <c:pt idx="94">
                  <c:v>2182158.9315837612</c:v>
                </c:pt>
                <c:pt idx="95">
                  <c:v>2182192.5256061018</c:v>
                </c:pt>
                <c:pt idx="96">
                  <c:v>2182165.3950258857</c:v>
                </c:pt>
                <c:pt idx="97">
                  <c:v>2182177.2785414052</c:v>
                </c:pt>
                <c:pt idx="98">
                  <c:v>2182169.2389229317</c:v>
                </c:pt>
                <c:pt idx="99">
                  <c:v>2182168.1398176942</c:v>
                </c:pt>
                <c:pt idx="100">
                  <c:v>2182161.0183042712</c:v>
                </c:pt>
                <c:pt idx="101">
                  <c:v>2182181.8093092456</c:v>
                </c:pt>
                <c:pt idx="102">
                  <c:v>2182207.3004082986</c:v>
                </c:pt>
                <c:pt idx="103">
                  <c:v>2182157.7685137773</c:v>
                </c:pt>
                <c:pt idx="104">
                  <c:v>2182184.992696791</c:v>
                </c:pt>
                <c:pt idx="105">
                  <c:v>2182158.2914257175</c:v>
                </c:pt>
                <c:pt idx="106">
                  <c:v>2182163.0362683716</c:v>
                </c:pt>
                <c:pt idx="107">
                  <c:v>2182172.0136403861</c:v>
                </c:pt>
                <c:pt idx="108">
                  <c:v>2182176.9844516045</c:v>
                </c:pt>
                <c:pt idx="109">
                  <c:v>2182162.2408871064</c:v>
                </c:pt>
                <c:pt idx="110">
                  <c:v>2182181.6328978697</c:v>
                </c:pt>
                <c:pt idx="111">
                  <c:v>2182157.2883275826</c:v>
                </c:pt>
                <c:pt idx="112">
                  <c:v>2182179.7938941773</c:v>
                </c:pt>
                <c:pt idx="113">
                  <c:v>2182162.932719049</c:v>
                </c:pt>
                <c:pt idx="114">
                  <c:v>2182182.5678747678</c:v>
                </c:pt>
                <c:pt idx="115">
                  <c:v>2182171.8994415714</c:v>
                </c:pt>
                <c:pt idx="116">
                  <c:v>2182172.8003363335</c:v>
                </c:pt>
                <c:pt idx="117">
                  <c:v>2182170.2045114939</c:v>
                </c:pt>
                <c:pt idx="118">
                  <c:v>2182172.0459194914</c:v>
                </c:pt>
                <c:pt idx="119">
                  <c:v>2182196.0984228081</c:v>
                </c:pt>
                <c:pt idx="120">
                  <c:v>2182190.2397706253</c:v>
                </c:pt>
                <c:pt idx="121">
                  <c:v>2182153.6456804909</c:v>
                </c:pt>
                <c:pt idx="122">
                  <c:v>2182193.0546817416</c:v>
                </c:pt>
                <c:pt idx="123">
                  <c:v>2182181.6954410612</c:v>
                </c:pt>
                <c:pt idx="124">
                  <c:v>2182178.0665924414</c:v>
                </c:pt>
                <c:pt idx="125">
                  <c:v>2182188.8840604005</c:v>
                </c:pt>
                <c:pt idx="126">
                  <c:v>2182180.1681189332</c:v>
                </c:pt>
                <c:pt idx="127">
                  <c:v>2182182.3133186973</c:v>
                </c:pt>
                <c:pt idx="128">
                  <c:v>2182171.8100044024</c:v>
                </c:pt>
                <c:pt idx="129">
                  <c:v>2182173.5285869241</c:v>
                </c:pt>
                <c:pt idx="130">
                  <c:v>2182197.5150426799</c:v>
                </c:pt>
                <c:pt idx="131">
                  <c:v>2182172.0555706117</c:v>
                </c:pt>
                <c:pt idx="132">
                  <c:v>2182196.1741214888</c:v>
                </c:pt>
                <c:pt idx="133">
                  <c:v>2182169.194175683</c:v>
                </c:pt>
                <c:pt idx="134">
                  <c:v>2182168.5956419944</c:v>
                </c:pt>
                <c:pt idx="135">
                  <c:v>2182196.43280929</c:v>
                </c:pt>
                <c:pt idx="136">
                  <c:v>2182177.6218512813</c:v>
                </c:pt>
                <c:pt idx="137">
                  <c:v>2182166.5426312834</c:v>
                </c:pt>
                <c:pt idx="138">
                  <c:v>2182188.9161027567</c:v>
                </c:pt>
                <c:pt idx="139">
                  <c:v>2182180.1010899493</c:v>
                </c:pt>
                <c:pt idx="140">
                  <c:v>2182173.0958412061</c:v>
                </c:pt>
                <c:pt idx="141">
                  <c:v>2182191.6887034997</c:v>
                </c:pt>
                <c:pt idx="142">
                  <c:v>2182176.4800972301</c:v>
                </c:pt>
                <c:pt idx="143">
                  <c:v>2182182.5142471599</c:v>
                </c:pt>
                <c:pt idx="144">
                  <c:v>2182208.6723995614</c:v>
                </c:pt>
                <c:pt idx="145">
                  <c:v>2182158.440427911</c:v>
                </c:pt>
                <c:pt idx="146">
                  <c:v>2182182.1957002566</c:v>
                </c:pt>
                <c:pt idx="147">
                  <c:v>2182174.4863195857</c:v>
                </c:pt>
                <c:pt idx="148">
                  <c:v>2182177.6328652999</c:v>
                </c:pt>
                <c:pt idx="149">
                  <c:v>2182157.7280338481</c:v>
                </c:pt>
                <c:pt idx="150">
                  <c:v>2182185.5955160749</c:v>
                </c:pt>
                <c:pt idx="151">
                  <c:v>2182196.1184788607</c:v>
                </c:pt>
                <c:pt idx="152">
                  <c:v>2182169.0249772239</c:v>
                </c:pt>
                <c:pt idx="153">
                  <c:v>2182183.393233852</c:v>
                </c:pt>
                <c:pt idx="154">
                  <c:v>2182183.5741662453</c:v>
                </c:pt>
                <c:pt idx="155">
                  <c:v>2182184.2531641908</c:v>
                </c:pt>
                <c:pt idx="156">
                  <c:v>2182183.5345138749</c:v>
                </c:pt>
                <c:pt idx="157">
                  <c:v>2182201.8869400616</c:v>
                </c:pt>
                <c:pt idx="158">
                  <c:v>2182169.6771737449</c:v>
                </c:pt>
                <c:pt idx="159">
                  <c:v>2182186.5910041956</c:v>
                </c:pt>
                <c:pt idx="160">
                  <c:v>2182195.1390670673</c:v>
                </c:pt>
                <c:pt idx="161">
                  <c:v>2182185.3663476845</c:v>
                </c:pt>
                <c:pt idx="162">
                  <c:v>2182196.0372360321</c:v>
                </c:pt>
                <c:pt idx="163">
                  <c:v>2182165.7534984602</c:v>
                </c:pt>
                <c:pt idx="164">
                  <c:v>2182190.6684889579</c:v>
                </c:pt>
                <c:pt idx="165">
                  <c:v>2182198.5151287504</c:v>
                </c:pt>
                <c:pt idx="166">
                  <c:v>2182185.2762075486</c:v>
                </c:pt>
                <c:pt idx="167">
                  <c:v>2182186.5535024339</c:v>
                </c:pt>
                <c:pt idx="168">
                  <c:v>2182199.3273310177</c:v>
                </c:pt>
                <c:pt idx="169">
                  <c:v>2182164.9802547344</c:v>
                </c:pt>
                <c:pt idx="170">
                  <c:v>2182197.0630729822</c:v>
                </c:pt>
                <c:pt idx="171">
                  <c:v>2182167.1636592271</c:v>
                </c:pt>
                <c:pt idx="172">
                  <c:v>2182202.0759578249</c:v>
                </c:pt>
                <c:pt idx="173">
                  <c:v>2182166.7315903902</c:v>
                </c:pt>
                <c:pt idx="174">
                  <c:v>2182193.9636970982</c:v>
                </c:pt>
                <c:pt idx="175">
                  <c:v>2182147.7118232595</c:v>
                </c:pt>
                <c:pt idx="176">
                  <c:v>2182168.6996080172</c:v>
                </c:pt>
                <c:pt idx="177">
                  <c:v>2182196.6688704337</c:v>
                </c:pt>
                <c:pt idx="178">
                  <c:v>2182195.9990912871</c:v>
                </c:pt>
                <c:pt idx="179">
                  <c:v>2182161.0627848567</c:v>
                </c:pt>
                <c:pt idx="180">
                  <c:v>2182209.019882876</c:v>
                </c:pt>
                <c:pt idx="181">
                  <c:v>2182171.2487122952</c:v>
                </c:pt>
                <c:pt idx="182">
                  <c:v>2182162.4560907246</c:v>
                </c:pt>
                <c:pt idx="183">
                  <c:v>2182203.4199523916</c:v>
                </c:pt>
                <c:pt idx="184">
                  <c:v>2182192.7331827576</c:v>
                </c:pt>
                <c:pt idx="185">
                  <c:v>2182166.0411813296</c:v>
                </c:pt>
                <c:pt idx="186">
                  <c:v>2182185.6828978439</c:v>
                </c:pt>
                <c:pt idx="187">
                  <c:v>2182177.4055351648</c:v>
                </c:pt>
                <c:pt idx="188">
                  <c:v>2182210.6745345485</c:v>
                </c:pt>
                <c:pt idx="189">
                  <c:v>2182155.3355678627</c:v>
                </c:pt>
                <c:pt idx="190">
                  <c:v>2182189.0589764751</c:v>
                </c:pt>
                <c:pt idx="191">
                  <c:v>2182181.3100112285</c:v>
                </c:pt>
                <c:pt idx="192">
                  <c:v>2182177.2862231955</c:v>
                </c:pt>
                <c:pt idx="193">
                  <c:v>2182199.0098346598</c:v>
                </c:pt>
                <c:pt idx="194">
                  <c:v>2182184.5040143677</c:v>
                </c:pt>
                <c:pt idx="195">
                  <c:v>2182171.0536090927</c:v>
                </c:pt>
                <c:pt idx="196">
                  <c:v>2182183.0705656833</c:v>
                </c:pt>
                <c:pt idx="197">
                  <c:v>2182191.7796926568</c:v>
                </c:pt>
                <c:pt idx="198">
                  <c:v>2182169.1523928391</c:v>
                </c:pt>
                <c:pt idx="199">
                  <c:v>2182197.9142429288</c:v>
                </c:pt>
                <c:pt idx="200">
                  <c:v>2182166.9621060579</c:v>
                </c:pt>
                <c:pt idx="201">
                  <c:v>2182203.1055711168</c:v>
                </c:pt>
                <c:pt idx="202">
                  <c:v>2182163.9500767188</c:v>
                </c:pt>
                <c:pt idx="203">
                  <c:v>2182194.7040031143</c:v>
                </c:pt>
                <c:pt idx="204">
                  <c:v>2182183.9973312919</c:v>
                </c:pt>
                <c:pt idx="205">
                  <c:v>2182208.438213225</c:v>
                </c:pt>
                <c:pt idx="206">
                  <c:v>2182182.0950058368</c:v>
                </c:pt>
                <c:pt idx="207">
                  <c:v>2182189.7011925746</c:v>
                </c:pt>
                <c:pt idx="208">
                  <c:v>2182187.5360397762</c:v>
                </c:pt>
                <c:pt idx="209">
                  <c:v>2182194.5781134008</c:v>
                </c:pt>
                <c:pt idx="210">
                  <c:v>2182201.4908007532</c:v>
                </c:pt>
                <c:pt idx="211">
                  <c:v>2182158.4357236461</c:v>
                </c:pt>
                <c:pt idx="212">
                  <c:v>2182196.3373896996</c:v>
                </c:pt>
                <c:pt idx="213">
                  <c:v>2182176.7417677124</c:v>
                </c:pt>
                <c:pt idx="214">
                  <c:v>2182202.8444881481</c:v>
                </c:pt>
                <c:pt idx="215">
                  <c:v>2182157.304669932</c:v>
                </c:pt>
                <c:pt idx="216">
                  <c:v>2182210.0371622862</c:v>
                </c:pt>
                <c:pt idx="217">
                  <c:v>2182192.0875483607</c:v>
                </c:pt>
                <c:pt idx="218">
                  <c:v>2182176.0440609911</c:v>
                </c:pt>
                <c:pt idx="219">
                  <c:v>2182202.5575512806</c:v>
                </c:pt>
                <c:pt idx="220">
                  <c:v>2182183.3754079947</c:v>
                </c:pt>
                <c:pt idx="221">
                  <c:v>2182205.31435548</c:v>
                </c:pt>
                <c:pt idx="222">
                  <c:v>2182197.8454278638</c:v>
                </c:pt>
                <c:pt idx="223">
                  <c:v>2182185.1387560414</c:v>
                </c:pt>
                <c:pt idx="224">
                  <c:v>2182183.1294525</c:v>
                </c:pt>
                <c:pt idx="225">
                  <c:v>2182205.2796812067</c:v>
                </c:pt>
                <c:pt idx="226">
                  <c:v>2182180.8611566136</c:v>
                </c:pt>
                <c:pt idx="227">
                  <c:v>2182188.0301105133</c:v>
                </c:pt>
                <c:pt idx="228">
                  <c:v>2182199.1977184624</c:v>
                </c:pt>
                <c:pt idx="229">
                  <c:v>2182191.4949155361</c:v>
                </c:pt>
                <c:pt idx="230">
                  <c:v>2182173.0603576507</c:v>
                </c:pt>
                <c:pt idx="231">
                  <c:v>2182198.9701502509</c:v>
                </c:pt>
                <c:pt idx="232">
                  <c:v>2182151.4990884443</c:v>
                </c:pt>
                <c:pt idx="233">
                  <c:v>2182197.132695361</c:v>
                </c:pt>
                <c:pt idx="234">
                  <c:v>2182209.9277720829</c:v>
                </c:pt>
                <c:pt idx="235">
                  <c:v>2182182.260887689</c:v>
                </c:pt>
                <c:pt idx="236">
                  <c:v>2182196.9369908827</c:v>
                </c:pt>
                <c:pt idx="237">
                  <c:v>2182212.9051102004</c:v>
                </c:pt>
                <c:pt idx="238">
                  <c:v>2182177.209256825</c:v>
                </c:pt>
                <c:pt idx="239">
                  <c:v>2182200.9566224245</c:v>
                </c:pt>
                <c:pt idx="240">
                  <c:v>2182193.3331915024</c:v>
                </c:pt>
                <c:pt idx="241">
                  <c:v>2182193.0081346491</c:v>
                </c:pt>
                <c:pt idx="242">
                  <c:v>2182220.5085033462</c:v>
                </c:pt>
                <c:pt idx="243">
                  <c:v>2182175.347794102</c:v>
                </c:pt>
                <c:pt idx="244">
                  <c:v>2182218.1490428653</c:v>
                </c:pt>
                <c:pt idx="245">
                  <c:v>2182192.4570583855</c:v>
                </c:pt>
                <c:pt idx="246">
                  <c:v>2182184.9906367664</c:v>
                </c:pt>
                <c:pt idx="247">
                  <c:v>2182181.4529527407</c:v>
                </c:pt>
                <c:pt idx="248">
                  <c:v>2182206.938836948</c:v>
                </c:pt>
                <c:pt idx="249">
                  <c:v>2182187.6748156608</c:v>
                </c:pt>
                <c:pt idx="250">
                  <c:v>2182186.11472345</c:v>
                </c:pt>
                <c:pt idx="251">
                  <c:v>2182213.1143177459</c:v>
                </c:pt>
                <c:pt idx="252">
                  <c:v>2182197.9149980694</c:v>
                </c:pt>
                <c:pt idx="253">
                  <c:v>2182205.6955903014</c:v>
                </c:pt>
                <c:pt idx="254">
                  <c:v>2182182.6957592559</c:v>
                </c:pt>
                <c:pt idx="255">
                  <c:v>2182190.8077493371</c:v>
                </c:pt>
                <c:pt idx="256">
                  <c:v>2182172.6572838812</c:v>
                </c:pt>
                <c:pt idx="257">
                  <c:v>2182177.4537065537</c:v>
                </c:pt>
                <c:pt idx="258">
                  <c:v>2182194.6240233523</c:v>
                </c:pt>
                <c:pt idx="259">
                  <c:v>2182192.8922514445</c:v>
                </c:pt>
                <c:pt idx="260">
                  <c:v>2182207.8431774229</c:v>
                </c:pt>
                <c:pt idx="261">
                  <c:v>2182196.5895858277</c:v>
                </c:pt>
                <c:pt idx="262">
                  <c:v>2182203.4032018394</c:v>
                </c:pt>
                <c:pt idx="263">
                  <c:v>2182196.1826340244</c:v>
                </c:pt>
                <c:pt idx="264">
                  <c:v>2182194.1984475167</c:v>
                </c:pt>
                <c:pt idx="265">
                  <c:v>2182189.5431528613</c:v>
                </c:pt>
                <c:pt idx="266">
                  <c:v>2182185.6196131646</c:v>
                </c:pt>
                <c:pt idx="267">
                  <c:v>2182159.2248427067</c:v>
                </c:pt>
                <c:pt idx="268">
                  <c:v>2182192.1160960174</c:v>
                </c:pt>
                <c:pt idx="269">
                  <c:v>2182171.00541799</c:v>
                </c:pt>
                <c:pt idx="270">
                  <c:v>2182182.2153193648</c:v>
                </c:pt>
                <c:pt idx="271">
                  <c:v>2182195.0949829365</c:v>
                </c:pt>
                <c:pt idx="272">
                  <c:v>2182178.4993609493</c:v>
                </c:pt>
                <c:pt idx="273">
                  <c:v>2182218.6111651268</c:v>
                </c:pt>
                <c:pt idx="274">
                  <c:v>2182164.3117999658</c:v>
                </c:pt>
                <c:pt idx="275">
                  <c:v>2182204.8436436411</c:v>
                </c:pt>
                <c:pt idx="276">
                  <c:v>2182167.822953213</c:v>
                </c:pt>
                <c:pt idx="277">
                  <c:v>2182209.5199157894</c:v>
                </c:pt>
                <c:pt idx="278">
                  <c:v>2182191.1145297368</c:v>
                </c:pt>
                <c:pt idx="279">
                  <c:v>2182200.9333605943</c:v>
                </c:pt>
                <c:pt idx="280">
                  <c:v>2182181.8437278536</c:v>
                </c:pt>
                <c:pt idx="281">
                  <c:v>2182200.2278318703</c:v>
                </c:pt>
                <c:pt idx="282">
                  <c:v>2182179.5371933412</c:v>
                </c:pt>
                <c:pt idx="283">
                  <c:v>2182205.6874220478</c:v>
                </c:pt>
                <c:pt idx="284">
                  <c:v>2182194.9728434794</c:v>
                </c:pt>
                <c:pt idx="285">
                  <c:v>2182191.2277471279</c:v>
                </c:pt>
                <c:pt idx="286">
                  <c:v>2182184.6095310515</c:v>
                </c:pt>
                <c:pt idx="287">
                  <c:v>2182198.1707324632</c:v>
                </c:pt>
                <c:pt idx="288">
                  <c:v>2182183.6490817307</c:v>
                </c:pt>
                <c:pt idx="289">
                  <c:v>2182201.4032109776</c:v>
                </c:pt>
                <c:pt idx="290">
                  <c:v>2182198.9064744273</c:v>
                </c:pt>
                <c:pt idx="291">
                  <c:v>2182190.7901927987</c:v>
                </c:pt>
                <c:pt idx="292">
                  <c:v>2182191.4348210138</c:v>
                </c:pt>
                <c:pt idx="293">
                  <c:v>2182187.2115443498</c:v>
                </c:pt>
                <c:pt idx="294">
                  <c:v>2182202.1294465484</c:v>
                </c:pt>
                <c:pt idx="295">
                  <c:v>2182174.2234719978</c:v>
                </c:pt>
                <c:pt idx="296">
                  <c:v>2182210.2613049201</c:v>
                </c:pt>
                <c:pt idx="297">
                  <c:v>2182188.0144769726</c:v>
                </c:pt>
                <c:pt idx="298">
                  <c:v>2182202.0393742067</c:v>
                </c:pt>
                <c:pt idx="299">
                  <c:v>2182177.2166405562</c:v>
                </c:pt>
                <c:pt idx="300">
                  <c:v>2182189.920552684</c:v>
                </c:pt>
                <c:pt idx="301">
                  <c:v>2182187.0354375169</c:v>
                </c:pt>
                <c:pt idx="302">
                  <c:v>2182195.0894896351</c:v>
                </c:pt>
                <c:pt idx="303">
                  <c:v>2182207.1329261586</c:v>
                </c:pt>
                <c:pt idx="304">
                  <c:v>2182200.9770599534</c:v>
                </c:pt>
                <c:pt idx="305">
                  <c:v>2182192.4513544217</c:v>
                </c:pt>
                <c:pt idx="306">
                  <c:v>2182184.0498203165</c:v>
                </c:pt>
                <c:pt idx="307">
                  <c:v>2182212.2977744136</c:v>
                </c:pt>
                <c:pt idx="308">
                  <c:v>2182198.2952514682</c:v>
                </c:pt>
                <c:pt idx="309">
                  <c:v>2182185.751006647</c:v>
                </c:pt>
                <c:pt idx="310">
                  <c:v>2182176.0059102955</c:v>
                </c:pt>
                <c:pt idx="311">
                  <c:v>2182159.0825565024</c:v>
                </c:pt>
                <c:pt idx="312">
                  <c:v>2182170.9212726001</c:v>
                </c:pt>
                <c:pt idx="313">
                  <c:v>2182197.7163493219</c:v>
                </c:pt>
                <c:pt idx="314">
                  <c:v>2182193.4482732359</c:v>
                </c:pt>
                <c:pt idx="315">
                  <c:v>2182205.8866491723</c:v>
                </c:pt>
                <c:pt idx="316">
                  <c:v>2182196.740052612</c:v>
                </c:pt>
                <c:pt idx="317">
                  <c:v>2182197.8060832238</c:v>
                </c:pt>
                <c:pt idx="318">
                  <c:v>2182184.4032031684</c:v>
                </c:pt>
                <c:pt idx="319">
                  <c:v>2182191.5601955228</c:v>
                </c:pt>
                <c:pt idx="320">
                  <c:v>2182176.6580898683</c:v>
                </c:pt>
                <c:pt idx="321">
                  <c:v>2182183.0410338384</c:v>
                </c:pt>
                <c:pt idx="322">
                  <c:v>2182182.5865907134</c:v>
                </c:pt>
                <c:pt idx="323">
                  <c:v>2182189.6207575914</c:v>
                </c:pt>
                <c:pt idx="324">
                  <c:v>2182186.6103109512</c:v>
                </c:pt>
                <c:pt idx="325">
                  <c:v>2182192.5652917288</c:v>
                </c:pt>
                <c:pt idx="326">
                  <c:v>2182199.5942437621</c:v>
                </c:pt>
                <c:pt idx="327">
                  <c:v>2182195.8425866147</c:v>
                </c:pt>
                <c:pt idx="328">
                  <c:v>2182194.2653180133</c:v>
                </c:pt>
                <c:pt idx="329">
                  <c:v>2182200.0551798893</c:v>
                </c:pt>
                <c:pt idx="330">
                  <c:v>2182189.130480146</c:v>
                </c:pt>
                <c:pt idx="331">
                  <c:v>2182187.5821805256</c:v>
                </c:pt>
                <c:pt idx="332">
                  <c:v>2182188.6059177127</c:v>
                </c:pt>
                <c:pt idx="333">
                  <c:v>2182190.0193794658</c:v>
                </c:pt>
                <c:pt idx="334">
                  <c:v>2182195.4380560657</c:v>
                </c:pt>
                <c:pt idx="335">
                  <c:v>2182201.4287694725</c:v>
                </c:pt>
                <c:pt idx="336">
                  <c:v>2182188.673243429</c:v>
                </c:pt>
                <c:pt idx="337">
                  <c:v>2182199.00462433</c:v>
                </c:pt>
                <c:pt idx="338">
                  <c:v>2182205.5210263198</c:v>
                </c:pt>
                <c:pt idx="339">
                  <c:v>2182174.4261787329</c:v>
                </c:pt>
                <c:pt idx="340">
                  <c:v>2182193.0690722428</c:v>
                </c:pt>
                <c:pt idx="341">
                  <c:v>2182167.5078369337</c:v>
                </c:pt>
                <c:pt idx="342">
                  <c:v>2182197.837871884</c:v>
                </c:pt>
                <c:pt idx="343">
                  <c:v>2182177.296521815</c:v>
                </c:pt>
                <c:pt idx="344">
                  <c:v>2182187.9251167378</c:v>
                </c:pt>
                <c:pt idx="345">
                  <c:v>2182192.3490081825</c:v>
                </c:pt>
                <c:pt idx="346">
                  <c:v>2182173.2501057968</c:v>
                </c:pt>
                <c:pt idx="347">
                  <c:v>2182175.9910965045</c:v>
                </c:pt>
                <c:pt idx="348">
                  <c:v>2182205.8203570531</c:v>
                </c:pt>
                <c:pt idx="349">
                  <c:v>2182202.4518636768</c:v>
                </c:pt>
                <c:pt idx="350">
                  <c:v>2182178.7757096379</c:v>
                </c:pt>
                <c:pt idx="351">
                  <c:v>2182177.4189749546</c:v>
                </c:pt>
                <c:pt idx="352">
                  <c:v>2182194.3579224395</c:v>
                </c:pt>
                <c:pt idx="353">
                  <c:v>2182208.1186294314</c:v>
                </c:pt>
                <c:pt idx="354">
                  <c:v>2182181.6842743978</c:v>
                </c:pt>
                <c:pt idx="355">
                  <c:v>2182192.7435413613</c:v>
                </c:pt>
                <c:pt idx="356">
                  <c:v>2182178.0447932342</c:v>
                </c:pt>
                <c:pt idx="357">
                  <c:v>2182194.9018627182</c:v>
                </c:pt>
                <c:pt idx="358">
                  <c:v>2182193.9943563142</c:v>
                </c:pt>
                <c:pt idx="359">
                  <c:v>2182178.6563637727</c:v>
                </c:pt>
                <c:pt idx="360">
                  <c:v>2182198.4539464917</c:v>
                </c:pt>
                <c:pt idx="361">
                  <c:v>2182203.8805467854</c:v>
                </c:pt>
                <c:pt idx="362">
                  <c:v>2182196.0246034516</c:v>
                </c:pt>
                <c:pt idx="363">
                  <c:v>2182188.9876938276</c:v>
                </c:pt>
                <c:pt idx="364">
                  <c:v>2182198.7418230749</c:v>
                </c:pt>
                <c:pt idx="365">
                  <c:v>2182206.6861882578</c:v>
                </c:pt>
                <c:pt idx="366">
                  <c:v>2182202.1684064204</c:v>
                </c:pt>
                <c:pt idx="367">
                  <c:v>2182198.5395747493</c:v>
                </c:pt>
                <c:pt idx="368">
                  <c:v>2182167.2307370924</c:v>
                </c:pt>
                <c:pt idx="369">
                  <c:v>2182200.0545799434</c:v>
                </c:pt>
                <c:pt idx="370">
                  <c:v>2182204.7863179543</c:v>
                </c:pt>
                <c:pt idx="371">
                  <c:v>2182193.2117582015</c:v>
                </c:pt>
                <c:pt idx="372">
                  <c:v>2182196.8034773967</c:v>
                </c:pt>
                <c:pt idx="373">
                  <c:v>2182174.6715512308</c:v>
                </c:pt>
                <c:pt idx="374">
                  <c:v>2182189.4308953243</c:v>
                </c:pt>
                <c:pt idx="375">
                  <c:v>2182194.3370218808</c:v>
                </c:pt>
                <c:pt idx="376">
                  <c:v>2182190.5616105977</c:v>
                </c:pt>
                <c:pt idx="377">
                  <c:v>2182177.2711263271</c:v>
                </c:pt>
                <c:pt idx="378">
                  <c:v>2182200.2655057772</c:v>
                </c:pt>
                <c:pt idx="379">
                  <c:v>2182180.9261672855</c:v>
                </c:pt>
                <c:pt idx="380">
                  <c:v>2182210.8624228695</c:v>
                </c:pt>
                <c:pt idx="381">
                  <c:v>2182192.7886375184</c:v>
                </c:pt>
                <c:pt idx="382">
                  <c:v>2182171.9869491546</c:v>
                </c:pt>
                <c:pt idx="383">
                  <c:v>2182204.0010279412</c:v>
                </c:pt>
                <c:pt idx="384">
                  <c:v>2182175.8295171992</c:v>
                </c:pt>
                <c:pt idx="385">
                  <c:v>2182184.3339406955</c:v>
                </c:pt>
                <c:pt idx="386">
                  <c:v>2182180.2956851213</c:v>
                </c:pt>
                <c:pt idx="387">
                  <c:v>2182204.798762667</c:v>
                </c:pt>
                <c:pt idx="388">
                  <c:v>2182184.3221142087</c:v>
                </c:pt>
                <c:pt idx="389">
                  <c:v>2182197.2823098321</c:v>
                </c:pt>
                <c:pt idx="390">
                  <c:v>2182198.0101789469</c:v>
                </c:pt>
                <c:pt idx="391">
                  <c:v>2182188.9031669633</c:v>
                </c:pt>
                <c:pt idx="392">
                  <c:v>2182180.444669039</c:v>
                </c:pt>
                <c:pt idx="393">
                  <c:v>2182209.8247352052</c:v>
                </c:pt>
                <c:pt idx="394">
                  <c:v>2182170.6165346396</c:v>
                </c:pt>
                <c:pt idx="395">
                  <c:v>2182197.1551419627</c:v>
                </c:pt>
                <c:pt idx="396">
                  <c:v>2182187.9227985064</c:v>
                </c:pt>
                <c:pt idx="397">
                  <c:v>2182161.6944929007</c:v>
                </c:pt>
                <c:pt idx="398">
                  <c:v>2182209.5789825623</c:v>
                </c:pt>
                <c:pt idx="399">
                  <c:v>2182209.5380350878</c:v>
                </c:pt>
                <c:pt idx="400">
                  <c:v>2182181.6809317074</c:v>
                </c:pt>
                <c:pt idx="401">
                  <c:v>2182195.2276486284</c:v>
                </c:pt>
                <c:pt idx="402">
                  <c:v>2182189.2884643953</c:v>
                </c:pt>
                <c:pt idx="403">
                  <c:v>2182203.1534575731</c:v>
                </c:pt>
                <c:pt idx="404">
                  <c:v>2182188.7467255709</c:v>
                </c:pt>
                <c:pt idx="405">
                  <c:v>2182192.0425766944</c:v>
                </c:pt>
                <c:pt idx="406">
                  <c:v>2182189.7043982488</c:v>
                </c:pt>
                <c:pt idx="407">
                  <c:v>2182184.6159255551</c:v>
                </c:pt>
                <c:pt idx="408">
                  <c:v>2182210.2140196422</c:v>
                </c:pt>
                <c:pt idx="409">
                  <c:v>2182191.1732580708</c:v>
                </c:pt>
                <c:pt idx="410">
                  <c:v>2182188.7188149462</c:v>
                </c:pt>
                <c:pt idx="411">
                  <c:v>2182216.1094967066</c:v>
                </c:pt>
                <c:pt idx="412">
                  <c:v>2182185.7108743028</c:v>
                </c:pt>
                <c:pt idx="413">
                  <c:v>2182198.8255732325</c:v>
                </c:pt>
                <c:pt idx="414">
                  <c:v>2182176.8666896629</c:v>
                </c:pt>
                <c:pt idx="415">
                  <c:v>2182199.3010107991</c:v>
                </c:pt>
                <c:pt idx="416">
                  <c:v>2182175.9564574617</c:v>
                </c:pt>
                <c:pt idx="417">
                  <c:v>2182193.8795745056</c:v>
                </c:pt>
                <c:pt idx="418">
                  <c:v>2182203.7843551119</c:v>
                </c:pt>
                <c:pt idx="419">
                  <c:v>2182188.7488083867</c:v>
                </c:pt>
                <c:pt idx="420">
                  <c:v>2182176.6458512023</c:v>
                </c:pt>
                <c:pt idx="421">
                  <c:v>2182201.3007232049</c:v>
                </c:pt>
                <c:pt idx="422">
                  <c:v>2182171.5560156102</c:v>
                </c:pt>
                <c:pt idx="423">
                  <c:v>2182211.864616517</c:v>
                </c:pt>
                <c:pt idx="424">
                  <c:v>2182175.3854620629</c:v>
                </c:pt>
                <c:pt idx="425">
                  <c:v>2182165.5663944562</c:v>
                </c:pt>
                <c:pt idx="426">
                  <c:v>2182174.9916318515</c:v>
                </c:pt>
                <c:pt idx="427">
                  <c:v>2182217.2224095566</c:v>
                </c:pt>
                <c:pt idx="428">
                  <c:v>2182182.3575853347</c:v>
                </c:pt>
                <c:pt idx="429">
                  <c:v>2182193.9941039518</c:v>
                </c:pt>
                <c:pt idx="430">
                  <c:v>2182194.2662009397</c:v>
                </c:pt>
                <c:pt idx="431">
                  <c:v>2182199.7495791493</c:v>
                </c:pt>
                <c:pt idx="432">
                  <c:v>2182186.2410669574</c:v>
                </c:pt>
                <c:pt idx="433">
                  <c:v>2182167.0589236729</c:v>
                </c:pt>
                <c:pt idx="434">
                  <c:v>2182196.2697991892</c:v>
                </c:pt>
                <c:pt idx="435">
                  <c:v>2182168.9517088369</c:v>
                </c:pt>
                <c:pt idx="436">
                  <c:v>2182187.4231085521</c:v>
                </c:pt>
                <c:pt idx="437">
                  <c:v>2182189.9198112064</c:v>
                </c:pt>
                <c:pt idx="438">
                  <c:v>2182179.4033753197</c:v>
                </c:pt>
                <c:pt idx="439">
                  <c:v>2182186.7295413744</c:v>
                </c:pt>
                <c:pt idx="440">
                  <c:v>2182191.7584934072</c:v>
                </c:pt>
                <c:pt idx="441">
                  <c:v>2182191.2696805513</c:v>
                </c:pt>
                <c:pt idx="442">
                  <c:v>2182174.7810535999</c:v>
                </c:pt>
                <c:pt idx="443">
                  <c:v>2182175.6105000526</c:v>
                </c:pt>
                <c:pt idx="444">
                  <c:v>2182193.39090638</c:v>
                </c:pt>
                <c:pt idx="445">
                  <c:v>2182160.1666725227</c:v>
                </c:pt>
                <c:pt idx="446">
                  <c:v>2182175.5125379129</c:v>
                </c:pt>
                <c:pt idx="447">
                  <c:v>2182185.7093176958</c:v>
                </c:pt>
                <c:pt idx="448">
                  <c:v>2182197.4503253512</c:v>
                </c:pt>
                <c:pt idx="449">
                  <c:v>2182184.1109868605</c:v>
                </c:pt>
                <c:pt idx="450">
                  <c:v>2182187.249625829</c:v>
                </c:pt>
                <c:pt idx="451">
                  <c:v>2182203.0168936159</c:v>
                </c:pt>
                <c:pt idx="452">
                  <c:v>2182189.8558125664</c:v>
                </c:pt>
                <c:pt idx="453">
                  <c:v>2182210.776237709</c:v>
                </c:pt>
                <c:pt idx="454">
                  <c:v>2182177.7105619572</c:v>
                </c:pt>
                <c:pt idx="455">
                  <c:v>2182192.9573560073</c:v>
                </c:pt>
                <c:pt idx="456">
                  <c:v>2182181.8768070079</c:v>
                </c:pt>
                <c:pt idx="457">
                  <c:v>2182177.4409031728</c:v>
                </c:pt>
                <c:pt idx="458">
                  <c:v>2182184.1237700139</c:v>
                </c:pt>
                <c:pt idx="459">
                  <c:v>2182196.1249131123</c:v>
                </c:pt>
                <c:pt idx="460">
                  <c:v>2182185.6917181262</c:v>
                </c:pt>
                <c:pt idx="461">
                  <c:v>2182207.100939176</c:v>
                </c:pt>
                <c:pt idx="462">
                  <c:v>2182183.6652381932</c:v>
                </c:pt>
                <c:pt idx="463">
                  <c:v>2182184.8540942818</c:v>
                </c:pt>
                <c:pt idx="464">
                  <c:v>2182179.4749683621</c:v>
                </c:pt>
                <c:pt idx="465">
                  <c:v>2182214.4811404003</c:v>
                </c:pt>
                <c:pt idx="466">
                  <c:v>2182177.2173219677</c:v>
                </c:pt>
                <c:pt idx="467">
                  <c:v>2182191.3505601864</c:v>
                </c:pt>
                <c:pt idx="468">
                  <c:v>2182186.143130912</c:v>
                </c:pt>
                <c:pt idx="469">
                  <c:v>2182199.071665653</c:v>
                </c:pt>
                <c:pt idx="470">
                  <c:v>2182182.3505262905</c:v>
                </c:pt>
                <c:pt idx="471">
                  <c:v>2182185.6040839883</c:v>
                </c:pt>
                <c:pt idx="472">
                  <c:v>2182180.9462833367</c:v>
                </c:pt>
                <c:pt idx="473">
                  <c:v>2182194.3371510017</c:v>
                </c:pt>
                <c:pt idx="474">
                  <c:v>2182199.6131168846</c:v>
                </c:pt>
                <c:pt idx="475">
                  <c:v>2182193.103258743</c:v>
                </c:pt>
                <c:pt idx="476">
                  <c:v>2182181.7123571821</c:v>
                </c:pt>
                <c:pt idx="477">
                  <c:v>2182188.5167035484</c:v>
                </c:pt>
                <c:pt idx="478">
                  <c:v>2182191.3237587647</c:v>
                </c:pt>
                <c:pt idx="479">
                  <c:v>2182197.1955155903</c:v>
                </c:pt>
                <c:pt idx="480">
                  <c:v>2182198.441166542</c:v>
                </c:pt>
                <c:pt idx="481">
                  <c:v>2182167.2922498919</c:v>
                </c:pt>
                <c:pt idx="482">
                  <c:v>2182200.7370007178</c:v>
                </c:pt>
                <c:pt idx="483">
                  <c:v>2182189.1981735956</c:v>
                </c:pt>
                <c:pt idx="484">
                  <c:v>2182188.0144984559</c:v>
                </c:pt>
                <c:pt idx="485">
                  <c:v>2182182.5112011102</c:v>
                </c:pt>
                <c:pt idx="486">
                  <c:v>2182178.8678849488</c:v>
                </c:pt>
                <c:pt idx="487">
                  <c:v>2182187.117387847</c:v>
                </c:pt>
                <c:pt idx="488">
                  <c:v>2182181.1015404589</c:v>
                </c:pt>
                <c:pt idx="489">
                  <c:v>2182182.7434767731</c:v>
                </c:pt>
                <c:pt idx="490">
                  <c:v>2182171.4833243829</c:v>
                </c:pt>
                <c:pt idx="491">
                  <c:v>2182189.2110075937</c:v>
                </c:pt>
                <c:pt idx="492">
                  <c:v>2182181.1001436641</c:v>
                </c:pt>
                <c:pt idx="493">
                  <c:v>2182168.8650913602</c:v>
                </c:pt>
                <c:pt idx="494">
                  <c:v>2182197.3455748148</c:v>
                </c:pt>
                <c:pt idx="495">
                  <c:v>2182172.2851139102</c:v>
                </c:pt>
                <c:pt idx="496">
                  <c:v>2182189.9770644912</c:v>
                </c:pt>
                <c:pt idx="497">
                  <c:v>2182188.0826966278</c:v>
                </c:pt>
                <c:pt idx="498">
                  <c:v>2182168.521461321</c:v>
                </c:pt>
                <c:pt idx="499">
                  <c:v>2182185.8092028447</c:v>
                </c:pt>
                <c:pt idx="500">
                  <c:v>2182178.7458471861</c:v>
                </c:pt>
                <c:pt idx="501">
                  <c:v>2182173.6652981872</c:v>
                </c:pt>
                <c:pt idx="502">
                  <c:v>2182190.0693043908</c:v>
                </c:pt>
                <c:pt idx="503">
                  <c:v>2182164.1461534528</c:v>
                </c:pt>
                <c:pt idx="504">
                  <c:v>2182184.6781999776</c:v>
                </c:pt>
                <c:pt idx="505">
                  <c:v>2182171.7496482888</c:v>
                </c:pt>
                <c:pt idx="506">
                  <c:v>2182166.3402074385</c:v>
                </c:pt>
                <c:pt idx="507">
                  <c:v>2182179.6650275425</c:v>
                </c:pt>
                <c:pt idx="508">
                  <c:v>2182183.6966884243</c:v>
                </c:pt>
                <c:pt idx="509">
                  <c:v>2182173.9160622968</c:v>
                </c:pt>
                <c:pt idx="510">
                  <c:v>2182174.020331535</c:v>
                </c:pt>
                <c:pt idx="511">
                  <c:v>2182187.7149909651</c:v>
                </c:pt>
                <c:pt idx="512">
                  <c:v>2182175.1813786882</c:v>
                </c:pt>
                <c:pt idx="513">
                  <c:v>2182167.3068960658</c:v>
                </c:pt>
                <c:pt idx="514">
                  <c:v>2182169.5789930536</c:v>
                </c:pt>
                <c:pt idx="515">
                  <c:v>2182170.2315449645</c:v>
                </c:pt>
                <c:pt idx="516">
                  <c:v>2182199.4003299065</c:v>
                </c:pt>
                <c:pt idx="517">
                  <c:v>2182178.3622771865</c:v>
                </c:pt>
                <c:pt idx="518">
                  <c:v>2182170.4468470896</c:v>
                </c:pt>
                <c:pt idx="519">
                  <c:v>2182187.3634033361</c:v>
                </c:pt>
                <c:pt idx="520">
                  <c:v>2182182.9103231104</c:v>
                </c:pt>
                <c:pt idx="521">
                  <c:v>2182175.9182298565</c:v>
                </c:pt>
                <c:pt idx="522">
                  <c:v>2182167.7386095179</c:v>
                </c:pt>
                <c:pt idx="523">
                  <c:v>2182165.0767540666</c:v>
                </c:pt>
                <c:pt idx="524">
                  <c:v>2182185.7198504261</c:v>
                </c:pt>
                <c:pt idx="525">
                  <c:v>2182157.4017600766</c:v>
                </c:pt>
                <c:pt idx="526">
                  <c:v>2182174.4834352238</c:v>
                </c:pt>
                <c:pt idx="527">
                  <c:v>2182177.1108870483</c:v>
                </c:pt>
                <c:pt idx="528">
                  <c:v>2182185.9165963135</c:v>
                </c:pt>
                <c:pt idx="529">
                  <c:v>2182165.9088585256</c:v>
                </c:pt>
                <c:pt idx="530">
                  <c:v>2182180.8016606364</c:v>
                </c:pt>
                <c:pt idx="531">
                  <c:v>2182180.5175682059</c:v>
                </c:pt>
                <c:pt idx="532">
                  <c:v>2182143.6036869138</c:v>
                </c:pt>
                <c:pt idx="533">
                  <c:v>2182172.6337989904</c:v>
                </c:pt>
                <c:pt idx="534">
                  <c:v>2182169.1384253395</c:v>
                </c:pt>
                <c:pt idx="535">
                  <c:v>2182173.3101050365</c:v>
                </c:pt>
                <c:pt idx="536">
                  <c:v>2182158.298312448</c:v>
                </c:pt>
                <c:pt idx="537">
                  <c:v>2182165.7393972315</c:v>
                </c:pt>
                <c:pt idx="538">
                  <c:v>2182156.174107126</c:v>
                </c:pt>
                <c:pt idx="539">
                  <c:v>2182168.1370115983</c:v>
                </c:pt>
                <c:pt idx="540">
                  <c:v>2182170.4975643312</c:v>
                </c:pt>
                <c:pt idx="541">
                  <c:v>2182156.1858488717</c:v>
                </c:pt>
                <c:pt idx="542">
                  <c:v>2182176.6638263292</c:v>
                </c:pt>
                <c:pt idx="543">
                  <c:v>2182150.8754793629</c:v>
                </c:pt>
                <c:pt idx="544">
                  <c:v>2182171.6466160426</c:v>
                </c:pt>
                <c:pt idx="545">
                  <c:v>2182152.6705560843</c:v>
                </c:pt>
                <c:pt idx="546">
                  <c:v>2182158.6836776752</c:v>
                </c:pt>
                <c:pt idx="547">
                  <c:v>2182144.1606809953</c:v>
                </c:pt>
                <c:pt idx="548">
                  <c:v>2182166.3163273972</c:v>
                </c:pt>
                <c:pt idx="549">
                  <c:v>2182151.2054634686</c:v>
                </c:pt>
                <c:pt idx="550">
                  <c:v>2182170.9885786423</c:v>
                </c:pt>
                <c:pt idx="551">
                  <c:v>2182152.9650104144</c:v>
                </c:pt>
                <c:pt idx="552">
                  <c:v>2182160.0441795657</c:v>
                </c:pt>
                <c:pt idx="553">
                  <c:v>2182150.155212454</c:v>
                </c:pt>
                <c:pt idx="554">
                  <c:v>2182165.8406022382</c:v>
                </c:pt>
                <c:pt idx="555">
                  <c:v>2182164.6820441326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214927"/>
        <c:axId val="1471201615"/>
      </c:lineChart>
      <c:lineChart>
        <c:grouping val="standard"/>
        <c:varyColors val="0"/>
        <c:ser>
          <c:idx val="0"/>
          <c:order val="0"/>
          <c:tx>
            <c:strRef>
              <c:f>'Конец '!$B$1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'Конец '!$B$2:$B$557</c:f>
              <c:numCache>
                <c:formatCode>General</c:formatCode>
                <c:ptCount val="556"/>
                <c:pt idx="0">
                  <c:v>2184568</c:v>
                </c:pt>
                <c:pt idx="1">
                  <c:v>2184572</c:v>
                </c:pt>
                <c:pt idx="2">
                  <c:v>2184575</c:v>
                </c:pt>
                <c:pt idx="3">
                  <c:v>2184575</c:v>
                </c:pt>
                <c:pt idx="4">
                  <c:v>2184572</c:v>
                </c:pt>
                <c:pt idx="5">
                  <c:v>2184570</c:v>
                </c:pt>
                <c:pt idx="6">
                  <c:v>2184571</c:v>
                </c:pt>
                <c:pt idx="7">
                  <c:v>2184570</c:v>
                </c:pt>
                <c:pt idx="8">
                  <c:v>2184559</c:v>
                </c:pt>
                <c:pt idx="9">
                  <c:v>2184549</c:v>
                </c:pt>
                <c:pt idx="10">
                  <c:v>2184551</c:v>
                </c:pt>
                <c:pt idx="11">
                  <c:v>2184552</c:v>
                </c:pt>
                <c:pt idx="12">
                  <c:v>2184551</c:v>
                </c:pt>
                <c:pt idx="13">
                  <c:v>2184555</c:v>
                </c:pt>
                <c:pt idx="14">
                  <c:v>2184555</c:v>
                </c:pt>
                <c:pt idx="15">
                  <c:v>2184546</c:v>
                </c:pt>
                <c:pt idx="16">
                  <c:v>2184546</c:v>
                </c:pt>
                <c:pt idx="17">
                  <c:v>2184546</c:v>
                </c:pt>
                <c:pt idx="18">
                  <c:v>2184544</c:v>
                </c:pt>
                <c:pt idx="19">
                  <c:v>2184541</c:v>
                </c:pt>
                <c:pt idx="20">
                  <c:v>2184530</c:v>
                </c:pt>
                <c:pt idx="21">
                  <c:v>2184527</c:v>
                </c:pt>
                <c:pt idx="22">
                  <c:v>2184530</c:v>
                </c:pt>
                <c:pt idx="23">
                  <c:v>2184529</c:v>
                </c:pt>
                <c:pt idx="24">
                  <c:v>2184525</c:v>
                </c:pt>
                <c:pt idx="25">
                  <c:v>2184522</c:v>
                </c:pt>
                <c:pt idx="26">
                  <c:v>2184521</c:v>
                </c:pt>
                <c:pt idx="27">
                  <c:v>2184521</c:v>
                </c:pt>
                <c:pt idx="28">
                  <c:v>2184520</c:v>
                </c:pt>
                <c:pt idx="29">
                  <c:v>2184513</c:v>
                </c:pt>
                <c:pt idx="30">
                  <c:v>2184513</c:v>
                </c:pt>
                <c:pt idx="31">
                  <c:v>2184512</c:v>
                </c:pt>
                <c:pt idx="32">
                  <c:v>2184506</c:v>
                </c:pt>
                <c:pt idx="33">
                  <c:v>2184501</c:v>
                </c:pt>
                <c:pt idx="34">
                  <c:v>2184500</c:v>
                </c:pt>
                <c:pt idx="35">
                  <c:v>2184496</c:v>
                </c:pt>
                <c:pt idx="36">
                  <c:v>2184495</c:v>
                </c:pt>
                <c:pt idx="37">
                  <c:v>2184499</c:v>
                </c:pt>
                <c:pt idx="38">
                  <c:v>2184499</c:v>
                </c:pt>
                <c:pt idx="39">
                  <c:v>2184491</c:v>
                </c:pt>
                <c:pt idx="40">
                  <c:v>2184491</c:v>
                </c:pt>
                <c:pt idx="41">
                  <c:v>2184492</c:v>
                </c:pt>
                <c:pt idx="42">
                  <c:v>2184490</c:v>
                </c:pt>
                <c:pt idx="43">
                  <c:v>2184484</c:v>
                </c:pt>
                <c:pt idx="44">
                  <c:v>2184479</c:v>
                </c:pt>
                <c:pt idx="45">
                  <c:v>2184477</c:v>
                </c:pt>
                <c:pt idx="46">
                  <c:v>2184473</c:v>
                </c:pt>
                <c:pt idx="47">
                  <c:v>2184469</c:v>
                </c:pt>
                <c:pt idx="48">
                  <c:v>2184470</c:v>
                </c:pt>
                <c:pt idx="49">
                  <c:v>2184472</c:v>
                </c:pt>
                <c:pt idx="50">
                  <c:v>2184472</c:v>
                </c:pt>
                <c:pt idx="51">
                  <c:v>2184469</c:v>
                </c:pt>
                <c:pt idx="52">
                  <c:v>2184465</c:v>
                </c:pt>
                <c:pt idx="53">
                  <c:v>2184463</c:v>
                </c:pt>
                <c:pt idx="54">
                  <c:v>2184458</c:v>
                </c:pt>
                <c:pt idx="55">
                  <c:v>2184457</c:v>
                </c:pt>
                <c:pt idx="56">
                  <c:v>2184456</c:v>
                </c:pt>
                <c:pt idx="57">
                  <c:v>2184455</c:v>
                </c:pt>
                <c:pt idx="58">
                  <c:v>2184454</c:v>
                </c:pt>
                <c:pt idx="59">
                  <c:v>2184449</c:v>
                </c:pt>
                <c:pt idx="60">
                  <c:v>2184450</c:v>
                </c:pt>
                <c:pt idx="61">
                  <c:v>2184445</c:v>
                </c:pt>
                <c:pt idx="62">
                  <c:v>2184441</c:v>
                </c:pt>
                <c:pt idx="63">
                  <c:v>2184443</c:v>
                </c:pt>
                <c:pt idx="64">
                  <c:v>2184442</c:v>
                </c:pt>
                <c:pt idx="65">
                  <c:v>2184441</c:v>
                </c:pt>
                <c:pt idx="66">
                  <c:v>2184439</c:v>
                </c:pt>
                <c:pt idx="67">
                  <c:v>2184437</c:v>
                </c:pt>
                <c:pt idx="68">
                  <c:v>2184429</c:v>
                </c:pt>
                <c:pt idx="69">
                  <c:v>2184428</c:v>
                </c:pt>
                <c:pt idx="70">
                  <c:v>2184429</c:v>
                </c:pt>
                <c:pt idx="71">
                  <c:v>2184424</c:v>
                </c:pt>
                <c:pt idx="72">
                  <c:v>2184421</c:v>
                </c:pt>
                <c:pt idx="73">
                  <c:v>2184424</c:v>
                </c:pt>
                <c:pt idx="74">
                  <c:v>2184420</c:v>
                </c:pt>
                <c:pt idx="75">
                  <c:v>2184418</c:v>
                </c:pt>
                <c:pt idx="76">
                  <c:v>2184419</c:v>
                </c:pt>
                <c:pt idx="77">
                  <c:v>2184418</c:v>
                </c:pt>
                <c:pt idx="78">
                  <c:v>2184415</c:v>
                </c:pt>
                <c:pt idx="79">
                  <c:v>2184410</c:v>
                </c:pt>
                <c:pt idx="80">
                  <c:v>2184408</c:v>
                </c:pt>
                <c:pt idx="81">
                  <c:v>2184405</c:v>
                </c:pt>
                <c:pt idx="82">
                  <c:v>2184403</c:v>
                </c:pt>
                <c:pt idx="83">
                  <c:v>2184403</c:v>
                </c:pt>
                <c:pt idx="84">
                  <c:v>2184401</c:v>
                </c:pt>
                <c:pt idx="85">
                  <c:v>2184397</c:v>
                </c:pt>
                <c:pt idx="86">
                  <c:v>2184393</c:v>
                </c:pt>
                <c:pt idx="87">
                  <c:v>2184392</c:v>
                </c:pt>
                <c:pt idx="88">
                  <c:v>2184391</c:v>
                </c:pt>
                <c:pt idx="89">
                  <c:v>2184393</c:v>
                </c:pt>
                <c:pt idx="90">
                  <c:v>2184394</c:v>
                </c:pt>
                <c:pt idx="91">
                  <c:v>2184389</c:v>
                </c:pt>
                <c:pt idx="92">
                  <c:v>2184389</c:v>
                </c:pt>
                <c:pt idx="93">
                  <c:v>2184392</c:v>
                </c:pt>
                <c:pt idx="94">
                  <c:v>2184386</c:v>
                </c:pt>
                <c:pt idx="95">
                  <c:v>2184387</c:v>
                </c:pt>
                <c:pt idx="96">
                  <c:v>2184381</c:v>
                </c:pt>
                <c:pt idx="97">
                  <c:v>2184377</c:v>
                </c:pt>
                <c:pt idx="98">
                  <c:v>2184374</c:v>
                </c:pt>
                <c:pt idx="99">
                  <c:v>2184375</c:v>
                </c:pt>
                <c:pt idx="100">
                  <c:v>2184375</c:v>
                </c:pt>
                <c:pt idx="101">
                  <c:v>2184377</c:v>
                </c:pt>
                <c:pt idx="102">
                  <c:v>2184378</c:v>
                </c:pt>
                <c:pt idx="103">
                  <c:v>2184373</c:v>
                </c:pt>
                <c:pt idx="104">
                  <c:v>2184372</c:v>
                </c:pt>
                <c:pt idx="105">
                  <c:v>2184366</c:v>
                </c:pt>
                <c:pt idx="106">
                  <c:v>2184359</c:v>
                </c:pt>
                <c:pt idx="107">
                  <c:v>2184358</c:v>
                </c:pt>
                <c:pt idx="108">
                  <c:v>2184356</c:v>
                </c:pt>
                <c:pt idx="109">
                  <c:v>2184360</c:v>
                </c:pt>
                <c:pt idx="110">
                  <c:v>2184356</c:v>
                </c:pt>
                <c:pt idx="111">
                  <c:v>2184355</c:v>
                </c:pt>
                <c:pt idx="112">
                  <c:v>2184350</c:v>
                </c:pt>
                <c:pt idx="113">
                  <c:v>2184348</c:v>
                </c:pt>
                <c:pt idx="114">
                  <c:v>2184351</c:v>
                </c:pt>
                <c:pt idx="115">
                  <c:v>2184344</c:v>
                </c:pt>
                <c:pt idx="116">
                  <c:v>2184347</c:v>
                </c:pt>
                <c:pt idx="117">
                  <c:v>2184345</c:v>
                </c:pt>
                <c:pt idx="118">
                  <c:v>2184346</c:v>
                </c:pt>
                <c:pt idx="119">
                  <c:v>2184345</c:v>
                </c:pt>
                <c:pt idx="120">
                  <c:v>2184342</c:v>
                </c:pt>
                <c:pt idx="121">
                  <c:v>2184342</c:v>
                </c:pt>
                <c:pt idx="122">
                  <c:v>2184343</c:v>
                </c:pt>
                <c:pt idx="123">
                  <c:v>2184342</c:v>
                </c:pt>
                <c:pt idx="124">
                  <c:v>2184339</c:v>
                </c:pt>
                <c:pt idx="125">
                  <c:v>2184334</c:v>
                </c:pt>
                <c:pt idx="126">
                  <c:v>2184333</c:v>
                </c:pt>
                <c:pt idx="127">
                  <c:v>2184330</c:v>
                </c:pt>
                <c:pt idx="128">
                  <c:v>2184323</c:v>
                </c:pt>
                <c:pt idx="129">
                  <c:v>2184326</c:v>
                </c:pt>
                <c:pt idx="130">
                  <c:v>2184325</c:v>
                </c:pt>
                <c:pt idx="131">
                  <c:v>2184324</c:v>
                </c:pt>
                <c:pt idx="132">
                  <c:v>2184323</c:v>
                </c:pt>
                <c:pt idx="133">
                  <c:v>2184321</c:v>
                </c:pt>
                <c:pt idx="134">
                  <c:v>2184316</c:v>
                </c:pt>
                <c:pt idx="135">
                  <c:v>2184318</c:v>
                </c:pt>
                <c:pt idx="136">
                  <c:v>2184315</c:v>
                </c:pt>
                <c:pt idx="137">
                  <c:v>2184313</c:v>
                </c:pt>
                <c:pt idx="138">
                  <c:v>2184308</c:v>
                </c:pt>
                <c:pt idx="139">
                  <c:v>2184307</c:v>
                </c:pt>
                <c:pt idx="140">
                  <c:v>2184308</c:v>
                </c:pt>
                <c:pt idx="141">
                  <c:v>2184308</c:v>
                </c:pt>
                <c:pt idx="142">
                  <c:v>2184307</c:v>
                </c:pt>
                <c:pt idx="143">
                  <c:v>2184301</c:v>
                </c:pt>
                <c:pt idx="144">
                  <c:v>2184298</c:v>
                </c:pt>
                <c:pt idx="145">
                  <c:v>2184297</c:v>
                </c:pt>
                <c:pt idx="146">
                  <c:v>2184297</c:v>
                </c:pt>
                <c:pt idx="147">
                  <c:v>2184294</c:v>
                </c:pt>
                <c:pt idx="148">
                  <c:v>2184295</c:v>
                </c:pt>
                <c:pt idx="149">
                  <c:v>2184286</c:v>
                </c:pt>
                <c:pt idx="150">
                  <c:v>2184283</c:v>
                </c:pt>
                <c:pt idx="151">
                  <c:v>2184283</c:v>
                </c:pt>
                <c:pt idx="152">
                  <c:v>2184285</c:v>
                </c:pt>
                <c:pt idx="153">
                  <c:v>2184278</c:v>
                </c:pt>
                <c:pt idx="154">
                  <c:v>2184278</c:v>
                </c:pt>
                <c:pt idx="155">
                  <c:v>2184283</c:v>
                </c:pt>
                <c:pt idx="156">
                  <c:v>2184285</c:v>
                </c:pt>
                <c:pt idx="157">
                  <c:v>2184283</c:v>
                </c:pt>
                <c:pt idx="158">
                  <c:v>2184279</c:v>
                </c:pt>
                <c:pt idx="159">
                  <c:v>2184275</c:v>
                </c:pt>
                <c:pt idx="160">
                  <c:v>2184274</c:v>
                </c:pt>
                <c:pt idx="161">
                  <c:v>2184274</c:v>
                </c:pt>
                <c:pt idx="162">
                  <c:v>2184273</c:v>
                </c:pt>
                <c:pt idx="163">
                  <c:v>2184272</c:v>
                </c:pt>
                <c:pt idx="164">
                  <c:v>2184262</c:v>
                </c:pt>
                <c:pt idx="165">
                  <c:v>2184262</c:v>
                </c:pt>
                <c:pt idx="166">
                  <c:v>2184268</c:v>
                </c:pt>
                <c:pt idx="167">
                  <c:v>2184264</c:v>
                </c:pt>
                <c:pt idx="168">
                  <c:v>2184256</c:v>
                </c:pt>
                <c:pt idx="169">
                  <c:v>2184256</c:v>
                </c:pt>
                <c:pt idx="170">
                  <c:v>2184258</c:v>
                </c:pt>
                <c:pt idx="171">
                  <c:v>2184249</c:v>
                </c:pt>
                <c:pt idx="172">
                  <c:v>2184243</c:v>
                </c:pt>
                <c:pt idx="173">
                  <c:v>2184247</c:v>
                </c:pt>
                <c:pt idx="174">
                  <c:v>2184245</c:v>
                </c:pt>
                <c:pt idx="175">
                  <c:v>2184242</c:v>
                </c:pt>
                <c:pt idx="176">
                  <c:v>2184242</c:v>
                </c:pt>
                <c:pt idx="177">
                  <c:v>2184244</c:v>
                </c:pt>
                <c:pt idx="178">
                  <c:v>2184244</c:v>
                </c:pt>
                <c:pt idx="179">
                  <c:v>2184239</c:v>
                </c:pt>
                <c:pt idx="180">
                  <c:v>2184237</c:v>
                </c:pt>
                <c:pt idx="181">
                  <c:v>2184228</c:v>
                </c:pt>
                <c:pt idx="182">
                  <c:v>2184223</c:v>
                </c:pt>
                <c:pt idx="183">
                  <c:v>2184227</c:v>
                </c:pt>
                <c:pt idx="184">
                  <c:v>2184232</c:v>
                </c:pt>
                <c:pt idx="185">
                  <c:v>2184228</c:v>
                </c:pt>
                <c:pt idx="186">
                  <c:v>2184228</c:v>
                </c:pt>
                <c:pt idx="187">
                  <c:v>2184229</c:v>
                </c:pt>
                <c:pt idx="188">
                  <c:v>2184224</c:v>
                </c:pt>
                <c:pt idx="189">
                  <c:v>2184219</c:v>
                </c:pt>
                <c:pt idx="190">
                  <c:v>2184215</c:v>
                </c:pt>
                <c:pt idx="191">
                  <c:v>2184215</c:v>
                </c:pt>
                <c:pt idx="192">
                  <c:v>2184215</c:v>
                </c:pt>
                <c:pt idx="193">
                  <c:v>2184215</c:v>
                </c:pt>
                <c:pt idx="194">
                  <c:v>2184215</c:v>
                </c:pt>
                <c:pt idx="195">
                  <c:v>2184212</c:v>
                </c:pt>
                <c:pt idx="196">
                  <c:v>2184211</c:v>
                </c:pt>
                <c:pt idx="197">
                  <c:v>2184202</c:v>
                </c:pt>
                <c:pt idx="198">
                  <c:v>2184199</c:v>
                </c:pt>
                <c:pt idx="199">
                  <c:v>2184200</c:v>
                </c:pt>
                <c:pt idx="200">
                  <c:v>2184200</c:v>
                </c:pt>
                <c:pt idx="201">
                  <c:v>2184195</c:v>
                </c:pt>
                <c:pt idx="202">
                  <c:v>2184193</c:v>
                </c:pt>
                <c:pt idx="203">
                  <c:v>2184197</c:v>
                </c:pt>
                <c:pt idx="204">
                  <c:v>2184196</c:v>
                </c:pt>
                <c:pt idx="205">
                  <c:v>2184195</c:v>
                </c:pt>
                <c:pt idx="206">
                  <c:v>2184194</c:v>
                </c:pt>
                <c:pt idx="207">
                  <c:v>2184193</c:v>
                </c:pt>
                <c:pt idx="208">
                  <c:v>2184193</c:v>
                </c:pt>
                <c:pt idx="209">
                  <c:v>2184187</c:v>
                </c:pt>
                <c:pt idx="210">
                  <c:v>2184186</c:v>
                </c:pt>
                <c:pt idx="211">
                  <c:v>2184183</c:v>
                </c:pt>
                <c:pt idx="212">
                  <c:v>2184176</c:v>
                </c:pt>
                <c:pt idx="213">
                  <c:v>2184173</c:v>
                </c:pt>
                <c:pt idx="214">
                  <c:v>2184175</c:v>
                </c:pt>
                <c:pt idx="215">
                  <c:v>2184175</c:v>
                </c:pt>
                <c:pt idx="216">
                  <c:v>2184175</c:v>
                </c:pt>
                <c:pt idx="217">
                  <c:v>2184176</c:v>
                </c:pt>
                <c:pt idx="218">
                  <c:v>2184174</c:v>
                </c:pt>
                <c:pt idx="219">
                  <c:v>2184172</c:v>
                </c:pt>
                <c:pt idx="220">
                  <c:v>2184170</c:v>
                </c:pt>
                <c:pt idx="221">
                  <c:v>2184171</c:v>
                </c:pt>
                <c:pt idx="222">
                  <c:v>2184169</c:v>
                </c:pt>
                <c:pt idx="223">
                  <c:v>2184166</c:v>
                </c:pt>
                <c:pt idx="224">
                  <c:v>2184164</c:v>
                </c:pt>
                <c:pt idx="225">
                  <c:v>2184158</c:v>
                </c:pt>
                <c:pt idx="226">
                  <c:v>2184157</c:v>
                </c:pt>
                <c:pt idx="227">
                  <c:v>2184157</c:v>
                </c:pt>
                <c:pt idx="228">
                  <c:v>2184158</c:v>
                </c:pt>
                <c:pt idx="229">
                  <c:v>2184151</c:v>
                </c:pt>
                <c:pt idx="230">
                  <c:v>2184141</c:v>
                </c:pt>
                <c:pt idx="231">
                  <c:v>2184137</c:v>
                </c:pt>
                <c:pt idx="232">
                  <c:v>2184140</c:v>
                </c:pt>
                <c:pt idx="233">
                  <c:v>2184150</c:v>
                </c:pt>
                <c:pt idx="234">
                  <c:v>2184151</c:v>
                </c:pt>
                <c:pt idx="235">
                  <c:v>2184146</c:v>
                </c:pt>
                <c:pt idx="236">
                  <c:v>2184143</c:v>
                </c:pt>
                <c:pt idx="237">
                  <c:v>2184146</c:v>
                </c:pt>
                <c:pt idx="238">
                  <c:v>2184141</c:v>
                </c:pt>
                <c:pt idx="239">
                  <c:v>2184141</c:v>
                </c:pt>
                <c:pt idx="240">
                  <c:v>2184144</c:v>
                </c:pt>
                <c:pt idx="241">
                  <c:v>2184140</c:v>
                </c:pt>
                <c:pt idx="242">
                  <c:v>2184145</c:v>
                </c:pt>
                <c:pt idx="243">
                  <c:v>2184143</c:v>
                </c:pt>
                <c:pt idx="244">
                  <c:v>2184138</c:v>
                </c:pt>
                <c:pt idx="245">
                  <c:v>2184134</c:v>
                </c:pt>
                <c:pt idx="246">
                  <c:v>2184121</c:v>
                </c:pt>
                <c:pt idx="247">
                  <c:v>2184118</c:v>
                </c:pt>
                <c:pt idx="248">
                  <c:v>2184125</c:v>
                </c:pt>
                <c:pt idx="249">
                  <c:v>2184124</c:v>
                </c:pt>
                <c:pt idx="250">
                  <c:v>2184128</c:v>
                </c:pt>
                <c:pt idx="251">
                  <c:v>2184123</c:v>
                </c:pt>
                <c:pt idx="252">
                  <c:v>2184123</c:v>
                </c:pt>
                <c:pt idx="253">
                  <c:v>2184123</c:v>
                </c:pt>
                <c:pt idx="254">
                  <c:v>2184118</c:v>
                </c:pt>
                <c:pt idx="255">
                  <c:v>2184104</c:v>
                </c:pt>
                <c:pt idx="256">
                  <c:v>2184100</c:v>
                </c:pt>
                <c:pt idx="257">
                  <c:v>2184096</c:v>
                </c:pt>
                <c:pt idx="258">
                  <c:v>2184108</c:v>
                </c:pt>
                <c:pt idx="259">
                  <c:v>2184115</c:v>
                </c:pt>
                <c:pt idx="260">
                  <c:v>2184116</c:v>
                </c:pt>
                <c:pt idx="261">
                  <c:v>2184111</c:v>
                </c:pt>
                <c:pt idx="262">
                  <c:v>2184110</c:v>
                </c:pt>
                <c:pt idx="263">
                  <c:v>2184109</c:v>
                </c:pt>
                <c:pt idx="264">
                  <c:v>2184107</c:v>
                </c:pt>
                <c:pt idx="265">
                  <c:v>2184099</c:v>
                </c:pt>
                <c:pt idx="266">
                  <c:v>2184084</c:v>
                </c:pt>
                <c:pt idx="267">
                  <c:v>2184079</c:v>
                </c:pt>
                <c:pt idx="268">
                  <c:v>2184078</c:v>
                </c:pt>
                <c:pt idx="269">
                  <c:v>2184084</c:v>
                </c:pt>
                <c:pt idx="270">
                  <c:v>2184087</c:v>
                </c:pt>
                <c:pt idx="271">
                  <c:v>2184092</c:v>
                </c:pt>
                <c:pt idx="272">
                  <c:v>2184092</c:v>
                </c:pt>
                <c:pt idx="273">
                  <c:v>2184093</c:v>
                </c:pt>
                <c:pt idx="274">
                  <c:v>2184085</c:v>
                </c:pt>
                <c:pt idx="275">
                  <c:v>2184084</c:v>
                </c:pt>
                <c:pt idx="276">
                  <c:v>2184089</c:v>
                </c:pt>
                <c:pt idx="277">
                  <c:v>2184089</c:v>
                </c:pt>
                <c:pt idx="278">
                  <c:v>2184087</c:v>
                </c:pt>
                <c:pt idx="279">
                  <c:v>2184083</c:v>
                </c:pt>
                <c:pt idx="280">
                  <c:v>2184084</c:v>
                </c:pt>
                <c:pt idx="281">
                  <c:v>2184079</c:v>
                </c:pt>
                <c:pt idx="282">
                  <c:v>2184083</c:v>
                </c:pt>
                <c:pt idx="283">
                  <c:v>2184081</c:v>
                </c:pt>
                <c:pt idx="284">
                  <c:v>2184080</c:v>
                </c:pt>
                <c:pt idx="285">
                  <c:v>2184075</c:v>
                </c:pt>
                <c:pt idx="286">
                  <c:v>2184073</c:v>
                </c:pt>
                <c:pt idx="287">
                  <c:v>2184070</c:v>
                </c:pt>
                <c:pt idx="288">
                  <c:v>2184071</c:v>
                </c:pt>
                <c:pt idx="289">
                  <c:v>2184078</c:v>
                </c:pt>
                <c:pt idx="290">
                  <c:v>2184075</c:v>
                </c:pt>
                <c:pt idx="291">
                  <c:v>2184067</c:v>
                </c:pt>
                <c:pt idx="292">
                  <c:v>2184069</c:v>
                </c:pt>
                <c:pt idx="293">
                  <c:v>2184066</c:v>
                </c:pt>
                <c:pt idx="294">
                  <c:v>2184067</c:v>
                </c:pt>
                <c:pt idx="295">
                  <c:v>2184063</c:v>
                </c:pt>
                <c:pt idx="296">
                  <c:v>2184061</c:v>
                </c:pt>
                <c:pt idx="297">
                  <c:v>2184058</c:v>
                </c:pt>
                <c:pt idx="298">
                  <c:v>2184057</c:v>
                </c:pt>
                <c:pt idx="299">
                  <c:v>2184057</c:v>
                </c:pt>
                <c:pt idx="300">
                  <c:v>2184058</c:v>
                </c:pt>
                <c:pt idx="301">
                  <c:v>2184055</c:v>
                </c:pt>
                <c:pt idx="302">
                  <c:v>2184057</c:v>
                </c:pt>
                <c:pt idx="303">
                  <c:v>2184058</c:v>
                </c:pt>
                <c:pt idx="304">
                  <c:v>2184055</c:v>
                </c:pt>
                <c:pt idx="305">
                  <c:v>2184054</c:v>
                </c:pt>
                <c:pt idx="306">
                  <c:v>2184054</c:v>
                </c:pt>
                <c:pt idx="307">
                  <c:v>2184051</c:v>
                </c:pt>
                <c:pt idx="308">
                  <c:v>2184049</c:v>
                </c:pt>
                <c:pt idx="309">
                  <c:v>2184040</c:v>
                </c:pt>
                <c:pt idx="310">
                  <c:v>2184029</c:v>
                </c:pt>
                <c:pt idx="311">
                  <c:v>2184018</c:v>
                </c:pt>
                <c:pt idx="312">
                  <c:v>2184023</c:v>
                </c:pt>
                <c:pt idx="313">
                  <c:v>2184038</c:v>
                </c:pt>
                <c:pt idx="314">
                  <c:v>2184044</c:v>
                </c:pt>
                <c:pt idx="315">
                  <c:v>2184042</c:v>
                </c:pt>
                <c:pt idx="316">
                  <c:v>2184038</c:v>
                </c:pt>
                <c:pt idx="317">
                  <c:v>2184040</c:v>
                </c:pt>
                <c:pt idx="318">
                  <c:v>2184032</c:v>
                </c:pt>
                <c:pt idx="319">
                  <c:v>2184024</c:v>
                </c:pt>
                <c:pt idx="320">
                  <c:v>2184024</c:v>
                </c:pt>
                <c:pt idx="321">
                  <c:v>2184021</c:v>
                </c:pt>
                <c:pt idx="322">
                  <c:v>2184022</c:v>
                </c:pt>
                <c:pt idx="323">
                  <c:v>2184016</c:v>
                </c:pt>
                <c:pt idx="324">
                  <c:v>2184026</c:v>
                </c:pt>
                <c:pt idx="325">
                  <c:v>2184026</c:v>
                </c:pt>
                <c:pt idx="326">
                  <c:v>2184026</c:v>
                </c:pt>
                <c:pt idx="327">
                  <c:v>2184024</c:v>
                </c:pt>
                <c:pt idx="328">
                  <c:v>2184026</c:v>
                </c:pt>
                <c:pt idx="329">
                  <c:v>2184026</c:v>
                </c:pt>
                <c:pt idx="330">
                  <c:v>2184018</c:v>
                </c:pt>
                <c:pt idx="331">
                  <c:v>2184012</c:v>
                </c:pt>
                <c:pt idx="332">
                  <c:v>2184012</c:v>
                </c:pt>
                <c:pt idx="333">
                  <c:v>2184015</c:v>
                </c:pt>
                <c:pt idx="334">
                  <c:v>2184016</c:v>
                </c:pt>
                <c:pt idx="335">
                  <c:v>2184021</c:v>
                </c:pt>
                <c:pt idx="336">
                  <c:v>2184019</c:v>
                </c:pt>
                <c:pt idx="337">
                  <c:v>2184016</c:v>
                </c:pt>
                <c:pt idx="338">
                  <c:v>2184015</c:v>
                </c:pt>
                <c:pt idx="339">
                  <c:v>2184010</c:v>
                </c:pt>
                <c:pt idx="340">
                  <c:v>2183994</c:v>
                </c:pt>
                <c:pt idx="341">
                  <c:v>2183987</c:v>
                </c:pt>
                <c:pt idx="342">
                  <c:v>2184001</c:v>
                </c:pt>
                <c:pt idx="343">
                  <c:v>2184006</c:v>
                </c:pt>
                <c:pt idx="344">
                  <c:v>2184003</c:v>
                </c:pt>
                <c:pt idx="345">
                  <c:v>2183997</c:v>
                </c:pt>
                <c:pt idx="346">
                  <c:v>2183996</c:v>
                </c:pt>
                <c:pt idx="347">
                  <c:v>2183995</c:v>
                </c:pt>
                <c:pt idx="348">
                  <c:v>2183999</c:v>
                </c:pt>
                <c:pt idx="349">
                  <c:v>2184003</c:v>
                </c:pt>
                <c:pt idx="350">
                  <c:v>2184000</c:v>
                </c:pt>
                <c:pt idx="351">
                  <c:v>2183998</c:v>
                </c:pt>
                <c:pt idx="352">
                  <c:v>2183994</c:v>
                </c:pt>
                <c:pt idx="353">
                  <c:v>2183993</c:v>
                </c:pt>
                <c:pt idx="354">
                  <c:v>2183991</c:v>
                </c:pt>
                <c:pt idx="355">
                  <c:v>2183990</c:v>
                </c:pt>
                <c:pt idx="356">
                  <c:v>2183984</c:v>
                </c:pt>
                <c:pt idx="357">
                  <c:v>2183981</c:v>
                </c:pt>
                <c:pt idx="358">
                  <c:v>2183984</c:v>
                </c:pt>
                <c:pt idx="359">
                  <c:v>2183988</c:v>
                </c:pt>
                <c:pt idx="360">
                  <c:v>2183985</c:v>
                </c:pt>
                <c:pt idx="361">
                  <c:v>2183985</c:v>
                </c:pt>
                <c:pt idx="362">
                  <c:v>2183985</c:v>
                </c:pt>
                <c:pt idx="363">
                  <c:v>2183988</c:v>
                </c:pt>
                <c:pt idx="364">
                  <c:v>2183987</c:v>
                </c:pt>
                <c:pt idx="365">
                  <c:v>2183984</c:v>
                </c:pt>
                <c:pt idx="366">
                  <c:v>2183986</c:v>
                </c:pt>
                <c:pt idx="367">
                  <c:v>2183982</c:v>
                </c:pt>
                <c:pt idx="368">
                  <c:v>2183979</c:v>
                </c:pt>
                <c:pt idx="369">
                  <c:v>2183976</c:v>
                </c:pt>
                <c:pt idx="370">
                  <c:v>2183974</c:v>
                </c:pt>
                <c:pt idx="371">
                  <c:v>2183971</c:v>
                </c:pt>
                <c:pt idx="372">
                  <c:v>2183969</c:v>
                </c:pt>
                <c:pt idx="373">
                  <c:v>2183965</c:v>
                </c:pt>
                <c:pt idx="374">
                  <c:v>2183963</c:v>
                </c:pt>
                <c:pt idx="375">
                  <c:v>2183963</c:v>
                </c:pt>
                <c:pt idx="376">
                  <c:v>2183963</c:v>
                </c:pt>
                <c:pt idx="377">
                  <c:v>2183965</c:v>
                </c:pt>
                <c:pt idx="378">
                  <c:v>2183962</c:v>
                </c:pt>
                <c:pt idx="379">
                  <c:v>2183959</c:v>
                </c:pt>
                <c:pt idx="380">
                  <c:v>2183962</c:v>
                </c:pt>
                <c:pt idx="381">
                  <c:v>2183962</c:v>
                </c:pt>
                <c:pt idx="382">
                  <c:v>2183959</c:v>
                </c:pt>
                <c:pt idx="383">
                  <c:v>2183955</c:v>
                </c:pt>
                <c:pt idx="384">
                  <c:v>2183948</c:v>
                </c:pt>
                <c:pt idx="385">
                  <c:v>2183942</c:v>
                </c:pt>
                <c:pt idx="386">
                  <c:v>2183945</c:v>
                </c:pt>
                <c:pt idx="387">
                  <c:v>2183952</c:v>
                </c:pt>
                <c:pt idx="388">
                  <c:v>2183954</c:v>
                </c:pt>
                <c:pt idx="389">
                  <c:v>2183955</c:v>
                </c:pt>
                <c:pt idx="390">
                  <c:v>2183958</c:v>
                </c:pt>
                <c:pt idx="391">
                  <c:v>2183951</c:v>
                </c:pt>
                <c:pt idx="392">
                  <c:v>2183936</c:v>
                </c:pt>
                <c:pt idx="393">
                  <c:v>2183933</c:v>
                </c:pt>
                <c:pt idx="394">
                  <c:v>2183940</c:v>
                </c:pt>
                <c:pt idx="395">
                  <c:v>2183938</c:v>
                </c:pt>
                <c:pt idx="396">
                  <c:v>2183944</c:v>
                </c:pt>
                <c:pt idx="397">
                  <c:v>2183942</c:v>
                </c:pt>
                <c:pt idx="398">
                  <c:v>2183943</c:v>
                </c:pt>
                <c:pt idx="399">
                  <c:v>2183944</c:v>
                </c:pt>
                <c:pt idx="400">
                  <c:v>2183938</c:v>
                </c:pt>
                <c:pt idx="401">
                  <c:v>2183939</c:v>
                </c:pt>
                <c:pt idx="402">
                  <c:v>2183940</c:v>
                </c:pt>
                <c:pt idx="403">
                  <c:v>2183933</c:v>
                </c:pt>
                <c:pt idx="404">
                  <c:v>2183932</c:v>
                </c:pt>
                <c:pt idx="405">
                  <c:v>2183933</c:v>
                </c:pt>
                <c:pt idx="406">
                  <c:v>2183933</c:v>
                </c:pt>
                <c:pt idx="407">
                  <c:v>2183934</c:v>
                </c:pt>
                <c:pt idx="408">
                  <c:v>2183934</c:v>
                </c:pt>
                <c:pt idx="409">
                  <c:v>2183933</c:v>
                </c:pt>
                <c:pt idx="410">
                  <c:v>2183932</c:v>
                </c:pt>
                <c:pt idx="411">
                  <c:v>2183932</c:v>
                </c:pt>
                <c:pt idx="412">
                  <c:v>2183931</c:v>
                </c:pt>
                <c:pt idx="413">
                  <c:v>2183927</c:v>
                </c:pt>
                <c:pt idx="414">
                  <c:v>2183922</c:v>
                </c:pt>
                <c:pt idx="415">
                  <c:v>2183922</c:v>
                </c:pt>
                <c:pt idx="416">
                  <c:v>2183921</c:v>
                </c:pt>
                <c:pt idx="417">
                  <c:v>2183919</c:v>
                </c:pt>
                <c:pt idx="418">
                  <c:v>2183921</c:v>
                </c:pt>
                <c:pt idx="419">
                  <c:v>2183918</c:v>
                </c:pt>
                <c:pt idx="420">
                  <c:v>2183916</c:v>
                </c:pt>
                <c:pt idx="421">
                  <c:v>2183913</c:v>
                </c:pt>
                <c:pt idx="422">
                  <c:v>2183915</c:v>
                </c:pt>
                <c:pt idx="423">
                  <c:v>2183913</c:v>
                </c:pt>
                <c:pt idx="424">
                  <c:v>2183910</c:v>
                </c:pt>
                <c:pt idx="425">
                  <c:v>2183900</c:v>
                </c:pt>
                <c:pt idx="426">
                  <c:v>2183902</c:v>
                </c:pt>
                <c:pt idx="427">
                  <c:v>2183911</c:v>
                </c:pt>
                <c:pt idx="428">
                  <c:v>2183915</c:v>
                </c:pt>
                <c:pt idx="429">
                  <c:v>2183912</c:v>
                </c:pt>
                <c:pt idx="430">
                  <c:v>2183912</c:v>
                </c:pt>
                <c:pt idx="431">
                  <c:v>2183910</c:v>
                </c:pt>
                <c:pt idx="432">
                  <c:v>2183905</c:v>
                </c:pt>
                <c:pt idx="433">
                  <c:v>2183903</c:v>
                </c:pt>
                <c:pt idx="434">
                  <c:v>2183893</c:v>
                </c:pt>
                <c:pt idx="435">
                  <c:v>2183891</c:v>
                </c:pt>
                <c:pt idx="436">
                  <c:v>2183895</c:v>
                </c:pt>
                <c:pt idx="437">
                  <c:v>2183900</c:v>
                </c:pt>
                <c:pt idx="438">
                  <c:v>2183899</c:v>
                </c:pt>
                <c:pt idx="439">
                  <c:v>2183899</c:v>
                </c:pt>
                <c:pt idx="440">
                  <c:v>2183897</c:v>
                </c:pt>
                <c:pt idx="441">
                  <c:v>2183895</c:v>
                </c:pt>
                <c:pt idx="442">
                  <c:v>2183894</c:v>
                </c:pt>
                <c:pt idx="443">
                  <c:v>2183886</c:v>
                </c:pt>
                <c:pt idx="444">
                  <c:v>2183879</c:v>
                </c:pt>
                <c:pt idx="445">
                  <c:v>2183877</c:v>
                </c:pt>
                <c:pt idx="446">
                  <c:v>2183875</c:v>
                </c:pt>
                <c:pt idx="447">
                  <c:v>2183883</c:v>
                </c:pt>
                <c:pt idx="448">
                  <c:v>2183890</c:v>
                </c:pt>
                <c:pt idx="449">
                  <c:v>2183893</c:v>
                </c:pt>
                <c:pt idx="450">
                  <c:v>2183894</c:v>
                </c:pt>
                <c:pt idx="451">
                  <c:v>2183892</c:v>
                </c:pt>
                <c:pt idx="452">
                  <c:v>2183888</c:v>
                </c:pt>
                <c:pt idx="453">
                  <c:v>2183883</c:v>
                </c:pt>
                <c:pt idx="454">
                  <c:v>2183884</c:v>
                </c:pt>
                <c:pt idx="455">
                  <c:v>2183882</c:v>
                </c:pt>
                <c:pt idx="456">
                  <c:v>2183876</c:v>
                </c:pt>
                <c:pt idx="457">
                  <c:v>2183877</c:v>
                </c:pt>
                <c:pt idx="458">
                  <c:v>2183879</c:v>
                </c:pt>
                <c:pt idx="459">
                  <c:v>2183878</c:v>
                </c:pt>
                <c:pt idx="460">
                  <c:v>2183878</c:v>
                </c:pt>
                <c:pt idx="461">
                  <c:v>2183876</c:v>
                </c:pt>
                <c:pt idx="462">
                  <c:v>2183874</c:v>
                </c:pt>
                <c:pt idx="463">
                  <c:v>2183874</c:v>
                </c:pt>
                <c:pt idx="464">
                  <c:v>2183872</c:v>
                </c:pt>
                <c:pt idx="465">
                  <c:v>2183871</c:v>
                </c:pt>
                <c:pt idx="466">
                  <c:v>2183868</c:v>
                </c:pt>
                <c:pt idx="467">
                  <c:v>2183869</c:v>
                </c:pt>
                <c:pt idx="468">
                  <c:v>2183863</c:v>
                </c:pt>
                <c:pt idx="469">
                  <c:v>2183866</c:v>
                </c:pt>
                <c:pt idx="470">
                  <c:v>2183862</c:v>
                </c:pt>
                <c:pt idx="471">
                  <c:v>2183861</c:v>
                </c:pt>
                <c:pt idx="472">
                  <c:v>2183864</c:v>
                </c:pt>
                <c:pt idx="473">
                  <c:v>2183867</c:v>
                </c:pt>
                <c:pt idx="474">
                  <c:v>2183863</c:v>
                </c:pt>
                <c:pt idx="475">
                  <c:v>2183862</c:v>
                </c:pt>
                <c:pt idx="476">
                  <c:v>2183863</c:v>
                </c:pt>
                <c:pt idx="477">
                  <c:v>2183860</c:v>
                </c:pt>
                <c:pt idx="478">
                  <c:v>2183858</c:v>
                </c:pt>
                <c:pt idx="479">
                  <c:v>2183856</c:v>
                </c:pt>
                <c:pt idx="480">
                  <c:v>2183853</c:v>
                </c:pt>
                <c:pt idx="481">
                  <c:v>2183855</c:v>
                </c:pt>
                <c:pt idx="482">
                  <c:v>2183854</c:v>
                </c:pt>
                <c:pt idx="483">
                  <c:v>2183856</c:v>
                </c:pt>
                <c:pt idx="484">
                  <c:v>2183852</c:v>
                </c:pt>
                <c:pt idx="485">
                  <c:v>2183849</c:v>
                </c:pt>
                <c:pt idx="486">
                  <c:v>2183849</c:v>
                </c:pt>
                <c:pt idx="487">
                  <c:v>2183845</c:v>
                </c:pt>
                <c:pt idx="488">
                  <c:v>2183841</c:v>
                </c:pt>
                <c:pt idx="489">
                  <c:v>2183838</c:v>
                </c:pt>
                <c:pt idx="490">
                  <c:v>2183836</c:v>
                </c:pt>
                <c:pt idx="491">
                  <c:v>2183839</c:v>
                </c:pt>
                <c:pt idx="492">
                  <c:v>2183841</c:v>
                </c:pt>
                <c:pt idx="493">
                  <c:v>2183839</c:v>
                </c:pt>
                <c:pt idx="494">
                  <c:v>2183838</c:v>
                </c:pt>
                <c:pt idx="495">
                  <c:v>2183841</c:v>
                </c:pt>
                <c:pt idx="496">
                  <c:v>2183839</c:v>
                </c:pt>
                <c:pt idx="497">
                  <c:v>2183834</c:v>
                </c:pt>
                <c:pt idx="498">
                  <c:v>2183833</c:v>
                </c:pt>
                <c:pt idx="499">
                  <c:v>2183832</c:v>
                </c:pt>
                <c:pt idx="500">
                  <c:v>2183831</c:v>
                </c:pt>
                <c:pt idx="501">
                  <c:v>2183831</c:v>
                </c:pt>
                <c:pt idx="502">
                  <c:v>2183830</c:v>
                </c:pt>
                <c:pt idx="503">
                  <c:v>2183826</c:v>
                </c:pt>
                <c:pt idx="504">
                  <c:v>2183821</c:v>
                </c:pt>
                <c:pt idx="505">
                  <c:v>2183819</c:v>
                </c:pt>
                <c:pt idx="506">
                  <c:v>2183822</c:v>
                </c:pt>
                <c:pt idx="507">
                  <c:v>2183825</c:v>
                </c:pt>
                <c:pt idx="508">
                  <c:v>2183827</c:v>
                </c:pt>
                <c:pt idx="509">
                  <c:v>2183827</c:v>
                </c:pt>
                <c:pt idx="510">
                  <c:v>2183822</c:v>
                </c:pt>
                <c:pt idx="511">
                  <c:v>2183821</c:v>
                </c:pt>
                <c:pt idx="512">
                  <c:v>2183816</c:v>
                </c:pt>
                <c:pt idx="513">
                  <c:v>2183812</c:v>
                </c:pt>
                <c:pt idx="514">
                  <c:v>2183814</c:v>
                </c:pt>
                <c:pt idx="515">
                  <c:v>2183815</c:v>
                </c:pt>
                <c:pt idx="516">
                  <c:v>2183819</c:v>
                </c:pt>
                <c:pt idx="517">
                  <c:v>2183821</c:v>
                </c:pt>
                <c:pt idx="518">
                  <c:v>2183818</c:v>
                </c:pt>
                <c:pt idx="519">
                  <c:v>2183818</c:v>
                </c:pt>
                <c:pt idx="520">
                  <c:v>2183817</c:v>
                </c:pt>
                <c:pt idx="521">
                  <c:v>2183810</c:v>
                </c:pt>
                <c:pt idx="522">
                  <c:v>2183807</c:v>
                </c:pt>
                <c:pt idx="523">
                  <c:v>2183804</c:v>
                </c:pt>
                <c:pt idx="524">
                  <c:v>2183806</c:v>
                </c:pt>
                <c:pt idx="525">
                  <c:v>2183803</c:v>
                </c:pt>
                <c:pt idx="526">
                  <c:v>2183803</c:v>
                </c:pt>
                <c:pt idx="527">
                  <c:v>2183805</c:v>
                </c:pt>
                <c:pt idx="528">
                  <c:v>2183806</c:v>
                </c:pt>
                <c:pt idx="529">
                  <c:v>2183804</c:v>
                </c:pt>
                <c:pt idx="530">
                  <c:v>2183804</c:v>
                </c:pt>
                <c:pt idx="531">
                  <c:v>2183798</c:v>
                </c:pt>
                <c:pt idx="532">
                  <c:v>2183785</c:v>
                </c:pt>
                <c:pt idx="533">
                  <c:v>2183793</c:v>
                </c:pt>
                <c:pt idx="534">
                  <c:v>2183791</c:v>
                </c:pt>
                <c:pt idx="535">
                  <c:v>2183792</c:v>
                </c:pt>
                <c:pt idx="536">
                  <c:v>2183787</c:v>
                </c:pt>
                <c:pt idx="537">
                  <c:v>2183785</c:v>
                </c:pt>
                <c:pt idx="538">
                  <c:v>2183786</c:v>
                </c:pt>
                <c:pt idx="539">
                  <c:v>2183791</c:v>
                </c:pt>
                <c:pt idx="540">
                  <c:v>2183788</c:v>
                </c:pt>
                <c:pt idx="541">
                  <c:v>2183779</c:v>
                </c:pt>
                <c:pt idx="542">
                  <c:v>2183781</c:v>
                </c:pt>
                <c:pt idx="543">
                  <c:v>2183782</c:v>
                </c:pt>
                <c:pt idx="544">
                  <c:v>2183776</c:v>
                </c:pt>
                <c:pt idx="545">
                  <c:v>2183772</c:v>
                </c:pt>
                <c:pt idx="546">
                  <c:v>2183772</c:v>
                </c:pt>
                <c:pt idx="547">
                  <c:v>2183770</c:v>
                </c:pt>
                <c:pt idx="548">
                  <c:v>2183774</c:v>
                </c:pt>
                <c:pt idx="549">
                  <c:v>2183769</c:v>
                </c:pt>
                <c:pt idx="550">
                  <c:v>2183769</c:v>
                </c:pt>
                <c:pt idx="551">
                  <c:v>2183770</c:v>
                </c:pt>
                <c:pt idx="552">
                  <c:v>2183771</c:v>
                </c:pt>
                <c:pt idx="553">
                  <c:v>2183769</c:v>
                </c:pt>
                <c:pt idx="554">
                  <c:v>2183768</c:v>
                </c:pt>
                <c:pt idx="555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8-4AA1-8869-526984CE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598991"/>
        <c:axId val="1609606063"/>
      </c:lineChart>
      <c:valAx>
        <c:axId val="1471201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214927"/>
        <c:crosses val="max"/>
        <c:crossBetween val="between"/>
      </c:valAx>
      <c:catAx>
        <c:axId val="1471214927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1615"/>
        <c:crosses val="autoZero"/>
        <c:auto val="1"/>
        <c:lblAlgn val="ctr"/>
        <c:lblOffset val="100"/>
        <c:noMultiLvlLbl val="0"/>
      </c:catAx>
      <c:valAx>
        <c:axId val="16096060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98991"/>
        <c:crosses val="autoZero"/>
        <c:crossBetween val="between"/>
      </c:valAx>
      <c:catAx>
        <c:axId val="1609598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609606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0.46592406274706361</c:v>
                </c:pt>
                <c:pt idx="2">
                  <c:v>0.49529463403770979</c:v>
                </c:pt>
                <c:pt idx="3">
                  <c:v>0.4425611083113225</c:v>
                </c:pt>
                <c:pt idx="4">
                  <c:v>0.44656618621459021</c:v>
                </c:pt>
                <c:pt idx="5">
                  <c:v>0.42053317984333971</c:v>
                </c:pt>
                <c:pt idx="6">
                  <c:v>0.39850525137535686</c:v>
                </c:pt>
                <c:pt idx="7">
                  <c:v>0.37647732290736691</c:v>
                </c:pt>
                <c:pt idx="8">
                  <c:v>0.38715753064942587</c:v>
                </c:pt>
                <c:pt idx="9">
                  <c:v>0.38782504363329789</c:v>
                </c:pt>
                <c:pt idx="10">
                  <c:v>0.40251032927862451</c:v>
                </c:pt>
                <c:pt idx="11">
                  <c:v>0.42453825774660736</c:v>
                </c:pt>
                <c:pt idx="12">
                  <c:v>0.45457634202113262</c:v>
                </c:pt>
                <c:pt idx="13">
                  <c:v>0.37914737484288341</c:v>
                </c:pt>
                <c:pt idx="14">
                  <c:v>0.37847986185900429</c:v>
                </c:pt>
                <c:pt idx="15">
                  <c:v>0.35511690742326318</c:v>
                </c:pt>
                <c:pt idx="16">
                  <c:v>0.32708136210037531</c:v>
                </c:pt>
                <c:pt idx="17">
                  <c:v>0.3504443165361093</c:v>
                </c:pt>
                <c:pt idx="18">
                  <c:v>0.33442400492303864</c:v>
                </c:pt>
                <c:pt idx="19">
                  <c:v>0.29237068693870322</c:v>
                </c:pt>
                <c:pt idx="20">
                  <c:v>0.28369301814828168</c:v>
                </c:pt>
                <c:pt idx="21">
                  <c:v>0.30505343363238535</c:v>
                </c:pt>
                <c:pt idx="22">
                  <c:v>0.28169047919665141</c:v>
                </c:pt>
                <c:pt idx="23">
                  <c:v>0.2723452974223507</c:v>
                </c:pt>
                <c:pt idx="24">
                  <c:v>0.26433514161581534</c:v>
                </c:pt>
                <c:pt idx="25">
                  <c:v>0.26567016758356649</c:v>
                </c:pt>
                <c:pt idx="26">
                  <c:v>0.31840369330995372</c:v>
                </c:pt>
                <c:pt idx="27">
                  <c:v>0.2803554532288931</c:v>
                </c:pt>
                <c:pt idx="28">
                  <c:v>0.29103566097094496</c:v>
                </c:pt>
                <c:pt idx="29">
                  <c:v>0.24898234298660959</c:v>
                </c:pt>
                <c:pt idx="30">
                  <c:v>0.23629959629292746</c:v>
                </c:pt>
                <c:pt idx="31">
                  <c:v>0.21160161588942811</c:v>
                </c:pt>
                <c:pt idx="32">
                  <c:v>0.24631229105109306</c:v>
                </c:pt>
                <c:pt idx="33">
                  <c:v>0.20559399903452305</c:v>
                </c:pt>
                <c:pt idx="34">
                  <c:v>0.22495187556698937</c:v>
                </c:pt>
                <c:pt idx="35">
                  <c:v>0.20359146008288567</c:v>
                </c:pt>
                <c:pt idx="36">
                  <c:v>0.17488840177611864</c:v>
                </c:pt>
                <c:pt idx="37">
                  <c:v>0.20492648605064392</c:v>
                </c:pt>
                <c:pt idx="38">
                  <c:v>0.19691633024410146</c:v>
                </c:pt>
                <c:pt idx="39">
                  <c:v>0.17021581088897184</c:v>
                </c:pt>
                <c:pt idx="40">
                  <c:v>0.16821327193733446</c:v>
                </c:pt>
                <c:pt idx="41">
                  <c:v>0.16020311613079913</c:v>
                </c:pt>
                <c:pt idx="42">
                  <c:v>0.15419549927588694</c:v>
                </c:pt>
                <c:pt idx="43">
                  <c:v>0.1782259666955143</c:v>
                </c:pt>
                <c:pt idx="44">
                  <c:v>0.1622056550824294</c:v>
                </c:pt>
                <c:pt idx="45">
                  <c:v>0.17088332387285096</c:v>
                </c:pt>
                <c:pt idx="46">
                  <c:v>0.17355337580836039</c:v>
                </c:pt>
                <c:pt idx="47">
                  <c:v>0.17288586282448126</c:v>
                </c:pt>
                <c:pt idx="48">
                  <c:v>0.15152544734037754</c:v>
                </c:pt>
                <c:pt idx="49">
                  <c:v>0.1435152915338351</c:v>
                </c:pt>
                <c:pt idx="50">
                  <c:v>0.13483762274342065</c:v>
                </c:pt>
                <c:pt idx="51">
                  <c:v>0.11814979814646373</c:v>
                </c:pt>
                <c:pt idx="52">
                  <c:v>0.13150005782402499</c:v>
                </c:pt>
                <c:pt idx="53">
                  <c:v>0.12549244096911993</c:v>
                </c:pt>
                <c:pt idx="54">
                  <c:v>0.10479953846890247</c:v>
                </c:pt>
                <c:pt idx="55">
                  <c:v>0.12081985008197313</c:v>
                </c:pt>
                <c:pt idx="56">
                  <c:v>0.11147466830767955</c:v>
                </c:pt>
                <c:pt idx="57">
                  <c:v>0.12348990201748966</c:v>
                </c:pt>
                <c:pt idx="58">
                  <c:v>0.10279699951725797</c:v>
                </c:pt>
                <c:pt idx="59">
                  <c:v>0.11080715532380041</c:v>
                </c:pt>
                <c:pt idx="60">
                  <c:v>9.8791921613990308E-2</c:v>
                </c:pt>
                <c:pt idx="61">
                  <c:v>9.7456895646232042E-2</c:v>
                </c:pt>
                <c:pt idx="62">
                  <c:v>0.10880461637216303</c:v>
                </c:pt>
                <c:pt idx="63">
                  <c:v>9.2784304759085251E-2</c:v>
                </c:pt>
                <c:pt idx="64">
                  <c:v>7.409394121049806E-2</c:v>
                </c:pt>
                <c:pt idx="65">
                  <c:v>6.6083785403948506E-2</c:v>
                </c:pt>
                <c:pt idx="66">
                  <c:v>9.3451817742964377E-2</c:v>
                </c:pt>
                <c:pt idx="67">
                  <c:v>9.0114252823575838E-2</c:v>
                </c:pt>
                <c:pt idx="68">
                  <c:v>7.0756376291102416E-2</c:v>
                </c:pt>
                <c:pt idx="69">
                  <c:v>8.3439122984784536E-2</c:v>
                </c:pt>
                <c:pt idx="70">
                  <c:v>8.4106635968670782E-2</c:v>
                </c:pt>
                <c:pt idx="71">
                  <c:v>5.8073629597413169E-2</c:v>
                </c:pt>
                <c:pt idx="72">
                  <c:v>8.9446739839696712E-2</c:v>
                </c:pt>
                <c:pt idx="73">
                  <c:v>6.6751298387827632E-2</c:v>
                </c:pt>
                <c:pt idx="74">
                  <c:v>5.4736064678017518E-2</c:v>
                </c:pt>
                <c:pt idx="75">
                  <c:v>9.0114252823575838E-2</c:v>
                </c:pt>
                <c:pt idx="76">
                  <c:v>3.5378188145551208E-2</c:v>
                </c:pt>
                <c:pt idx="77">
                  <c:v>9.6121869678473776E-2</c:v>
                </c:pt>
                <c:pt idx="78">
                  <c:v>5.2066012742515232E-2</c:v>
                </c:pt>
                <c:pt idx="79">
                  <c:v>5.8741142581292302E-2</c:v>
                </c:pt>
                <c:pt idx="80">
                  <c:v>6.6751298387827632E-2</c:v>
                </c:pt>
                <c:pt idx="81">
                  <c:v>6.141119451680882E-2</c:v>
                </c:pt>
                <c:pt idx="82">
                  <c:v>7.8766532097637745E-2</c:v>
                </c:pt>
                <c:pt idx="83">
                  <c:v>5.8741142581292302E-2</c:v>
                </c:pt>
                <c:pt idx="84">
                  <c:v>7.2091402258860668E-2</c:v>
                </c:pt>
                <c:pt idx="85">
                  <c:v>6.2078707500680834E-2</c:v>
                </c:pt>
                <c:pt idx="86">
                  <c:v>5.3401038710259259E-2</c:v>
                </c:pt>
                <c:pt idx="87">
                  <c:v>5.9408655565178548E-2</c:v>
                </c:pt>
                <c:pt idx="88">
                  <c:v>6.2078707500680834E-2</c:v>
                </c:pt>
                <c:pt idx="89">
                  <c:v>5.6071090645775777E-2</c:v>
                </c:pt>
                <c:pt idx="90">
                  <c:v>3.6713214113309467E-2</c:v>
                </c:pt>
                <c:pt idx="91">
                  <c:v>6.1411194516801708E-2</c:v>
                </c:pt>
                <c:pt idx="92">
                  <c:v>2.8035545322895004E-2</c:v>
                </c:pt>
                <c:pt idx="93">
                  <c:v>4.9395960806991594E-2</c:v>
                </c:pt>
                <c:pt idx="94">
                  <c:v>7.2758915242739808E-2</c:v>
                </c:pt>
                <c:pt idx="95">
                  <c:v>2.536549338737137E-2</c:v>
                </c:pt>
                <c:pt idx="96">
                  <c:v>6.1411194516801708E-2</c:v>
                </c:pt>
                <c:pt idx="97">
                  <c:v>3.3375649193920928E-2</c:v>
                </c:pt>
                <c:pt idx="98">
                  <c:v>3.5378188145551208E-2</c:v>
                </c:pt>
                <c:pt idx="99">
                  <c:v>3.6713214113302355E-2</c:v>
                </c:pt>
                <c:pt idx="100">
                  <c:v>4.4055856935972783E-2</c:v>
                </c:pt>
                <c:pt idx="101">
                  <c:v>4.4723369919844796E-2</c:v>
                </c:pt>
                <c:pt idx="102">
                  <c:v>3.4710675161672075E-2</c:v>
                </c:pt>
                <c:pt idx="103">
                  <c:v>3.3375649193913816E-2</c:v>
                </c:pt>
                <c:pt idx="104">
                  <c:v>4.2053317984335391E-2</c:v>
                </c:pt>
                <c:pt idx="105">
                  <c:v>2.8035545322895004E-2</c:v>
                </c:pt>
                <c:pt idx="106">
                  <c:v>2.4697980403492241E-2</c:v>
                </c:pt>
                <c:pt idx="107">
                  <c:v>3.0038084274525281E-2</c:v>
                </c:pt>
                <c:pt idx="108">
                  <c:v>5.006347379087072E-2</c:v>
                </c:pt>
                <c:pt idx="109">
                  <c:v>2.0692902500231689E-2</c:v>
                </c:pt>
                <c:pt idx="110">
                  <c:v>5.8741142581292302E-2</c:v>
                </c:pt>
                <c:pt idx="111">
                  <c:v>3.0038084274525281E-2</c:v>
                </c:pt>
                <c:pt idx="112">
                  <c:v>2.4030467419620224E-2</c:v>
                </c:pt>
                <c:pt idx="113">
                  <c:v>2.2695441451861965E-2</c:v>
                </c:pt>
                <c:pt idx="114">
                  <c:v>2.7368032339008759E-2</c:v>
                </c:pt>
                <c:pt idx="115">
                  <c:v>4.7393421855361315E-2</c:v>
                </c:pt>
                <c:pt idx="116">
                  <c:v>1.9357876532466314E-2</c:v>
                </c:pt>
                <c:pt idx="117">
                  <c:v>3.0705597258411526E-2</c:v>
                </c:pt>
                <c:pt idx="118">
                  <c:v>1.0012694758165607E-2</c:v>
                </c:pt>
                <c:pt idx="119">
                  <c:v>5.9408655565178548E-2</c:v>
                </c:pt>
                <c:pt idx="120">
                  <c:v>-9.3451817743007062E-3</c:v>
                </c:pt>
                <c:pt idx="121">
                  <c:v>3.7380727097181481E-2</c:v>
                </c:pt>
                <c:pt idx="122">
                  <c:v>3.4710675161672075E-2</c:v>
                </c:pt>
                <c:pt idx="123">
                  <c:v>6.6751298387913004E-3</c:v>
                </c:pt>
                <c:pt idx="124">
                  <c:v>4.4723369919837684E-2</c:v>
                </c:pt>
                <c:pt idx="125">
                  <c:v>3.8715753064946859E-2</c:v>
                </c:pt>
                <c:pt idx="126">
                  <c:v>1.6687824596956908E-2</c:v>
                </c:pt>
                <c:pt idx="127">
                  <c:v>1.8690363548594296E-2</c:v>
                </c:pt>
                <c:pt idx="128">
                  <c:v>4.2720830968214524E-2</c:v>
                </c:pt>
                <c:pt idx="129">
                  <c:v>1.0680207742051851E-2</c:v>
                </c:pt>
                <c:pt idx="130">
                  <c:v>3.0038084274525281E-2</c:v>
                </c:pt>
                <c:pt idx="131">
                  <c:v>1.2682746693682127E-2</c:v>
                </c:pt>
                <c:pt idx="132">
                  <c:v>5.1398499758628986E-2</c:v>
                </c:pt>
                <c:pt idx="133">
                  <c:v>-2.0025389516302758E-3</c:v>
                </c:pt>
                <c:pt idx="134">
                  <c:v>3.0705597258397294E-2</c:v>
                </c:pt>
                <c:pt idx="135">
                  <c:v>1.0012694758179836E-2</c:v>
                </c:pt>
                <c:pt idx="136">
                  <c:v>3.2040623226155557E-2</c:v>
                </c:pt>
                <c:pt idx="137">
                  <c:v>1.6687824596956908E-2</c:v>
                </c:pt>
                <c:pt idx="138">
                  <c:v>3.537818814555832E-2</c:v>
                </c:pt>
                <c:pt idx="139">
                  <c:v>1.4685285645319518E-2</c:v>
                </c:pt>
                <c:pt idx="140">
                  <c:v>1.6020311613077778E-2</c:v>
                </c:pt>
                <c:pt idx="141">
                  <c:v>3.5378188145551208E-2</c:v>
                </c:pt>
                <c:pt idx="142">
                  <c:v>4.0050779032676656E-3</c:v>
                </c:pt>
                <c:pt idx="143">
                  <c:v>3.2040623226162669E-2</c:v>
                </c:pt>
                <c:pt idx="144">
                  <c:v>2.6033006371257616E-2</c:v>
                </c:pt>
                <c:pt idx="145">
                  <c:v>1.7355337580828925E-2</c:v>
                </c:pt>
                <c:pt idx="146">
                  <c:v>1.7355337580843153E-2</c:v>
                </c:pt>
                <c:pt idx="147">
                  <c:v>2.536549338737137E-2</c:v>
                </c:pt>
                <c:pt idx="148">
                  <c:v>6.6751298387913007E-4</c:v>
                </c:pt>
                <c:pt idx="149">
                  <c:v>2.7368032339008759E-2</c:v>
                </c:pt>
                <c:pt idx="150">
                  <c:v>1.6020311613084891E-2</c:v>
                </c:pt>
                <c:pt idx="151">
                  <c:v>1.2015233709810112E-2</c:v>
                </c:pt>
                <c:pt idx="152">
                  <c:v>5.3401038710188115E-3</c:v>
                </c:pt>
                <c:pt idx="153">
                  <c:v>1.7355337580843153E-2</c:v>
                </c:pt>
                <c:pt idx="154">
                  <c:v>2.4697980403492241E-2</c:v>
                </c:pt>
                <c:pt idx="155">
                  <c:v>2.0025389516352559E-2</c:v>
                </c:pt>
                <c:pt idx="156">
                  <c:v>-1.8022850564715167E-2</c:v>
                </c:pt>
                <c:pt idx="157">
                  <c:v>2.2695441451861965E-2</c:v>
                </c:pt>
                <c:pt idx="158">
                  <c:v>6.6751298387841863E-3</c:v>
                </c:pt>
                <c:pt idx="159">
                  <c:v>1.3350259677582601E-3</c:v>
                </c:pt>
                <c:pt idx="160">
                  <c:v>1.6687824596956908E-2</c:v>
                </c:pt>
                <c:pt idx="161">
                  <c:v>0</c:v>
                </c:pt>
                <c:pt idx="162">
                  <c:v>1.3350259677582601E-3</c:v>
                </c:pt>
                <c:pt idx="163">
                  <c:v>-2.0692902500231689E-2</c:v>
                </c:pt>
                <c:pt idx="164">
                  <c:v>2.8035545322895004E-2</c:v>
                </c:pt>
                <c:pt idx="165">
                  <c:v>0</c:v>
                </c:pt>
                <c:pt idx="166">
                  <c:v>8.0101558065353313E-3</c:v>
                </c:pt>
                <c:pt idx="167">
                  <c:v>-1.2682746693682127E-2</c:v>
                </c:pt>
                <c:pt idx="168">
                  <c:v>6.6751298387201564E-4</c:v>
                </c:pt>
                <c:pt idx="169">
                  <c:v>-9.3451817742935921E-3</c:v>
                </c:pt>
                <c:pt idx="170">
                  <c:v>-2.6700519355165203E-3</c:v>
                </c:pt>
                <c:pt idx="171">
                  <c:v>-1.1347720725930982E-2</c:v>
                </c:pt>
                <c:pt idx="172">
                  <c:v>-1.0012694758172722E-2</c:v>
                </c:pt>
                <c:pt idx="173">
                  <c:v>3.3375649193885357E-3</c:v>
                </c:pt>
                <c:pt idx="174">
                  <c:v>-2.4030467419620224E-2</c:v>
                </c:pt>
                <c:pt idx="175">
                  <c:v>-6.6751298387770714E-3</c:v>
                </c:pt>
                <c:pt idx="176">
                  <c:v>-2.6700519355165203E-3</c:v>
                </c:pt>
                <c:pt idx="177">
                  <c:v>-3.4043162177792949E-2</c:v>
                </c:pt>
                <c:pt idx="178">
                  <c:v>-6.0076168549050559E-3</c:v>
                </c:pt>
                <c:pt idx="179">
                  <c:v>-1.3350259677582601E-3</c:v>
                </c:pt>
                <c:pt idx="180">
                  <c:v>-2.9370571290646151E-2</c:v>
                </c:pt>
                <c:pt idx="181">
                  <c:v>-6.0076168549050559E-3</c:v>
                </c:pt>
                <c:pt idx="182">
                  <c:v>-1.8022850564715167E-2</c:v>
                </c:pt>
                <c:pt idx="183">
                  <c:v>-4.8060934839240448E-2</c:v>
                </c:pt>
                <c:pt idx="184">
                  <c:v>-2.7368032339008759E-2</c:v>
                </c:pt>
                <c:pt idx="185">
                  <c:v>-1.7355337580828925E-2</c:v>
                </c:pt>
                <c:pt idx="186">
                  <c:v>-1.0012694758179836E-2</c:v>
                </c:pt>
                <c:pt idx="187">
                  <c:v>-3.4710675161672075E-2</c:v>
                </c:pt>
                <c:pt idx="188">
                  <c:v>-3.3375649193913816E-2</c:v>
                </c:pt>
                <c:pt idx="189">
                  <c:v>-6.0076168549050559E-3</c:v>
                </c:pt>
                <c:pt idx="190">
                  <c:v>-4.405585693596567E-2</c:v>
                </c:pt>
                <c:pt idx="191">
                  <c:v>-1.8022850564715167E-2</c:v>
                </c:pt>
                <c:pt idx="192">
                  <c:v>-2.0025389516352559E-2</c:v>
                </c:pt>
                <c:pt idx="193">
                  <c:v>-3.9383266048825985E-2</c:v>
                </c:pt>
                <c:pt idx="194">
                  <c:v>-1.5352798629198647E-2</c:v>
                </c:pt>
                <c:pt idx="195">
                  <c:v>-4.6058395887603056E-2</c:v>
                </c:pt>
                <c:pt idx="196">
                  <c:v>6.6751298387913007E-4</c:v>
                </c:pt>
                <c:pt idx="197">
                  <c:v>-5.9408655565171428E-2</c:v>
                </c:pt>
                <c:pt idx="198">
                  <c:v>-2.4030467419613108E-2</c:v>
                </c:pt>
                <c:pt idx="199">
                  <c:v>-4.0050779032705118E-2</c:v>
                </c:pt>
                <c:pt idx="200">
                  <c:v>-2.7368032339008759E-2</c:v>
                </c:pt>
                <c:pt idx="201">
                  <c:v>-3.2040623226155557E-2</c:v>
                </c:pt>
                <c:pt idx="202">
                  <c:v>-4.0718292016577132E-2</c:v>
                </c:pt>
                <c:pt idx="203">
                  <c:v>-2.2027928467989948E-2</c:v>
                </c:pt>
                <c:pt idx="204">
                  <c:v>-3.8048240081060614E-2</c:v>
                </c:pt>
                <c:pt idx="205">
                  <c:v>-3.1373110242283543E-2</c:v>
                </c:pt>
                <c:pt idx="206">
                  <c:v>-3.6713214113302355E-2</c:v>
                </c:pt>
                <c:pt idx="207">
                  <c:v>-3.0705597258411526E-2</c:v>
                </c:pt>
                <c:pt idx="208">
                  <c:v>-2.8703058306767022E-2</c:v>
                </c:pt>
                <c:pt idx="209">
                  <c:v>-5.3401038710259259E-2</c:v>
                </c:pt>
                <c:pt idx="210">
                  <c:v>-3.5378188145551208E-2</c:v>
                </c:pt>
                <c:pt idx="211">
                  <c:v>-2.4030467419620224E-2</c:v>
                </c:pt>
                <c:pt idx="212">
                  <c:v>-5.0730986774749853E-2</c:v>
                </c:pt>
                <c:pt idx="213">
                  <c:v>-2.6700519355136745E-2</c:v>
                </c:pt>
                <c:pt idx="214">
                  <c:v>-4.1385805000449145E-2</c:v>
                </c:pt>
                <c:pt idx="215">
                  <c:v>-5.1398499758628986E-2</c:v>
                </c:pt>
                <c:pt idx="216">
                  <c:v>-2.7368032339015875E-2</c:v>
                </c:pt>
                <c:pt idx="217">
                  <c:v>-3.1373110242276424E-2</c:v>
                </c:pt>
                <c:pt idx="218">
                  <c:v>-5.6738603629662022E-2</c:v>
                </c:pt>
                <c:pt idx="219">
                  <c:v>-2.8035545322887889E-2</c:v>
                </c:pt>
                <c:pt idx="220">
                  <c:v>-5.006347379087784E-2</c:v>
                </c:pt>
                <c:pt idx="221">
                  <c:v>-4.405585693596567E-2</c:v>
                </c:pt>
                <c:pt idx="222">
                  <c:v>-3.4043162177792949E-2</c:v>
                </c:pt>
                <c:pt idx="223">
                  <c:v>-4.2720830968214524E-2</c:v>
                </c:pt>
                <c:pt idx="224">
                  <c:v>-4.5390882903723929E-2</c:v>
                </c:pt>
                <c:pt idx="225">
                  <c:v>-2.7368032339008759E-2</c:v>
                </c:pt>
                <c:pt idx="226">
                  <c:v>-5.3401038710266371E-2</c:v>
                </c:pt>
                <c:pt idx="227">
                  <c:v>-3.8048240081067726E-2</c:v>
                </c:pt>
                <c:pt idx="228">
                  <c:v>-6.0076168549043449E-2</c:v>
                </c:pt>
                <c:pt idx="229">
                  <c:v>-2.670051935512963E-2</c:v>
                </c:pt>
                <c:pt idx="230">
                  <c:v>-4.5390882903731042E-2</c:v>
                </c:pt>
                <c:pt idx="231">
                  <c:v>-5.2733525726380126E-2</c:v>
                </c:pt>
                <c:pt idx="232">
                  <c:v>-5.3401038710273491E-2</c:v>
                </c:pt>
                <c:pt idx="233">
                  <c:v>-4.0718292016577132E-2</c:v>
                </c:pt>
                <c:pt idx="234">
                  <c:v>-4.405585693596567E-2</c:v>
                </c:pt>
                <c:pt idx="235">
                  <c:v>-6.4081246452318219E-2</c:v>
                </c:pt>
                <c:pt idx="236">
                  <c:v>-4.5390882903723929E-2</c:v>
                </c:pt>
                <c:pt idx="237">
                  <c:v>-5.1398499758636099E-2</c:v>
                </c:pt>
                <c:pt idx="238">
                  <c:v>-4.3388343952086537E-2</c:v>
                </c:pt>
                <c:pt idx="239">
                  <c:v>-5.2066012742508112E-2</c:v>
                </c:pt>
                <c:pt idx="240">
                  <c:v>-6.6751298387827632E-2</c:v>
                </c:pt>
                <c:pt idx="241">
                  <c:v>-4.338834395209365E-2</c:v>
                </c:pt>
                <c:pt idx="242">
                  <c:v>-4.0718292016577132E-2</c:v>
                </c:pt>
                <c:pt idx="243">
                  <c:v>-6.0743681532922575E-2</c:v>
                </c:pt>
                <c:pt idx="244">
                  <c:v>-5.8741142581292302E-2</c:v>
                </c:pt>
                <c:pt idx="245">
                  <c:v>-3.6045701129430334E-2</c:v>
                </c:pt>
                <c:pt idx="246">
                  <c:v>-4.5390882903723929E-2</c:v>
                </c:pt>
                <c:pt idx="247">
                  <c:v>-4.9395960806998707E-2</c:v>
                </c:pt>
                <c:pt idx="248">
                  <c:v>-4.9395960806998707E-2</c:v>
                </c:pt>
                <c:pt idx="249">
                  <c:v>-4.6725908871482189E-2</c:v>
                </c:pt>
                <c:pt idx="250">
                  <c:v>-3.2708136210034683E-2</c:v>
                </c:pt>
                <c:pt idx="251">
                  <c:v>-4.8728447823119581E-2</c:v>
                </c:pt>
                <c:pt idx="252">
                  <c:v>-4.9395960806991594E-2</c:v>
                </c:pt>
                <c:pt idx="253">
                  <c:v>-4.2720830968214524E-2</c:v>
                </c:pt>
                <c:pt idx="254">
                  <c:v>-4.4723369919844796E-2</c:v>
                </c:pt>
                <c:pt idx="255">
                  <c:v>-5.7406116613534043E-2</c:v>
                </c:pt>
                <c:pt idx="256">
                  <c:v>-4.1385805000456265E-2</c:v>
                </c:pt>
                <c:pt idx="257">
                  <c:v>-4.9395960806998707E-2</c:v>
                </c:pt>
                <c:pt idx="258">
                  <c:v>-5.4736064678017518E-2</c:v>
                </c:pt>
                <c:pt idx="259">
                  <c:v>-2.4030467419620224E-2</c:v>
                </c:pt>
                <c:pt idx="260">
                  <c:v>-5.8741142581292302E-2</c:v>
                </c:pt>
                <c:pt idx="261">
                  <c:v>-5.0730986774756966E-2</c:v>
                </c:pt>
                <c:pt idx="262">
                  <c:v>-4.8060934839233335E-2</c:v>
                </c:pt>
                <c:pt idx="263">
                  <c:v>-4.5390882903723929E-2</c:v>
                </c:pt>
                <c:pt idx="264">
                  <c:v>-5.5403577661903763E-2</c:v>
                </c:pt>
                <c:pt idx="265">
                  <c:v>-5.5403577661896651E-2</c:v>
                </c:pt>
                <c:pt idx="266">
                  <c:v>-2.0025389516352559E-2</c:v>
                </c:pt>
                <c:pt idx="267">
                  <c:v>-6.8753837339465024E-2</c:v>
                </c:pt>
                <c:pt idx="268">
                  <c:v>-4.0718292016577132E-2</c:v>
                </c:pt>
                <c:pt idx="269">
                  <c:v>-4.6058395887603056E-2</c:v>
                </c:pt>
                <c:pt idx="270">
                  <c:v>-6.8086324355585898E-2</c:v>
                </c:pt>
                <c:pt idx="271">
                  <c:v>-5.1398499758636099E-2</c:v>
                </c:pt>
                <c:pt idx="272">
                  <c:v>-3.7380727097181481E-2</c:v>
                </c:pt>
                <c:pt idx="273">
                  <c:v>-4.4055856935972783E-2</c:v>
                </c:pt>
                <c:pt idx="274">
                  <c:v>-3.6045701129423222E-2</c:v>
                </c:pt>
                <c:pt idx="275">
                  <c:v>-5.2733525726387245E-2</c:v>
                </c:pt>
                <c:pt idx="276">
                  <c:v>-5.7406116613541155E-2</c:v>
                </c:pt>
                <c:pt idx="277">
                  <c:v>-6.2746220484552848E-2</c:v>
                </c:pt>
                <c:pt idx="278">
                  <c:v>-4.6058395887610175E-2</c:v>
                </c:pt>
                <c:pt idx="279">
                  <c:v>-5.5403577661896651E-2</c:v>
                </c:pt>
                <c:pt idx="280">
                  <c:v>-6.141119451680882E-2</c:v>
                </c:pt>
                <c:pt idx="281">
                  <c:v>-4.8728447823112461E-2</c:v>
                </c:pt>
                <c:pt idx="282">
                  <c:v>-6.4081246452318219E-2</c:v>
                </c:pt>
                <c:pt idx="283">
                  <c:v>-3.6045701129430334E-2</c:v>
                </c:pt>
                <c:pt idx="284">
                  <c:v>-6.5416272420076485E-2</c:v>
                </c:pt>
                <c:pt idx="285">
                  <c:v>-4.0050779032697999E-2</c:v>
                </c:pt>
                <c:pt idx="286">
                  <c:v>-1.9357876532473429E-2</c:v>
                </c:pt>
                <c:pt idx="287">
                  <c:v>-8.6776687904180194E-2</c:v>
                </c:pt>
                <c:pt idx="288">
                  <c:v>-5.006347379087072E-2</c:v>
                </c:pt>
                <c:pt idx="289">
                  <c:v>-5.1398499758628986E-2</c:v>
                </c:pt>
                <c:pt idx="290">
                  <c:v>-4.4055856935972783E-2</c:v>
                </c:pt>
                <c:pt idx="291">
                  <c:v>-3.8048240081060614E-2</c:v>
                </c:pt>
                <c:pt idx="292">
                  <c:v>-6.4081246452318219E-2</c:v>
                </c:pt>
                <c:pt idx="293">
                  <c:v>-4.8060934839240448E-2</c:v>
                </c:pt>
                <c:pt idx="294">
                  <c:v>-4.2720830968214524E-2</c:v>
                </c:pt>
                <c:pt idx="295">
                  <c:v>-5.4068551694138392E-2</c:v>
                </c:pt>
                <c:pt idx="296">
                  <c:v>-4.1385805000456265E-2</c:v>
                </c:pt>
                <c:pt idx="297">
                  <c:v>-6.141119451680882E-2</c:v>
                </c:pt>
                <c:pt idx="298">
                  <c:v>-4.8728447823112461E-2</c:v>
                </c:pt>
                <c:pt idx="299">
                  <c:v>-2.6700519355136745E-2</c:v>
                </c:pt>
                <c:pt idx="300">
                  <c:v>-6.6751298387827632E-2</c:v>
                </c:pt>
                <c:pt idx="301">
                  <c:v>-5.8741142581292302E-2</c:v>
                </c:pt>
                <c:pt idx="302">
                  <c:v>-4.5390882903723929E-2</c:v>
                </c:pt>
                <c:pt idx="303">
                  <c:v>-4.338834395209365E-2</c:v>
                </c:pt>
                <c:pt idx="304">
                  <c:v>-7.1423889274974423E-2</c:v>
                </c:pt>
                <c:pt idx="305">
                  <c:v>-4.6725908871482189E-2</c:v>
                </c:pt>
                <c:pt idx="306">
                  <c:v>-6.6751298387834751E-2</c:v>
                </c:pt>
                <c:pt idx="307">
                  <c:v>-4.0050779032697999E-2</c:v>
                </c:pt>
                <c:pt idx="308">
                  <c:v>-5.2066012742508112E-2</c:v>
                </c:pt>
                <c:pt idx="309">
                  <c:v>-7.1423889274981542E-2</c:v>
                </c:pt>
                <c:pt idx="310">
                  <c:v>-1.8022850564715167E-2</c:v>
                </c:pt>
                <c:pt idx="311">
                  <c:v>-8.6109174920301054E-2</c:v>
                </c:pt>
                <c:pt idx="312">
                  <c:v>-7.0756376291102416E-2</c:v>
                </c:pt>
                <c:pt idx="313">
                  <c:v>-5.3401038710266371E-2</c:v>
                </c:pt>
                <c:pt idx="314">
                  <c:v>-6.2746220484559967E-2</c:v>
                </c:pt>
                <c:pt idx="315">
                  <c:v>-5.1398499758628986E-2</c:v>
                </c:pt>
                <c:pt idx="316">
                  <c:v>-4.2720830968214524E-2</c:v>
                </c:pt>
                <c:pt idx="317">
                  <c:v>-3.7380727097181481E-2</c:v>
                </c:pt>
                <c:pt idx="318">
                  <c:v>-6.7418811371713877E-2</c:v>
                </c:pt>
                <c:pt idx="319">
                  <c:v>-5.4736064678017518E-2</c:v>
                </c:pt>
                <c:pt idx="320">
                  <c:v>-5.006347379087784E-2</c:v>
                </c:pt>
                <c:pt idx="321">
                  <c:v>-5.673860362965491E-2</c:v>
                </c:pt>
                <c:pt idx="322">
                  <c:v>-4.0718292016577132E-2</c:v>
                </c:pt>
                <c:pt idx="323">
                  <c:v>-5.8073629597413169E-2</c:v>
                </c:pt>
                <c:pt idx="324">
                  <c:v>-5.8073629597413169E-2</c:v>
                </c:pt>
                <c:pt idx="325">
                  <c:v>-2.4697980403499353E-2</c:v>
                </c:pt>
                <c:pt idx="326">
                  <c:v>-6.2078707500680834E-2</c:v>
                </c:pt>
                <c:pt idx="327">
                  <c:v>-4.8728447823119581E-2</c:v>
                </c:pt>
                <c:pt idx="328">
                  <c:v>-5.3401038710266371E-2</c:v>
                </c:pt>
                <c:pt idx="329">
                  <c:v>-3.2040623226155557E-2</c:v>
                </c:pt>
                <c:pt idx="330">
                  <c:v>-4.9395960806998707E-2</c:v>
                </c:pt>
                <c:pt idx="331">
                  <c:v>-4.6058395887603056E-2</c:v>
                </c:pt>
                <c:pt idx="332">
                  <c:v>-6.942135032334415E-2</c:v>
                </c:pt>
                <c:pt idx="333">
                  <c:v>-4.2053317984335391E-2</c:v>
                </c:pt>
                <c:pt idx="334">
                  <c:v>-2.3362954435741094E-2</c:v>
                </c:pt>
                <c:pt idx="335">
                  <c:v>-6.5416272420076485E-2</c:v>
                </c:pt>
                <c:pt idx="336">
                  <c:v>-3.404316217778583E-2</c:v>
                </c:pt>
                <c:pt idx="337">
                  <c:v>-4.4723369919851909E-2</c:v>
                </c:pt>
                <c:pt idx="338">
                  <c:v>-5.8073629597413169E-2</c:v>
                </c:pt>
                <c:pt idx="339">
                  <c:v>-4.0718292016577132E-2</c:v>
                </c:pt>
                <c:pt idx="340">
                  <c:v>-6.0076168549043449E-2</c:v>
                </c:pt>
                <c:pt idx="341">
                  <c:v>-5.2066012742515232E-2</c:v>
                </c:pt>
                <c:pt idx="342">
                  <c:v>-4.6058395887603056E-2</c:v>
                </c:pt>
                <c:pt idx="343">
                  <c:v>-5.2066012742508112E-2</c:v>
                </c:pt>
                <c:pt idx="344">
                  <c:v>-3.6045701129430334E-2</c:v>
                </c:pt>
                <c:pt idx="345">
                  <c:v>-5.5403577661896651E-2</c:v>
                </c:pt>
                <c:pt idx="346">
                  <c:v>-3.9383266048818873E-2</c:v>
                </c:pt>
                <c:pt idx="347">
                  <c:v>-4.2053317984335391E-2</c:v>
                </c:pt>
                <c:pt idx="348">
                  <c:v>-3.9383266048818873E-2</c:v>
                </c:pt>
                <c:pt idx="349">
                  <c:v>-5.6071090645782896E-2</c:v>
                </c:pt>
                <c:pt idx="350">
                  <c:v>-4.9395960806991594E-2</c:v>
                </c:pt>
                <c:pt idx="351">
                  <c:v>-4.6725908871482189E-2</c:v>
                </c:pt>
                <c:pt idx="352">
                  <c:v>-3.3375649193920928E-2</c:v>
                </c:pt>
                <c:pt idx="353">
                  <c:v>-5.4736064678017518E-2</c:v>
                </c:pt>
                <c:pt idx="354">
                  <c:v>-4.8060934839240448E-2</c:v>
                </c:pt>
                <c:pt idx="355">
                  <c:v>-5.1398499758628986E-2</c:v>
                </c:pt>
                <c:pt idx="356">
                  <c:v>-2.4697980403499353E-2</c:v>
                </c:pt>
                <c:pt idx="357">
                  <c:v>-6.6083785403948506E-2</c:v>
                </c:pt>
                <c:pt idx="358">
                  <c:v>-4.5390882903723929E-2</c:v>
                </c:pt>
                <c:pt idx="359">
                  <c:v>-3.9383266048825985E-2</c:v>
                </c:pt>
                <c:pt idx="360">
                  <c:v>-5.6071090645775777E-2</c:v>
                </c:pt>
                <c:pt idx="361">
                  <c:v>-4.9395960806998707E-2</c:v>
                </c:pt>
                <c:pt idx="362">
                  <c:v>-4.1385805000456265E-2</c:v>
                </c:pt>
                <c:pt idx="363">
                  <c:v>-3.871575306493974E-2</c:v>
                </c:pt>
                <c:pt idx="364">
                  <c:v>-5.8741142581292302E-2</c:v>
                </c:pt>
                <c:pt idx="365">
                  <c:v>-4.6058395887603056E-2</c:v>
                </c:pt>
                <c:pt idx="366">
                  <c:v>-6.1411194516801708E-2</c:v>
                </c:pt>
                <c:pt idx="367">
                  <c:v>-3.6045701129430334E-2</c:v>
                </c:pt>
                <c:pt idx="368">
                  <c:v>-4.0718292016577132E-2</c:v>
                </c:pt>
                <c:pt idx="369">
                  <c:v>-4.2053317984335391E-2</c:v>
                </c:pt>
                <c:pt idx="370">
                  <c:v>-2.7368032339008759E-2</c:v>
                </c:pt>
                <c:pt idx="371">
                  <c:v>-5.2733525726387245E-2</c:v>
                </c:pt>
                <c:pt idx="372">
                  <c:v>-5.9408655565171428E-2</c:v>
                </c:pt>
                <c:pt idx="373">
                  <c:v>-5.006347379087072E-2</c:v>
                </c:pt>
                <c:pt idx="374">
                  <c:v>-4.6725908871482189E-2</c:v>
                </c:pt>
                <c:pt idx="375">
                  <c:v>-3.1373110242283543E-2</c:v>
                </c:pt>
                <c:pt idx="376">
                  <c:v>-5.7406116613534043E-2</c:v>
                </c:pt>
                <c:pt idx="377">
                  <c:v>-4.338834395209365E-2</c:v>
                </c:pt>
                <c:pt idx="378">
                  <c:v>-2.7368032339008759E-2</c:v>
                </c:pt>
                <c:pt idx="379">
                  <c:v>-4.2053317984335391E-2</c:v>
                </c:pt>
                <c:pt idx="380">
                  <c:v>-6.2746220484559967E-2</c:v>
                </c:pt>
                <c:pt idx="381">
                  <c:v>-4.0050779032697999E-2</c:v>
                </c:pt>
                <c:pt idx="382">
                  <c:v>-5.5403577661903763E-2</c:v>
                </c:pt>
                <c:pt idx="383">
                  <c:v>-7.2091402258853562E-2</c:v>
                </c:pt>
                <c:pt idx="384">
                  <c:v>-2.8703058306767022E-2</c:v>
                </c:pt>
                <c:pt idx="385">
                  <c:v>-5.4068551694145504E-2</c:v>
                </c:pt>
                <c:pt idx="386">
                  <c:v>-4.2053317984335391E-2</c:v>
                </c:pt>
                <c:pt idx="387">
                  <c:v>-6.2746220484559967E-2</c:v>
                </c:pt>
                <c:pt idx="388">
                  <c:v>-4.8060934839240448E-2</c:v>
                </c:pt>
                <c:pt idx="389">
                  <c:v>-6.1411194516801708E-2</c:v>
                </c:pt>
                <c:pt idx="390">
                  <c:v>-2.8703058306767022E-2</c:v>
                </c:pt>
                <c:pt idx="391">
                  <c:v>-4.9395960806998707E-2</c:v>
                </c:pt>
                <c:pt idx="392">
                  <c:v>-5.673860362965491E-2</c:v>
                </c:pt>
                <c:pt idx="393">
                  <c:v>-6.2746220484559967E-2</c:v>
                </c:pt>
                <c:pt idx="394">
                  <c:v>-5.3401038710266371E-2</c:v>
                </c:pt>
                <c:pt idx="395">
                  <c:v>-4.4723369919844796E-2</c:v>
                </c:pt>
                <c:pt idx="396">
                  <c:v>-3.1373110242283543E-2</c:v>
                </c:pt>
                <c:pt idx="397">
                  <c:v>-6.5416272420076485E-2</c:v>
                </c:pt>
                <c:pt idx="398">
                  <c:v>-4.0050779032676656E-3</c:v>
                </c:pt>
                <c:pt idx="399">
                  <c:v>-8.6776687904180194E-2</c:v>
                </c:pt>
                <c:pt idx="400">
                  <c:v>-2.5365493387378483E-2</c:v>
                </c:pt>
                <c:pt idx="401">
                  <c:v>-5.9408655565164316E-2</c:v>
                </c:pt>
                <c:pt idx="402">
                  <c:v>-3.6045701129430334E-2</c:v>
                </c:pt>
                <c:pt idx="403">
                  <c:v>-4.7393421855361315E-2</c:v>
                </c:pt>
                <c:pt idx="404">
                  <c:v>-5.8741142581292302E-2</c:v>
                </c:pt>
                <c:pt idx="405">
                  <c:v>-2.9370571290646151E-2</c:v>
                </c:pt>
                <c:pt idx="406">
                  <c:v>-4.338834395209365E-2</c:v>
                </c:pt>
                <c:pt idx="407">
                  <c:v>-3.4710675161672075E-2</c:v>
                </c:pt>
                <c:pt idx="408">
                  <c:v>-4.9395960806991594E-2</c:v>
                </c:pt>
                <c:pt idx="409">
                  <c:v>-5.2066012742508112E-2</c:v>
                </c:pt>
                <c:pt idx="410">
                  <c:v>-2.1360415484103702E-2</c:v>
                </c:pt>
                <c:pt idx="411">
                  <c:v>-4.4055856935972783E-2</c:v>
                </c:pt>
                <c:pt idx="412">
                  <c:v>-3.0038084274525281E-2</c:v>
                </c:pt>
                <c:pt idx="413">
                  <c:v>-3.6713214113309467E-2</c:v>
                </c:pt>
                <c:pt idx="414">
                  <c:v>-4.0718292016577132E-2</c:v>
                </c:pt>
                <c:pt idx="415">
                  <c:v>-5.006347379087072E-2</c:v>
                </c:pt>
                <c:pt idx="416">
                  <c:v>-3.3375649193913816E-2</c:v>
                </c:pt>
                <c:pt idx="417">
                  <c:v>-1.0012694758179836E-2</c:v>
                </c:pt>
                <c:pt idx="418">
                  <c:v>-5.6071090645775777E-2</c:v>
                </c:pt>
                <c:pt idx="419">
                  <c:v>-3.0038084274525281E-2</c:v>
                </c:pt>
                <c:pt idx="420">
                  <c:v>-5.2733525726387245E-2</c:v>
                </c:pt>
                <c:pt idx="421">
                  <c:v>-4.3388343952086537E-2</c:v>
                </c:pt>
                <c:pt idx="422">
                  <c:v>-3.5378188145551208E-2</c:v>
                </c:pt>
                <c:pt idx="423">
                  <c:v>-3.0038084274525281E-2</c:v>
                </c:pt>
                <c:pt idx="424">
                  <c:v>-5.0730986774749853E-2</c:v>
                </c:pt>
                <c:pt idx="425">
                  <c:v>-2.9370571290646151E-2</c:v>
                </c:pt>
                <c:pt idx="426">
                  <c:v>-5.4736064678024637E-2</c:v>
                </c:pt>
                <c:pt idx="427">
                  <c:v>-2.9370571290646151E-2</c:v>
                </c:pt>
                <c:pt idx="428">
                  <c:v>-4.6058395887603056E-2</c:v>
                </c:pt>
                <c:pt idx="429">
                  <c:v>-3.1373110242276424E-2</c:v>
                </c:pt>
                <c:pt idx="430">
                  <c:v>-3.6713214113309467E-2</c:v>
                </c:pt>
                <c:pt idx="431">
                  <c:v>-4.0718292016577132E-2</c:v>
                </c:pt>
                <c:pt idx="432">
                  <c:v>-4.338834395209365E-2</c:v>
                </c:pt>
                <c:pt idx="433">
                  <c:v>-4.4723369919844796E-2</c:v>
                </c:pt>
                <c:pt idx="434">
                  <c:v>-2.1360415484103702E-2</c:v>
                </c:pt>
                <c:pt idx="435">
                  <c:v>-2.5365493387378483E-2</c:v>
                </c:pt>
                <c:pt idx="436">
                  <c:v>-6.4081246452318219E-2</c:v>
                </c:pt>
                <c:pt idx="437">
                  <c:v>-2.8035545322887889E-2</c:v>
                </c:pt>
                <c:pt idx="438">
                  <c:v>-4.0050779032697999E-2</c:v>
                </c:pt>
                <c:pt idx="439">
                  <c:v>-4.2720830968214524E-2</c:v>
                </c:pt>
                <c:pt idx="440">
                  <c:v>-2.8703058306767022E-2</c:v>
                </c:pt>
                <c:pt idx="441">
                  <c:v>-3.8048240081060614E-2</c:v>
                </c:pt>
                <c:pt idx="442">
                  <c:v>-3.4710675161672075E-2</c:v>
                </c:pt>
                <c:pt idx="443">
                  <c:v>-4.0050779032705118E-2</c:v>
                </c:pt>
                <c:pt idx="444">
                  <c:v>-4.3388343952086537E-2</c:v>
                </c:pt>
                <c:pt idx="445">
                  <c:v>-2.0025389516352559E-2</c:v>
                </c:pt>
                <c:pt idx="446">
                  <c:v>-4.6058395887603056E-2</c:v>
                </c:pt>
                <c:pt idx="447">
                  <c:v>-2.2695441451861965E-2</c:v>
                </c:pt>
                <c:pt idx="448">
                  <c:v>-4.9395960806991594E-2</c:v>
                </c:pt>
                <c:pt idx="449">
                  <c:v>-4.7393421855361315E-2</c:v>
                </c:pt>
                <c:pt idx="450">
                  <c:v>-2.3362954435741094E-2</c:v>
                </c:pt>
                <c:pt idx="451">
                  <c:v>-4.0718292016577132E-2</c:v>
                </c:pt>
                <c:pt idx="452">
                  <c:v>-5.2066012742508112E-2</c:v>
                </c:pt>
                <c:pt idx="453">
                  <c:v>-2.6700519355136745E-2</c:v>
                </c:pt>
                <c:pt idx="454">
                  <c:v>-3.6045701129430334E-2</c:v>
                </c:pt>
                <c:pt idx="455">
                  <c:v>-4.6058395887603056E-2</c:v>
                </c:pt>
                <c:pt idx="456">
                  <c:v>-2.9370571290646151E-2</c:v>
                </c:pt>
                <c:pt idx="457">
                  <c:v>-4.5390882903723929E-2</c:v>
                </c:pt>
                <c:pt idx="458">
                  <c:v>-3.5378188145551208E-2</c:v>
                </c:pt>
                <c:pt idx="459">
                  <c:v>-7.3426428226633159E-3</c:v>
                </c:pt>
                <c:pt idx="460">
                  <c:v>-5.8073629597406057E-2</c:v>
                </c:pt>
                <c:pt idx="461">
                  <c:v>-3.6713214113309467E-2</c:v>
                </c:pt>
                <c:pt idx="462">
                  <c:v>-4.338834395209365E-2</c:v>
                </c:pt>
                <c:pt idx="463">
                  <c:v>-4.3388343952086537E-2</c:v>
                </c:pt>
                <c:pt idx="464">
                  <c:v>-5.6738603629662022E-2</c:v>
                </c:pt>
                <c:pt idx="465">
                  <c:v>-2.8035545322887889E-2</c:v>
                </c:pt>
                <c:pt idx="466">
                  <c:v>-1.8690363548594296E-2</c:v>
                </c:pt>
                <c:pt idx="467">
                  <c:v>-4.9395960806991594E-2</c:v>
                </c:pt>
                <c:pt idx="468">
                  <c:v>-3.0038084274525281E-2</c:v>
                </c:pt>
                <c:pt idx="469">
                  <c:v>-3.1373110242276424E-2</c:v>
                </c:pt>
                <c:pt idx="470">
                  <c:v>-3.7380727097188593E-2</c:v>
                </c:pt>
                <c:pt idx="471">
                  <c:v>-4.2053317984335391E-2</c:v>
                </c:pt>
                <c:pt idx="472">
                  <c:v>-2.3362954435741094E-2</c:v>
                </c:pt>
                <c:pt idx="473">
                  <c:v>-5.3401038710266371E-2</c:v>
                </c:pt>
                <c:pt idx="474">
                  <c:v>-3.4710675161672075E-2</c:v>
                </c:pt>
                <c:pt idx="475">
                  <c:v>-2.670051935512963E-2</c:v>
                </c:pt>
                <c:pt idx="476">
                  <c:v>-3.8048240081067726E-2</c:v>
                </c:pt>
                <c:pt idx="477">
                  <c:v>-2.8035545322887889E-2</c:v>
                </c:pt>
                <c:pt idx="478">
                  <c:v>-5.9408655565171428E-2</c:v>
                </c:pt>
                <c:pt idx="479">
                  <c:v>-2.670051935512963E-2</c:v>
                </c:pt>
                <c:pt idx="480">
                  <c:v>-2.0025389516352559E-2</c:v>
                </c:pt>
                <c:pt idx="481">
                  <c:v>-4.0718292016577132E-2</c:v>
                </c:pt>
                <c:pt idx="482">
                  <c:v>-3.7380727097181481E-2</c:v>
                </c:pt>
                <c:pt idx="483">
                  <c:v>-1.8022850564715167E-2</c:v>
                </c:pt>
                <c:pt idx="484">
                  <c:v>-5.4068551694145504E-2</c:v>
                </c:pt>
                <c:pt idx="485">
                  <c:v>-2.60330063712505E-2</c:v>
                </c:pt>
                <c:pt idx="486">
                  <c:v>-4.8728447823119581E-2</c:v>
                </c:pt>
                <c:pt idx="487">
                  <c:v>-9.3451817742935921E-3</c:v>
                </c:pt>
                <c:pt idx="488">
                  <c:v>-5.006347379087784E-2</c:v>
                </c:pt>
                <c:pt idx="489">
                  <c:v>-2.2695441451861965E-2</c:v>
                </c:pt>
                <c:pt idx="490">
                  <c:v>-6.8086324355585898E-2</c:v>
                </c:pt>
                <c:pt idx="491">
                  <c:v>-5.006347379087784E-2</c:v>
                </c:pt>
                <c:pt idx="492">
                  <c:v>-2.60330063712505E-2</c:v>
                </c:pt>
                <c:pt idx="493">
                  <c:v>-2.8035545322887889E-2</c:v>
                </c:pt>
                <c:pt idx="494">
                  <c:v>-6.0076168549050561E-2</c:v>
                </c:pt>
                <c:pt idx="495">
                  <c:v>-1.2015233709810112E-2</c:v>
                </c:pt>
                <c:pt idx="496">
                  <c:v>-4.2053317984335391E-2</c:v>
                </c:pt>
                <c:pt idx="497">
                  <c:v>-4.8060934839233335E-2</c:v>
                </c:pt>
                <c:pt idx="498">
                  <c:v>-1.2682746693689241E-2</c:v>
                </c:pt>
                <c:pt idx="499">
                  <c:v>-2.9370571290646151E-2</c:v>
                </c:pt>
                <c:pt idx="500">
                  <c:v>-5.4068551694145504E-2</c:v>
                </c:pt>
                <c:pt idx="501">
                  <c:v>-3.6713214113302355E-2</c:v>
                </c:pt>
                <c:pt idx="502">
                  <c:v>-4.8060934839240448E-2</c:v>
                </c:pt>
                <c:pt idx="503">
                  <c:v>-1.1347720725930982E-2</c:v>
                </c:pt>
                <c:pt idx="504">
                  <c:v>-6.3413733468439093E-2</c:v>
                </c:pt>
                <c:pt idx="505">
                  <c:v>-2.8035545322895004E-2</c:v>
                </c:pt>
                <c:pt idx="506">
                  <c:v>-3.7380727097181481E-2</c:v>
                </c:pt>
                <c:pt idx="507">
                  <c:v>-4.338834395209365E-2</c:v>
                </c:pt>
                <c:pt idx="508">
                  <c:v>-2.3362954435741094E-2</c:v>
                </c:pt>
                <c:pt idx="509">
                  <c:v>-3.9383266048818873E-2</c:v>
                </c:pt>
                <c:pt idx="510">
                  <c:v>-5.2066012742508112E-2</c:v>
                </c:pt>
                <c:pt idx="511">
                  <c:v>-4.1385805000456265E-2</c:v>
                </c:pt>
                <c:pt idx="512">
                  <c:v>-2.536549338737137E-2</c:v>
                </c:pt>
                <c:pt idx="513">
                  <c:v>-4.6725908871482189E-2</c:v>
                </c:pt>
                <c:pt idx="514">
                  <c:v>-2.0692902500231689E-2</c:v>
                </c:pt>
                <c:pt idx="515">
                  <c:v>-5.3401038710266371E-2</c:v>
                </c:pt>
                <c:pt idx="516">
                  <c:v>-1.4017772661440388E-2</c:v>
                </c:pt>
                <c:pt idx="517">
                  <c:v>-5.2733525726387245E-2</c:v>
                </c:pt>
                <c:pt idx="518">
                  <c:v>-2.8035545322887889E-2</c:v>
                </c:pt>
                <c:pt idx="519">
                  <c:v>-3.9383266048825985E-2</c:v>
                </c:pt>
                <c:pt idx="520">
                  <c:v>-1.5352798629198647E-2</c:v>
                </c:pt>
                <c:pt idx="521">
                  <c:v>-4.2053317984335391E-2</c:v>
                </c:pt>
                <c:pt idx="522">
                  <c:v>-3.5378188145551208E-2</c:v>
                </c:pt>
                <c:pt idx="523">
                  <c:v>-3.9383266048818873E-2</c:v>
                </c:pt>
                <c:pt idx="524">
                  <c:v>-2.8035545322887889E-2</c:v>
                </c:pt>
                <c:pt idx="525">
                  <c:v>-2.1360415484110818E-2</c:v>
                </c:pt>
                <c:pt idx="526">
                  <c:v>-6.3413733468439093E-2</c:v>
                </c:pt>
                <c:pt idx="527">
                  <c:v>-2.0692902500224573E-2</c:v>
                </c:pt>
                <c:pt idx="528">
                  <c:v>-3.871575306493974E-2</c:v>
                </c:pt>
                <c:pt idx="529">
                  <c:v>-1.6020311613084891E-2</c:v>
                </c:pt>
                <c:pt idx="530">
                  <c:v>-6.3413733468439093E-2</c:v>
                </c:pt>
                <c:pt idx="531">
                  <c:v>-1.2682746693689241E-2</c:v>
                </c:pt>
                <c:pt idx="532">
                  <c:v>-3.2708136210034683E-2</c:v>
                </c:pt>
                <c:pt idx="533">
                  <c:v>-4.8728447823119581E-2</c:v>
                </c:pt>
                <c:pt idx="534">
                  <c:v>-2.2027928467982835E-2</c:v>
                </c:pt>
                <c:pt idx="535">
                  <c:v>-4.0718292016577132E-2</c:v>
                </c:pt>
                <c:pt idx="536">
                  <c:v>-2.1360415484103702E-2</c:v>
                </c:pt>
                <c:pt idx="537">
                  <c:v>-2.8035545322887889E-2</c:v>
                </c:pt>
                <c:pt idx="538">
                  <c:v>-3.9383266048825985E-2</c:v>
                </c:pt>
                <c:pt idx="539">
                  <c:v>-4.1385805000449145E-2</c:v>
                </c:pt>
                <c:pt idx="540">
                  <c:v>-1.4685285645326632E-2</c:v>
                </c:pt>
                <c:pt idx="541">
                  <c:v>-3.9383266048818873E-2</c:v>
                </c:pt>
                <c:pt idx="542">
                  <c:v>-3.4043162177792949E-2</c:v>
                </c:pt>
                <c:pt idx="543">
                  <c:v>-2.5365493387378483E-2</c:v>
                </c:pt>
                <c:pt idx="544">
                  <c:v>-2.7368032339008759E-2</c:v>
                </c:pt>
                <c:pt idx="545">
                  <c:v>-3.7380727097188593E-2</c:v>
                </c:pt>
                <c:pt idx="546">
                  <c:v>-8.6776687904144625E-3</c:v>
                </c:pt>
                <c:pt idx="547">
                  <c:v>-6.0743681532929687E-2</c:v>
                </c:pt>
                <c:pt idx="548">
                  <c:v>-2.7368032339008759E-2</c:v>
                </c:pt>
                <c:pt idx="549">
                  <c:v>-1.6687824596956908E-2</c:v>
                </c:pt>
                <c:pt idx="550">
                  <c:v>-4.0718292016577132E-2</c:v>
                </c:pt>
                <c:pt idx="551">
                  <c:v>-2.4697980403499353E-2</c:v>
                </c:pt>
                <c:pt idx="552">
                  <c:v>-1.2682746693689241E-2</c:v>
                </c:pt>
                <c:pt idx="553">
                  <c:v>-4.4723369919844796E-2</c:v>
                </c:pt>
                <c:pt idx="554">
                  <c:v>-2.2695441451861965E-2</c:v>
                </c:pt>
                <c:pt idx="555">
                  <c:v>-3.4710675161672075E-2</c:v>
                </c:pt>
                <c:pt idx="556">
                  <c:v>-3.2708136210041802E-2</c:v>
                </c:pt>
                <c:pt idx="557">
                  <c:v>-1.1347720725930982E-2</c:v>
                </c:pt>
                <c:pt idx="558">
                  <c:v>-5.6071090645775777E-2</c:v>
                </c:pt>
                <c:pt idx="559">
                  <c:v>-1.0012694758172722E-2</c:v>
                </c:pt>
                <c:pt idx="560">
                  <c:v>-3.2708136210041802E-2</c:v>
                </c:pt>
                <c:pt idx="561">
                  <c:v>-2.8703058306767022E-2</c:v>
                </c:pt>
                <c:pt idx="562">
                  <c:v>-3.070559725840441E-2</c:v>
                </c:pt>
                <c:pt idx="563">
                  <c:v>-1.3350259677561257E-2</c:v>
                </c:pt>
                <c:pt idx="564">
                  <c:v>-3.2708136210041802E-2</c:v>
                </c:pt>
                <c:pt idx="565">
                  <c:v>-4.0050779032697999E-2</c:v>
                </c:pt>
                <c:pt idx="566">
                  <c:v>-9.3451817742935921E-3</c:v>
                </c:pt>
                <c:pt idx="567">
                  <c:v>-2.5365493387378483E-2</c:v>
                </c:pt>
                <c:pt idx="568">
                  <c:v>-1.8690363548594296E-2</c:v>
                </c:pt>
                <c:pt idx="569">
                  <c:v>-3.8048240081060614E-2</c:v>
                </c:pt>
                <c:pt idx="570">
                  <c:v>-1.7355337580836037E-2</c:v>
                </c:pt>
                <c:pt idx="571">
                  <c:v>-3.2708136210041802E-2</c:v>
                </c:pt>
                <c:pt idx="572">
                  <c:v>-2.536549338737137E-2</c:v>
                </c:pt>
                <c:pt idx="573">
                  <c:v>-2.1360415484110818E-2</c:v>
                </c:pt>
                <c:pt idx="574">
                  <c:v>-3.1373110242276424E-2</c:v>
                </c:pt>
                <c:pt idx="575">
                  <c:v>-1.8690363548594296E-2</c:v>
                </c:pt>
                <c:pt idx="576">
                  <c:v>-2.60330063712505E-2</c:v>
                </c:pt>
                <c:pt idx="577">
                  <c:v>-1.9357876532473429E-2</c:v>
                </c:pt>
                <c:pt idx="578">
                  <c:v>-2.6700519355136745E-2</c:v>
                </c:pt>
                <c:pt idx="579">
                  <c:v>-2.8035545322887889E-2</c:v>
                </c:pt>
                <c:pt idx="580">
                  <c:v>-2.60330063712505E-2</c:v>
                </c:pt>
                <c:pt idx="581">
                  <c:v>-1.6020311613084891E-2</c:v>
                </c:pt>
                <c:pt idx="582">
                  <c:v>-3.871575306493974E-2</c:v>
                </c:pt>
                <c:pt idx="583">
                  <c:v>-6.0076168549050559E-3</c:v>
                </c:pt>
                <c:pt idx="584">
                  <c:v>-3.4043162177792949E-2</c:v>
                </c:pt>
                <c:pt idx="585">
                  <c:v>-2.7368032339008759E-2</c:v>
                </c:pt>
                <c:pt idx="586">
                  <c:v>-2.0692902500231689E-2</c:v>
                </c:pt>
                <c:pt idx="587">
                  <c:v>-3.871575306493974E-2</c:v>
                </c:pt>
                <c:pt idx="588">
                  <c:v>-6.6751298387913007E-4</c:v>
                </c:pt>
                <c:pt idx="589">
                  <c:v>-4.8060934839240448E-2</c:v>
                </c:pt>
                <c:pt idx="590">
                  <c:v>-8.0101558065353313E-3</c:v>
                </c:pt>
                <c:pt idx="591">
                  <c:v>-5.1398499758628986E-2</c:v>
                </c:pt>
                <c:pt idx="592">
                  <c:v>-1.1347720725938096E-2</c:v>
                </c:pt>
                <c:pt idx="593">
                  <c:v>-2.8703058306767022E-2</c:v>
                </c:pt>
                <c:pt idx="594">
                  <c:v>-1.6020311613077778E-2</c:v>
                </c:pt>
                <c:pt idx="595">
                  <c:v>-3.7380727097181481E-2</c:v>
                </c:pt>
                <c:pt idx="596">
                  <c:v>-1.5352798629205763E-2</c:v>
                </c:pt>
                <c:pt idx="597">
                  <c:v>-4.1385805000456265E-2</c:v>
                </c:pt>
                <c:pt idx="598">
                  <c:v>-1.4685285645319518E-2</c:v>
                </c:pt>
                <c:pt idx="599">
                  <c:v>-2.5365493387378483E-2</c:v>
                </c:pt>
                <c:pt idx="600">
                  <c:v>-2.536549338737137E-2</c:v>
                </c:pt>
                <c:pt idx="601">
                  <c:v>-3.1373110242283543E-2</c:v>
                </c:pt>
                <c:pt idx="602">
                  <c:v>-1.6020311613077778E-2</c:v>
                </c:pt>
                <c:pt idx="603">
                  <c:v>-3.2708136210041802E-2</c:v>
                </c:pt>
                <c:pt idx="604">
                  <c:v>-2.3362954435741094E-2</c:v>
                </c:pt>
                <c:pt idx="605">
                  <c:v>-2.4030467419620224E-2</c:v>
                </c:pt>
                <c:pt idx="606">
                  <c:v>-2.536549338737137E-2</c:v>
                </c:pt>
                <c:pt idx="607">
                  <c:v>-2.8035545322887889E-2</c:v>
                </c:pt>
                <c:pt idx="608">
                  <c:v>-3.070559725840441E-2</c:v>
                </c:pt>
                <c:pt idx="609">
                  <c:v>-1.8022850564715167E-2</c:v>
                </c:pt>
                <c:pt idx="610">
                  <c:v>-4.338834395209365E-2</c:v>
                </c:pt>
                <c:pt idx="611">
                  <c:v>-6.6751298387770714E-3</c:v>
                </c:pt>
                <c:pt idx="612">
                  <c:v>-2.6700519355136745E-2</c:v>
                </c:pt>
                <c:pt idx="613">
                  <c:v>-1.2682746693689241E-2</c:v>
                </c:pt>
                <c:pt idx="614">
                  <c:v>-3.871575306493974E-2</c:v>
                </c:pt>
                <c:pt idx="615">
                  <c:v>-2.8703058306767022E-2</c:v>
                </c:pt>
                <c:pt idx="616">
                  <c:v>-3.0038084274525281E-2</c:v>
                </c:pt>
                <c:pt idx="617">
                  <c:v>-2.5365493387378483E-2</c:v>
                </c:pt>
                <c:pt idx="618">
                  <c:v>-1.5352798629198647E-2</c:v>
                </c:pt>
                <c:pt idx="619">
                  <c:v>-1.9357876532473429E-2</c:v>
                </c:pt>
                <c:pt idx="620">
                  <c:v>-2.8035545322887889E-2</c:v>
                </c:pt>
                <c:pt idx="621">
                  <c:v>-3.8048240081060614E-2</c:v>
                </c:pt>
                <c:pt idx="622">
                  <c:v>-8.0101558065424454E-3</c:v>
                </c:pt>
                <c:pt idx="623">
                  <c:v>-2.0692902500224573E-2</c:v>
                </c:pt>
                <c:pt idx="624">
                  <c:v>-2.5365493387378483E-2</c:v>
                </c:pt>
                <c:pt idx="625">
                  <c:v>-2.5365493387378483E-2</c:v>
                </c:pt>
                <c:pt idx="626">
                  <c:v>-3.2708136210034683E-2</c:v>
                </c:pt>
                <c:pt idx="627">
                  <c:v>-2.7368032339008759E-2</c:v>
                </c:pt>
                <c:pt idx="628">
                  <c:v>-1.6687824596956908E-2</c:v>
                </c:pt>
                <c:pt idx="629">
                  <c:v>-2.8035545322895004E-2</c:v>
                </c:pt>
                <c:pt idx="630">
                  <c:v>-1.4685285645319518E-2</c:v>
                </c:pt>
                <c:pt idx="631">
                  <c:v>-2.0692902500231689E-2</c:v>
                </c:pt>
                <c:pt idx="632">
                  <c:v>-2.2695441451861965E-2</c:v>
                </c:pt>
                <c:pt idx="633">
                  <c:v>-2.9370571290646151E-2</c:v>
                </c:pt>
                <c:pt idx="634">
                  <c:v>-1.5352798629198647E-2</c:v>
                </c:pt>
                <c:pt idx="635">
                  <c:v>-3.1373110242283543E-2</c:v>
                </c:pt>
                <c:pt idx="636">
                  <c:v>-2.3362954435741094E-2</c:v>
                </c:pt>
                <c:pt idx="637">
                  <c:v>-2.60330063712505E-2</c:v>
                </c:pt>
                <c:pt idx="638">
                  <c:v>-1.4017772661447502E-2</c:v>
                </c:pt>
                <c:pt idx="639">
                  <c:v>-2.8035545322887889E-2</c:v>
                </c:pt>
                <c:pt idx="640">
                  <c:v>-2.3362954435741094E-2</c:v>
                </c:pt>
                <c:pt idx="641">
                  <c:v>-1.7355337580836037E-2</c:v>
                </c:pt>
                <c:pt idx="642">
                  <c:v>-2.0025389516345443E-2</c:v>
                </c:pt>
                <c:pt idx="643">
                  <c:v>-2.4697980403499353E-2</c:v>
                </c:pt>
                <c:pt idx="644">
                  <c:v>-2.0025389516352559E-2</c:v>
                </c:pt>
                <c:pt idx="645">
                  <c:v>-2.4030467419620224E-2</c:v>
                </c:pt>
                <c:pt idx="646">
                  <c:v>-2.0692902500224573E-2</c:v>
                </c:pt>
                <c:pt idx="647">
                  <c:v>-2.0692902500224573E-2</c:v>
                </c:pt>
                <c:pt idx="648">
                  <c:v>-2.3362954435741094E-2</c:v>
                </c:pt>
                <c:pt idx="649">
                  <c:v>-2.0025389516352559E-2</c:v>
                </c:pt>
                <c:pt idx="650">
                  <c:v>-2.0025389516352559E-2</c:v>
                </c:pt>
                <c:pt idx="651">
                  <c:v>-3.2040623226155557E-2</c:v>
                </c:pt>
                <c:pt idx="652">
                  <c:v>-2.0025389516352559E-2</c:v>
                </c:pt>
                <c:pt idx="653">
                  <c:v>-1.3350259677561257E-2</c:v>
                </c:pt>
                <c:pt idx="654">
                  <c:v>-4.0718292016577132E-2</c:v>
                </c:pt>
                <c:pt idx="655">
                  <c:v>-7.3426428226633159E-3</c:v>
                </c:pt>
                <c:pt idx="656">
                  <c:v>-2.670051935512963E-2</c:v>
                </c:pt>
                <c:pt idx="657">
                  <c:v>-1.1347720725938096E-2</c:v>
                </c:pt>
                <c:pt idx="658">
                  <c:v>-3.8048240081060614E-2</c:v>
                </c:pt>
                <c:pt idx="659">
                  <c:v>-2.6033006371257616E-2</c:v>
                </c:pt>
                <c:pt idx="660">
                  <c:v>-1.6687824596956908E-2</c:v>
                </c:pt>
                <c:pt idx="661">
                  <c:v>-3.6045701129423222E-2</c:v>
                </c:pt>
                <c:pt idx="662">
                  <c:v>-3.4043162177800061E-2</c:v>
                </c:pt>
                <c:pt idx="663">
                  <c:v>-9.3451817742935921E-3</c:v>
                </c:pt>
                <c:pt idx="664">
                  <c:v>-1.7355337580836037E-2</c:v>
                </c:pt>
                <c:pt idx="665">
                  <c:v>-3.9383266048818873E-2</c:v>
                </c:pt>
                <c:pt idx="666">
                  <c:v>-4.0718292016577132E-2</c:v>
                </c:pt>
                <c:pt idx="667">
                  <c:v>-2.1360415484110818E-2</c:v>
                </c:pt>
                <c:pt idx="668">
                  <c:v>-7.3426428226562018E-3</c:v>
                </c:pt>
                <c:pt idx="669">
                  <c:v>-3.2708136210041802E-2</c:v>
                </c:pt>
                <c:pt idx="670">
                  <c:v>-2.2027928467982835E-2</c:v>
                </c:pt>
                <c:pt idx="671">
                  <c:v>-3.2040623226155557E-2</c:v>
                </c:pt>
                <c:pt idx="672">
                  <c:v>-1.3350259677568373E-2</c:v>
                </c:pt>
                <c:pt idx="673">
                  <c:v>-1.8022850564715167E-2</c:v>
                </c:pt>
                <c:pt idx="674">
                  <c:v>-3.871575306493974E-2</c:v>
                </c:pt>
                <c:pt idx="675">
                  <c:v>-1.7355337580836037E-2</c:v>
                </c:pt>
                <c:pt idx="676">
                  <c:v>-1.2682746693689241E-2</c:v>
                </c:pt>
                <c:pt idx="677">
                  <c:v>-2.1360415484110818E-2</c:v>
                </c:pt>
                <c:pt idx="678">
                  <c:v>-3.2708136210034683E-2</c:v>
                </c:pt>
                <c:pt idx="679">
                  <c:v>-2.3362954435741094E-2</c:v>
                </c:pt>
                <c:pt idx="680">
                  <c:v>-1.3350259677568373E-2</c:v>
                </c:pt>
                <c:pt idx="681">
                  <c:v>-2.0692902500224573E-2</c:v>
                </c:pt>
                <c:pt idx="682">
                  <c:v>-2.1360415484103702E-2</c:v>
                </c:pt>
                <c:pt idx="683">
                  <c:v>-5.1398499758636099E-2</c:v>
                </c:pt>
                <c:pt idx="684">
                  <c:v>-1.7355337580836037E-2</c:v>
                </c:pt>
                <c:pt idx="685">
                  <c:v>-1.1347720725930982E-2</c:v>
                </c:pt>
                <c:pt idx="686">
                  <c:v>-2.0692902500224573E-2</c:v>
                </c:pt>
                <c:pt idx="687">
                  <c:v>-1.6020311613077778E-2</c:v>
                </c:pt>
                <c:pt idx="688">
                  <c:v>-3.5378188145551208E-2</c:v>
                </c:pt>
                <c:pt idx="689">
                  <c:v>-2.0025389516352559E-2</c:v>
                </c:pt>
                <c:pt idx="690">
                  <c:v>-1.6020311613077778E-2</c:v>
                </c:pt>
                <c:pt idx="691">
                  <c:v>-2.0692902500231689E-2</c:v>
                </c:pt>
                <c:pt idx="692">
                  <c:v>-3.7380727097181481E-2</c:v>
                </c:pt>
                <c:pt idx="693">
                  <c:v>-1.2682746693689241E-2</c:v>
                </c:pt>
                <c:pt idx="694">
                  <c:v>-3.0038084274525281E-2</c:v>
                </c:pt>
                <c:pt idx="695">
                  <c:v>-4.0050779032676656E-3</c:v>
                </c:pt>
                <c:pt idx="696">
                  <c:v>-2.2695441451861965E-2</c:v>
                </c:pt>
                <c:pt idx="697">
                  <c:v>-4.2053317984335391E-2</c:v>
                </c:pt>
                <c:pt idx="698">
                  <c:v>-7.3426428226633159E-3</c:v>
                </c:pt>
                <c:pt idx="699">
                  <c:v>-2.9370571290646151E-2</c:v>
                </c:pt>
                <c:pt idx="700">
                  <c:v>-1.6020311613077778E-2</c:v>
                </c:pt>
                <c:pt idx="701">
                  <c:v>-2.4030467419620224E-2</c:v>
                </c:pt>
                <c:pt idx="702">
                  <c:v>-7.3426428226633159E-3</c:v>
                </c:pt>
                <c:pt idx="703">
                  <c:v>-3.0705597258397294E-2</c:v>
                </c:pt>
                <c:pt idx="704">
                  <c:v>-2.0025389516352559E-2</c:v>
                </c:pt>
                <c:pt idx="705">
                  <c:v>-2.3362954435741094E-2</c:v>
                </c:pt>
                <c:pt idx="706">
                  <c:v>-2.670051935512963E-2</c:v>
                </c:pt>
                <c:pt idx="707">
                  <c:v>-2.1360415484110818E-2</c:v>
                </c:pt>
                <c:pt idx="708">
                  <c:v>1.0680207742058967E-2</c:v>
                </c:pt>
                <c:pt idx="709">
                  <c:v>-3.6045701129430334E-2</c:v>
                </c:pt>
                <c:pt idx="710">
                  <c:v>-8.6776687904215766E-3</c:v>
                </c:pt>
                <c:pt idx="711">
                  <c:v>-2.4697980403492241E-2</c:v>
                </c:pt>
                <c:pt idx="712">
                  <c:v>-5.0730986774756966E-2</c:v>
                </c:pt>
                <c:pt idx="713">
                  <c:v>-5.3401038710259256E-3</c:v>
                </c:pt>
                <c:pt idx="714">
                  <c:v>-6.6751298387841863E-3</c:v>
                </c:pt>
                <c:pt idx="715">
                  <c:v>-2.9370571290646151E-2</c:v>
                </c:pt>
                <c:pt idx="716">
                  <c:v>-1.8022850564715167E-2</c:v>
                </c:pt>
                <c:pt idx="717">
                  <c:v>-2.60330063712505E-2</c:v>
                </c:pt>
                <c:pt idx="718">
                  <c:v>-6.0076168549050559E-3</c:v>
                </c:pt>
                <c:pt idx="719">
                  <c:v>-2.0025389516352559E-2</c:v>
                </c:pt>
                <c:pt idx="720">
                  <c:v>-1.8690363548587184E-2</c:v>
                </c:pt>
                <c:pt idx="721">
                  <c:v>-2.2027928467989948E-2</c:v>
                </c:pt>
                <c:pt idx="722">
                  <c:v>-2.9370571290646151E-2</c:v>
                </c:pt>
                <c:pt idx="723">
                  <c:v>-4.672590887146796E-3</c:v>
                </c:pt>
                <c:pt idx="724">
                  <c:v>-2.3362954435741094E-2</c:v>
                </c:pt>
                <c:pt idx="725">
                  <c:v>-2.60330063712505E-2</c:v>
                </c:pt>
                <c:pt idx="726">
                  <c:v>6.6751298387913007E-4</c:v>
                </c:pt>
                <c:pt idx="727">
                  <c:v>-2.9370571290646151E-2</c:v>
                </c:pt>
                <c:pt idx="728">
                  <c:v>-1.3350259677568373E-2</c:v>
                </c:pt>
                <c:pt idx="729">
                  <c:v>-3.1373110242283543E-2</c:v>
                </c:pt>
                <c:pt idx="730">
                  <c:v>-1.0012694758172722E-2</c:v>
                </c:pt>
                <c:pt idx="731">
                  <c:v>-3.3375649193913816E-2</c:v>
                </c:pt>
                <c:pt idx="732">
                  <c:v>-1.4685285645326632E-2</c:v>
                </c:pt>
                <c:pt idx="733">
                  <c:v>-7.3426428226562018E-3</c:v>
                </c:pt>
                <c:pt idx="734">
                  <c:v>-2.0025389516352559E-2</c:v>
                </c:pt>
                <c:pt idx="735">
                  <c:v>-3.1373110242283543E-2</c:v>
                </c:pt>
                <c:pt idx="736">
                  <c:v>-4.672590887146796E-3</c:v>
                </c:pt>
                <c:pt idx="737">
                  <c:v>-3.7380727097181481E-2</c:v>
                </c:pt>
                <c:pt idx="738">
                  <c:v>4.0050779032676656E-3</c:v>
                </c:pt>
                <c:pt idx="739">
                  <c:v>-3.0038084274525281E-2</c:v>
                </c:pt>
                <c:pt idx="740">
                  <c:v>-3.1373110242283543E-2</c:v>
                </c:pt>
                <c:pt idx="741">
                  <c:v>-2.536549338737137E-2</c:v>
                </c:pt>
                <c:pt idx="742">
                  <c:v>7.3426428226633159E-3</c:v>
                </c:pt>
                <c:pt idx="743">
                  <c:v>-3.2040623226162669E-2</c:v>
                </c:pt>
                <c:pt idx="744">
                  <c:v>-1.8690363548594296E-2</c:v>
                </c:pt>
                <c:pt idx="745">
                  <c:v>-1.9357876532466314E-2</c:v>
                </c:pt>
                <c:pt idx="746">
                  <c:v>-1.2682746693689241E-2</c:v>
                </c:pt>
                <c:pt idx="747">
                  <c:v>-2.2027928467982835E-2</c:v>
                </c:pt>
                <c:pt idx="748">
                  <c:v>-4.0718292016577132E-2</c:v>
                </c:pt>
                <c:pt idx="749">
                  <c:v>-2.6700519355165203E-3</c:v>
                </c:pt>
                <c:pt idx="750">
                  <c:v>-2.8703058306767022E-2</c:v>
                </c:pt>
                <c:pt idx="751">
                  <c:v>-1.5352798629198647E-2</c:v>
                </c:pt>
                <c:pt idx="752">
                  <c:v>-1.8690363548594296E-2</c:v>
                </c:pt>
                <c:pt idx="753">
                  <c:v>-2.9370571290646151E-2</c:v>
                </c:pt>
                <c:pt idx="754">
                  <c:v>-2.3362954435741094E-2</c:v>
                </c:pt>
                <c:pt idx="755">
                  <c:v>-1.7355337580836037E-2</c:v>
                </c:pt>
                <c:pt idx="756">
                  <c:v>-1.6687824596956908E-2</c:v>
                </c:pt>
                <c:pt idx="757">
                  <c:v>-3.3375649193920928E-2</c:v>
                </c:pt>
                <c:pt idx="758">
                  <c:v>-2.60330063712505E-2</c:v>
                </c:pt>
                <c:pt idx="759">
                  <c:v>-2.0025389516373903E-3</c:v>
                </c:pt>
                <c:pt idx="760">
                  <c:v>-3.4043162177792949E-2</c:v>
                </c:pt>
                <c:pt idx="761">
                  <c:v>-1.8022850564715167E-2</c:v>
                </c:pt>
                <c:pt idx="762">
                  <c:v>-1.6687824596956908E-2</c:v>
                </c:pt>
                <c:pt idx="763">
                  <c:v>-1.2682746693689241E-2</c:v>
                </c:pt>
                <c:pt idx="764">
                  <c:v>-3.0038084274525281E-2</c:v>
                </c:pt>
                <c:pt idx="765">
                  <c:v>-2.9370571290639035E-2</c:v>
                </c:pt>
                <c:pt idx="766">
                  <c:v>-1.2682746693689241E-2</c:v>
                </c:pt>
                <c:pt idx="767">
                  <c:v>-2.2695441451861965E-2</c:v>
                </c:pt>
                <c:pt idx="768">
                  <c:v>2.6700519355094057E-3</c:v>
                </c:pt>
                <c:pt idx="769">
                  <c:v>-3.2040623226155557E-2</c:v>
                </c:pt>
                <c:pt idx="770">
                  <c:v>-1.6020311613084891E-2</c:v>
                </c:pt>
                <c:pt idx="771">
                  <c:v>-2.2027928467982835E-2</c:v>
                </c:pt>
                <c:pt idx="772">
                  <c:v>-2.8703058306767022E-2</c:v>
                </c:pt>
                <c:pt idx="773">
                  <c:v>-2.5365493387378483E-2</c:v>
                </c:pt>
                <c:pt idx="774">
                  <c:v>-1.3350259677561257E-2</c:v>
                </c:pt>
                <c:pt idx="775">
                  <c:v>-2.4697980403499353E-2</c:v>
                </c:pt>
                <c:pt idx="776">
                  <c:v>-2.0025389516373903E-3</c:v>
                </c:pt>
                <c:pt idx="777">
                  <c:v>-2.4030467419620224E-2</c:v>
                </c:pt>
                <c:pt idx="778">
                  <c:v>-2.4030467419613108E-2</c:v>
                </c:pt>
                <c:pt idx="779">
                  <c:v>-2.8703058306774134E-2</c:v>
                </c:pt>
                <c:pt idx="780">
                  <c:v>6.6751298387841863E-3</c:v>
                </c:pt>
                <c:pt idx="781">
                  <c:v>-2.8035545322887889E-2</c:v>
                </c:pt>
                <c:pt idx="782">
                  <c:v>-1.6020311613077778E-2</c:v>
                </c:pt>
                <c:pt idx="783">
                  <c:v>-1.6020311613077778E-2</c:v>
                </c:pt>
                <c:pt idx="784">
                  <c:v>-6.6751298387841863E-3</c:v>
                </c:pt>
                <c:pt idx="785">
                  <c:v>-2.0025389516352559E-2</c:v>
                </c:pt>
                <c:pt idx="786">
                  <c:v>-1.6687824596956908E-2</c:v>
                </c:pt>
                <c:pt idx="787">
                  <c:v>-2.5365493387378483E-2</c:v>
                </c:pt>
                <c:pt idx="788">
                  <c:v>-1.6020311613077778E-2</c:v>
                </c:pt>
                <c:pt idx="789">
                  <c:v>-7.3426428226562018E-3</c:v>
                </c:pt>
                <c:pt idx="790">
                  <c:v>-1.3350259677568373E-2</c:v>
                </c:pt>
                <c:pt idx="791">
                  <c:v>-2.6700519355136745E-2</c:v>
                </c:pt>
                <c:pt idx="792">
                  <c:v>-1.8022850564715167E-2</c:v>
                </c:pt>
                <c:pt idx="793">
                  <c:v>-1.4017772661440388E-2</c:v>
                </c:pt>
                <c:pt idx="794">
                  <c:v>-6.6751298387841863E-3</c:v>
                </c:pt>
                <c:pt idx="795">
                  <c:v>-2.6700519355094057E-3</c:v>
                </c:pt>
                <c:pt idx="796">
                  <c:v>-3.6713214113309467E-2</c:v>
                </c:pt>
                <c:pt idx="797">
                  <c:v>-3.3375649193956502E-3</c:v>
                </c:pt>
                <c:pt idx="798">
                  <c:v>-1.7355337580836037E-2</c:v>
                </c:pt>
                <c:pt idx="799">
                  <c:v>-1.5352798629198647E-2</c:v>
                </c:pt>
                <c:pt idx="800">
                  <c:v>-1.8690363548594296E-2</c:v>
                </c:pt>
                <c:pt idx="801">
                  <c:v>-2.3362954435741094E-2</c:v>
                </c:pt>
                <c:pt idx="802">
                  <c:v>-1.2015233709810112E-2</c:v>
                </c:pt>
                <c:pt idx="803">
                  <c:v>-1.4685285645319518E-2</c:v>
                </c:pt>
                <c:pt idx="804">
                  <c:v>-1.0680207742051851E-2</c:v>
                </c:pt>
                <c:pt idx="805">
                  <c:v>-2.0692902500231689E-2</c:v>
                </c:pt>
                <c:pt idx="806">
                  <c:v>-6.6751298387841863E-3</c:v>
                </c:pt>
                <c:pt idx="807">
                  <c:v>-1.7355337580836037E-2</c:v>
                </c:pt>
                <c:pt idx="808">
                  <c:v>-2.8703058306767022E-2</c:v>
                </c:pt>
                <c:pt idx="809">
                  <c:v>0</c:v>
                </c:pt>
                <c:pt idx="810">
                  <c:v>-2.8703058306767022E-2</c:v>
                </c:pt>
                <c:pt idx="811">
                  <c:v>-1.0012694758172722E-2</c:v>
                </c:pt>
                <c:pt idx="812">
                  <c:v>-7.3426428226633159E-3</c:v>
                </c:pt>
                <c:pt idx="813">
                  <c:v>-2.670051935512963E-2</c:v>
                </c:pt>
                <c:pt idx="814">
                  <c:v>-9.3451817743007062E-3</c:v>
                </c:pt>
                <c:pt idx="815">
                  <c:v>-1.6020311613077778E-2</c:v>
                </c:pt>
                <c:pt idx="816">
                  <c:v>-2.2027928467982835E-2</c:v>
                </c:pt>
                <c:pt idx="817">
                  <c:v>-5.3401038710259256E-3</c:v>
                </c:pt>
                <c:pt idx="818">
                  <c:v>-2.8035545322887889E-2</c:v>
                </c:pt>
                <c:pt idx="819">
                  <c:v>-3.3375649193956502E-3</c:v>
                </c:pt>
                <c:pt idx="820">
                  <c:v>-1.4685285645319518E-2</c:v>
                </c:pt>
                <c:pt idx="821">
                  <c:v>-2.4030467419620224E-2</c:v>
                </c:pt>
                <c:pt idx="822">
                  <c:v>-1.4685285645326632E-2</c:v>
                </c:pt>
                <c:pt idx="823">
                  <c:v>-1.3350259677561257E-2</c:v>
                </c:pt>
                <c:pt idx="824">
                  <c:v>-2.4030467419620224E-2</c:v>
                </c:pt>
                <c:pt idx="825">
                  <c:v>-2.0025389516352559E-2</c:v>
                </c:pt>
                <c:pt idx="826">
                  <c:v>-6.0076168549050559E-3</c:v>
                </c:pt>
                <c:pt idx="827">
                  <c:v>-1.4017772661440388E-2</c:v>
                </c:pt>
                <c:pt idx="828">
                  <c:v>-1.8690363548594296E-2</c:v>
                </c:pt>
                <c:pt idx="829">
                  <c:v>-1.9357876532473429E-2</c:v>
                </c:pt>
                <c:pt idx="830">
                  <c:v>-2.0692902500224573E-2</c:v>
                </c:pt>
                <c:pt idx="831">
                  <c:v>4.0050779032676656E-3</c:v>
                </c:pt>
                <c:pt idx="832">
                  <c:v>-1.9357876532473429E-2</c:v>
                </c:pt>
                <c:pt idx="833">
                  <c:v>-2.536549338737137E-2</c:v>
                </c:pt>
                <c:pt idx="834">
                  <c:v>-9.3451817743007062E-3</c:v>
                </c:pt>
                <c:pt idx="835">
                  <c:v>-1.3350259677561257E-2</c:v>
                </c:pt>
                <c:pt idx="836">
                  <c:v>-1.4017772661447502E-2</c:v>
                </c:pt>
                <c:pt idx="837">
                  <c:v>-2.0025389516345443E-2</c:v>
                </c:pt>
                <c:pt idx="838">
                  <c:v>-2.0692902500231689E-2</c:v>
                </c:pt>
                <c:pt idx="839">
                  <c:v>-2.6700519355165203E-3</c:v>
                </c:pt>
                <c:pt idx="840">
                  <c:v>-2.8703058306767022E-2</c:v>
                </c:pt>
                <c:pt idx="841">
                  <c:v>-1.2682746693682127E-2</c:v>
                </c:pt>
                <c:pt idx="842">
                  <c:v>-1.2682746693689241E-2</c:v>
                </c:pt>
                <c:pt idx="843">
                  <c:v>-5.3401038710259256E-3</c:v>
                </c:pt>
                <c:pt idx="844">
                  <c:v>-2.4030467419620224E-2</c:v>
                </c:pt>
                <c:pt idx="845">
                  <c:v>-1.0012694758172722E-2</c:v>
                </c:pt>
                <c:pt idx="846">
                  <c:v>-4.6725908871539101E-3</c:v>
                </c:pt>
                <c:pt idx="847">
                  <c:v>-2.9370571290646151E-2</c:v>
                </c:pt>
                <c:pt idx="848">
                  <c:v>-9.3451817742935921E-3</c:v>
                </c:pt>
                <c:pt idx="849">
                  <c:v>-1.1347720725930982E-2</c:v>
                </c:pt>
                <c:pt idx="850">
                  <c:v>-8.6776687904215766E-3</c:v>
                </c:pt>
                <c:pt idx="851">
                  <c:v>-1.9357876532466314E-2</c:v>
                </c:pt>
                <c:pt idx="852">
                  <c:v>-1.0680207742051851E-2</c:v>
                </c:pt>
                <c:pt idx="853">
                  <c:v>-2.2027928467989948E-2</c:v>
                </c:pt>
                <c:pt idx="854">
                  <c:v>-1.6020311613077778E-2</c:v>
                </c:pt>
                <c:pt idx="855">
                  <c:v>-1.1347720725930982E-2</c:v>
                </c:pt>
                <c:pt idx="856">
                  <c:v>-1.7355337580836037E-2</c:v>
                </c:pt>
                <c:pt idx="857">
                  <c:v>6.6751298387913007E-4</c:v>
                </c:pt>
                <c:pt idx="858">
                  <c:v>-2.670051935512963E-2</c:v>
                </c:pt>
                <c:pt idx="859">
                  <c:v>-6.6751298387913007E-4</c:v>
                </c:pt>
                <c:pt idx="860">
                  <c:v>-1.6020311613084891E-2</c:v>
                </c:pt>
                <c:pt idx="861">
                  <c:v>-1.0680207742051851E-2</c:v>
                </c:pt>
                <c:pt idx="862">
                  <c:v>-2.4030467419620224E-2</c:v>
                </c:pt>
                <c:pt idx="863">
                  <c:v>-6.6751298387770714E-3</c:v>
                </c:pt>
                <c:pt idx="864">
                  <c:v>-1.7355337580836037E-2</c:v>
                </c:pt>
                <c:pt idx="865">
                  <c:v>2.0025389516302758E-3</c:v>
                </c:pt>
                <c:pt idx="866">
                  <c:v>-1.7355337580836037E-2</c:v>
                </c:pt>
                <c:pt idx="867">
                  <c:v>-1.2015233709810112E-2</c:v>
                </c:pt>
                <c:pt idx="868">
                  <c:v>-2.0692902500224573E-2</c:v>
                </c:pt>
                <c:pt idx="869">
                  <c:v>-4.672590887146796E-3</c:v>
                </c:pt>
                <c:pt idx="870">
                  <c:v>-2.0025389516373903E-3</c:v>
                </c:pt>
                <c:pt idx="871">
                  <c:v>-2.8035545322887889E-2</c:v>
                </c:pt>
                <c:pt idx="872">
                  <c:v>-6.6751298387841863E-3</c:v>
                </c:pt>
                <c:pt idx="873">
                  <c:v>-1.8690363548594296E-2</c:v>
                </c:pt>
                <c:pt idx="874">
                  <c:v>-1.1347720725930982E-2</c:v>
                </c:pt>
                <c:pt idx="875">
                  <c:v>-8.0101558065424454E-3</c:v>
                </c:pt>
                <c:pt idx="876">
                  <c:v>-1.9357876532466314E-2</c:v>
                </c:pt>
                <c:pt idx="877">
                  <c:v>-2.0025389516373903E-3</c:v>
                </c:pt>
                <c:pt idx="878">
                  <c:v>-2.0692902500224573E-2</c:v>
                </c:pt>
                <c:pt idx="879">
                  <c:v>-1.4017772661447502E-2</c:v>
                </c:pt>
                <c:pt idx="880">
                  <c:v>-9.3451817742935921E-3</c:v>
                </c:pt>
                <c:pt idx="881">
                  <c:v>-1.3350259677568373E-2</c:v>
                </c:pt>
                <c:pt idx="882">
                  <c:v>-3.3375649193885357E-3</c:v>
                </c:pt>
                <c:pt idx="883">
                  <c:v>-1.5352798629205763E-2</c:v>
                </c:pt>
                <c:pt idx="884">
                  <c:v>-1.8022850564715167E-2</c:v>
                </c:pt>
                <c:pt idx="885">
                  <c:v>-7.3426428226562018E-3</c:v>
                </c:pt>
                <c:pt idx="886">
                  <c:v>-1.9357876532473429E-2</c:v>
                </c:pt>
                <c:pt idx="887">
                  <c:v>-2.6700519355136745E-2</c:v>
                </c:pt>
                <c:pt idx="888">
                  <c:v>-6.0076168549014989E-3</c:v>
                </c:pt>
                <c:pt idx="889">
                  <c:v>-3.3375649193920932E-3</c:v>
                </c:pt>
                <c:pt idx="890">
                  <c:v>-2.0025389516348999E-2</c:v>
                </c:pt>
                <c:pt idx="891">
                  <c:v>-5.3401038710259256E-3</c:v>
                </c:pt>
                <c:pt idx="892">
                  <c:v>-4.6725908871503531E-3</c:v>
                </c:pt>
                <c:pt idx="893">
                  <c:v>-6.0076168549050559E-3</c:v>
                </c:pt>
                <c:pt idx="894">
                  <c:v>-3.1373110242279983E-2</c:v>
                </c:pt>
                <c:pt idx="895">
                  <c:v>-1.0680207742051851E-2</c:v>
                </c:pt>
                <c:pt idx="896">
                  <c:v>-2.2695441451861965E-2</c:v>
                </c:pt>
                <c:pt idx="897">
                  <c:v>-6.6751298387913007E-4</c:v>
                </c:pt>
                <c:pt idx="898">
                  <c:v>-1.001269475817628E-2</c:v>
                </c:pt>
                <c:pt idx="899">
                  <c:v>-2.0692902500224573E-2</c:v>
                </c:pt>
                <c:pt idx="900">
                  <c:v>8.0101558065388892E-3</c:v>
                </c:pt>
                <c:pt idx="901">
                  <c:v>-2.7368032339012319E-2</c:v>
                </c:pt>
                <c:pt idx="902">
                  <c:v>-1.5352798629202205E-2</c:v>
                </c:pt>
                <c:pt idx="903">
                  <c:v>-1.1347720725930982E-2</c:v>
                </c:pt>
                <c:pt idx="904">
                  <c:v>-1.2015233709810112E-2</c:v>
                </c:pt>
                <c:pt idx="905">
                  <c:v>-1.3350259677564815E-2</c:v>
                </c:pt>
                <c:pt idx="906">
                  <c:v>-1.2682746693689241E-2</c:v>
                </c:pt>
                <c:pt idx="907">
                  <c:v>-2.2695441451861965E-2</c:v>
                </c:pt>
                <c:pt idx="908">
                  <c:v>-1.7355337580836037E-2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A-4BE2-BCC0-0C4C6C005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198703"/>
        <c:axId val="1471193295"/>
      </c:lineChart>
      <c:catAx>
        <c:axId val="14711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3295"/>
        <c:crosses val="autoZero"/>
        <c:auto val="1"/>
        <c:lblAlgn val="ctr"/>
        <c:lblOffset val="100"/>
        <c:noMultiLvlLbl val="0"/>
      </c:catAx>
      <c:valAx>
        <c:axId val="14711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889039"/>
        <c:axId val="1471203279"/>
      </c:lineChar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Лист1!$D$2:$D$909</c:f>
              <c:numCache>
                <c:formatCode>General</c:formatCode>
                <c:ptCount val="908"/>
                <c:pt idx="0">
                  <c:v>2183140</c:v>
                </c:pt>
                <c:pt idx="1">
                  <c:v>2184169.2762911301</c:v>
                </c:pt>
                <c:pt idx="2">
                  <c:v>2184221.2679197975</c:v>
                </c:pt>
                <c:pt idx="3">
                  <c:v>2184101.169313781</c:v>
                </c:pt>
                <c:pt idx="4">
                  <c:v>2184127.7590813264</c:v>
                </c:pt>
                <c:pt idx="5">
                  <c:v>2184125.9255922805</c:v>
                </c:pt>
                <c:pt idx="6">
                  <c:v>2184071.6818707804</c:v>
                </c:pt>
                <c:pt idx="7">
                  <c:v>2184043.4381492799</c:v>
                </c:pt>
                <c:pt idx="8">
                  <c:v>2184085.3441960681</c:v>
                </c:pt>
                <c:pt idx="9">
                  <c:v>2184097.7758239922</c:v>
                </c:pt>
                <c:pt idx="10">
                  <c:v>2184147.2716383259</c:v>
                </c:pt>
                <c:pt idx="11">
                  <c:v>2184239.5153598264</c:v>
                </c:pt>
                <c:pt idx="12">
                  <c:v>2184342.9386164178</c:v>
                </c:pt>
                <c:pt idx="13">
                  <c:v>2184181.1646609767</c:v>
                </c:pt>
                <c:pt idx="14">
                  <c:v>2184208.7330330526</c:v>
                </c:pt>
                <c:pt idx="15">
                  <c:v>2184177.6260557035</c:v>
                </c:pt>
                <c:pt idx="16">
                  <c:v>2184136.4976828848</c:v>
                </c:pt>
                <c:pt idx="17">
                  <c:v>2184189.6046602339</c:v>
                </c:pt>
                <c:pt idx="18">
                  <c:v>2184171.2455900516</c:v>
                </c:pt>
                <c:pt idx="19">
                  <c:v>2184109.0530308238</c:v>
                </c:pt>
                <c:pt idx="20">
                  <c:v>2184130.4418678083</c:v>
                </c:pt>
                <c:pt idx="21">
                  <c:v>2184184.2539613848</c:v>
                </c:pt>
                <c:pt idx="22">
                  <c:v>2184174.1469840356</c:v>
                </c:pt>
                <c:pt idx="23">
                  <c:v>2184161.104193096</c:v>
                </c:pt>
                <c:pt idx="24">
                  <c:v>2184165.9246580051</c:v>
                </c:pt>
                <c:pt idx="25">
                  <c:v>2184197.7879138533</c:v>
                </c:pt>
                <c:pt idx="26">
                  <c:v>2184326.8865198698</c:v>
                </c:pt>
                <c:pt idx="27">
                  <c:v>2184272.283728187</c:v>
                </c:pt>
                <c:pt idx="28">
                  <c:v>2184328.1897749752</c:v>
                </c:pt>
                <c:pt idx="29">
                  <c:v>2184249.9972157469</c:v>
                </c:pt>
                <c:pt idx="30">
                  <c:v>2184252.7962851864</c:v>
                </c:pt>
                <c:pt idx="31">
                  <c:v>2184223.8260519886</c:v>
                </c:pt>
                <c:pt idx="32">
                  <c:v>2184286.2707040501</c:v>
                </c:pt>
                <c:pt idx="33">
                  <c:v>2184226.9414006704</c:v>
                </c:pt>
                <c:pt idx="34">
                  <c:v>2184286.4586104741</c:v>
                </c:pt>
                <c:pt idx="35">
                  <c:v>2184259.6465168977</c:v>
                </c:pt>
                <c:pt idx="36">
                  <c:v>2184229.0865161549</c:v>
                </c:pt>
                <c:pt idx="37">
                  <c:v>2184291.5097727464</c:v>
                </c:pt>
                <c:pt idx="38">
                  <c:v>2184304.3302376554</c:v>
                </c:pt>
                <c:pt idx="39">
                  <c:v>2184270.0651206849</c:v>
                </c:pt>
                <c:pt idx="40">
                  <c:v>2184275.7702369122</c:v>
                </c:pt>
                <c:pt idx="41">
                  <c:v>2184275.5907018213</c:v>
                </c:pt>
                <c:pt idx="42">
                  <c:v>2184292.7060505031</c:v>
                </c:pt>
                <c:pt idx="43">
                  <c:v>2184351.2446557763</c:v>
                </c:pt>
                <c:pt idx="44">
                  <c:v>2184334.885585594</c:v>
                </c:pt>
                <c:pt idx="45">
                  <c:v>2184349.4967486095</c:v>
                </c:pt>
                <c:pt idx="46">
                  <c:v>2184402.2232603063</c:v>
                </c:pt>
                <c:pt idx="47">
                  <c:v>2184413.7916323822</c:v>
                </c:pt>
                <c:pt idx="48">
                  <c:v>2184364.9795388058</c:v>
                </c:pt>
                <c:pt idx="49">
                  <c:v>2184348.8000037149</c:v>
                </c:pt>
                <c:pt idx="50">
                  <c:v>2184348.1888406994</c:v>
                </c:pt>
                <c:pt idx="51">
                  <c:v>2184324.398142593</c:v>
                </c:pt>
                <c:pt idx="52">
                  <c:v>2184379.030701078</c:v>
                </c:pt>
                <c:pt idx="53">
                  <c:v>2184375.1460497598</c:v>
                </c:pt>
                <c:pt idx="54">
                  <c:v>2184337.765584108</c:v>
                </c:pt>
                <c:pt idx="55">
                  <c:v>2184387.1246542903</c:v>
                </c:pt>
                <c:pt idx="56">
                  <c:v>2184392.0818633507</c:v>
                </c:pt>
                <c:pt idx="57">
                  <c:v>2184437.8511659871</c:v>
                </c:pt>
                <c:pt idx="58">
                  <c:v>2184402.4707003352</c:v>
                </c:pt>
                <c:pt idx="59">
                  <c:v>2184421.6502354261</c:v>
                </c:pt>
                <c:pt idx="60">
                  <c:v>2184411.8809327898</c:v>
                </c:pt>
                <c:pt idx="61">
                  <c:v>2184421.0176769411</c:v>
                </c:pt>
                <c:pt idx="62">
                  <c:v>2184452.3553516534</c:v>
                </c:pt>
                <c:pt idx="63">
                  <c:v>2184420.9962814716</c:v>
                </c:pt>
                <c:pt idx="64">
                  <c:v>2184415.9106995924</c:v>
                </c:pt>
                <c:pt idx="65">
                  <c:v>2184396.731164501</c:v>
                </c:pt>
                <c:pt idx="66">
                  <c:v>2184460.4279093957</c:v>
                </c:pt>
                <c:pt idx="67">
                  <c:v>2184460.2697697743</c:v>
                </c:pt>
                <c:pt idx="68">
                  <c:v>2184448.7525599711</c:v>
                </c:pt>
                <c:pt idx="69">
                  <c:v>2184481.953490532</c:v>
                </c:pt>
                <c:pt idx="70">
                  <c:v>2184482.3851184561</c:v>
                </c:pt>
                <c:pt idx="71">
                  <c:v>2184426.5516294101</c:v>
                </c:pt>
                <c:pt idx="72">
                  <c:v>2184513.8381418502</c:v>
                </c:pt>
                <c:pt idx="73">
                  <c:v>2184453.1627924256</c:v>
                </c:pt>
                <c:pt idx="74">
                  <c:v>2184437.3934897888</c:v>
                </c:pt>
                <c:pt idx="75">
                  <c:v>2184513.2697697743</c:v>
                </c:pt>
                <c:pt idx="76">
                  <c:v>2184428.8762799855</c:v>
                </c:pt>
                <c:pt idx="77">
                  <c:v>2184547.1544210929</c:v>
                </c:pt>
                <c:pt idx="78">
                  <c:v>2184455.6669780919</c:v>
                </c:pt>
                <c:pt idx="79">
                  <c:v>2184513.9832573342</c:v>
                </c:pt>
                <c:pt idx="80">
                  <c:v>2184552.1627924256</c:v>
                </c:pt>
                <c:pt idx="81">
                  <c:v>2184544.7097690315</c:v>
                </c:pt>
                <c:pt idx="82">
                  <c:v>2184579.932095062</c:v>
                </c:pt>
                <c:pt idx="83">
                  <c:v>2184543.9832573342</c:v>
                </c:pt>
                <c:pt idx="84">
                  <c:v>2184575.6158158197</c:v>
                </c:pt>
                <c:pt idx="85">
                  <c:v>2184579.1413969556</c:v>
                </c:pt>
                <c:pt idx="86">
                  <c:v>2184560.5302339406</c:v>
                </c:pt>
                <c:pt idx="87">
                  <c:v>2184559.4148852588</c:v>
                </c:pt>
                <c:pt idx="88">
                  <c:v>2184575.1413969556</c:v>
                </c:pt>
                <c:pt idx="89">
                  <c:v>2184593.2567456374</c:v>
                </c:pt>
                <c:pt idx="90">
                  <c:v>2184550.7395358342</c:v>
                </c:pt>
                <c:pt idx="91">
                  <c:v>2184600.7097690315</c:v>
                </c:pt>
                <c:pt idx="92">
                  <c:v>2184533.1283728187</c:v>
                </c:pt>
                <c:pt idx="93">
                  <c:v>2184588.9404663946</c:v>
                </c:pt>
                <c:pt idx="94">
                  <c:v>2184662.0474437438</c:v>
                </c:pt>
                <c:pt idx="95">
                  <c:v>2184558.4018611219</c:v>
                </c:pt>
                <c:pt idx="96">
                  <c:v>2184632.7097690315</c:v>
                </c:pt>
                <c:pt idx="97">
                  <c:v>2184597.5813962128</c:v>
                </c:pt>
                <c:pt idx="98">
                  <c:v>2184605.8762799855</c:v>
                </c:pt>
                <c:pt idx="99">
                  <c:v>2184612.7395358342</c:v>
                </c:pt>
                <c:pt idx="100">
                  <c:v>2184619.487443001</c:v>
                </c:pt>
                <c:pt idx="101">
                  <c:v>2184616.9190709251</c:v>
                </c:pt>
                <c:pt idx="102">
                  <c:v>2184608.4446520614</c:v>
                </c:pt>
                <c:pt idx="103">
                  <c:v>2184602.5813962128</c:v>
                </c:pt>
                <c:pt idx="104">
                  <c:v>2184640.1925592283</c:v>
                </c:pt>
                <c:pt idx="105">
                  <c:v>2184584.1283728187</c:v>
                </c:pt>
                <c:pt idx="106">
                  <c:v>2184602.9702331973</c:v>
                </c:pt>
                <c:pt idx="107">
                  <c:v>2184633.4232565914</c:v>
                </c:pt>
                <c:pt idx="108">
                  <c:v>2184676.3720943192</c:v>
                </c:pt>
                <c:pt idx="109">
                  <c:v>2184615.3804656519</c:v>
                </c:pt>
                <c:pt idx="110">
                  <c:v>2184703.9832573342</c:v>
                </c:pt>
                <c:pt idx="111">
                  <c:v>2184652.4232565914</c:v>
                </c:pt>
                <c:pt idx="112">
                  <c:v>2184633.5386052732</c:v>
                </c:pt>
                <c:pt idx="113">
                  <c:v>2184618.6753494246</c:v>
                </c:pt>
                <c:pt idx="114">
                  <c:v>2184651.6967448946</c:v>
                </c:pt>
                <c:pt idx="115">
                  <c:v>2184691.6455826219</c:v>
                </c:pt>
                <c:pt idx="116">
                  <c:v>2184623.5172098032</c:v>
                </c:pt>
                <c:pt idx="117">
                  <c:v>2184654.854884516</c:v>
                </c:pt>
                <c:pt idx="118">
                  <c:v>2184626.4744188637</c:v>
                </c:pt>
                <c:pt idx="119">
                  <c:v>2184750.4148852588</c:v>
                </c:pt>
                <c:pt idx="120">
                  <c:v>2184609.9572090604</c:v>
                </c:pt>
                <c:pt idx="121">
                  <c:v>2184727.1711637583</c:v>
                </c:pt>
                <c:pt idx="122">
                  <c:v>2184708.4446520614</c:v>
                </c:pt>
                <c:pt idx="123">
                  <c:v>2184637.3162792427</c:v>
                </c:pt>
                <c:pt idx="124">
                  <c:v>2184719.9190709251</c:v>
                </c:pt>
                <c:pt idx="125">
                  <c:v>2184714.0344196069</c:v>
                </c:pt>
                <c:pt idx="126">
                  <c:v>2184662.7906981064</c:v>
                </c:pt>
                <c:pt idx="127">
                  <c:v>2184666.0855818791</c:v>
                </c:pt>
                <c:pt idx="128">
                  <c:v>2184742.6241871524</c:v>
                </c:pt>
                <c:pt idx="129">
                  <c:v>2184666.9060467882</c:v>
                </c:pt>
                <c:pt idx="130">
                  <c:v>2184731.4232565914</c:v>
                </c:pt>
                <c:pt idx="131">
                  <c:v>2184704.2009305609</c:v>
                </c:pt>
                <c:pt idx="132">
                  <c:v>2184787.2353501678</c:v>
                </c:pt>
                <c:pt idx="133">
                  <c:v>2184663.7051162273</c:v>
                </c:pt>
                <c:pt idx="134">
                  <c:v>2184724.8548845155</c:v>
                </c:pt>
                <c:pt idx="135">
                  <c:v>2184679.4744188637</c:v>
                </c:pt>
                <c:pt idx="136">
                  <c:v>2184741.7181403642</c:v>
                </c:pt>
                <c:pt idx="137">
                  <c:v>2184709.7906981064</c:v>
                </c:pt>
                <c:pt idx="138">
                  <c:v>2184766.8762799855</c:v>
                </c:pt>
                <c:pt idx="139">
                  <c:v>2184720.4958143337</c:v>
                </c:pt>
                <c:pt idx="140">
                  <c:v>2184708.3590701823</c:v>
                </c:pt>
                <c:pt idx="141">
                  <c:v>2184759.8762799855</c:v>
                </c:pt>
                <c:pt idx="142">
                  <c:v>2184695.5897675455</c:v>
                </c:pt>
                <c:pt idx="143">
                  <c:v>2184729.7181403642</c:v>
                </c:pt>
                <c:pt idx="144">
                  <c:v>2184727.833489046</c:v>
                </c:pt>
                <c:pt idx="145">
                  <c:v>2184728.2223260305</c:v>
                </c:pt>
                <c:pt idx="146">
                  <c:v>2184742.2223260305</c:v>
                </c:pt>
                <c:pt idx="147">
                  <c:v>2184773.4018611219</c:v>
                </c:pt>
                <c:pt idx="148">
                  <c:v>2184708.4316279241</c:v>
                </c:pt>
                <c:pt idx="149">
                  <c:v>2184752.6967448946</c:v>
                </c:pt>
                <c:pt idx="150">
                  <c:v>2184693.3590701823</c:v>
                </c:pt>
                <c:pt idx="151">
                  <c:v>2184674.7693026364</c:v>
                </c:pt>
                <c:pt idx="152">
                  <c:v>2184664.4530233941</c:v>
                </c:pt>
                <c:pt idx="153">
                  <c:v>2184690.2223260305</c:v>
                </c:pt>
                <c:pt idx="154">
                  <c:v>2184713.9702331973</c:v>
                </c:pt>
                <c:pt idx="155">
                  <c:v>2184704.9488377278</c:v>
                </c:pt>
                <c:pt idx="156">
                  <c:v>2184624.346046045</c:v>
                </c:pt>
                <c:pt idx="157">
                  <c:v>2184722.6753494246</c:v>
                </c:pt>
                <c:pt idx="158">
                  <c:v>2184688.3162792427</c:v>
                </c:pt>
                <c:pt idx="159">
                  <c:v>2184675.8632558486</c:v>
                </c:pt>
                <c:pt idx="160">
                  <c:v>2184718.7906981064</c:v>
                </c:pt>
                <c:pt idx="161">
                  <c:v>2184687</c:v>
                </c:pt>
                <c:pt idx="162">
                  <c:v>2184700.8632558486</c:v>
                </c:pt>
                <c:pt idx="163">
                  <c:v>2184658.6195343481</c:v>
                </c:pt>
                <c:pt idx="164">
                  <c:v>2184763.1283728187</c:v>
                </c:pt>
                <c:pt idx="165">
                  <c:v>2184704</c:v>
                </c:pt>
                <c:pt idx="166">
                  <c:v>2184728.1795350909</c:v>
                </c:pt>
                <c:pt idx="167">
                  <c:v>2184689.7990694391</c:v>
                </c:pt>
                <c:pt idx="168">
                  <c:v>2184719.4316279241</c:v>
                </c:pt>
                <c:pt idx="169">
                  <c:v>2184699.9572090604</c:v>
                </c:pt>
                <c:pt idx="170">
                  <c:v>2184712.2734883032</c:v>
                </c:pt>
                <c:pt idx="171">
                  <c:v>2184695.6623252877</c:v>
                </c:pt>
                <c:pt idx="172">
                  <c:v>2184702.5255811363</c:v>
                </c:pt>
                <c:pt idx="173">
                  <c:v>2184734.1581396214</c:v>
                </c:pt>
                <c:pt idx="174">
                  <c:v>2184680.4613947268</c:v>
                </c:pt>
                <c:pt idx="175">
                  <c:v>2184717.6837207573</c:v>
                </c:pt>
                <c:pt idx="176">
                  <c:v>2184728.2734883032</c:v>
                </c:pt>
                <c:pt idx="177">
                  <c:v>2184666.9869758631</c:v>
                </c:pt>
                <c:pt idx="178">
                  <c:v>2184723.1153486818</c:v>
                </c:pt>
                <c:pt idx="179">
                  <c:v>2184732.1367441514</c:v>
                </c:pt>
                <c:pt idx="180">
                  <c:v>2184679.0083713327</c:v>
                </c:pt>
                <c:pt idx="181">
                  <c:v>2184734.1153486818</c:v>
                </c:pt>
                <c:pt idx="182">
                  <c:v>2184705.346046045</c:v>
                </c:pt>
                <c:pt idx="183">
                  <c:v>2184642.9227894535</c:v>
                </c:pt>
                <c:pt idx="184">
                  <c:v>2184685.3032551054</c:v>
                </c:pt>
                <c:pt idx="185">
                  <c:v>2184711.7776739695</c:v>
                </c:pt>
                <c:pt idx="186">
                  <c:v>2184731.5255811363</c:v>
                </c:pt>
                <c:pt idx="187">
                  <c:v>2184681.5553479386</c:v>
                </c:pt>
                <c:pt idx="188">
                  <c:v>2184688.4186037872</c:v>
                </c:pt>
                <c:pt idx="189">
                  <c:v>2184747.1153486818</c:v>
                </c:pt>
                <c:pt idx="190">
                  <c:v>2184669.512556999</c:v>
                </c:pt>
                <c:pt idx="191">
                  <c:v>2184726.346046045</c:v>
                </c:pt>
                <c:pt idx="192">
                  <c:v>2184721.0511622722</c:v>
                </c:pt>
                <c:pt idx="193">
                  <c:v>2184679.533952469</c:v>
                </c:pt>
                <c:pt idx="194">
                  <c:v>2184730.0725577422</c:v>
                </c:pt>
                <c:pt idx="195">
                  <c:v>2184668.2176732263</c:v>
                </c:pt>
                <c:pt idx="196">
                  <c:v>2184771.4316279241</c:v>
                </c:pt>
                <c:pt idx="197">
                  <c:v>2184641.5851147412</c:v>
                </c:pt>
                <c:pt idx="198">
                  <c:v>2184715.4613947268</c:v>
                </c:pt>
                <c:pt idx="199">
                  <c:v>2184683.1023245449</c:v>
                </c:pt>
                <c:pt idx="200">
                  <c:v>2184704.3032551054</c:v>
                </c:pt>
                <c:pt idx="201">
                  <c:v>2184699.2818596358</c:v>
                </c:pt>
                <c:pt idx="202">
                  <c:v>2184680.6706966204</c:v>
                </c:pt>
                <c:pt idx="203">
                  <c:v>2184719.7562784995</c:v>
                </c:pt>
                <c:pt idx="204">
                  <c:v>2184684.3972083176</c:v>
                </c:pt>
                <c:pt idx="205">
                  <c:v>2184700.7134875599</c:v>
                </c:pt>
                <c:pt idx="206">
                  <c:v>2184686.2604641658</c:v>
                </c:pt>
                <c:pt idx="207">
                  <c:v>2184698.145115484</c:v>
                </c:pt>
                <c:pt idx="208">
                  <c:v>2184704.4399992572</c:v>
                </c:pt>
                <c:pt idx="209">
                  <c:v>2184651.4697660594</c:v>
                </c:pt>
                <c:pt idx="210">
                  <c:v>2184689.1237200145</c:v>
                </c:pt>
                <c:pt idx="211">
                  <c:v>2184711.4613947268</c:v>
                </c:pt>
                <c:pt idx="212">
                  <c:v>2184652.1962777567</c:v>
                </c:pt>
                <c:pt idx="213">
                  <c:v>2184700.7348830299</c:v>
                </c:pt>
                <c:pt idx="214">
                  <c:v>2184673.2390686963</c:v>
                </c:pt>
                <c:pt idx="215">
                  <c:v>2184652.7646498322</c:v>
                </c:pt>
                <c:pt idx="216">
                  <c:v>2184701.3032551054</c:v>
                </c:pt>
                <c:pt idx="217">
                  <c:v>2184690.7134875599</c:v>
                </c:pt>
                <c:pt idx="218">
                  <c:v>2184635.3116264385</c:v>
                </c:pt>
                <c:pt idx="219">
                  <c:v>2184695.8716271813</c:v>
                </c:pt>
                <c:pt idx="220">
                  <c:v>2184655.6279056808</c:v>
                </c:pt>
                <c:pt idx="221">
                  <c:v>2184670.512556999</c:v>
                </c:pt>
                <c:pt idx="222">
                  <c:v>2184692.9869758631</c:v>
                </c:pt>
                <c:pt idx="223">
                  <c:v>2184672.3758128476</c:v>
                </c:pt>
                <c:pt idx="224">
                  <c:v>2184660.6493011508</c:v>
                </c:pt>
                <c:pt idx="225">
                  <c:v>2184695.3032551054</c:v>
                </c:pt>
                <c:pt idx="226">
                  <c:v>2184639.4697660594</c:v>
                </c:pt>
                <c:pt idx="227">
                  <c:v>2184672.3972083176</c:v>
                </c:pt>
                <c:pt idx="228">
                  <c:v>2184616.1534868171</c:v>
                </c:pt>
                <c:pt idx="229">
                  <c:v>2184694.7348830299</c:v>
                </c:pt>
                <c:pt idx="230">
                  <c:v>2184651.6493011508</c:v>
                </c:pt>
                <c:pt idx="231">
                  <c:v>2184632.901393984</c:v>
                </c:pt>
                <c:pt idx="232">
                  <c:v>2184632.4697660594</c:v>
                </c:pt>
                <c:pt idx="233">
                  <c:v>2184661.6706966204</c:v>
                </c:pt>
                <c:pt idx="234">
                  <c:v>2184653.512556999</c:v>
                </c:pt>
                <c:pt idx="235">
                  <c:v>2184610.5637192717</c:v>
                </c:pt>
                <c:pt idx="236">
                  <c:v>2184650.6493011508</c:v>
                </c:pt>
                <c:pt idx="237">
                  <c:v>2184638.7646498322</c:v>
                </c:pt>
                <c:pt idx="238">
                  <c:v>2184656.9441849235</c:v>
                </c:pt>
                <c:pt idx="239">
                  <c:v>2184636.3330219081</c:v>
                </c:pt>
                <c:pt idx="240">
                  <c:v>2184606.8372075744</c:v>
                </c:pt>
                <c:pt idx="241">
                  <c:v>2184657.9441849235</c:v>
                </c:pt>
                <c:pt idx="242">
                  <c:v>2184663.6706966204</c:v>
                </c:pt>
                <c:pt idx="243">
                  <c:v>2184615.7218588926</c:v>
                </c:pt>
                <c:pt idx="244">
                  <c:v>2184620.0167426658</c:v>
                </c:pt>
                <c:pt idx="245">
                  <c:v>2184669.6920920904</c:v>
                </c:pt>
                <c:pt idx="246">
                  <c:v>2184649.6493011508</c:v>
                </c:pt>
                <c:pt idx="247">
                  <c:v>2184637.0595336054</c:v>
                </c:pt>
                <c:pt idx="248">
                  <c:v>2184635.0595336054</c:v>
                </c:pt>
                <c:pt idx="249">
                  <c:v>2184641.7860453022</c:v>
                </c:pt>
                <c:pt idx="250">
                  <c:v>2184668.8502317113</c:v>
                </c:pt>
                <c:pt idx="251">
                  <c:v>2184633.4911615294</c:v>
                </c:pt>
                <c:pt idx="252">
                  <c:v>2184630.0595336054</c:v>
                </c:pt>
                <c:pt idx="253">
                  <c:v>2184646.3758128476</c:v>
                </c:pt>
                <c:pt idx="254">
                  <c:v>2184639.0809290749</c:v>
                </c:pt>
                <c:pt idx="255">
                  <c:v>2184612.879998514</c:v>
                </c:pt>
                <c:pt idx="256">
                  <c:v>2184651.2390686963</c:v>
                </c:pt>
                <c:pt idx="257">
                  <c:v>2184628.0595336054</c:v>
                </c:pt>
                <c:pt idx="258">
                  <c:v>2184610.6065102112</c:v>
                </c:pt>
                <c:pt idx="259">
                  <c:v>2184677.4613947268</c:v>
                </c:pt>
                <c:pt idx="260">
                  <c:v>2184598.0167426658</c:v>
                </c:pt>
                <c:pt idx="261">
                  <c:v>2184610.1962777567</c:v>
                </c:pt>
                <c:pt idx="262">
                  <c:v>2184615.9227894535</c:v>
                </c:pt>
                <c:pt idx="263">
                  <c:v>2184618.6493011508</c:v>
                </c:pt>
                <c:pt idx="264">
                  <c:v>2184596.1748822867</c:v>
                </c:pt>
                <c:pt idx="265">
                  <c:v>2184594.1748822867</c:v>
                </c:pt>
                <c:pt idx="266">
                  <c:v>2184674.0511622722</c:v>
                </c:pt>
                <c:pt idx="267">
                  <c:v>2184566.5423238017</c:v>
                </c:pt>
                <c:pt idx="268">
                  <c:v>2184623.6706966204</c:v>
                </c:pt>
                <c:pt idx="269">
                  <c:v>2184609.2176732263</c:v>
                </c:pt>
                <c:pt idx="270">
                  <c:v>2184561.9739517262</c:v>
                </c:pt>
                <c:pt idx="271">
                  <c:v>2184597.7646498322</c:v>
                </c:pt>
                <c:pt idx="272">
                  <c:v>2184622.8288362417</c:v>
                </c:pt>
                <c:pt idx="273">
                  <c:v>2184608.512556999</c:v>
                </c:pt>
                <c:pt idx="274">
                  <c:v>2184628.6920920904</c:v>
                </c:pt>
                <c:pt idx="275">
                  <c:v>2184593.901393984</c:v>
                </c:pt>
                <c:pt idx="276">
                  <c:v>2184579.879998514</c:v>
                </c:pt>
                <c:pt idx="277">
                  <c:v>2184566.4269751199</c:v>
                </c:pt>
                <c:pt idx="278">
                  <c:v>2184602.2176732263</c:v>
                </c:pt>
                <c:pt idx="279">
                  <c:v>2184580.1748822867</c:v>
                </c:pt>
                <c:pt idx="280">
                  <c:v>2184565.2902309685</c:v>
                </c:pt>
                <c:pt idx="281">
                  <c:v>2184589.4911615294</c:v>
                </c:pt>
                <c:pt idx="282">
                  <c:v>2184558.5637192717</c:v>
                </c:pt>
                <c:pt idx="283">
                  <c:v>2184616.6920920904</c:v>
                </c:pt>
                <c:pt idx="284">
                  <c:v>2184546.700463423</c:v>
                </c:pt>
                <c:pt idx="285">
                  <c:v>2184594.1023245449</c:v>
                </c:pt>
                <c:pt idx="286">
                  <c:v>2184636.4827901968</c:v>
                </c:pt>
                <c:pt idx="287">
                  <c:v>2184491.8883698466</c:v>
                </c:pt>
                <c:pt idx="288">
                  <c:v>2184574.6279056808</c:v>
                </c:pt>
                <c:pt idx="289">
                  <c:v>2184564.7646498322</c:v>
                </c:pt>
                <c:pt idx="290">
                  <c:v>2184579.512556999</c:v>
                </c:pt>
                <c:pt idx="291">
                  <c:v>2184593.3972083176</c:v>
                </c:pt>
                <c:pt idx="292">
                  <c:v>2184538.5637192717</c:v>
                </c:pt>
                <c:pt idx="293">
                  <c:v>2184572.9227894535</c:v>
                </c:pt>
                <c:pt idx="294">
                  <c:v>2184586.3758128476</c:v>
                </c:pt>
                <c:pt idx="295">
                  <c:v>2184561.0381381353</c:v>
                </c:pt>
                <c:pt idx="296">
                  <c:v>2184583.2390686963</c:v>
                </c:pt>
                <c:pt idx="297">
                  <c:v>2184548.2902309685</c:v>
                </c:pt>
                <c:pt idx="298">
                  <c:v>2184574.4911615294</c:v>
                </c:pt>
                <c:pt idx="299">
                  <c:v>2184619.7348830299</c:v>
                </c:pt>
                <c:pt idx="300">
                  <c:v>2184529.8372075744</c:v>
                </c:pt>
                <c:pt idx="301">
                  <c:v>2184545.0167426658</c:v>
                </c:pt>
                <c:pt idx="302">
                  <c:v>2184573.6493011508</c:v>
                </c:pt>
                <c:pt idx="303">
                  <c:v>2184574.9441849235</c:v>
                </c:pt>
                <c:pt idx="304">
                  <c:v>2184510.8158121048</c:v>
                </c:pt>
                <c:pt idx="305">
                  <c:v>2184561.7860453022</c:v>
                </c:pt>
                <c:pt idx="306">
                  <c:v>2184520.8372075744</c:v>
                </c:pt>
                <c:pt idx="307">
                  <c:v>2184578.1023245449</c:v>
                </c:pt>
                <c:pt idx="308">
                  <c:v>2184553.3330219081</c:v>
                </c:pt>
                <c:pt idx="309">
                  <c:v>2184508.8158121048</c:v>
                </c:pt>
                <c:pt idx="310">
                  <c:v>2184619.346046045</c:v>
                </c:pt>
                <c:pt idx="311">
                  <c:v>2184475.3199977712</c:v>
                </c:pt>
                <c:pt idx="312">
                  <c:v>2184505.2474400289</c:v>
                </c:pt>
                <c:pt idx="313">
                  <c:v>2184542.4697660594</c:v>
                </c:pt>
                <c:pt idx="314">
                  <c:v>2184517.4269751199</c:v>
                </c:pt>
                <c:pt idx="315">
                  <c:v>2184539.7646498322</c:v>
                </c:pt>
                <c:pt idx="316">
                  <c:v>2184554.3758128476</c:v>
                </c:pt>
                <c:pt idx="317">
                  <c:v>2184561.8288362417</c:v>
                </c:pt>
                <c:pt idx="318">
                  <c:v>2184494.4055796503</c:v>
                </c:pt>
                <c:pt idx="319">
                  <c:v>2184519.6065102112</c:v>
                </c:pt>
                <c:pt idx="320">
                  <c:v>2184529.6279056808</c:v>
                </c:pt>
                <c:pt idx="321">
                  <c:v>2184520.3116264385</c:v>
                </c:pt>
                <c:pt idx="322">
                  <c:v>2184551.6706966204</c:v>
                </c:pt>
                <c:pt idx="323">
                  <c:v>2184508.4483705899</c:v>
                </c:pt>
                <c:pt idx="324">
                  <c:v>2184507.4483705899</c:v>
                </c:pt>
                <c:pt idx="325">
                  <c:v>2184580.0297668027</c:v>
                </c:pt>
                <c:pt idx="326">
                  <c:v>2184502.8586030444</c:v>
                </c:pt>
                <c:pt idx="327">
                  <c:v>2184529.4911615294</c:v>
                </c:pt>
                <c:pt idx="328">
                  <c:v>2184517.4697660594</c:v>
                </c:pt>
                <c:pt idx="329">
                  <c:v>2184558.2818596358</c:v>
                </c:pt>
                <c:pt idx="330">
                  <c:v>2184515.0595336054</c:v>
                </c:pt>
                <c:pt idx="331">
                  <c:v>2184521.2176732263</c:v>
                </c:pt>
                <c:pt idx="332">
                  <c:v>2184468.1106958776</c:v>
                </c:pt>
                <c:pt idx="333">
                  <c:v>2184524.8074407717</c:v>
                </c:pt>
                <c:pt idx="334">
                  <c:v>2184562.8930226509</c:v>
                </c:pt>
                <c:pt idx="335">
                  <c:v>2184470.700463423</c:v>
                </c:pt>
                <c:pt idx="336">
                  <c:v>2184538.9869758631</c:v>
                </c:pt>
                <c:pt idx="337">
                  <c:v>2184513.0809290749</c:v>
                </c:pt>
                <c:pt idx="338">
                  <c:v>2184480.4483705899</c:v>
                </c:pt>
                <c:pt idx="339">
                  <c:v>2184513.6706966204</c:v>
                </c:pt>
                <c:pt idx="340">
                  <c:v>2184473.1534868171</c:v>
                </c:pt>
                <c:pt idx="341">
                  <c:v>2184488.3330219081</c:v>
                </c:pt>
                <c:pt idx="342">
                  <c:v>2184503.2176732263</c:v>
                </c:pt>
                <c:pt idx="343">
                  <c:v>2184485.3330219081</c:v>
                </c:pt>
                <c:pt idx="344">
                  <c:v>2184516.6920920904</c:v>
                </c:pt>
                <c:pt idx="345">
                  <c:v>2184474.1748822867</c:v>
                </c:pt>
                <c:pt idx="346">
                  <c:v>2184508.533952469</c:v>
                </c:pt>
                <c:pt idx="347">
                  <c:v>2184501.8074407717</c:v>
                </c:pt>
                <c:pt idx="348">
                  <c:v>2184502.533952469</c:v>
                </c:pt>
                <c:pt idx="349">
                  <c:v>2184462.7432543626</c:v>
                </c:pt>
                <c:pt idx="350">
                  <c:v>2184475.0595336054</c:v>
                </c:pt>
                <c:pt idx="351">
                  <c:v>2184476.7860453022</c:v>
                </c:pt>
                <c:pt idx="352">
                  <c:v>2184496.4186037872</c:v>
                </c:pt>
                <c:pt idx="353">
                  <c:v>2184450.6065102112</c:v>
                </c:pt>
                <c:pt idx="354">
                  <c:v>2184468.9227894535</c:v>
                </c:pt>
                <c:pt idx="355">
                  <c:v>2184464.7646498322</c:v>
                </c:pt>
                <c:pt idx="356">
                  <c:v>2184522.0297668027</c:v>
                </c:pt>
                <c:pt idx="357">
                  <c:v>2184430.268835499</c:v>
                </c:pt>
                <c:pt idx="358">
                  <c:v>2184472.6493011508</c:v>
                </c:pt>
                <c:pt idx="359">
                  <c:v>2184486.533952469</c:v>
                </c:pt>
                <c:pt idx="360">
                  <c:v>2184449.7432543626</c:v>
                </c:pt>
                <c:pt idx="361">
                  <c:v>2184453.0595336054</c:v>
                </c:pt>
                <c:pt idx="362">
                  <c:v>2184460.2390686963</c:v>
                </c:pt>
                <c:pt idx="363">
                  <c:v>2184467.9655803931</c:v>
                </c:pt>
                <c:pt idx="364">
                  <c:v>2184426.0167426658</c:v>
                </c:pt>
                <c:pt idx="365">
                  <c:v>2184452.2176732263</c:v>
                </c:pt>
                <c:pt idx="366">
                  <c:v>2184423.2902309685</c:v>
                </c:pt>
                <c:pt idx="367">
                  <c:v>2184477.6920920904</c:v>
                </c:pt>
                <c:pt idx="368">
                  <c:v>2184458.6706966204</c:v>
                </c:pt>
                <c:pt idx="369">
                  <c:v>2184455.8074407717</c:v>
                </c:pt>
                <c:pt idx="370">
                  <c:v>2184487.3032551054</c:v>
                </c:pt>
                <c:pt idx="371">
                  <c:v>2184430.901393984</c:v>
                </c:pt>
                <c:pt idx="372">
                  <c:v>2184413.5851147412</c:v>
                </c:pt>
                <c:pt idx="373">
                  <c:v>2184422.6279056808</c:v>
                </c:pt>
                <c:pt idx="374">
                  <c:v>2184426.7860453022</c:v>
                </c:pt>
                <c:pt idx="375">
                  <c:v>2184462.7134875599</c:v>
                </c:pt>
                <c:pt idx="376">
                  <c:v>2184405.879998514</c:v>
                </c:pt>
                <c:pt idx="377">
                  <c:v>2184431.9441849235</c:v>
                </c:pt>
                <c:pt idx="378">
                  <c:v>2184463.3032551054</c:v>
                </c:pt>
                <c:pt idx="379">
                  <c:v>2184430.8074407717</c:v>
                </c:pt>
                <c:pt idx="380">
                  <c:v>2184386.4269751199</c:v>
                </c:pt>
                <c:pt idx="381">
                  <c:v>2184434.1023245449</c:v>
                </c:pt>
                <c:pt idx="382">
                  <c:v>2184394.1748822867</c:v>
                </c:pt>
                <c:pt idx="383">
                  <c:v>2184358.3841841803</c:v>
                </c:pt>
                <c:pt idx="384">
                  <c:v>2184450.4399992572</c:v>
                </c:pt>
                <c:pt idx="385">
                  <c:v>2184390.0381381353</c:v>
                </c:pt>
                <c:pt idx="386">
                  <c:v>2184410.8074407717</c:v>
                </c:pt>
                <c:pt idx="387">
                  <c:v>2184365.4269751199</c:v>
                </c:pt>
                <c:pt idx="388">
                  <c:v>2184392.9227894535</c:v>
                </c:pt>
                <c:pt idx="389">
                  <c:v>2184363.2902309685</c:v>
                </c:pt>
                <c:pt idx="390">
                  <c:v>2184437.4399992572</c:v>
                </c:pt>
                <c:pt idx="391">
                  <c:v>2184393.0595336054</c:v>
                </c:pt>
                <c:pt idx="392">
                  <c:v>2184369.3116264385</c:v>
                </c:pt>
                <c:pt idx="393">
                  <c:v>2184356.4269751199</c:v>
                </c:pt>
                <c:pt idx="394">
                  <c:v>2184377.4697660594</c:v>
                </c:pt>
                <c:pt idx="395">
                  <c:v>2184394.0809290749</c:v>
                </c:pt>
                <c:pt idx="396">
                  <c:v>2184416.7134875599</c:v>
                </c:pt>
                <c:pt idx="397">
                  <c:v>2184338.700463423</c:v>
                </c:pt>
                <c:pt idx="398">
                  <c:v>2184468.4102324545</c:v>
                </c:pt>
                <c:pt idx="399">
                  <c:v>2184286.8883698466</c:v>
                </c:pt>
                <c:pt idx="400">
                  <c:v>2184414.5981388781</c:v>
                </c:pt>
                <c:pt idx="401">
                  <c:v>2184342.5851147412</c:v>
                </c:pt>
                <c:pt idx="402">
                  <c:v>2184394.6920920904</c:v>
                </c:pt>
                <c:pt idx="403">
                  <c:v>2184370.3544173781</c:v>
                </c:pt>
                <c:pt idx="404">
                  <c:v>2184343.0167426658</c:v>
                </c:pt>
                <c:pt idx="405">
                  <c:v>2184402.0083713327</c:v>
                </c:pt>
                <c:pt idx="406">
                  <c:v>2184369.9441849235</c:v>
                </c:pt>
                <c:pt idx="407">
                  <c:v>2184383.5553479386</c:v>
                </c:pt>
                <c:pt idx="408">
                  <c:v>2184351.0595336054</c:v>
                </c:pt>
                <c:pt idx="409">
                  <c:v>2184344.3330219081</c:v>
                </c:pt>
                <c:pt idx="410">
                  <c:v>2184409.187906424</c:v>
                </c:pt>
                <c:pt idx="411">
                  <c:v>2184359.512556999</c:v>
                </c:pt>
                <c:pt idx="412">
                  <c:v>2184384.5767434086</c:v>
                </c:pt>
                <c:pt idx="413">
                  <c:v>2184371.2604641658</c:v>
                </c:pt>
                <c:pt idx="414">
                  <c:v>2184357.6706966204</c:v>
                </c:pt>
                <c:pt idx="415">
                  <c:v>2184333.6279056808</c:v>
                </c:pt>
                <c:pt idx="416">
                  <c:v>2184371.4186037872</c:v>
                </c:pt>
                <c:pt idx="417">
                  <c:v>2184420.5255811363</c:v>
                </c:pt>
                <c:pt idx="418">
                  <c:v>2184320.7432543626</c:v>
                </c:pt>
                <c:pt idx="419">
                  <c:v>2184374.5767434086</c:v>
                </c:pt>
                <c:pt idx="420">
                  <c:v>2184323.901393984</c:v>
                </c:pt>
                <c:pt idx="421">
                  <c:v>2184335.9441849235</c:v>
                </c:pt>
                <c:pt idx="422">
                  <c:v>2184352.1237200145</c:v>
                </c:pt>
                <c:pt idx="423">
                  <c:v>2184364.5767434086</c:v>
                </c:pt>
                <c:pt idx="424">
                  <c:v>2184315.1962777567</c:v>
                </c:pt>
                <c:pt idx="425">
                  <c:v>2184358.0083713327</c:v>
                </c:pt>
                <c:pt idx="426">
                  <c:v>2184306.6065102112</c:v>
                </c:pt>
                <c:pt idx="427">
                  <c:v>2184357.0083713327</c:v>
                </c:pt>
                <c:pt idx="428">
                  <c:v>2184319.2176732263</c:v>
                </c:pt>
                <c:pt idx="429">
                  <c:v>2184351.7134875599</c:v>
                </c:pt>
                <c:pt idx="430">
                  <c:v>2184339.2604641658</c:v>
                </c:pt>
                <c:pt idx="431">
                  <c:v>2184327.6706966204</c:v>
                </c:pt>
                <c:pt idx="432">
                  <c:v>2184316.9441849235</c:v>
                </c:pt>
                <c:pt idx="433">
                  <c:v>2184312.0809290749</c:v>
                </c:pt>
                <c:pt idx="434">
                  <c:v>2184359.187906424</c:v>
                </c:pt>
                <c:pt idx="435">
                  <c:v>2184348.5981388781</c:v>
                </c:pt>
                <c:pt idx="436">
                  <c:v>2184265.5637192717</c:v>
                </c:pt>
                <c:pt idx="437">
                  <c:v>2184340.8716271813</c:v>
                </c:pt>
                <c:pt idx="438">
                  <c:v>2184311.1023245449</c:v>
                </c:pt>
                <c:pt idx="439">
                  <c:v>2184301.3758128476</c:v>
                </c:pt>
                <c:pt idx="440">
                  <c:v>2184330.4399992572</c:v>
                </c:pt>
                <c:pt idx="441">
                  <c:v>2184309.3972083176</c:v>
                </c:pt>
                <c:pt idx="442">
                  <c:v>2184318.5553479386</c:v>
                </c:pt>
                <c:pt idx="443">
                  <c:v>2184308.1023245449</c:v>
                </c:pt>
                <c:pt idx="444">
                  <c:v>2184295.9441849235</c:v>
                </c:pt>
                <c:pt idx="445">
                  <c:v>2184346.0511622722</c:v>
                </c:pt>
                <c:pt idx="446">
                  <c:v>2184293.2176732263</c:v>
                </c:pt>
                <c:pt idx="447">
                  <c:v>2184337.3246505754</c:v>
                </c:pt>
                <c:pt idx="448">
                  <c:v>2184281.0595336054</c:v>
                </c:pt>
                <c:pt idx="449">
                  <c:v>2184279.3544173781</c:v>
                </c:pt>
                <c:pt idx="450">
                  <c:v>2184326.8930226509</c:v>
                </c:pt>
                <c:pt idx="451">
                  <c:v>2184286.6706966204</c:v>
                </c:pt>
                <c:pt idx="452">
                  <c:v>2184263.3330219081</c:v>
                </c:pt>
                <c:pt idx="453">
                  <c:v>2184317.7348830299</c:v>
                </c:pt>
                <c:pt idx="454">
                  <c:v>2184299.6920920904</c:v>
                </c:pt>
                <c:pt idx="455">
                  <c:v>2184279.2176732263</c:v>
                </c:pt>
                <c:pt idx="456">
                  <c:v>2184310.0083713327</c:v>
                </c:pt>
                <c:pt idx="457">
                  <c:v>2184274.6493011508</c:v>
                </c:pt>
                <c:pt idx="458">
                  <c:v>2184290.1237200145</c:v>
                </c:pt>
                <c:pt idx="459">
                  <c:v>2184343.2520928332</c:v>
                </c:pt>
                <c:pt idx="460">
                  <c:v>2184233.4483705899</c:v>
                </c:pt>
                <c:pt idx="461">
                  <c:v>2184277.2604641658</c:v>
                </c:pt>
                <c:pt idx="462">
                  <c:v>2184266.9441849235</c:v>
                </c:pt>
                <c:pt idx="463">
                  <c:v>2184262.9441849235</c:v>
                </c:pt>
                <c:pt idx="464">
                  <c:v>2184233.3116264385</c:v>
                </c:pt>
                <c:pt idx="465">
                  <c:v>2184289.8716271813</c:v>
                </c:pt>
                <c:pt idx="466">
                  <c:v>2184307.9144181209</c:v>
                </c:pt>
                <c:pt idx="467">
                  <c:v>2184245.0595336054</c:v>
                </c:pt>
                <c:pt idx="468">
                  <c:v>2184279.5767434086</c:v>
                </c:pt>
                <c:pt idx="469">
                  <c:v>2184279.7134875599</c:v>
                </c:pt>
                <c:pt idx="470">
                  <c:v>2184264.8288362417</c:v>
                </c:pt>
                <c:pt idx="471">
                  <c:v>2184255.8074407717</c:v>
                </c:pt>
                <c:pt idx="472">
                  <c:v>2184294.8930226509</c:v>
                </c:pt>
                <c:pt idx="473">
                  <c:v>2184227.4697660594</c:v>
                </c:pt>
                <c:pt idx="474">
                  <c:v>2184267.5553479386</c:v>
                </c:pt>
                <c:pt idx="475">
                  <c:v>2184285.7348830299</c:v>
                </c:pt>
                <c:pt idx="476">
                  <c:v>2184260.3972083176</c:v>
                </c:pt>
                <c:pt idx="477">
                  <c:v>2184278.8716271813</c:v>
                </c:pt>
                <c:pt idx="478">
                  <c:v>2184206.5851147412</c:v>
                </c:pt>
                <c:pt idx="479">
                  <c:v>2184275.7348830299</c:v>
                </c:pt>
                <c:pt idx="480">
                  <c:v>2184287.0511622722</c:v>
                </c:pt>
                <c:pt idx="481">
                  <c:v>2184235.6706966204</c:v>
                </c:pt>
                <c:pt idx="482">
                  <c:v>2184245.8288362417</c:v>
                </c:pt>
                <c:pt idx="483">
                  <c:v>2184286.346046045</c:v>
                </c:pt>
                <c:pt idx="484">
                  <c:v>2184208.0381381353</c:v>
                </c:pt>
                <c:pt idx="485">
                  <c:v>2184267.166510954</c:v>
                </c:pt>
                <c:pt idx="486">
                  <c:v>2184216.4911615294</c:v>
                </c:pt>
                <c:pt idx="487">
                  <c:v>2184295.9572090604</c:v>
                </c:pt>
                <c:pt idx="488">
                  <c:v>2184210.6279056808</c:v>
                </c:pt>
                <c:pt idx="489">
                  <c:v>2184266.3246505754</c:v>
                </c:pt>
                <c:pt idx="490">
                  <c:v>2184166.9739517262</c:v>
                </c:pt>
                <c:pt idx="491">
                  <c:v>2184200.6279056808</c:v>
                </c:pt>
                <c:pt idx="492">
                  <c:v>2184251.166510954</c:v>
                </c:pt>
                <c:pt idx="493">
                  <c:v>2184247.8716271813</c:v>
                </c:pt>
                <c:pt idx="494">
                  <c:v>2184179.1534868171</c:v>
                </c:pt>
                <c:pt idx="495">
                  <c:v>2184281.2306973636</c:v>
                </c:pt>
                <c:pt idx="496">
                  <c:v>2184210.8074407717</c:v>
                </c:pt>
                <c:pt idx="497">
                  <c:v>2184194.9227894535</c:v>
                </c:pt>
                <c:pt idx="498">
                  <c:v>2184269.7990694391</c:v>
                </c:pt>
                <c:pt idx="499">
                  <c:v>2184234.0083713327</c:v>
                </c:pt>
                <c:pt idx="500">
                  <c:v>2184178.0381381353</c:v>
                </c:pt>
                <c:pt idx="501">
                  <c:v>2184216.2604641658</c:v>
                </c:pt>
                <c:pt idx="502">
                  <c:v>2184182.9227894535</c:v>
                </c:pt>
                <c:pt idx="503">
                  <c:v>2184258.6623252877</c:v>
                </c:pt>
                <c:pt idx="504">
                  <c:v>2184146.9953471958</c:v>
                </c:pt>
                <c:pt idx="505">
                  <c:v>2184224.8716271813</c:v>
                </c:pt>
                <c:pt idx="506">
                  <c:v>2184197.8288362417</c:v>
                </c:pt>
                <c:pt idx="507">
                  <c:v>2184184.9441849235</c:v>
                </c:pt>
                <c:pt idx="508">
                  <c:v>2184232.8930226509</c:v>
                </c:pt>
                <c:pt idx="509">
                  <c:v>2184200.533952469</c:v>
                </c:pt>
                <c:pt idx="510">
                  <c:v>2184171.3330219081</c:v>
                </c:pt>
                <c:pt idx="511">
                  <c:v>2184190.2390686963</c:v>
                </c:pt>
                <c:pt idx="512">
                  <c:v>2184220.5981388781</c:v>
                </c:pt>
                <c:pt idx="513">
                  <c:v>2184173.7860453022</c:v>
                </c:pt>
                <c:pt idx="514">
                  <c:v>2184229.6195343481</c:v>
                </c:pt>
                <c:pt idx="515">
                  <c:v>2184158.4697660594</c:v>
                </c:pt>
                <c:pt idx="516">
                  <c:v>2184241.9358135909</c:v>
                </c:pt>
                <c:pt idx="517">
                  <c:v>2184148.901393984</c:v>
                </c:pt>
                <c:pt idx="518">
                  <c:v>2184201.8716271813</c:v>
                </c:pt>
                <c:pt idx="519">
                  <c:v>2184183.533952469</c:v>
                </c:pt>
                <c:pt idx="520">
                  <c:v>2184231.0725577422</c:v>
                </c:pt>
                <c:pt idx="521">
                  <c:v>2184165.8074407717</c:v>
                </c:pt>
                <c:pt idx="522">
                  <c:v>2184180.1237200145</c:v>
                </c:pt>
                <c:pt idx="523">
                  <c:v>2184173.533952469</c:v>
                </c:pt>
                <c:pt idx="524">
                  <c:v>2184188.8716271813</c:v>
                </c:pt>
                <c:pt idx="525">
                  <c:v>2184197.187906424</c:v>
                </c:pt>
                <c:pt idx="526">
                  <c:v>2184110.9953471958</c:v>
                </c:pt>
                <c:pt idx="527">
                  <c:v>2184200.6195343481</c:v>
                </c:pt>
                <c:pt idx="528">
                  <c:v>2184158.9655803931</c:v>
                </c:pt>
                <c:pt idx="529">
                  <c:v>2184207.6409298177</c:v>
                </c:pt>
                <c:pt idx="530">
                  <c:v>2184107.9953471958</c:v>
                </c:pt>
                <c:pt idx="531">
                  <c:v>2184216.7990694391</c:v>
                </c:pt>
                <c:pt idx="532">
                  <c:v>2184168.8502317113</c:v>
                </c:pt>
                <c:pt idx="533">
                  <c:v>2184132.4911615294</c:v>
                </c:pt>
                <c:pt idx="534">
                  <c:v>2184180.7562784995</c:v>
                </c:pt>
                <c:pt idx="535">
                  <c:v>2184135.6706966204</c:v>
                </c:pt>
                <c:pt idx="536">
                  <c:v>2184181.187906424</c:v>
                </c:pt>
                <c:pt idx="537">
                  <c:v>2184171.8716271813</c:v>
                </c:pt>
                <c:pt idx="538">
                  <c:v>2184143.533952469</c:v>
                </c:pt>
                <c:pt idx="539">
                  <c:v>2184139.2390686963</c:v>
                </c:pt>
                <c:pt idx="540">
                  <c:v>2184197.5041856663</c:v>
                </c:pt>
                <c:pt idx="541">
                  <c:v>2184139.533952469</c:v>
                </c:pt>
                <c:pt idx="542">
                  <c:v>2184145.9869758631</c:v>
                </c:pt>
                <c:pt idx="543">
                  <c:v>2184160.5981388781</c:v>
                </c:pt>
                <c:pt idx="544">
                  <c:v>2184156.3032551054</c:v>
                </c:pt>
                <c:pt idx="545">
                  <c:v>2184134.8288362417</c:v>
                </c:pt>
                <c:pt idx="546">
                  <c:v>2184196.3888369845</c:v>
                </c:pt>
                <c:pt idx="547">
                  <c:v>2184084.7218588926</c:v>
                </c:pt>
                <c:pt idx="548">
                  <c:v>2184153.3032551054</c:v>
                </c:pt>
                <c:pt idx="549">
                  <c:v>2184175.2093018936</c:v>
                </c:pt>
                <c:pt idx="550">
                  <c:v>2184114.6706966204</c:v>
                </c:pt>
                <c:pt idx="551">
                  <c:v>2184146.0297668027</c:v>
                </c:pt>
                <c:pt idx="552">
                  <c:v>2184172.7990694391</c:v>
                </c:pt>
                <c:pt idx="553">
                  <c:v>2184104.0809290749</c:v>
                </c:pt>
                <c:pt idx="554">
                  <c:v>2184146.3246505754</c:v>
                </c:pt>
                <c:pt idx="555">
                  <c:v>2184118.5553479386</c:v>
                </c:pt>
                <c:pt idx="556">
                  <c:v>2184126.8502317113</c:v>
                </c:pt>
                <c:pt idx="557">
                  <c:v>2184171.6623252877</c:v>
                </c:pt>
                <c:pt idx="558">
                  <c:v>2184074.7432543626</c:v>
                </c:pt>
                <c:pt idx="559">
                  <c:v>2184172.5255811363</c:v>
                </c:pt>
                <c:pt idx="560">
                  <c:v>2184122.8502317113</c:v>
                </c:pt>
                <c:pt idx="561">
                  <c:v>2184131.4399992572</c:v>
                </c:pt>
                <c:pt idx="562">
                  <c:v>2184121.1451154845</c:v>
                </c:pt>
                <c:pt idx="563">
                  <c:v>2184157.367441515</c:v>
                </c:pt>
                <c:pt idx="564">
                  <c:v>2184112.8502317113</c:v>
                </c:pt>
                <c:pt idx="565">
                  <c:v>2184090.1023245449</c:v>
                </c:pt>
                <c:pt idx="566">
                  <c:v>2184152.9572090604</c:v>
                </c:pt>
                <c:pt idx="567">
                  <c:v>2184120.5981388781</c:v>
                </c:pt>
                <c:pt idx="568">
                  <c:v>2184134.9144181209</c:v>
                </c:pt>
                <c:pt idx="569">
                  <c:v>2184093.3972083176</c:v>
                </c:pt>
                <c:pt idx="570">
                  <c:v>2184138.7776739695</c:v>
                </c:pt>
                <c:pt idx="571">
                  <c:v>2184103.8502317113</c:v>
                </c:pt>
                <c:pt idx="572">
                  <c:v>2184117.5981388781</c:v>
                </c:pt>
                <c:pt idx="573">
                  <c:v>2184124.187906424</c:v>
                </c:pt>
                <c:pt idx="574">
                  <c:v>2184103.7134875599</c:v>
                </c:pt>
                <c:pt idx="575">
                  <c:v>2184128.9144181209</c:v>
                </c:pt>
                <c:pt idx="576">
                  <c:v>2184110.166510954</c:v>
                </c:pt>
                <c:pt idx="577">
                  <c:v>2184122.4827901968</c:v>
                </c:pt>
                <c:pt idx="578">
                  <c:v>2184100.7348830299</c:v>
                </c:pt>
                <c:pt idx="579">
                  <c:v>2184096.8716271813</c:v>
                </c:pt>
                <c:pt idx="580">
                  <c:v>2184101.166510954</c:v>
                </c:pt>
                <c:pt idx="581">
                  <c:v>2184123.6409298177</c:v>
                </c:pt>
                <c:pt idx="582">
                  <c:v>2184067.9655803931</c:v>
                </c:pt>
                <c:pt idx="583">
                  <c:v>2184128.1153486818</c:v>
                </c:pt>
                <c:pt idx="584">
                  <c:v>2184063.9869758631</c:v>
                </c:pt>
                <c:pt idx="585">
                  <c:v>2184081.3032551054</c:v>
                </c:pt>
                <c:pt idx="586">
                  <c:v>2184105.6195343481</c:v>
                </c:pt>
                <c:pt idx="587">
                  <c:v>2184067.9655803931</c:v>
                </c:pt>
                <c:pt idx="588">
                  <c:v>2184144.5683720759</c:v>
                </c:pt>
                <c:pt idx="589">
                  <c:v>2184039.9227894535</c:v>
                </c:pt>
                <c:pt idx="590">
                  <c:v>2184128.8204649091</c:v>
                </c:pt>
                <c:pt idx="591">
                  <c:v>2184030.7646498322</c:v>
                </c:pt>
                <c:pt idx="592">
                  <c:v>2184116.6623252877</c:v>
                </c:pt>
                <c:pt idx="593">
                  <c:v>2184082.4399992572</c:v>
                </c:pt>
                <c:pt idx="594">
                  <c:v>2184105.6409298177</c:v>
                </c:pt>
                <c:pt idx="595">
                  <c:v>2184064.8288362417</c:v>
                </c:pt>
                <c:pt idx="596">
                  <c:v>2184110.0725577422</c:v>
                </c:pt>
                <c:pt idx="597">
                  <c:v>2184049.2390686963</c:v>
                </c:pt>
                <c:pt idx="598">
                  <c:v>2184102.5041856663</c:v>
                </c:pt>
                <c:pt idx="599">
                  <c:v>2184066.5981388781</c:v>
                </c:pt>
                <c:pt idx="600">
                  <c:v>2184063.5981388781</c:v>
                </c:pt>
                <c:pt idx="601">
                  <c:v>2184057.7134875599</c:v>
                </c:pt>
                <c:pt idx="602">
                  <c:v>2184089.6409298177</c:v>
                </c:pt>
                <c:pt idx="603">
                  <c:v>2184057.8502317113</c:v>
                </c:pt>
                <c:pt idx="604">
                  <c:v>2184072.8930226509</c:v>
                </c:pt>
                <c:pt idx="605">
                  <c:v>2184071.4613947268</c:v>
                </c:pt>
                <c:pt idx="606">
                  <c:v>2184068.5981388781</c:v>
                </c:pt>
                <c:pt idx="607">
                  <c:v>2184057.8716271813</c:v>
                </c:pt>
                <c:pt idx="608">
                  <c:v>2184038.1451154845</c:v>
                </c:pt>
                <c:pt idx="609">
                  <c:v>2184061.346046045</c:v>
                </c:pt>
                <c:pt idx="610">
                  <c:v>2184002.9441849235</c:v>
                </c:pt>
                <c:pt idx="611">
                  <c:v>2184093.6837207573</c:v>
                </c:pt>
                <c:pt idx="612">
                  <c:v>2184057.7348830299</c:v>
                </c:pt>
                <c:pt idx="613">
                  <c:v>2184088.7990694391</c:v>
                </c:pt>
                <c:pt idx="614">
                  <c:v>2184027.9655803931</c:v>
                </c:pt>
                <c:pt idx="615">
                  <c:v>2184048.4399992572</c:v>
                </c:pt>
                <c:pt idx="616">
                  <c:v>2184044.5767434086</c:v>
                </c:pt>
                <c:pt idx="617">
                  <c:v>2184052.5981388781</c:v>
                </c:pt>
                <c:pt idx="618">
                  <c:v>2184066.0725577422</c:v>
                </c:pt>
                <c:pt idx="619">
                  <c:v>2184042.4827901968</c:v>
                </c:pt>
                <c:pt idx="620">
                  <c:v>2184018.8716271813</c:v>
                </c:pt>
                <c:pt idx="621">
                  <c:v>2183996.3972083176</c:v>
                </c:pt>
                <c:pt idx="622">
                  <c:v>2184066.8204649091</c:v>
                </c:pt>
                <c:pt idx="623">
                  <c:v>2184042.6195343481</c:v>
                </c:pt>
                <c:pt idx="624">
                  <c:v>2184037.5981388781</c:v>
                </c:pt>
                <c:pt idx="625">
                  <c:v>2184037.5981388781</c:v>
                </c:pt>
                <c:pt idx="626">
                  <c:v>2184022.8502317113</c:v>
                </c:pt>
                <c:pt idx="627">
                  <c:v>2184026.3032551054</c:v>
                </c:pt>
                <c:pt idx="628">
                  <c:v>2184048.2093018936</c:v>
                </c:pt>
                <c:pt idx="629">
                  <c:v>2184028.8716271813</c:v>
                </c:pt>
                <c:pt idx="630">
                  <c:v>2184057.5041856663</c:v>
                </c:pt>
                <c:pt idx="631">
                  <c:v>2184042.6195343481</c:v>
                </c:pt>
                <c:pt idx="632">
                  <c:v>2184034.3246505754</c:v>
                </c:pt>
                <c:pt idx="633">
                  <c:v>2184021.0083713327</c:v>
                </c:pt>
                <c:pt idx="634">
                  <c:v>2184046.0725577422</c:v>
                </c:pt>
                <c:pt idx="635">
                  <c:v>2184015.7134875599</c:v>
                </c:pt>
                <c:pt idx="636">
                  <c:v>2184030.8930226509</c:v>
                </c:pt>
                <c:pt idx="637">
                  <c:v>2184024.166510954</c:v>
                </c:pt>
                <c:pt idx="638">
                  <c:v>2184044.9358135904</c:v>
                </c:pt>
                <c:pt idx="639">
                  <c:v>2184012.8716271813</c:v>
                </c:pt>
                <c:pt idx="640">
                  <c:v>2184019.8930226509</c:v>
                </c:pt>
                <c:pt idx="641">
                  <c:v>2184033.7776739695</c:v>
                </c:pt>
                <c:pt idx="642">
                  <c:v>2184035.0511622722</c:v>
                </c:pt>
                <c:pt idx="643">
                  <c:v>2184022.0297668027</c:v>
                </c:pt>
                <c:pt idx="644">
                  <c:v>2184024.0511622722</c:v>
                </c:pt>
                <c:pt idx="645">
                  <c:v>2184017.4613947268</c:v>
                </c:pt>
                <c:pt idx="646">
                  <c:v>2184021.6195343481</c:v>
                </c:pt>
                <c:pt idx="647">
                  <c:v>2184022.6195343481</c:v>
                </c:pt>
                <c:pt idx="648">
                  <c:v>2184012.8930226509</c:v>
                </c:pt>
                <c:pt idx="649">
                  <c:v>2184018.0511622722</c:v>
                </c:pt>
                <c:pt idx="650">
                  <c:v>2184015.0511622722</c:v>
                </c:pt>
                <c:pt idx="651">
                  <c:v>2183988.2818596358</c:v>
                </c:pt>
                <c:pt idx="652">
                  <c:v>2184014.0511622722</c:v>
                </c:pt>
                <c:pt idx="653">
                  <c:v>2184029.367441515</c:v>
                </c:pt>
                <c:pt idx="654">
                  <c:v>2183967.6706966204</c:v>
                </c:pt>
                <c:pt idx="655">
                  <c:v>2184041.2520928332</c:v>
                </c:pt>
                <c:pt idx="656">
                  <c:v>2184000.7348830299</c:v>
                </c:pt>
                <c:pt idx="657">
                  <c:v>2184030.6623252877</c:v>
                </c:pt>
                <c:pt idx="658">
                  <c:v>2183972.3972083176</c:v>
                </c:pt>
                <c:pt idx="659">
                  <c:v>2183998.166510954</c:v>
                </c:pt>
                <c:pt idx="660">
                  <c:v>2184015.2093018936</c:v>
                </c:pt>
                <c:pt idx="661">
                  <c:v>2183971.6920920904</c:v>
                </c:pt>
                <c:pt idx="662">
                  <c:v>2183966.9869758631</c:v>
                </c:pt>
                <c:pt idx="663">
                  <c:v>2184008.9572090604</c:v>
                </c:pt>
                <c:pt idx="664">
                  <c:v>2183980.7776739695</c:v>
                </c:pt>
                <c:pt idx="665">
                  <c:v>2183938.533952469</c:v>
                </c:pt>
                <c:pt idx="666">
                  <c:v>2183950.6706966204</c:v>
                </c:pt>
                <c:pt idx="667">
                  <c:v>2183998.187906424</c:v>
                </c:pt>
                <c:pt idx="668">
                  <c:v>2184026.2520928332</c:v>
                </c:pt>
                <c:pt idx="669">
                  <c:v>2183967.8502317113</c:v>
                </c:pt>
                <c:pt idx="670">
                  <c:v>2183992.7562784995</c:v>
                </c:pt>
                <c:pt idx="671">
                  <c:v>2183963.2818596358</c:v>
                </c:pt>
                <c:pt idx="672">
                  <c:v>2183995.367441515</c:v>
                </c:pt>
                <c:pt idx="673">
                  <c:v>2183985.346046045</c:v>
                </c:pt>
                <c:pt idx="674">
                  <c:v>2183937.9655803931</c:v>
                </c:pt>
                <c:pt idx="675">
                  <c:v>2183984.7776739695</c:v>
                </c:pt>
                <c:pt idx="676">
                  <c:v>2183988.7990694391</c:v>
                </c:pt>
                <c:pt idx="677">
                  <c:v>2183980.187906424</c:v>
                </c:pt>
                <c:pt idx="678">
                  <c:v>2183955.8502317113</c:v>
                </c:pt>
                <c:pt idx="679">
                  <c:v>2183975.8930226509</c:v>
                </c:pt>
                <c:pt idx="680">
                  <c:v>2183995.367441515</c:v>
                </c:pt>
                <c:pt idx="681">
                  <c:v>2183981.6195343481</c:v>
                </c:pt>
                <c:pt idx="682">
                  <c:v>2183980.187906424</c:v>
                </c:pt>
                <c:pt idx="683">
                  <c:v>2183907.7646498322</c:v>
                </c:pt>
                <c:pt idx="684">
                  <c:v>2183974.7776739695</c:v>
                </c:pt>
                <c:pt idx="685">
                  <c:v>2183987.6623252877</c:v>
                </c:pt>
                <c:pt idx="686">
                  <c:v>2183970.6195343481</c:v>
                </c:pt>
                <c:pt idx="687">
                  <c:v>2183981.6409298177</c:v>
                </c:pt>
                <c:pt idx="688">
                  <c:v>2183945.1237200145</c:v>
                </c:pt>
                <c:pt idx="689">
                  <c:v>2183976.0511622722</c:v>
                </c:pt>
                <c:pt idx="690">
                  <c:v>2183981.6409298177</c:v>
                </c:pt>
                <c:pt idx="691">
                  <c:v>2183970.6195343481</c:v>
                </c:pt>
                <c:pt idx="692">
                  <c:v>2183929.8288362417</c:v>
                </c:pt>
                <c:pt idx="693">
                  <c:v>2183966.7990694391</c:v>
                </c:pt>
                <c:pt idx="694">
                  <c:v>2183922.5767434086</c:v>
                </c:pt>
                <c:pt idx="695">
                  <c:v>2183992.4102324545</c:v>
                </c:pt>
                <c:pt idx="696">
                  <c:v>2183957.3246505754</c:v>
                </c:pt>
                <c:pt idx="697">
                  <c:v>2183912.8074407717</c:v>
                </c:pt>
                <c:pt idx="698">
                  <c:v>2183981.2520928332</c:v>
                </c:pt>
                <c:pt idx="699">
                  <c:v>2183933.0083713327</c:v>
                </c:pt>
                <c:pt idx="700">
                  <c:v>2183960.6409298177</c:v>
                </c:pt>
                <c:pt idx="701">
                  <c:v>2183947.4613947268</c:v>
                </c:pt>
                <c:pt idx="702">
                  <c:v>2183987.2520928332</c:v>
                </c:pt>
                <c:pt idx="703">
                  <c:v>2183934.1451154845</c:v>
                </c:pt>
                <c:pt idx="704">
                  <c:v>2183955.0511622722</c:v>
                </c:pt>
                <c:pt idx="705">
                  <c:v>2183943.8930226509</c:v>
                </c:pt>
                <c:pt idx="706">
                  <c:v>2183935.7348830299</c:v>
                </c:pt>
                <c:pt idx="707">
                  <c:v>2183945.187906424</c:v>
                </c:pt>
                <c:pt idx="708">
                  <c:v>2184012.9060467882</c:v>
                </c:pt>
                <c:pt idx="709">
                  <c:v>2183906.6920920904</c:v>
                </c:pt>
                <c:pt idx="710">
                  <c:v>2183962.3888369845</c:v>
                </c:pt>
                <c:pt idx="711">
                  <c:v>2183931.0297668027</c:v>
                </c:pt>
                <c:pt idx="712">
                  <c:v>2183879.1962777567</c:v>
                </c:pt>
                <c:pt idx="713">
                  <c:v>2183973.5469766059</c:v>
                </c:pt>
                <c:pt idx="714">
                  <c:v>2183970.6837207573</c:v>
                </c:pt>
                <c:pt idx="715">
                  <c:v>2183922.0083713327</c:v>
                </c:pt>
                <c:pt idx="716">
                  <c:v>2183949.346046045</c:v>
                </c:pt>
                <c:pt idx="717">
                  <c:v>2183931.166510954</c:v>
                </c:pt>
                <c:pt idx="718">
                  <c:v>2183971.1153486818</c:v>
                </c:pt>
                <c:pt idx="719">
                  <c:v>2183943.0511622722</c:v>
                </c:pt>
                <c:pt idx="720">
                  <c:v>2183941.9144181209</c:v>
                </c:pt>
                <c:pt idx="721">
                  <c:v>2183931.7562784995</c:v>
                </c:pt>
                <c:pt idx="722">
                  <c:v>2183913.0083713327</c:v>
                </c:pt>
                <c:pt idx="723">
                  <c:v>2183963.9786045304</c:v>
                </c:pt>
                <c:pt idx="724">
                  <c:v>2183920.8930226509</c:v>
                </c:pt>
                <c:pt idx="725">
                  <c:v>2183913.166510954</c:v>
                </c:pt>
                <c:pt idx="726">
                  <c:v>2183966.4316279241</c:v>
                </c:pt>
                <c:pt idx="727">
                  <c:v>2183900.0083713327</c:v>
                </c:pt>
                <c:pt idx="728">
                  <c:v>2183934.367441515</c:v>
                </c:pt>
                <c:pt idx="729">
                  <c:v>2183895.7134875599</c:v>
                </c:pt>
                <c:pt idx="730">
                  <c:v>2183943.5255811363</c:v>
                </c:pt>
                <c:pt idx="731">
                  <c:v>2183890.4186037872</c:v>
                </c:pt>
                <c:pt idx="732">
                  <c:v>2183927.5041856663</c:v>
                </c:pt>
                <c:pt idx="733">
                  <c:v>2183946.2520928332</c:v>
                </c:pt>
                <c:pt idx="734">
                  <c:v>2183919.0511622722</c:v>
                </c:pt>
                <c:pt idx="735">
                  <c:v>2183891.7134875599</c:v>
                </c:pt>
                <c:pt idx="736">
                  <c:v>2183944.9786045304</c:v>
                </c:pt>
                <c:pt idx="737">
                  <c:v>2183867.8288362417</c:v>
                </c:pt>
                <c:pt idx="738">
                  <c:v>2183950.5897675455</c:v>
                </c:pt>
                <c:pt idx="739">
                  <c:v>2183880.5767434086</c:v>
                </c:pt>
                <c:pt idx="740">
                  <c:v>2183884.7134875599</c:v>
                </c:pt>
                <c:pt idx="741">
                  <c:v>2183899.5981388781</c:v>
                </c:pt>
                <c:pt idx="742">
                  <c:v>2183970.7479071668</c:v>
                </c:pt>
                <c:pt idx="743">
                  <c:v>2183889.2818596358</c:v>
                </c:pt>
                <c:pt idx="744">
                  <c:v>2183910.9144181209</c:v>
                </c:pt>
                <c:pt idx="745">
                  <c:v>2183894.4827901968</c:v>
                </c:pt>
                <c:pt idx="746">
                  <c:v>2183905.7990694391</c:v>
                </c:pt>
                <c:pt idx="747">
                  <c:v>2183892.7562784995</c:v>
                </c:pt>
                <c:pt idx="748">
                  <c:v>2183850.6706966204</c:v>
                </c:pt>
                <c:pt idx="749">
                  <c:v>2183938.2734883032</c:v>
                </c:pt>
                <c:pt idx="750">
                  <c:v>2183880.4399992572</c:v>
                </c:pt>
                <c:pt idx="751">
                  <c:v>2183910.0725577422</c:v>
                </c:pt>
                <c:pt idx="752">
                  <c:v>2183903.9144181209</c:v>
                </c:pt>
                <c:pt idx="753">
                  <c:v>2183875.0083713327</c:v>
                </c:pt>
                <c:pt idx="754">
                  <c:v>2183888.8930226509</c:v>
                </c:pt>
                <c:pt idx="755">
                  <c:v>2183902.7776739695</c:v>
                </c:pt>
                <c:pt idx="756">
                  <c:v>2183897.2093018936</c:v>
                </c:pt>
                <c:pt idx="757">
                  <c:v>2183860.4186037872</c:v>
                </c:pt>
                <c:pt idx="758">
                  <c:v>2183877.166510954</c:v>
                </c:pt>
                <c:pt idx="759">
                  <c:v>2183928.7051162273</c:v>
                </c:pt>
                <c:pt idx="760">
                  <c:v>2183860.9869758631</c:v>
                </c:pt>
                <c:pt idx="761">
                  <c:v>2183895.346046045</c:v>
                </c:pt>
                <c:pt idx="762">
                  <c:v>2183897.2093018936</c:v>
                </c:pt>
                <c:pt idx="763">
                  <c:v>2183904.7990694391</c:v>
                </c:pt>
                <c:pt idx="764">
                  <c:v>2183867.5767434086</c:v>
                </c:pt>
                <c:pt idx="765">
                  <c:v>2183868.0083713327</c:v>
                </c:pt>
                <c:pt idx="766">
                  <c:v>2183899.7990694391</c:v>
                </c:pt>
                <c:pt idx="767">
                  <c:v>2183873.3246505754</c:v>
                </c:pt>
                <c:pt idx="768">
                  <c:v>2183927.7265116968</c:v>
                </c:pt>
                <c:pt idx="769">
                  <c:v>2183852.2818596358</c:v>
                </c:pt>
                <c:pt idx="770">
                  <c:v>2183884.6409298177</c:v>
                </c:pt>
                <c:pt idx="771">
                  <c:v>2183873.7562784995</c:v>
                </c:pt>
                <c:pt idx="772">
                  <c:v>2183856.4399992572</c:v>
                </c:pt>
                <c:pt idx="773">
                  <c:v>2183861.5981388781</c:v>
                </c:pt>
                <c:pt idx="774">
                  <c:v>2183884.367441515</c:v>
                </c:pt>
                <c:pt idx="775">
                  <c:v>2183862.0297668027</c:v>
                </c:pt>
                <c:pt idx="776">
                  <c:v>2183908.7051162273</c:v>
                </c:pt>
                <c:pt idx="777">
                  <c:v>2183858.4613947268</c:v>
                </c:pt>
                <c:pt idx="778">
                  <c:v>2183848.4613947268</c:v>
                </c:pt>
                <c:pt idx="779">
                  <c:v>2183840.4399992572</c:v>
                </c:pt>
                <c:pt idx="780">
                  <c:v>2183925.3162792427</c:v>
                </c:pt>
                <c:pt idx="781">
                  <c:v>2183854.8716271813</c:v>
                </c:pt>
                <c:pt idx="782">
                  <c:v>2183877.6409298177</c:v>
                </c:pt>
                <c:pt idx="783">
                  <c:v>2183877.6409298177</c:v>
                </c:pt>
                <c:pt idx="784">
                  <c:v>2183895.6837207573</c:v>
                </c:pt>
                <c:pt idx="785">
                  <c:v>2183862.0511622722</c:v>
                </c:pt>
                <c:pt idx="786">
                  <c:v>2183867.2093018936</c:v>
                </c:pt>
                <c:pt idx="787">
                  <c:v>2183838.5981388781</c:v>
                </c:pt>
                <c:pt idx="788">
                  <c:v>2183856.6409298177</c:v>
                </c:pt>
                <c:pt idx="789">
                  <c:v>2183879.2520928332</c:v>
                </c:pt>
                <c:pt idx="790">
                  <c:v>2183871.367441515</c:v>
                </c:pt>
                <c:pt idx="791">
                  <c:v>2183841.7348830299</c:v>
                </c:pt>
                <c:pt idx="792">
                  <c:v>2183860.346046045</c:v>
                </c:pt>
                <c:pt idx="793">
                  <c:v>2183866.9358135909</c:v>
                </c:pt>
                <c:pt idx="794">
                  <c:v>2183880.6837207573</c:v>
                </c:pt>
                <c:pt idx="795">
                  <c:v>2183888.2734883032</c:v>
                </c:pt>
                <c:pt idx="796">
                  <c:v>2183807.2604641658</c:v>
                </c:pt>
                <c:pt idx="797">
                  <c:v>2183871.8418603786</c:v>
                </c:pt>
                <c:pt idx="798">
                  <c:v>2183839.7776739695</c:v>
                </c:pt>
                <c:pt idx="799">
                  <c:v>2183842.0725577422</c:v>
                </c:pt>
                <c:pt idx="800">
                  <c:v>2183842.9144181209</c:v>
                </c:pt>
                <c:pt idx="801">
                  <c:v>2183839.8930226509</c:v>
                </c:pt>
                <c:pt idx="802">
                  <c:v>2183867.2306973636</c:v>
                </c:pt>
                <c:pt idx="803">
                  <c:v>2183862.5041856663</c:v>
                </c:pt>
                <c:pt idx="804">
                  <c:v>2183869.0939532118</c:v>
                </c:pt>
                <c:pt idx="805">
                  <c:v>2183843.6195343481</c:v>
                </c:pt>
                <c:pt idx="806">
                  <c:v>2183868.6837207573</c:v>
                </c:pt>
                <c:pt idx="807">
                  <c:v>2183846.7776739695</c:v>
                </c:pt>
                <c:pt idx="808">
                  <c:v>2183820.4399992572</c:v>
                </c:pt>
                <c:pt idx="809">
                  <c:v>2183876</c:v>
                </c:pt>
                <c:pt idx="810">
                  <c:v>2183815.4399992572</c:v>
                </c:pt>
                <c:pt idx="811">
                  <c:v>2183857.5255811363</c:v>
                </c:pt>
                <c:pt idx="812">
                  <c:v>2183862.2520928332</c:v>
                </c:pt>
                <c:pt idx="813">
                  <c:v>2183820.7348830299</c:v>
                </c:pt>
                <c:pt idx="814">
                  <c:v>2183855.9572090604</c:v>
                </c:pt>
                <c:pt idx="815">
                  <c:v>2183839.6409298177</c:v>
                </c:pt>
                <c:pt idx="816">
                  <c:v>2183826.7562784995</c:v>
                </c:pt>
                <c:pt idx="817">
                  <c:v>2183860.5469766059</c:v>
                </c:pt>
                <c:pt idx="818">
                  <c:v>2183810.8716271813</c:v>
                </c:pt>
                <c:pt idx="819">
                  <c:v>2183860.8418603786</c:v>
                </c:pt>
                <c:pt idx="820">
                  <c:v>2183837.5041856663</c:v>
                </c:pt>
                <c:pt idx="821">
                  <c:v>2183811.4613947268</c:v>
                </c:pt>
                <c:pt idx="822">
                  <c:v>2183834.5041856663</c:v>
                </c:pt>
                <c:pt idx="823">
                  <c:v>2183833.367441515</c:v>
                </c:pt>
                <c:pt idx="824">
                  <c:v>2183809.4613947268</c:v>
                </c:pt>
                <c:pt idx="825">
                  <c:v>2183821.0511622722</c:v>
                </c:pt>
                <c:pt idx="826">
                  <c:v>2183854.1153486818</c:v>
                </c:pt>
                <c:pt idx="827">
                  <c:v>2183832.9358135909</c:v>
                </c:pt>
                <c:pt idx="828">
                  <c:v>2183821.9144181209</c:v>
                </c:pt>
                <c:pt idx="829">
                  <c:v>2183821.4827901968</c:v>
                </c:pt>
                <c:pt idx="830">
                  <c:v>2183815.6195343481</c:v>
                </c:pt>
                <c:pt idx="831">
                  <c:v>2183866.5897675455</c:v>
                </c:pt>
                <c:pt idx="832">
                  <c:v>2183814.4827901968</c:v>
                </c:pt>
                <c:pt idx="833">
                  <c:v>2183798.5981388781</c:v>
                </c:pt>
                <c:pt idx="834">
                  <c:v>2183834.9572090604</c:v>
                </c:pt>
                <c:pt idx="835">
                  <c:v>2183825.367441515</c:v>
                </c:pt>
                <c:pt idx="836">
                  <c:v>2183825.9358135904</c:v>
                </c:pt>
                <c:pt idx="837">
                  <c:v>2183809.0511622722</c:v>
                </c:pt>
                <c:pt idx="838">
                  <c:v>2183804.6195343481</c:v>
                </c:pt>
                <c:pt idx="839">
                  <c:v>2183843.2734883032</c:v>
                </c:pt>
                <c:pt idx="840">
                  <c:v>2183783.4399992572</c:v>
                </c:pt>
                <c:pt idx="841">
                  <c:v>2183813.7990694391</c:v>
                </c:pt>
                <c:pt idx="842">
                  <c:v>2183810.7990694391</c:v>
                </c:pt>
                <c:pt idx="843">
                  <c:v>2183824.5469766059</c:v>
                </c:pt>
                <c:pt idx="844">
                  <c:v>2183787.4613947268</c:v>
                </c:pt>
                <c:pt idx="845">
                  <c:v>2183819.5255811363</c:v>
                </c:pt>
                <c:pt idx="846">
                  <c:v>2183828.97860453</c:v>
                </c:pt>
                <c:pt idx="847">
                  <c:v>2183775.0083713327</c:v>
                </c:pt>
                <c:pt idx="848">
                  <c:v>2183820.9572090604</c:v>
                </c:pt>
                <c:pt idx="849">
                  <c:v>2183814.6623252877</c:v>
                </c:pt>
                <c:pt idx="850">
                  <c:v>2183815.3888369845</c:v>
                </c:pt>
                <c:pt idx="851">
                  <c:v>2183791.4827901968</c:v>
                </c:pt>
                <c:pt idx="852">
                  <c:v>2183809.0939532118</c:v>
                </c:pt>
                <c:pt idx="853">
                  <c:v>2183783.7562784995</c:v>
                </c:pt>
                <c:pt idx="854">
                  <c:v>2183796.6409298177</c:v>
                </c:pt>
                <c:pt idx="855">
                  <c:v>2183805.6623252877</c:v>
                </c:pt>
                <c:pt idx="856">
                  <c:v>2183788.7776739695</c:v>
                </c:pt>
                <c:pt idx="857">
                  <c:v>2183822.4316279241</c:v>
                </c:pt>
                <c:pt idx="858">
                  <c:v>2183761.7348830299</c:v>
                </c:pt>
                <c:pt idx="859">
                  <c:v>2183820.5683720759</c:v>
                </c:pt>
                <c:pt idx="860">
                  <c:v>2183790.6409298177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1-4EED-B1E8-BAEB92F3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97871"/>
        <c:axId val="1471195375"/>
      </c:lineChart>
      <c:valAx>
        <c:axId val="1471203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889039"/>
        <c:crosses val="max"/>
        <c:crossBetween val="between"/>
      </c:valAx>
      <c:catAx>
        <c:axId val="1027889039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203279"/>
        <c:crosses val="autoZero"/>
        <c:auto val="1"/>
        <c:lblAlgn val="ctr"/>
        <c:lblOffset val="100"/>
        <c:noMultiLvlLbl val="0"/>
      </c:catAx>
      <c:valAx>
        <c:axId val="14711953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97871"/>
        <c:crosses val="autoZero"/>
        <c:crossBetween val="between"/>
      </c:valAx>
      <c:catAx>
        <c:axId val="1471197871"/>
        <c:scaling>
          <c:orientation val="minMax"/>
        </c:scaling>
        <c:delete val="1"/>
        <c:axPos val="b"/>
        <c:majorTickMark val="out"/>
        <c:minorTickMark val="none"/>
        <c:tickLblPos val="nextTo"/>
        <c:crossAx val="1471195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165769903762031"/>
                  <c:y val="2.73986585010207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Лист1!$E$2:$E$910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36.039924062747062</c:v>
                </c:pt>
                <c:pt idx="2">
                  <c:v>36.563961300704378</c:v>
                </c:pt>
                <c:pt idx="3">
                  <c:v>36.953227774977989</c:v>
                </c:pt>
                <c:pt idx="4">
                  <c:v>37.403232852881253</c:v>
                </c:pt>
                <c:pt idx="5">
                  <c:v>37.797199846510004</c:v>
                </c:pt>
                <c:pt idx="6">
                  <c:v>38.173171918042023</c:v>
                </c:pt>
                <c:pt idx="7">
                  <c:v>38.527143989574036</c:v>
                </c:pt>
                <c:pt idx="8">
                  <c:v>38.924490863982761</c:v>
                </c:pt>
                <c:pt idx="9">
                  <c:v>39.312491710299966</c:v>
                </c:pt>
                <c:pt idx="10">
                  <c:v>39.729176995945295</c:v>
                </c:pt>
                <c:pt idx="11">
                  <c:v>40.175204924413272</c:v>
                </c:pt>
                <c:pt idx="12">
                  <c:v>40.659243008687803</c:v>
                </c:pt>
                <c:pt idx="13">
                  <c:v>40.962480708176216</c:v>
                </c:pt>
                <c:pt idx="14">
                  <c:v>41.339813195192342</c:v>
                </c:pt>
                <c:pt idx="15">
                  <c:v>41.671116907423269</c:v>
                </c:pt>
                <c:pt idx="16">
                  <c:v>41.969748028767043</c:v>
                </c:pt>
                <c:pt idx="17">
                  <c:v>42.343110983202777</c:v>
                </c:pt>
                <c:pt idx="18">
                  <c:v>42.661090671589704</c:v>
                </c:pt>
                <c:pt idx="19">
                  <c:v>42.911037353605373</c:v>
                </c:pt>
                <c:pt idx="20">
                  <c:v>43.185693018148285</c:v>
                </c:pt>
                <c:pt idx="21">
                  <c:v>43.511720100299051</c:v>
                </c:pt>
                <c:pt idx="22">
                  <c:v>43.769690479196647</c:v>
                </c:pt>
                <c:pt idx="23">
                  <c:v>44.032345297422346</c:v>
                </c:pt>
                <c:pt idx="24">
                  <c:v>44.288335141615818</c:v>
                </c:pt>
                <c:pt idx="25">
                  <c:v>44.555003500916897</c:v>
                </c:pt>
                <c:pt idx="26">
                  <c:v>44.925737026643283</c:v>
                </c:pt>
                <c:pt idx="27">
                  <c:v>45.167688786562223</c:v>
                </c:pt>
                <c:pt idx="28">
                  <c:v>45.469035660970945</c:v>
                </c:pt>
                <c:pt idx="29">
                  <c:v>45.67564900965327</c:v>
                </c:pt>
                <c:pt idx="30">
                  <c:v>45.898966262959597</c:v>
                </c:pt>
                <c:pt idx="31">
                  <c:v>46.085601615889431</c:v>
                </c:pt>
                <c:pt idx="32">
                  <c:v>46.366312291051088</c:v>
                </c:pt>
                <c:pt idx="33">
                  <c:v>46.53092733236786</c:v>
                </c:pt>
                <c:pt idx="34">
                  <c:v>46.774951875566984</c:v>
                </c:pt>
                <c:pt idx="35">
                  <c:v>46.956924793416214</c:v>
                </c:pt>
                <c:pt idx="36">
                  <c:v>47.102888401776113</c:v>
                </c:pt>
                <c:pt idx="37">
                  <c:v>47.337593152717311</c:v>
                </c:pt>
                <c:pt idx="38">
                  <c:v>47.526249663577431</c:v>
                </c:pt>
                <c:pt idx="39">
                  <c:v>47.669549144222302</c:v>
                </c:pt>
                <c:pt idx="40">
                  <c:v>47.835546605270665</c:v>
                </c:pt>
                <c:pt idx="41">
                  <c:v>47.987536449464137</c:v>
                </c:pt>
                <c:pt idx="42">
                  <c:v>48.135528832609218</c:v>
                </c:pt>
                <c:pt idx="43">
                  <c:v>48.33755930002885</c:v>
                </c:pt>
                <c:pt idx="44">
                  <c:v>48.483538988415766</c:v>
                </c:pt>
                <c:pt idx="45">
                  <c:v>48.662883323872855</c:v>
                </c:pt>
                <c:pt idx="46">
                  <c:v>48.838886709141697</c:v>
                </c:pt>
                <c:pt idx="47">
                  <c:v>49.01088586282448</c:v>
                </c:pt>
                <c:pt idx="48">
                  <c:v>49.14085878067371</c:v>
                </c:pt>
                <c:pt idx="49">
                  <c:v>49.276181958200503</c:v>
                </c:pt>
                <c:pt idx="50">
                  <c:v>49.402170956076752</c:v>
                </c:pt>
                <c:pt idx="51">
                  <c:v>49.503483131479797</c:v>
                </c:pt>
                <c:pt idx="52">
                  <c:v>49.648166724490693</c:v>
                </c:pt>
                <c:pt idx="53">
                  <c:v>49.767492440969114</c:v>
                </c:pt>
                <c:pt idx="54">
                  <c:v>49.851466205135573</c:v>
                </c:pt>
                <c:pt idx="55">
                  <c:v>49.988153183415307</c:v>
                </c:pt>
                <c:pt idx="56">
                  <c:v>50.090141334974348</c:v>
                </c:pt>
                <c:pt idx="57">
                  <c:v>50.225489902017493</c:v>
                </c:pt>
                <c:pt idx="58">
                  <c:v>50.307463666183928</c:v>
                </c:pt>
                <c:pt idx="59">
                  <c:v>50.426140488657133</c:v>
                </c:pt>
                <c:pt idx="60">
                  <c:v>50.512791921613989</c:v>
                </c:pt>
                <c:pt idx="61">
                  <c:v>50.608790228979565</c:v>
                </c:pt>
                <c:pt idx="62">
                  <c:v>50.728804616372159</c:v>
                </c:pt>
                <c:pt idx="63">
                  <c:v>50.805450971425749</c:v>
                </c:pt>
                <c:pt idx="64">
                  <c:v>50.860760607877168</c:v>
                </c:pt>
                <c:pt idx="65">
                  <c:v>50.918750452070611</c:v>
                </c:pt>
                <c:pt idx="66">
                  <c:v>51.039451817742965</c:v>
                </c:pt>
                <c:pt idx="67">
                  <c:v>51.126114252823577</c:v>
                </c:pt>
                <c:pt idx="68">
                  <c:v>51.17742304295777</c:v>
                </c:pt>
                <c:pt idx="69">
                  <c:v>51.273439122984783</c:v>
                </c:pt>
                <c:pt idx="70">
                  <c:v>51.358106635968674</c:v>
                </c:pt>
                <c:pt idx="71">
                  <c:v>51.390073629597417</c:v>
                </c:pt>
                <c:pt idx="72">
                  <c:v>51.510780073173031</c:v>
                </c:pt>
                <c:pt idx="73">
                  <c:v>51.554751298387828</c:v>
                </c:pt>
                <c:pt idx="74">
                  <c:v>51.59740273134468</c:v>
                </c:pt>
                <c:pt idx="75">
                  <c:v>51.722780919490241</c:v>
                </c:pt>
                <c:pt idx="76">
                  <c:v>51.70337818814555</c:v>
                </c:pt>
                <c:pt idx="77">
                  <c:v>51.860121869678473</c:v>
                </c:pt>
                <c:pt idx="78">
                  <c:v>51.868066012742517</c:v>
                </c:pt>
                <c:pt idx="79">
                  <c:v>51.93340780924796</c:v>
                </c:pt>
                <c:pt idx="80">
                  <c:v>52.008084631721161</c:v>
                </c:pt>
                <c:pt idx="81">
                  <c:v>52.064077861183478</c:v>
                </c:pt>
                <c:pt idx="82">
                  <c:v>52.160099865430972</c:v>
                </c:pt>
                <c:pt idx="83">
                  <c:v>52.198741142581291</c:v>
                </c:pt>
                <c:pt idx="84">
                  <c:v>52.284091402258866</c:v>
                </c:pt>
                <c:pt idx="85">
                  <c:v>52.336078707500683</c:v>
                </c:pt>
                <c:pt idx="86">
                  <c:v>52.380734372043591</c:v>
                </c:pt>
                <c:pt idx="87">
                  <c:v>52.446075322231849</c:v>
                </c:pt>
                <c:pt idx="88">
                  <c:v>52.51074537416735</c:v>
                </c:pt>
                <c:pt idx="89">
                  <c:v>52.560737757312438</c:v>
                </c:pt>
                <c:pt idx="90">
                  <c:v>52.578046547446647</c:v>
                </c:pt>
                <c:pt idx="91">
                  <c:v>52.664077861183465</c:v>
                </c:pt>
                <c:pt idx="92">
                  <c:v>52.658702211989564</c:v>
                </c:pt>
                <c:pt idx="93">
                  <c:v>52.72939596080699</c:v>
                </c:pt>
                <c:pt idx="94">
                  <c:v>52.825425581909407</c:v>
                </c:pt>
                <c:pt idx="95">
                  <c:v>52.803365493387368</c:v>
                </c:pt>
                <c:pt idx="96">
                  <c:v>52.900744527850129</c:v>
                </c:pt>
                <c:pt idx="97">
                  <c:v>52.906042315860589</c:v>
                </c:pt>
                <c:pt idx="98">
                  <c:v>52.943378188145552</c:v>
                </c:pt>
                <c:pt idx="99">
                  <c:v>52.981379880779969</c:v>
                </c:pt>
                <c:pt idx="100">
                  <c:v>53.032722523602636</c:v>
                </c:pt>
                <c:pt idx="101">
                  <c:v>53.078056703253175</c:v>
                </c:pt>
                <c:pt idx="102">
                  <c:v>53.102710675161667</c:v>
                </c:pt>
                <c:pt idx="103">
                  <c:v>53.134708982527243</c:v>
                </c:pt>
                <c:pt idx="104">
                  <c:v>53.185386651317664</c:v>
                </c:pt>
                <c:pt idx="105">
                  <c:v>53.19936887865623</c:v>
                </c:pt>
                <c:pt idx="106">
                  <c:v>53.220697980403493</c:v>
                </c:pt>
                <c:pt idx="107">
                  <c:v>53.256038084274522</c:v>
                </c:pt>
                <c:pt idx="108">
                  <c:v>53.326063473790867</c:v>
                </c:pt>
                <c:pt idx="109">
                  <c:v>53.317359569166896</c:v>
                </c:pt>
                <c:pt idx="110">
                  <c:v>53.414074475914624</c:v>
                </c:pt>
                <c:pt idx="111">
                  <c:v>53.415371417607858</c:v>
                </c:pt>
                <c:pt idx="112">
                  <c:v>53.433363800752957</c:v>
                </c:pt>
                <c:pt idx="113">
                  <c:v>53.454695441451861</c:v>
                </c:pt>
                <c:pt idx="114">
                  <c:v>53.486701365672339</c:v>
                </c:pt>
                <c:pt idx="115">
                  <c:v>53.554060088522029</c:v>
                </c:pt>
                <c:pt idx="116">
                  <c:v>53.545357876532464</c:v>
                </c:pt>
                <c:pt idx="117">
                  <c:v>53.587372263925083</c:v>
                </c:pt>
                <c:pt idx="118">
                  <c:v>53.57667936142483</c:v>
                </c:pt>
                <c:pt idx="119">
                  <c:v>53.685408655565183</c:v>
                </c:pt>
                <c:pt idx="120">
                  <c:v>53.607321484892367</c:v>
                </c:pt>
                <c:pt idx="121">
                  <c:v>53.691380727097176</c:v>
                </c:pt>
                <c:pt idx="122">
                  <c:v>53.723377341828332</c:v>
                </c:pt>
                <c:pt idx="123">
                  <c:v>53.702008463172128</c:v>
                </c:pt>
                <c:pt idx="124">
                  <c:v>53.784723369919831</c:v>
                </c:pt>
                <c:pt idx="125">
                  <c:v>53.817382419731615</c:v>
                </c:pt>
                <c:pt idx="126">
                  <c:v>53.812021157930289</c:v>
                </c:pt>
                <c:pt idx="127">
                  <c:v>53.832690363548593</c:v>
                </c:pt>
                <c:pt idx="128">
                  <c:v>53.899387497634883</c:v>
                </c:pt>
                <c:pt idx="129">
                  <c:v>53.87801354107539</c:v>
                </c:pt>
                <c:pt idx="130">
                  <c:v>53.927371417607858</c:v>
                </c:pt>
                <c:pt idx="131">
                  <c:v>53.922682746693681</c:v>
                </c:pt>
                <c:pt idx="132">
                  <c:v>54.012731833091955</c:v>
                </c:pt>
                <c:pt idx="133">
                  <c:v>53.957330794381704</c:v>
                </c:pt>
                <c:pt idx="134">
                  <c:v>54.020705597258392</c:v>
                </c:pt>
                <c:pt idx="135">
                  <c:v>54.010012694758181</c:v>
                </c:pt>
                <c:pt idx="136">
                  <c:v>54.064040623226155</c:v>
                </c:pt>
                <c:pt idx="137">
                  <c:v>54.065354491263619</c:v>
                </c:pt>
                <c:pt idx="138">
                  <c:v>54.119378188145561</c:v>
                </c:pt>
                <c:pt idx="139">
                  <c:v>54.113351952311987</c:v>
                </c:pt>
                <c:pt idx="140">
                  <c:v>54.130686978279741</c:v>
                </c:pt>
                <c:pt idx="141">
                  <c:v>54.185378188145549</c:v>
                </c:pt>
                <c:pt idx="142">
                  <c:v>54.158005077903262</c:v>
                </c:pt>
                <c:pt idx="143">
                  <c:v>54.218040623226166</c:v>
                </c:pt>
                <c:pt idx="144">
                  <c:v>54.238033006371261</c:v>
                </c:pt>
                <c:pt idx="145">
                  <c:v>54.24668867091416</c:v>
                </c:pt>
                <c:pt idx="146">
                  <c:v>54.264022004247515</c:v>
                </c:pt>
                <c:pt idx="147">
                  <c:v>54.297365493387368</c:v>
                </c:pt>
                <c:pt idx="148">
                  <c:v>54.273334179650547</c:v>
                </c:pt>
                <c:pt idx="149">
                  <c:v>54.327368032339002</c:v>
                </c:pt>
                <c:pt idx="150">
                  <c:v>54.332020311613086</c:v>
                </c:pt>
                <c:pt idx="151">
                  <c:v>54.340015233709813</c:v>
                </c:pt>
                <c:pt idx="152">
                  <c:v>54.338673437204349</c:v>
                </c:pt>
                <c:pt idx="153">
                  <c:v>54.368022004247514</c:v>
                </c:pt>
                <c:pt idx="154">
                  <c:v>54.400031313736825</c:v>
                </c:pt>
                <c:pt idx="155">
                  <c:v>54.415358722849689</c:v>
                </c:pt>
                <c:pt idx="156">
                  <c:v>54.35931048276862</c:v>
                </c:pt>
                <c:pt idx="157">
                  <c:v>54.422695441451857</c:v>
                </c:pt>
                <c:pt idx="158">
                  <c:v>54.413341796505449</c:v>
                </c:pt>
                <c:pt idx="159">
                  <c:v>54.409335025967756</c:v>
                </c:pt>
                <c:pt idx="160">
                  <c:v>54.441354491263624</c:v>
                </c:pt>
                <c:pt idx="161">
                  <c:v>54.424666666666667</c:v>
                </c:pt>
                <c:pt idx="162">
                  <c:v>54.427335025967757</c:v>
                </c:pt>
                <c:pt idx="163">
                  <c:v>54.384640430833102</c:v>
                </c:pt>
                <c:pt idx="164">
                  <c:v>54.461368878656231</c:v>
                </c:pt>
                <c:pt idx="165">
                  <c:v>54.433333333333337</c:v>
                </c:pt>
                <c:pt idx="166">
                  <c:v>54.449343489139871</c:v>
                </c:pt>
                <c:pt idx="167">
                  <c:v>54.415983919972987</c:v>
                </c:pt>
                <c:pt idx="168">
                  <c:v>54.430000846317206</c:v>
                </c:pt>
                <c:pt idx="169">
                  <c:v>54.410654818225709</c:v>
                </c:pt>
                <c:pt idx="170">
                  <c:v>54.414663281397814</c:v>
                </c:pt>
                <c:pt idx="171">
                  <c:v>54.394652279274069</c:v>
                </c:pt>
                <c:pt idx="172">
                  <c:v>54.385987305241827</c:v>
                </c:pt>
                <c:pt idx="173">
                  <c:v>54.402670898252723</c:v>
                </c:pt>
                <c:pt idx="174">
                  <c:v>54.351302865913709</c:v>
                </c:pt>
                <c:pt idx="175">
                  <c:v>54.361991536827894</c:v>
                </c:pt>
                <c:pt idx="176">
                  <c:v>54.363329948064482</c:v>
                </c:pt>
                <c:pt idx="177">
                  <c:v>54.297956837822206</c:v>
                </c:pt>
                <c:pt idx="178">
                  <c:v>54.319992383145099</c:v>
                </c:pt>
                <c:pt idx="179">
                  <c:v>54.32333164069891</c:v>
                </c:pt>
                <c:pt idx="180">
                  <c:v>54.265962762042683</c:v>
                </c:pt>
                <c:pt idx="181">
                  <c:v>54.28332571647843</c:v>
                </c:pt>
                <c:pt idx="182">
                  <c:v>54.253310482768619</c:v>
                </c:pt>
                <c:pt idx="183">
                  <c:v>54.175272398494087</c:v>
                </c:pt>
                <c:pt idx="184">
                  <c:v>54.168631967660993</c:v>
                </c:pt>
                <c:pt idx="185">
                  <c:v>54.161311329085841</c:v>
                </c:pt>
                <c:pt idx="186">
                  <c:v>54.158653971908485</c:v>
                </c:pt>
                <c:pt idx="187">
                  <c:v>54.099289324838331</c:v>
                </c:pt>
                <c:pt idx="188">
                  <c:v>54.067291017472755</c:v>
                </c:pt>
                <c:pt idx="189">
                  <c:v>54.088659049811767</c:v>
                </c:pt>
                <c:pt idx="190">
                  <c:v>54.006610809730709</c:v>
                </c:pt>
                <c:pt idx="191">
                  <c:v>54.014643816101959</c:v>
                </c:pt>
                <c:pt idx="192">
                  <c:v>53.992641277150312</c:v>
                </c:pt>
                <c:pt idx="193">
                  <c:v>53.933950067284506</c:v>
                </c:pt>
                <c:pt idx="194">
                  <c:v>53.942647201370796</c:v>
                </c:pt>
                <c:pt idx="195">
                  <c:v>53.865941604112393</c:v>
                </c:pt>
                <c:pt idx="196">
                  <c:v>53.913334179650548</c:v>
                </c:pt>
                <c:pt idx="197">
                  <c:v>53.79392467776816</c:v>
                </c:pt>
                <c:pt idx="198">
                  <c:v>53.805302865913724</c:v>
                </c:pt>
                <c:pt idx="199">
                  <c:v>53.749282554300628</c:v>
                </c:pt>
                <c:pt idx="200">
                  <c:v>53.734631967660995</c:v>
                </c:pt>
                <c:pt idx="201">
                  <c:v>53.697959376773845</c:v>
                </c:pt>
                <c:pt idx="202">
                  <c:v>53.648615041316759</c:v>
                </c:pt>
                <c:pt idx="203">
                  <c:v>53.64530540486534</c:v>
                </c:pt>
                <c:pt idx="204">
                  <c:v>53.591285093252274</c:v>
                </c:pt>
                <c:pt idx="205">
                  <c:v>53.566626889757714</c:v>
                </c:pt>
                <c:pt idx="206">
                  <c:v>53.524620119220032</c:v>
                </c:pt>
                <c:pt idx="207">
                  <c:v>53.499961069408251</c:v>
                </c:pt>
                <c:pt idx="208">
                  <c:v>53.473296941693228</c:v>
                </c:pt>
                <c:pt idx="209">
                  <c:v>53.395265627956405</c:v>
                </c:pt>
                <c:pt idx="210">
                  <c:v>53.377955145187784</c:v>
                </c:pt>
                <c:pt idx="211">
                  <c:v>53.365302865913712</c:v>
                </c:pt>
                <c:pt idx="212">
                  <c:v>53.287935679891916</c:v>
                </c:pt>
                <c:pt idx="213">
                  <c:v>53.285299480644859</c:v>
                </c:pt>
                <c:pt idx="214">
                  <c:v>53.229280861666219</c:v>
                </c:pt>
                <c:pt idx="215">
                  <c:v>53.167934833574712</c:v>
                </c:pt>
                <c:pt idx="216">
                  <c:v>53.164631967660988</c:v>
                </c:pt>
                <c:pt idx="217">
                  <c:v>53.129293556424393</c:v>
                </c:pt>
                <c:pt idx="218">
                  <c:v>53.047261396370338</c:v>
                </c:pt>
                <c:pt idx="219">
                  <c:v>53.047964454677114</c:v>
                </c:pt>
                <c:pt idx="220">
                  <c:v>52.975936526209118</c:v>
                </c:pt>
                <c:pt idx="221">
                  <c:v>52.937944143064037</c:v>
                </c:pt>
                <c:pt idx="222">
                  <c:v>52.913956837822205</c:v>
                </c:pt>
                <c:pt idx="223">
                  <c:v>52.862612502365117</c:v>
                </c:pt>
                <c:pt idx="224">
                  <c:v>52.814609117096275</c:v>
                </c:pt>
                <c:pt idx="225">
                  <c:v>52.805298634327663</c:v>
                </c:pt>
                <c:pt idx="226">
                  <c:v>52.725932294623064</c:v>
                </c:pt>
                <c:pt idx="227">
                  <c:v>52.703285093252262</c:v>
                </c:pt>
                <c:pt idx="228">
                  <c:v>52.621257164784289</c:v>
                </c:pt>
                <c:pt idx="229">
                  <c:v>52.62796614731154</c:v>
                </c:pt>
                <c:pt idx="230">
                  <c:v>52.5639424504296</c:v>
                </c:pt>
                <c:pt idx="231">
                  <c:v>52.503933140940291</c:v>
                </c:pt>
                <c:pt idx="232">
                  <c:v>52.449932294623054</c:v>
                </c:pt>
                <c:pt idx="233">
                  <c:v>52.421948374650086</c:v>
                </c:pt>
                <c:pt idx="234">
                  <c:v>52.374610809730704</c:v>
                </c:pt>
                <c:pt idx="235">
                  <c:v>52.290585420214349</c:v>
                </c:pt>
                <c:pt idx="236">
                  <c:v>52.26394245042961</c:v>
                </c:pt>
                <c:pt idx="237">
                  <c:v>52.206601500241362</c:v>
                </c:pt>
                <c:pt idx="238">
                  <c:v>52.171278322714578</c:v>
                </c:pt>
                <c:pt idx="239">
                  <c:v>52.110600653924159</c:v>
                </c:pt>
                <c:pt idx="240">
                  <c:v>52.029248701612175</c:v>
                </c:pt>
                <c:pt idx="241">
                  <c:v>52.009278322714572</c:v>
                </c:pt>
                <c:pt idx="242">
                  <c:v>51.971281707983422</c:v>
                </c:pt>
                <c:pt idx="243">
                  <c:v>51.890589651800418</c:v>
                </c:pt>
                <c:pt idx="244">
                  <c:v>51.83392552408538</c:v>
                </c:pt>
                <c:pt idx="245">
                  <c:v>51.820620965537238</c:v>
                </c:pt>
                <c:pt idx="246">
                  <c:v>51.765942450429613</c:v>
                </c:pt>
                <c:pt idx="247">
                  <c:v>51.712604039193003</c:v>
                </c:pt>
                <c:pt idx="248">
                  <c:v>51.663270705859667</c:v>
                </c:pt>
                <c:pt idx="249">
                  <c:v>51.619274091128517</c:v>
                </c:pt>
                <c:pt idx="250">
                  <c:v>51.6006251971233</c:v>
                </c:pt>
                <c:pt idx="251">
                  <c:v>51.53593821884354</c:v>
                </c:pt>
                <c:pt idx="252">
                  <c:v>51.485937372526344</c:v>
                </c:pt>
                <c:pt idx="253">
                  <c:v>51.44994583569845</c:v>
                </c:pt>
                <c:pt idx="254">
                  <c:v>51.403276630080157</c:v>
                </c:pt>
                <c:pt idx="255">
                  <c:v>51.333260550053133</c:v>
                </c:pt>
                <c:pt idx="256">
                  <c:v>51.307947528332875</c:v>
                </c:pt>
                <c:pt idx="257">
                  <c:v>51.250604039193</c:v>
                </c:pt>
                <c:pt idx="258">
                  <c:v>51.190597268655317</c:v>
                </c:pt>
                <c:pt idx="259">
                  <c:v>51.197302865913713</c:v>
                </c:pt>
                <c:pt idx="260">
                  <c:v>51.103925524085376</c:v>
                </c:pt>
                <c:pt idx="261">
                  <c:v>51.061269013225235</c:v>
                </c:pt>
                <c:pt idx="262">
                  <c:v>51.015939065160765</c:v>
                </c:pt>
                <c:pt idx="263">
                  <c:v>50.973275783762944</c:v>
                </c:pt>
                <c:pt idx="264">
                  <c:v>50.907929755671425</c:v>
                </c:pt>
                <c:pt idx="265">
                  <c:v>50.852596422338102</c:v>
                </c:pt>
                <c:pt idx="266">
                  <c:v>50.867974610483643</c:v>
                </c:pt>
                <c:pt idx="267">
                  <c:v>50.750579495993868</c:v>
                </c:pt>
                <c:pt idx="268">
                  <c:v>50.737948374650088</c:v>
                </c:pt>
                <c:pt idx="269">
                  <c:v>50.686608270779061</c:v>
                </c:pt>
                <c:pt idx="270">
                  <c:v>50.596580342311086</c:v>
                </c:pt>
                <c:pt idx="271">
                  <c:v>50.561934833574696</c:v>
                </c:pt>
                <c:pt idx="272">
                  <c:v>50.538619272902821</c:v>
                </c:pt>
                <c:pt idx="273">
                  <c:v>50.487944143064027</c:v>
                </c:pt>
                <c:pt idx="274">
                  <c:v>50.459954298870578</c:v>
                </c:pt>
                <c:pt idx="275">
                  <c:v>50.390599807606947</c:v>
                </c:pt>
                <c:pt idx="276">
                  <c:v>50.328593883386453</c:v>
                </c:pt>
                <c:pt idx="277">
                  <c:v>50.260587112848782</c:v>
                </c:pt>
                <c:pt idx="278">
                  <c:v>50.231274937445718</c:v>
                </c:pt>
                <c:pt idx="279">
                  <c:v>50.166596422338102</c:v>
                </c:pt>
                <c:pt idx="280">
                  <c:v>50.099255472149856</c:v>
                </c:pt>
                <c:pt idx="281">
                  <c:v>50.063271552176893</c:v>
                </c:pt>
                <c:pt idx="282">
                  <c:v>49.983918753547684</c:v>
                </c:pt>
                <c:pt idx="283">
                  <c:v>49.975954298870569</c:v>
                </c:pt>
                <c:pt idx="284">
                  <c:v>49.881250394246592</c:v>
                </c:pt>
                <c:pt idx="285">
                  <c:v>49.866615887633969</c:v>
                </c:pt>
                <c:pt idx="286">
                  <c:v>49.867975456800856</c:v>
                </c:pt>
                <c:pt idx="287">
                  <c:v>49.713889978762488</c:v>
                </c:pt>
                <c:pt idx="288">
                  <c:v>49.700603192875796</c:v>
                </c:pt>
                <c:pt idx="289">
                  <c:v>49.647934833574709</c:v>
                </c:pt>
                <c:pt idx="290">
                  <c:v>49.611277476397362</c:v>
                </c:pt>
                <c:pt idx="291">
                  <c:v>49.579285093252274</c:v>
                </c:pt>
                <c:pt idx="292">
                  <c:v>49.489252086881017</c:v>
                </c:pt>
                <c:pt idx="293">
                  <c:v>49.457272398494091</c:v>
                </c:pt>
                <c:pt idx="294">
                  <c:v>49.419945835698449</c:v>
                </c:pt>
                <c:pt idx="295">
                  <c:v>49.354598114972532</c:v>
                </c:pt>
                <c:pt idx="296">
                  <c:v>49.325947528332875</c:v>
                </c:pt>
                <c:pt idx="297">
                  <c:v>49.24458880548319</c:v>
                </c:pt>
                <c:pt idx="298">
                  <c:v>49.208604885510226</c:v>
                </c:pt>
                <c:pt idx="299">
                  <c:v>49.203966147311526</c:v>
                </c:pt>
                <c:pt idx="300">
                  <c:v>49.097248701612173</c:v>
                </c:pt>
                <c:pt idx="301">
                  <c:v>49.046592190752044</c:v>
                </c:pt>
                <c:pt idx="302">
                  <c:v>49.014609117096278</c:v>
                </c:pt>
                <c:pt idx="303">
                  <c:v>48.97327832271457</c:v>
                </c:pt>
                <c:pt idx="304">
                  <c:v>48.873909444058363</c:v>
                </c:pt>
                <c:pt idx="305">
                  <c:v>48.851940757795191</c:v>
                </c:pt>
                <c:pt idx="306">
                  <c:v>48.765248701612165</c:v>
                </c:pt>
                <c:pt idx="307">
                  <c:v>48.751949220967305</c:v>
                </c:pt>
                <c:pt idx="308">
                  <c:v>48.687933987257495</c:v>
                </c:pt>
                <c:pt idx="309">
                  <c:v>48.597242777391685</c:v>
                </c:pt>
                <c:pt idx="310">
                  <c:v>48.632643816101954</c:v>
                </c:pt>
                <c:pt idx="311">
                  <c:v>48.478557491746365</c:v>
                </c:pt>
                <c:pt idx="312">
                  <c:v>48.423243623708899</c:v>
                </c:pt>
                <c:pt idx="313">
                  <c:v>48.387265627956396</c:v>
                </c:pt>
                <c:pt idx="314">
                  <c:v>48.315253779515437</c:v>
                </c:pt>
                <c:pt idx="315">
                  <c:v>48.275268166908042</c:v>
                </c:pt>
                <c:pt idx="316">
                  <c:v>48.241279169031785</c:v>
                </c:pt>
                <c:pt idx="317">
                  <c:v>48.20928593956949</c:v>
                </c:pt>
                <c:pt idx="318">
                  <c:v>48.111914521961616</c:v>
                </c:pt>
                <c:pt idx="319">
                  <c:v>48.069930601988652</c:v>
                </c:pt>
                <c:pt idx="320">
                  <c:v>48.024603192875787</c:v>
                </c:pt>
                <c:pt idx="321">
                  <c:v>47.961261396370347</c:v>
                </c:pt>
                <c:pt idx="322">
                  <c:v>47.936615041316756</c:v>
                </c:pt>
                <c:pt idx="323">
                  <c:v>47.861259703735918</c:v>
                </c:pt>
                <c:pt idx="324">
                  <c:v>47.803259703735918</c:v>
                </c:pt>
                <c:pt idx="325">
                  <c:v>47.811968686263164</c:v>
                </c:pt>
                <c:pt idx="326">
                  <c:v>47.712587959165987</c:v>
                </c:pt>
                <c:pt idx="327">
                  <c:v>47.677271552176876</c:v>
                </c:pt>
                <c:pt idx="328">
                  <c:v>47.619265627956395</c:v>
                </c:pt>
                <c:pt idx="329">
                  <c:v>47.608626043440509</c:v>
                </c:pt>
                <c:pt idx="330">
                  <c:v>47.541937372526334</c:v>
                </c:pt>
                <c:pt idx="331">
                  <c:v>47.499274937445726</c:v>
                </c:pt>
                <c:pt idx="332">
                  <c:v>47.406578649676653</c:v>
                </c:pt>
                <c:pt idx="333">
                  <c:v>47.391946682015664</c:v>
                </c:pt>
                <c:pt idx="334">
                  <c:v>47.387303712230924</c:v>
                </c:pt>
                <c:pt idx="335">
                  <c:v>47.279917060913256</c:v>
                </c:pt>
                <c:pt idx="336">
                  <c:v>47.277290171155549</c:v>
                </c:pt>
                <c:pt idx="337">
                  <c:v>47.221943296746815</c:v>
                </c:pt>
                <c:pt idx="338">
                  <c:v>47.15059303706925</c:v>
                </c:pt>
                <c:pt idx="339">
                  <c:v>47.127281707983421</c:v>
                </c:pt>
                <c:pt idx="340">
                  <c:v>47.047923831450959</c:v>
                </c:pt>
                <c:pt idx="341">
                  <c:v>47.003933987257483</c:v>
                </c:pt>
                <c:pt idx="342">
                  <c:v>46.963941604112392</c:v>
                </c:pt>
                <c:pt idx="343">
                  <c:v>46.905933987257491</c:v>
                </c:pt>
                <c:pt idx="344">
                  <c:v>46.885954298870566</c:v>
                </c:pt>
                <c:pt idx="345">
                  <c:v>46.811263089004768</c:v>
                </c:pt>
                <c:pt idx="346">
                  <c:v>46.78795006728452</c:v>
                </c:pt>
                <c:pt idx="347">
                  <c:v>46.743280015349001</c:v>
                </c:pt>
                <c:pt idx="348">
                  <c:v>46.706616733951186</c:v>
                </c:pt>
                <c:pt idx="349">
                  <c:v>46.633928909354218</c:v>
                </c:pt>
                <c:pt idx="350">
                  <c:v>46.591270705859678</c:v>
                </c:pt>
                <c:pt idx="351">
                  <c:v>46.547274091128521</c:v>
                </c:pt>
                <c:pt idx="352">
                  <c:v>46.527291017472741</c:v>
                </c:pt>
                <c:pt idx="353">
                  <c:v>46.451263935321983</c:v>
                </c:pt>
                <c:pt idx="354">
                  <c:v>46.409939065160756</c:v>
                </c:pt>
                <c:pt idx="355">
                  <c:v>46.35526816690804</c:v>
                </c:pt>
                <c:pt idx="356">
                  <c:v>46.357302019596496</c:v>
                </c:pt>
                <c:pt idx="357">
                  <c:v>46.249916214596055</c:v>
                </c:pt>
                <c:pt idx="358">
                  <c:v>46.225275783762946</c:v>
                </c:pt>
                <c:pt idx="359">
                  <c:v>46.191950067284509</c:v>
                </c:pt>
                <c:pt idx="360">
                  <c:v>46.119262242687562</c:v>
                </c:pt>
                <c:pt idx="361">
                  <c:v>46.076604039193001</c:v>
                </c:pt>
                <c:pt idx="362">
                  <c:v>46.043280861666204</c:v>
                </c:pt>
                <c:pt idx="363">
                  <c:v>46.007284246935058</c:v>
                </c:pt>
                <c:pt idx="364">
                  <c:v>45.928592190752042</c:v>
                </c:pt>
                <c:pt idx="365">
                  <c:v>45.895274937445727</c:v>
                </c:pt>
                <c:pt idx="366">
                  <c:v>45.818588805483202</c:v>
                </c:pt>
                <c:pt idx="367">
                  <c:v>45.80795429887057</c:v>
                </c:pt>
                <c:pt idx="368">
                  <c:v>45.762615041316757</c:v>
                </c:pt>
                <c:pt idx="369">
                  <c:v>45.719280015349</c:v>
                </c:pt>
                <c:pt idx="370">
                  <c:v>45.706631967660996</c:v>
                </c:pt>
                <c:pt idx="371">
                  <c:v>45.628599807606946</c:v>
                </c:pt>
                <c:pt idx="372">
                  <c:v>45.562591344434828</c:v>
                </c:pt>
                <c:pt idx="373">
                  <c:v>45.521936526209132</c:v>
                </c:pt>
                <c:pt idx="374">
                  <c:v>45.478607424461856</c:v>
                </c:pt>
                <c:pt idx="375">
                  <c:v>45.462626889757715</c:v>
                </c:pt>
                <c:pt idx="376">
                  <c:v>45.379260550053132</c:v>
                </c:pt>
                <c:pt idx="377">
                  <c:v>45.349944989381235</c:v>
                </c:pt>
                <c:pt idx="378">
                  <c:v>45.338631967660994</c:v>
                </c:pt>
                <c:pt idx="379">
                  <c:v>45.281946682015665</c:v>
                </c:pt>
                <c:pt idx="380">
                  <c:v>45.19858711284877</c:v>
                </c:pt>
                <c:pt idx="381">
                  <c:v>45.181282554300637</c:v>
                </c:pt>
                <c:pt idx="382">
                  <c:v>45.110596422338091</c:v>
                </c:pt>
                <c:pt idx="383">
                  <c:v>45.021908597741145</c:v>
                </c:pt>
                <c:pt idx="384">
                  <c:v>45.036630275026567</c:v>
                </c:pt>
                <c:pt idx="385">
                  <c:v>44.957264781639189</c:v>
                </c:pt>
                <c:pt idx="386">
                  <c:v>44.927280015348998</c:v>
                </c:pt>
                <c:pt idx="387">
                  <c:v>44.843920446182103</c:v>
                </c:pt>
                <c:pt idx="388">
                  <c:v>44.810605731827422</c:v>
                </c:pt>
                <c:pt idx="389">
                  <c:v>44.735922138816534</c:v>
                </c:pt>
                <c:pt idx="390">
                  <c:v>44.739963608359901</c:v>
                </c:pt>
                <c:pt idx="391">
                  <c:v>44.669937372526334</c:v>
                </c:pt>
                <c:pt idx="392">
                  <c:v>44.605928063037013</c:v>
                </c:pt>
                <c:pt idx="393">
                  <c:v>44.537253779515439</c:v>
                </c:pt>
                <c:pt idx="394">
                  <c:v>44.493265627956397</c:v>
                </c:pt>
                <c:pt idx="395">
                  <c:v>44.457276630080159</c:v>
                </c:pt>
                <c:pt idx="396">
                  <c:v>44.439293556424381</c:v>
                </c:pt>
                <c:pt idx="397">
                  <c:v>44.339917060913258</c:v>
                </c:pt>
                <c:pt idx="398">
                  <c:v>44.397328255430068</c:v>
                </c:pt>
                <c:pt idx="399">
                  <c:v>44.227889978762491</c:v>
                </c:pt>
                <c:pt idx="400">
                  <c:v>44.263967839945956</c:v>
                </c:pt>
                <c:pt idx="401">
                  <c:v>44.17059134443484</c:v>
                </c:pt>
                <c:pt idx="402">
                  <c:v>44.157954298870571</c:v>
                </c:pt>
                <c:pt idx="403">
                  <c:v>44.099273244811307</c:v>
                </c:pt>
                <c:pt idx="404">
                  <c:v>44.029258857418711</c:v>
                </c:pt>
                <c:pt idx="405">
                  <c:v>44.029296095376019</c:v>
                </c:pt>
                <c:pt idx="406">
                  <c:v>43.971944989381235</c:v>
                </c:pt>
                <c:pt idx="407">
                  <c:v>43.945955991504995</c:v>
                </c:pt>
                <c:pt idx="408">
                  <c:v>43.881937372526345</c:v>
                </c:pt>
                <c:pt idx="409">
                  <c:v>43.827267320590828</c:v>
                </c:pt>
                <c:pt idx="410">
                  <c:v>43.8366395845159</c:v>
                </c:pt>
                <c:pt idx="411">
                  <c:v>43.769944143064031</c:v>
                </c:pt>
                <c:pt idx="412">
                  <c:v>43.753961915725476</c:v>
                </c:pt>
                <c:pt idx="413">
                  <c:v>43.710620119220017</c:v>
                </c:pt>
                <c:pt idx="414">
                  <c:v>43.665948374650085</c:v>
                </c:pt>
                <c:pt idx="415">
                  <c:v>43.606603192875795</c:v>
                </c:pt>
                <c:pt idx="416">
                  <c:v>43.589957684139421</c:v>
                </c:pt>
                <c:pt idx="417">
                  <c:v>43.603320638575148</c:v>
                </c:pt>
                <c:pt idx="418">
                  <c:v>43.501262242687559</c:v>
                </c:pt>
                <c:pt idx="419">
                  <c:v>43.497295249058809</c:v>
                </c:pt>
                <c:pt idx="420">
                  <c:v>43.421933140940276</c:v>
                </c:pt>
                <c:pt idx="421">
                  <c:v>43.387944989381246</c:v>
                </c:pt>
                <c:pt idx="422">
                  <c:v>43.36062181185445</c:v>
                </c:pt>
                <c:pt idx="423">
                  <c:v>43.335961915725477</c:v>
                </c:pt>
                <c:pt idx="424">
                  <c:v>43.264602346558583</c:v>
                </c:pt>
                <c:pt idx="425">
                  <c:v>43.256629428709353</c:v>
                </c:pt>
                <c:pt idx="426">
                  <c:v>43.176597268655307</c:v>
                </c:pt>
                <c:pt idx="427">
                  <c:v>43.172629428709349</c:v>
                </c:pt>
                <c:pt idx="428">
                  <c:v>43.109941604112393</c:v>
                </c:pt>
                <c:pt idx="429">
                  <c:v>43.093293556424392</c:v>
                </c:pt>
                <c:pt idx="430">
                  <c:v>43.051286785886688</c:v>
                </c:pt>
                <c:pt idx="431">
                  <c:v>43.006615041316756</c:v>
                </c:pt>
                <c:pt idx="432">
                  <c:v>42.960611656047902</c:v>
                </c:pt>
                <c:pt idx="433">
                  <c:v>42.91460996341349</c:v>
                </c:pt>
                <c:pt idx="434">
                  <c:v>42.916639584515899</c:v>
                </c:pt>
                <c:pt idx="435">
                  <c:v>42.88730117327929</c:v>
                </c:pt>
                <c:pt idx="436">
                  <c:v>42.784585420214349</c:v>
                </c:pt>
                <c:pt idx="437">
                  <c:v>42.792631121343781</c:v>
                </c:pt>
                <c:pt idx="438">
                  <c:v>42.740615887633972</c:v>
                </c:pt>
                <c:pt idx="439">
                  <c:v>42.695279169031785</c:v>
                </c:pt>
                <c:pt idx="440">
                  <c:v>42.680630275026566</c:v>
                </c:pt>
                <c:pt idx="441">
                  <c:v>42.633285093252276</c:v>
                </c:pt>
                <c:pt idx="442">
                  <c:v>42.601955991505001</c:v>
                </c:pt>
                <c:pt idx="443">
                  <c:v>42.55661588763396</c:v>
                </c:pt>
                <c:pt idx="444">
                  <c:v>42.509944989381246</c:v>
                </c:pt>
                <c:pt idx="445">
                  <c:v>42.513307943816976</c:v>
                </c:pt>
                <c:pt idx="446">
                  <c:v>42.441274937445726</c:v>
                </c:pt>
                <c:pt idx="447">
                  <c:v>42.441971225214807</c:v>
                </c:pt>
                <c:pt idx="448">
                  <c:v>42.365937372526346</c:v>
                </c:pt>
                <c:pt idx="449">
                  <c:v>42.320606578144641</c:v>
                </c:pt>
                <c:pt idx="450">
                  <c:v>42.321303712230929</c:v>
                </c:pt>
                <c:pt idx="451">
                  <c:v>42.263281707983424</c:v>
                </c:pt>
                <c:pt idx="452">
                  <c:v>42.199933987257495</c:v>
                </c:pt>
                <c:pt idx="453">
                  <c:v>42.198632813978193</c:v>
                </c:pt>
                <c:pt idx="454">
                  <c:v>42.153287632203899</c:v>
                </c:pt>
                <c:pt idx="455">
                  <c:v>42.097274937445725</c:v>
                </c:pt>
                <c:pt idx="456">
                  <c:v>42.084629428709349</c:v>
                </c:pt>
                <c:pt idx="457">
                  <c:v>42.023275783762941</c:v>
                </c:pt>
                <c:pt idx="458">
                  <c:v>41.997955145187781</c:v>
                </c:pt>
                <c:pt idx="459">
                  <c:v>42.018657357177332</c:v>
                </c:pt>
                <c:pt idx="460">
                  <c:v>41.909926370402594</c:v>
                </c:pt>
                <c:pt idx="461">
                  <c:v>41.894620119220022</c:v>
                </c:pt>
                <c:pt idx="462">
                  <c:v>41.844611656047903</c:v>
                </c:pt>
                <c:pt idx="463">
                  <c:v>41.80127832271458</c:v>
                </c:pt>
                <c:pt idx="464">
                  <c:v>41.731261396370336</c:v>
                </c:pt>
                <c:pt idx="465">
                  <c:v>41.731964454677112</c:v>
                </c:pt>
                <c:pt idx="466">
                  <c:v>41.722642969784737</c:v>
                </c:pt>
                <c:pt idx="467">
                  <c:v>41.64260403919301</c:v>
                </c:pt>
                <c:pt idx="468">
                  <c:v>41.631961915725476</c:v>
                </c:pt>
                <c:pt idx="469">
                  <c:v>41.599293556424392</c:v>
                </c:pt>
                <c:pt idx="470">
                  <c:v>41.555952606236147</c:v>
                </c:pt>
                <c:pt idx="471">
                  <c:v>41.509280015348999</c:v>
                </c:pt>
                <c:pt idx="472">
                  <c:v>41.504637045564259</c:v>
                </c:pt>
                <c:pt idx="473">
                  <c:v>41.421265627956394</c:v>
                </c:pt>
                <c:pt idx="474">
                  <c:v>41.405289324838328</c:v>
                </c:pt>
                <c:pt idx="475">
                  <c:v>41.386632813978203</c:v>
                </c:pt>
                <c:pt idx="476">
                  <c:v>41.337285093252262</c:v>
                </c:pt>
                <c:pt idx="477">
                  <c:v>41.319297788010445</c:v>
                </c:pt>
                <c:pt idx="478">
                  <c:v>41.228591344434825</c:v>
                </c:pt>
                <c:pt idx="479">
                  <c:v>41.234632813978202</c:v>
                </c:pt>
                <c:pt idx="480">
                  <c:v>41.221307943816974</c:v>
                </c:pt>
                <c:pt idx="481">
                  <c:v>41.159948374650085</c:v>
                </c:pt>
                <c:pt idx="482">
                  <c:v>41.125952606236154</c:v>
                </c:pt>
                <c:pt idx="483">
                  <c:v>41.127310482768621</c:v>
                </c:pt>
                <c:pt idx="484">
                  <c:v>41.037264781639188</c:v>
                </c:pt>
                <c:pt idx="485">
                  <c:v>41.039300326962085</c:v>
                </c:pt>
                <c:pt idx="486">
                  <c:v>40.967938218843543</c:v>
                </c:pt>
                <c:pt idx="487">
                  <c:v>40.997988151559042</c:v>
                </c:pt>
                <c:pt idx="488">
                  <c:v>40.907269859542453</c:v>
                </c:pt>
                <c:pt idx="489">
                  <c:v>40.911971225214806</c:v>
                </c:pt>
                <c:pt idx="490">
                  <c:v>40.798580342311084</c:v>
                </c:pt>
                <c:pt idx="491">
                  <c:v>40.766603192875785</c:v>
                </c:pt>
                <c:pt idx="492">
                  <c:v>40.764633660295416</c:v>
                </c:pt>
                <c:pt idx="493">
                  <c:v>40.734631121343782</c:v>
                </c:pt>
                <c:pt idx="494">
                  <c:v>40.642590498117613</c:v>
                </c:pt>
                <c:pt idx="495">
                  <c:v>40.678651432956855</c:v>
                </c:pt>
                <c:pt idx="496">
                  <c:v>40.60661334868233</c:v>
                </c:pt>
                <c:pt idx="497">
                  <c:v>40.552605731827434</c:v>
                </c:pt>
                <c:pt idx="498">
                  <c:v>40.575317253306309</c:v>
                </c:pt>
                <c:pt idx="499">
                  <c:v>40.529296095376019</c:v>
                </c:pt>
                <c:pt idx="500">
                  <c:v>40.450598114972522</c:v>
                </c:pt>
                <c:pt idx="501">
                  <c:v>40.431286785886698</c:v>
                </c:pt>
                <c:pt idx="502">
                  <c:v>40.37193906516076</c:v>
                </c:pt>
                <c:pt idx="503">
                  <c:v>40.397318945940739</c:v>
                </c:pt>
                <c:pt idx="504">
                  <c:v>40.281919599864899</c:v>
                </c:pt>
                <c:pt idx="505">
                  <c:v>40.289297788010437</c:v>
                </c:pt>
                <c:pt idx="506">
                  <c:v>40.242619272902822</c:v>
                </c:pt>
                <c:pt idx="507">
                  <c:v>40.193278322714569</c:v>
                </c:pt>
                <c:pt idx="508">
                  <c:v>40.189970378897591</c:v>
                </c:pt>
                <c:pt idx="509">
                  <c:v>40.134616733951184</c:v>
                </c:pt>
                <c:pt idx="510">
                  <c:v>40.069933987257492</c:v>
                </c:pt>
                <c:pt idx="511">
                  <c:v>40.039280861666207</c:v>
                </c:pt>
                <c:pt idx="512">
                  <c:v>40.029967839945968</c:v>
                </c:pt>
                <c:pt idx="513">
                  <c:v>39.96194075779519</c:v>
                </c:pt>
                <c:pt idx="514">
                  <c:v>39.96730709749977</c:v>
                </c:pt>
                <c:pt idx="515">
                  <c:v>39.881265627956395</c:v>
                </c:pt>
                <c:pt idx="516">
                  <c:v>39.90664889400523</c:v>
                </c:pt>
                <c:pt idx="517">
                  <c:v>39.815266474273614</c:v>
                </c:pt>
                <c:pt idx="518">
                  <c:v>39.811964454677117</c:v>
                </c:pt>
                <c:pt idx="519">
                  <c:v>39.761283400617842</c:v>
                </c:pt>
                <c:pt idx="520">
                  <c:v>39.769980534704132</c:v>
                </c:pt>
                <c:pt idx="521">
                  <c:v>39.701280015348999</c:v>
                </c:pt>
                <c:pt idx="522">
                  <c:v>39.672621811854448</c:v>
                </c:pt>
                <c:pt idx="523">
                  <c:v>39.629283400617851</c:v>
                </c:pt>
                <c:pt idx="524">
                  <c:v>39.612631121343782</c:v>
                </c:pt>
                <c:pt idx="525">
                  <c:v>39.597972917849219</c:v>
                </c:pt>
                <c:pt idx="526">
                  <c:v>39.492586266531561</c:v>
                </c:pt>
                <c:pt idx="527">
                  <c:v>39.514640430833111</c:v>
                </c:pt>
                <c:pt idx="528">
                  <c:v>39.457950913601728</c:v>
                </c:pt>
                <c:pt idx="529">
                  <c:v>39.464646355053581</c:v>
                </c:pt>
                <c:pt idx="530">
                  <c:v>39.353919599864895</c:v>
                </c:pt>
                <c:pt idx="531">
                  <c:v>39.391983919972972</c:v>
                </c:pt>
                <c:pt idx="532">
                  <c:v>39.339291863789967</c:v>
                </c:pt>
                <c:pt idx="533">
                  <c:v>39.274604885510215</c:v>
                </c:pt>
                <c:pt idx="534">
                  <c:v>39.279305404865347</c:v>
                </c:pt>
                <c:pt idx="535">
                  <c:v>39.219948374650087</c:v>
                </c:pt>
                <c:pt idx="536">
                  <c:v>39.217972917849231</c:v>
                </c:pt>
                <c:pt idx="537">
                  <c:v>39.183297788010449</c:v>
                </c:pt>
                <c:pt idx="538">
                  <c:v>39.132616733951174</c:v>
                </c:pt>
                <c:pt idx="539">
                  <c:v>39.089280861666218</c:v>
                </c:pt>
                <c:pt idx="540">
                  <c:v>39.101314714354672</c:v>
                </c:pt>
                <c:pt idx="541">
                  <c:v>39.037283400617852</c:v>
                </c:pt>
                <c:pt idx="542">
                  <c:v>39.008623504488874</c:v>
                </c:pt>
                <c:pt idx="543">
                  <c:v>38.991967839945957</c:v>
                </c:pt>
                <c:pt idx="544">
                  <c:v>38.962631967660997</c:v>
                </c:pt>
                <c:pt idx="545">
                  <c:v>38.915285939569479</c:v>
                </c:pt>
                <c:pt idx="546">
                  <c:v>38.935322331209591</c:v>
                </c:pt>
                <c:pt idx="547">
                  <c:v>38.822589651800406</c:v>
                </c:pt>
                <c:pt idx="548">
                  <c:v>38.828631967660996</c:v>
                </c:pt>
                <c:pt idx="549">
                  <c:v>38.822645508736379</c:v>
                </c:pt>
                <c:pt idx="550">
                  <c:v>38.757948374650091</c:v>
                </c:pt>
                <c:pt idx="551">
                  <c:v>38.749302019596499</c:v>
                </c:pt>
                <c:pt idx="552">
                  <c:v>38.748650586639641</c:v>
                </c:pt>
                <c:pt idx="553">
                  <c:v>38.671943296746825</c:v>
                </c:pt>
                <c:pt idx="554">
                  <c:v>38.671304558548144</c:v>
                </c:pt>
                <c:pt idx="555">
                  <c:v>38.624622658171667</c:v>
                </c:pt>
                <c:pt idx="556">
                  <c:v>38.593958530456625</c:v>
                </c:pt>
                <c:pt idx="557">
                  <c:v>38.603985612607403</c:v>
                </c:pt>
                <c:pt idx="558">
                  <c:v>38.503262242687562</c:v>
                </c:pt>
                <c:pt idx="559">
                  <c:v>38.539320638575163</c:v>
                </c:pt>
                <c:pt idx="560">
                  <c:v>38.483958530456626</c:v>
                </c:pt>
                <c:pt idx="561">
                  <c:v>38.459296941693232</c:v>
                </c:pt>
                <c:pt idx="562">
                  <c:v>38.426627736074927</c:v>
                </c:pt>
                <c:pt idx="563">
                  <c:v>38.430649740322444</c:v>
                </c:pt>
                <c:pt idx="564">
                  <c:v>38.378625197123291</c:v>
                </c:pt>
                <c:pt idx="565">
                  <c:v>38.331282554300635</c:v>
                </c:pt>
                <c:pt idx="566">
                  <c:v>38.352654818225709</c:v>
                </c:pt>
                <c:pt idx="567">
                  <c:v>38.31130117327929</c:v>
                </c:pt>
                <c:pt idx="568">
                  <c:v>38.299309636451405</c:v>
                </c:pt>
                <c:pt idx="569">
                  <c:v>38.24195175991894</c:v>
                </c:pt>
                <c:pt idx="570">
                  <c:v>38.24531132908583</c:v>
                </c:pt>
                <c:pt idx="571">
                  <c:v>38.197291863789957</c:v>
                </c:pt>
                <c:pt idx="572">
                  <c:v>38.179301173279299</c:v>
                </c:pt>
                <c:pt idx="573">
                  <c:v>38.161972917849219</c:v>
                </c:pt>
                <c:pt idx="574">
                  <c:v>38.120626889757723</c:v>
                </c:pt>
                <c:pt idx="575">
                  <c:v>38.11464296978474</c:v>
                </c:pt>
                <c:pt idx="576">
                  <c:v>38.081300326962086</c:v>
                </c:pt>
                <c:pt idx="577">
                  <c:v>38.068642123467527</c:v>
                </c:pt>
                <c:pt idx="578">
                  <c:v>38.034632813978192</c:v>
                </c:pt>
                <c:pt idx="579">
                  <c:v>38.005297788010445</c:v>
                </c:pt>
                <c:pt idx="580">
                  <c:v>37.981300326962085</c:v>
                </c:pt>
                <c:pt idx="581">
                  <c:v>37.975313021720247</c:v>
                </c:pt>
                <c:pt idx="582">
                  <c:v>37.913950913601724</c:v>
                </c:pt>
                <c:pt idx="583">
                  <c:v>37.940659049811764</c:v>
                </c:pt>
                <c:pt idx="584">
                  <c:v>37.878623504488871</c:v>
                </c:pt>
                <c:pt idx="585">
                  <c:v>37.85796530099433</c:v>
                </c:pt>
                <c:pt idx="586">
                  <c:v>37.843973764166435</c:v>
                </c:pt>
                <c:pt idx="587">
                  <c:v>37.787284246935059</c:v>
                </c:pt>
                <c:pt idx="588">
                  <c:v>37.824665820349452</c:v>
                </c:pt>
                <c:pt idx="589">
                  <c:v>37.729272398494089</c:v>
                </c:pt>
                <c:pt idx="590">
                  <c:v>37.761323177526798</c:v>
                </c:pt>
                <c:pt idx="591">
                  <c:v>37.666601500241377</c:v>
                </c:pt>
                <c:pt idx="592">
                  <c:v>37.695318945940727</c:v>
                </c:pt>
                <c:pt idx="593">
                  <c:v>37.64929694169323</c:v>
                </c:pt>
                <c:pt idx="594">
                  <c:v>37.645979688386923</c:v>
                </c:pt>
                <c:pt idx="595">
                  <c:v>37.58728593956949</c:v>
                </c:pt>
                <c:pt idx="596">
                  <c:v>37.593980534704123</c:v>
                </c:pt>
                <c:pt idx="597">
                  <c:v>37.526614194999539</c:v>
                </c:pt>
                <c:pt idx="598">
                  <c:v>37.538648047688014</c:v>
                </c:pt>
                <c:pt idx="599">
                  <c:v>37.502634506612623</c:v>
                </c:pt>
                <c:pt idx="600">
                  <c:v>37.477301173279301</c:v>
                </c:pt>
                <c:pt idx="601">
                  <c:v>37.439960223091049</c:v>
                </c:pt>
                <c:pt idx="602">
                  <c:v>37.43931302172026</c:v>
                </c:pt>
                <c:pt idx="603">
                  <c:v>37.389958530456624</c:v>
                </c:pt>
                <c:pt idx="604">
                  <c:v>37.375970378897591</c:v>
                </c:pt>
                <c:pt idx="605">
                  <c:v>37.351302865913709</c:v>
                </c:pt>
                <c:pt idx="606">
                  <c:v>37.324634506612632</c:v>
                </c:pt>
                <c:pt idx="607">
                  <c:v>37.293964454677116</c:v>
                </c:pt>
                <c:pt idx="608">
                  <c:v>37.26062773607493</c:v>
                </c:pt>
                <c:pt idx="609">
                  <c:v>37.255310482768621</c:v>
                </c:pt>
                <c:pt idx="610">
                  <c:v>37.186611656047901</c:v>
                </c:pt>
                <c:pt idx="611">
                  <c:v>37.216658203494561</c:v>
                </c:pt>
                <c:pt idx="612">
                  <c:v>37.169966147311527</c:v>
                </c:pt>
                <c:pt idx="613">
                  <c:v>37.171317253306306</c:v>
                </c:pt>
                <c:pt idx="614">
                  <c:v>37.106617580268392</c:v>
                </c:pt>
                <c:pt idx="615">
                  <c:v>37.0879636083599</c:v>
                </c:pt>
                <c:pt idx="616">
                  <c:v>37.056628582392143</c:v>
                </c:pt>
                <c:pt idx="617">
                  <c:v>37.035967839945954</c:v>
                </c:pt>
                <c:pt idx="618">
                  <c:v>37.030647201370797</c:v>
                </c:pt>
                <c:pt idx="619">
                  <c:v>37.007308790134189</c:v>
                </c:pt>
                <c:pt idx="620">
                  <c:v>36.970631121343779</c:v>
                </c:pt>
                <c:pt idx="621">
                  <c:v>36.922618426585608</c:v>
                </c:pt>
                <c:pt idx="622">
                  <c:v>36.944656510860121</c:v>
                </c:pt>
                <c:pt idx="623">
                  <c:v>36.91130709749978</c:v>
                </c:pt>
                <c:pt idx="624">
                  <c:v>36.88130117327929</c:v>
                </c:pt>
                <c:pt idx="625">
                  <c:v>36.855967839945954</c:v>
                </c:pt>
                <c:pt idx="626">
                  <c:v>36.815958530456633</c:v>
                </c:pt>
                <c:pt idx="627">
                  <c:v>36.79396530099433</c:v>
                </c:pt>
                <c:pt idx="628">
                  <c:v>36.787978842069712</c:v>
                </c:pt>
                <c:pt idx="629">
                  <c:v>36.74863112134377</c:v>
                </c:pt>
                <c:pt idx="630">
                  <c:v>36.74731471435468</c:v>
                </c:pt>
                <c:pt idx="631">
                  <c:v>36.7206404308331</c:v>
                </c:pt>
                <c:pt idx="632">
                  <c:v>36.695971225214805</c:v>
                </c:pt>
                <c:pt idx="633">
                  <c:v>36.659962762042682</c:v>
                </c:pt>
                <c:pt idx="634">
                  <c:v>36.658647201370798</c:v>
                </c:pt>
                <c:pt idx="635">
                  <c:v>36.611293556424378</c:v>
                </c:pt>
                <c:pt idx="636">
                  <c:v>36.59597037889759</c:v>
                </c:pt>
                <c:pt idx="637">
                  <c:v>36.567300326962084</c:v>
                </c:pt>
                <c:pt idx="638">
                  <c:v>36.565315560671884</c:v>
                </c:pt>
                <c:pt idx="639">
                  <c:v>36.523297788010446</c:v>
                </c:pt>
                <c:pt idx="640">
                  <c:v>36.504637045564259</c:v>
                </c:pt>
                <c:pt idx="641">
                  <c:v>36.493311329085827</c:v>
                </c:pt>
                <c:pt idx="642">
                  <c:v>36.470641277150321</c:v>
                </c:pt>
                <c:pt idx="643">
                  <c:v>36.441302019596499</c:v>
                </c:pt>
                <c:pt idx="644">
                  <c:v>36.425974610483642</c:v>
                </c:pt>
                <c:pt idx="645">
                  <c:v>36.397969532580376</c:v>
                </c:pt>
                <c:pt idx="646">
                  <c:v>36.380640430833111</c:v>
                </c:pt>
                <c:pt idx="647">
                  <c:v>36.359973764166448</c:v>
                </c:pt>
                <c:pt idx="648">
                  <c:v>36.333970378897597</c:v>
                </c:pt>
                <c:pt idx="649">
                  <c:v>36.317307943816978</c:v>
                </c:pt>
                <c:pt idx="650">
                  <c:v>36.297307943816975</c:v>
                </c:pt>
                <c:pt idx="651">
                  <c:v>36.253292710107175</c:v>
                </c:pt>
                <c:pt idx="652">
                  <c:v>36.245307943816975</c:v>
                </c:pt>
                <c:pt idx="653">
                  <c:v>36.238649740322444</c:v>
                </c:pt>
                <c:pt idx="654">
                  <c:v>36.170615041316758</c:v>
                </c:pt>
                <c:pt idx="655">
                  <c:v>36.196657357177337</c:v>
                </c:pt>
                <c:pt idx="656">
                  <c:v>36.150632813978206</c:v>
                </c:pt>
                <c:pt idx="657">
                  <c:v>36.15465227927406</c:v>
                </c:pt>
                <c:pt idx="658">
                  <c:v>36.089951759918939</c:v>
                </c:pt>
                <c:pt idx="659">
                  <c:v>36.075966993628739</c:v>
                </c:pt>
                <c:pt idx="660">
                  <c:v>36.068645508736374</c:v>
                </c:pt>
                <c:pt idx="661">
                  <c:v>36.013287632203912</c:v>
                </c:pt>
                <c:pt idx="662">
                  <c:v>35.981290171155528</c:v>
                </c:pt>
                <c:pt idx="663">
                  <c:v>35.996654818225707</c:v>
                </c:pt>
                <c:pt idx="664">
                  <c:v>35.971311329085829</c:v>
                </c:pt>
                <c:pt idx="665">
                  <c:v>35.90995006728452</c:v>
                </c:pt>
                <c:pt idx="666">
                  <c:v>35.867948374650091</c:v>
                </c:pt>
                <c:pt idx="667">
                  <c:v>35.86597291784922</c:v>
                </c:pt>
                <c:pt idx="668">
                  <c:v>35.872657357177346</c:v>
                </c:pt>
                <c:pt idx="669">
                  <c:v>35.814625197123291</c:v>
                </c:pt>
                <c:pt idx="670">
                  <c:v>35.803305404865348</c:v>
                </c:pt>
                <c:pt idx="671">
                  <c:v>35.761292710107178</c:v>
                </c:pt>
                <c:pt idx="672">
                  <c:v>35.766649740322435</c:v>
                </c:pt>
                <c:pt idx="673">
                  <c:v>35.743977149435288</c:v>
                </c:pt>
                <c:pt idx="674">
                  <c:v>35.684617580268394</c:v>
                </c:pt>
                <c:pt idx="675">
                  <c:v>35.688644662419165</c:v>
                </c:pt>
                <c:pt idx="676">
                  <c:v>35.680650586639644</c:v>
                </c:pt>
                <c:pt idx="677">
                  <c:v>35.650639584515886</c:v>
                </c:pt>
                <c:pt idx="678">
                  <c:v>35.6066251971233</c:v>
                </c:pt>
                <c:pt idx="679">
                  <c:v>35.59263704556426</c:v>
                </c:pt>
                <c:pt idx="680">
                  <c:v>35.589316406989099</c:v>
                </c:pt>
                <c:pt idx="681">
                  <c:v>35.561307097499778</c:v>
                </c:pt>
                <c:pt idx="682">
                  <c:v>35.539306251182566</c:v>
                </c:pt>
                <c:pt idx="683">
                  <c:v>35.457934833574697</c:v>
                </c:pt>
                <c:pt idx="684">
                  <c:v>35.474644662419159</c:v>
                </c:pt>
                <c:pt idx="685">
                  <c:v>35.469318945940735</c:v>
                </c:pt>
                <c:pt idx="686">
                  <c:v>35.439307097499778</c:v>
                </c:pt>
                <c:pt idx="687">
                  <c:v>35.427979688386927</c:v>
                </c:pt>
                <c:pt idx="688">
                  <c:v>35.373288478521118</c:v>
                </c:pt>
                <c:pt idx="689">
                  <c:v>35.36864127715031</c:v>
                </c:pt>
                <c:pt idx="690">
                  <c:v>35.356646355053591</c:v>
                </c:pt>
                <c:pt idx="691">
                  <c:v>35.331307097499767</c:v>
                </c:pt>
                <c:pt idx="692">
                  <c:v>35.277285939569488</c:v>
                </c:pt>
                <c:pt idx="693">
                  <c:v>35.289317253306308</c:v>
                </c:pt>
                <c:pt idx="694">
                  <c:v>35.241961915725476</c:v>
                </c:pt>
                <c:pt idx="695">
                  <c:v>35.263994922096735</c:v>
                </c:pt>
                <c:pt idx="696">
                  <c:v>35.222637891881476</c:v>
                </c:pt>
                <c:pt idx="697">
                  <c:v>35.161280015349</c:v>
                </c:pt>
                <c:pt idx="698">
                  <c:v>35.188657357177334</c:v>
                </c:pt>
                <c:pt idx="699">
                  <c:v>35.137296095376016</c:v>
                </c:pt>
                <c:pt idx="700">
                  <c:v>35.13464635505359</c:v>
                </c:pt>
                <c:pt idx="701">
                  <c:v>35.102636199247044</c:v>
                </c:pt>
                <c:pt idx="702">
                  <c:v>35.111990690510666</c:v>
                </c:pt>
                <c:pt idx="703">
                  <c:v>35.057961069408272</c:v>
                </c:pt>
                <c:pt idx="704">
                  <c:v>35.04864127715031</c:v>
                </c:pt>
                <c:pt idx="705">
                  <c:v>35.021970378897592</c:v>
                </c:pt>
                <c:pt idx="706">
                  <c:v>34.991966147311537</c:v>
                </c:pt>
                <c:pt idx="707">
                  <c:v>34.975972917849219</c:v>
                </c:pt>
                <c:pt idx="708">
                  <c:v>35.018680207742065</c:v>
                </c:pt>
                <c:pt idx="709">
                  <c:v>34.93595429887057</c:v>
                </c:pt>
                <c:pt idx="710">
                  <c:v>34.954655664542912</c:v>
                </c:pt>
                <c:pt idx="711">
                  <c:v>34.913968686263175</c:v>
                </c:pt>
                <c:pt idx="712">
                  <c:v>34.837269013225239</c:v>
                </c:pt>
                <c:pt idx="713">
                  <c:v>34.877326562795638</c:v>
                </c:pt>
                <c:pt idx="714">
                  <c:v>34.869324870161215</c:v>
                </c:pt>
                <c:pt idx="715">
                  <c:v>34.817296095376015</c:v>
                </c:pt>
                <c:pt idx="716">
                  <c:v>34.810643816101951</c:v>
                </c:pt>
                <c:pt idx="717">
                  <c:v>34.776633660295417</c:v>
                </c:pt>
                <c:pt idx="718">
                  <c:v>34.790659049811765</c:v>
                </c:pt>
                <c:pt idx="719">
                  <c:v>34.756641277150308</c:v>
                </c:pt>
                <c:pt idx="720">
                  <c:v>34.739309636451416</c:v>
                </c:pt>
                <c:pt idx="721">
                  <c:v>34.713972071532005</c:v>
                </c:pt>
                <c:pt idx="722">
                  <c:v>34.677296095376015</c:v>
                </c:pt>
                <c:pt idx="723">
                  <c:v>34.697327409112852</c:v>
                </c:pt>
                <c:pt idx="724">
                  <c:v>34.655303712230925</c:v>
                </c:pt>
                <c:pt idx="725">
                  <c:v>34.626633660295418</c:v>
                </c:pt>
                <c:pt idx="726">
                  <c:v>34.654000846317217</c:v>
                </c:pt>
                <c:pt idx="727">
                  <c:v>34.594629428709354</c:v>
                </c:pt>
                <c:pt idx="728">
                  <c:v>34.597316406989101</c:v>
                </c:pt>
                <c:pt idx="729">
                  <c:v>34.547960223091046</c:v>
                </c:pt>
                <c:pt idx="730">
                  <c:v>34.559320638575159</c:v>
                </c:pt>
                <c:pt idx="731">
                  <c:v>34.502624350806087</c:v>
                </c:pt>
                <c:pt idx="732">
                  <c:v>34.506648047688003</c:v>
                </c:pt>
                <c:pt idx="733">
                  <c:v>34.506657357177346</c:v>
                </c:pt>
                <c:pt idx="734">
                  <c:v>34.473974610483644</c:v>
                </c:pt>
                <c:pt idx="735">
                  <c:v>34.431293556424379</c:v>
                </c:pt>
                <c:pt idx="736">
                  <c:v>34.453327409112852</c:v>
                </c:pt>
                <c:pt idx="737">
                  <c:v>34.38328593956949</c:v>
                </c:pt>
                <c:pt idx="738">
                  <c:v>34.428671744569932</c:v>
                </c:pt>
                <c:pt idx="739">
                  <c:v>34.364628582392143</c:v>
                </c:pt>
                <c:pt idx="740">
                  <c:v>34.331960223091045</c:v>
                </c:pt>
                <c:pt idx="741">
                  <c:v>34.312634506612632</c:v>
                </c:pt>
                <c:pt idx="742">
                  <c:v>34.352675976156</c:v>
                </c:pt>
                <c:pt idx="743">
                  <c:v>34.281292710107166</c:v>
                </c:pt>
                <c:pt idx="744">
                  <c:v>34.275976303118071</c:v>
                </c:pt>
                <c:pt idx="745">
                  <c:v>34.255975456800869</c:v>
                </c:pt>
                <c:pt idx="746">
                  <c:v>34.249983919972976</c:v>
                </c:pt>
                <c:pt idx="747">
                  <c:v>34.218638738198685</c:v>
                </c:pt>
                <c:pt idx="748">
                  <c:v>34.159281707983425</c:v>
                </c:pt>
                <c:pt idx="749">
                  <c:v>34.194663281397816</c:v>
                </c:pt>
                <c:pt idx="750">
                  <c:v>34.139963608359899</c:v>
                </c:pt>
                <c:pt idx="751">
                  <c:v>34.137980534704134</c:v>
                </c:pt>
                <c:pt idx="752">
                  <c:v>34.115976303118074</c:v>
                </c:pt>
                <c:pt idx="753">
                  <c:v>34.075962762042685</c:v>
                </c:pt>
                <c:pt idx="754">
                  <c:v>34.058637045564261</c:v>
                </c:pt>
                <c:pt idx="755">
                  <c:v>34.047311329085829</c:v>
                </c:pt>
                <c:pt idx="756">
                  <c:v>34.031312175403045</c:v>
                </c:pt>
                <c:pt idx="757">
                  <c:v>33.981291017472742</c:v>
                </c:pt>
                <c:pt idx="758">
                  <c:v>33.962633660295417</c:v>
                </c:pt>
                <c:pt idx="759">
                  <c:v>33.984664127715028</c:v>
                </c:pt>
                <c:pt idx="760">
                  <c:v>33.91862350448887</c:v>
                </c:pt>
                <c:pt idx="761">
                  <c:v>33.916643816101953</c:v>
                </c:pt>
                <c:pt idx="762">
                  <c:v>33.901312175403042</c:v>
                </c:pt>
                <c:pt idx="763">
                  <c:v>33.89265058663964</c:v>
                </c:pt>
                <c:pt idx="764">
                  <c:v>33.845295249058807</c:v>
                </c:pt>
                <c:pt idx="765">
                  <c:v>33.816629428709362</c:v>
                </c:pt>
                <c:pt idx="766">
                  <c:v>33.820650586639644</c:v>
                </c:pt>
                <c:pt idx="767">
                  <c:v>33.787971225214811</c:v>
                </c:pt>
                <c:pt idx="768">
                  <c:v>33.816003385268843</c:v>
                </c:pt>
                <c:pt idx="769">
                  <c:v>33.749292710107177</c:v>
                </c:pt>
                <c:pt idx="770">
                  <c:v>33.749313021720248</c:v>
                </c:pt>
                <c:pt idx="771">
                  <c:v>33.721305404865348</c:v>
                </c:pt>
                <c:pt idx="772">
                  <c:v>33.685963608359899</c:v>
                </c:pt>
                <c:pt idx="773">
                  <c:v>33.663967839945954</c:v>
                </c:pt>
                <c:pt idx="774">
                  <c:v>33.662649740322443</c:v>
                </c:pt>
                <c:pt idx="775">
                  <c:v>33.626635352929831</c:v>
                </c:pt>
                <c:pt idx="776">
                  <c:v>33.647330794381695</c:v>
                </c:pt>
                <c:pt idx="777">
                  <c:v>33.601302865913709</c:v>
                </c:pt>
                <c:pt idx="778">
                  <c:v>33.577302865913722</c:v>
                </c:pt>
                <c:pt idx="779">
                  <c:v>33.543963608359888</c:v>
                </c:pt>
                <c:pt idx="780">
                  <c:v>33.586008463172114</c:v>
                </c:pt>
                <c:pt idx="781">
                  <c:v>33.523297788010446</c:v>
                </c:pt>
                <c:pt idx="782">
                  <c:v>33.519313021720258</c:v>
                </c:pt>
                <c:pt idx="783">
                  <c:v>33.50331302172026</c:v>
                </c:pt>
                <c:pt idx="784">
                  <c:v>33.505991536827885</c:v>
                </c:pt>
                <c:pt idx="785">
                  <c:v>33.472641277150309</c:v>
                </c:pt>
                <c:pt idx="786">
                  <c:v>33.459312175403042</c:v>
                </c:pt>
                <c:pt idx="787">
                  <c:v>33.425301173279287</c:v>
                </c:pt>
                <c:pt idx="788">
                  <c:v>33.418646355053589</c:v>
                </c:pt>
                <c:pt idx="789">
                  <c:v>33.41999069051068</c:v>
                </c:pt>
                <c:pt idx="790">
                  <c:v>33.400649740322436</c:v>
                </c:pt>
                <c:pt idx="791">
                  <c:v>33.360632813978192</c:v>
                </c:pt>
                <c:pt idx="792">
                  <c:v>33.351310482768618</c:v>
                </c:pt>
                <c:pt idx="793">
                  <c:v>33.341315560671895</c:v>
                </c:pt>
                <c:pt idx="794">
                  <c:v>33.341991536827884</c:v>
                </c:pt>
                <c:pt idx="795">
                  <c:v>33.343329948064493</c:v>
                </c:pt>
                <c:pt idx="796">
                  <c:v>33.272620119220022</c:v>
                </c:pt>
                <c:pt idx="797">
                  <c:v>33.302662435080599</c:v>
                </c:pt>
                <c:pt idx="798">
                  <c:v>33.271311329085826</c:v>
                </c:pt>
                <c:pt idx="799">
                  <c:v>33.257980534704132</c:v>
                </c:pt>
                <c:pt idx="800">
                  <c:v>33.235976303118072</c:v>
                </c:pt>
                <c:pt idx="801">
                  <c:v>33.207970378897592</c:v>
                </c:pt>
                <c:pt idx="802">
                  <c:v>33.207318099623521</c:v>
                </c:pt>
                <c:pt idx="803">
                  <c:v>33.189981381021347</c:v>
                </c:pt>
                <c:pt idx="804">
                  <c:v>33.183319792257947</c:v>
                </c:pt>
                <c:pt idx="805">
                  <c:v>33.152640430833102</c:v>
                </c:pt>
                <c:pt idx="806">
                  <c:v>33.159991536827881</c:v>
                </c:pt>
                <c:pt idx="807">
                  <c:v>33.131977995752493</c:v>
                </c:pt>
                <c:pt idx="808">
                  <c:v>33.091963608359897</c:v>
                </c:pt>
                <c:pt idx="809">
                  <c:v>33.120666666666665</c:v>
                </c:pt>
                <c:pt idx="810">
                  <c:v>33.063296941693231</c:v>
                </c:pt>
                <c:pt idx="811">
                  <c:v>33.071987305241827</c:v>
                </c:pt>
                <c:pt idx="812">
                  <c:v>33.067324023844002</c:v>
                </c:pt>
                <c:pt idx="813">
                  <c:v>33.021299480644871</c:v>
                </c:pt>
                <c:pt idx="814">
                  <c:v>33.029321484892364</c:v>
                </c:pt>
                <c:pt idx="815">
                  <c:v>33.00664635505359</c:v>
                </c:pt>
                <c:pt idx="816">
                  <c:v>32.978638738198683</c:v>
                </c:pt>
                <c:pt idx="817">
                  <c:v>32.989993229462307</c:v>
                </c:pt>
                <c:pt idx="818">
                  <c:v>32.93929778801045</c:v>
                </c:pt>
                <c:pt idx="819">
                  <c:v>32.9606624350806</c:v>
                </c:pt>
                <c:pt idx="820">
                  <c:v>32.934648047688015</c:v>
                </c:pt>
                <c:pt idx="821">
                  <c:v>32.901302865913713</c:v>
                </c:pt>
                <c:pt idx="822">
                  <c:v>32.895981381021336</c:v>
                </c:pt>
                <c:pt idx="823">
                  <c:v>32.883983073655777</c:v>
                </c:pt>
                <c:pt idx="824">
                  <c:v>32.849302865913714</c:v>
                </c:pt>
                <c:pt idx="825">
                  <c:v>32.833307943816976</c:v>
                </c:pt>
                <c:pt idx="826">
                  <c:v>32.84132571647843</c:v>
                </c:pt>
                <c:pt idx="827">
                  <c:v>32.819315560671896</c:v>
                </c:pt>
                <c:pt idx="828">
                  <c:v>32.795976303118074</c:v>
                </c:pt>
                <c:pt idx="829">
                  <c:v>32.775975456800857</c:v>
                </c:pt>
                <c:pt idx="830">
                  <c:v>32.753973764166446</c:v>
                </c:pt>
                <c:pt idx="831">
                  <c:v>32.782671744569932</c:v>
                </c:pt>
                <c:pt idx="832">
                  <c:v>32.739975456800856</c:v>
                </c:pt>
                <c:pt idx="833">
                  <c:v>32.708634506612633</c:v>
                </c:pt>
                <c:pt idx="834">
                  <c:v>32.715321484892364</c:v>
                </c:pt>
                <c:pt idx="835">
                  <c:v>32.697983073655777</c:v>
                </c:pt>
                <c:pt idx="836">
                  <c:v>32.683315560671886</c:v>
                </c:pt>
                <c:pt idx="837">
                  <c:v>32.657307943816988</c:v>
                </c:pt>
                <c:pt idx="838">
                  <c:v>32.635973764166437</c:v>
                </c:pt>
                <c:pt idx="839">
                  <c:v>32.651329948064479</c:v>
                </c:pt>
                <c:pt idx="840">
                  <c:v>32.596630275026563</c:v>
                </c:pt>
                <c:pt idx="841">
                  <c:v>32.599983919972985</c:v>
                </c:pt>
                <c:pt idx="842">
                  <c:v>32.58731725330631</c:v>
                </c:pt>
                <c:pt idx="843">
                  <c:v>32.589326562795641</c:v>
                </c:pt>
                <c:pt idx="844">
                  <c:v>32.546636199247047</c:v>
                </c:pt>
                <c:pt idx="845">
                  <c:v>32.550653971908496</c:v>
                </c:pt>
                <c:pt idx="846">
                  <c:v>32.551327409112844</c:v>
                </c:pt>
                <c:pt idx="847">
                  <c:v>32.497296095376015</c:v>
                </c:pt>
                <c:pt idx="848">
                  <c:v>32.50798815155904</c:v>
                </c:pt>
                <c:pt idx="849">
                  <c:v>32.494652279274071</c:v>
                </c:pt>
                <c:pt idx="850">
                  <c:v>32.488655664542911</c:v>
                </c:pt>
                <c:pt idx="851">
                  <c:v>32.458642123467534</c:v>
                </c:pt>
                <c:pt idx="852">
                  <c:v>32.456653125591281</c:v>
                </c:pt>
                <c:pt idx="853">
                  <c:v>32.423305404865339</c:v>
                </c:pt>
                <c:pt idx="854">
                  <c:v>32.413313021720256</c:v>
                </c:pt>
                <c:pt idx="855">
                  <c:v>32.40665227927407</c:v>
                </c:pt>
                <c:pt idx="856">
                  <c:v>32.383311329085828</c:v>
                </c:pt>
                <c:pt idx="857">
                  <c:v>32.402000846317215</c:v>
                </c:pt>
                <c:pt idx="858">
                  <c:v>32.347966147311539</c:v>
                </c:pt>
                <c:pt idx="859">
                  <c:v>32.373332487016121</c:v>
                </c:pt>
                <c:pt idx="860">
                  <c:v>32.341979688386914</c:v>
                </c:pt>
                <c:pt idx="861">
                  <c:v>32.336653125591276</c:v>
                </c:pt>
                <c:pt idx="862">
                  <c:v>32.29930286591371</c:v>
                </c:pt>
                <c:pt idx="863">
                  <c:v>32.309991536827894</c:v>
                </c:pt>
                <c:pt idx="864">
                  <c:v>32.281977995752499</c:v>
                </c:pt>
                <c:pt idx="865">
                  <c:v>32.303335872284961</c:v>
                </c:pt>
                <c:pt idx="866">
                  <c:v>32.266644662419161</c:v>
                </c:pt>
                <c:pt idx="867">
                  <c:v>32.259984766290188</c:v>
                </c:pt>
                <c:pt idx="868">
                  <c:v>32.230640430833112</c:v>
                </c:pt>
                <c:pt idx="869">
                  <c:v>32.241994075779523</c:v>
                </c:pt>
                <c:pt idx="870">
                  <c:v>32.242664127715031</c:v>
                </c:pt>
                <c:pt idx="871">
                  <c:v>32.188631121343782</c:v>
                </c:pt>
                <c:pt idx="872">
                  <c:v>32.203324870161218</c:v>
                </c:pt>
                <c:pt idx="873">
                  <c:v>32.172642969784739</c:v>
                </c:pt>
                <c:pt idx="874">
                  <c:v>32.16865227927407</c:v>
                </c:pt>
                <c:pt idx="875">
                  <c:v>32.163989844193452</c:v>
                </c:pt>
                <c:pt idx="876">
                  <c:v>32.133308790134201</c:v>
                </c:pt>
                <c:pt idx="877">
                  <c:v>32.14866412771503</c:v>
                </c:pt>
                <c:pt idx="878">
                  <c:v>32.10930709749978</c:v>
                </c:pt>
                <c:pt idx="879">
                  <c:v>32.101982227338553</c:v>
                </c:pt>
                <c:pt idx="880">
                  <c:v>32.097321484892376</c:v>
                </c:pt>
                <c:pt idx="881">
                  <c:v>32.079983073655768</c:v>
                </c:pt>
                <c:pt idx="882">
                  <c:v>32.086662435080612</c:v>
                </c:pt>
                <c:pt idx="883">
                  <c:v>32.059313868037457</c:v>
                </c:pt>
                <c:pt idx="884">
                  <c:v>32.038643816101953</c:v>
                </c:pt>
                <c:pt idx="885">
                  <c:v>32.04199069051068</c:v>
                </c:pt>
                <c:pt idx="886">
                  <c:v>32.010642123467527</c:v>
                </c:pt>
                <c:pt idx="887">
                  <c:v>31.976632813978192</c:v>
                </c:pt>
                <c:pt idx="888">
                  <c:v>31.991325716478432</c:v>
                </c:pt>
                <c:pt idx="889">
                  <c:v>31.990662435080608</c:v>
                </c:pt>
                <c:pt idx="890">
                  <c:v>31.953974610483652</c:v>
                </c:pt>
                <c:pt idx="891">
                  <c:v>31.96332656279564</c:v>
                </c:pt>
                <c:pt idx="892">
                  <c:v>31.959327409112849</c:v>
                </c:pt>
                <c:pt idx="893">
                  <c:v>31.951992383145093</c:v>
                </c:pt>
                <c:pt idx="894">
                  <c:v>31.895293556424384</c:v>
                </c:pt>
                <c:pt idx="895">
                  <c:v>31.905319792257949</c:v>
                </c:pt>
                <c:pt idx="896">
                  <c:v>31.870637891881472</c:v>
                </c:pt>
                <c:pt idx="897">
                  <c:v>31.891999153682789</c:v>
                </c:pt>
                <c:pt idx="898">
                  <c:v>31.872653971908488</c:v>
                </c:pt>
                <c:pt idx="899">
                  <c:v>31.841307097499776</c:v>
                </c:pt>
                <c:pt idx="900">
                  <c:v>31.878010155806539</c:v>
                </c:pt>
                <c:pt idx="901">
                  <c:v>31.815298634327654</c:v>
                </c:pt>
                <c:pt idx="902">
                  <c:v>31.81198053470413</c:v>
                </c:pt>
                <c:pt idx="903">
                  <c:v>31.80465227927407</c:v>
                </c:pt>
                <c:pt idx="904">
                  <c:v>31.791984766290188</c:v>
                </c:pt>
                <c:pt idx="905">
                  <c:v>31.777316406989101</c:v>
                </c:pt>
                <c:pt idx="906">
                  <c:v>31.765317253306311</c:v>
                </c:pt>
                <c:pt idx="907">
                  <c:v>31.73263789188147</c:v>
                </c:pt>
                <c:pt idx="908">
                  <c:v>31.720644662419165</c:v>
                </c:pt>
              </c:numCache>
            </c:numRef>
          </c:xVal>
          <c:yVal>
            <c:numRef>
              <c:f>Лист1!$B$2:$B$910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8-4CB1-9F72-A96FE026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83183"/>
        <c:axId val="1609583599"/>
      </c:scatterChart>
      <c:valAx>
        <c:axId val="16095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599"/>
        <c:crosses val="autoZero"/>
        <c:crossBetween val="midCat"/>
      </c:valAx>
      <c:valAx>
        <c:axId val="16095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5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'2024-03-18_windows_device_0'!$K$1</c:f>
              <c:strCache>
                <c:ptCount val="1"/>
                <c:pt idx="0">
                  <c:v>T_air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'2024-03-18_windows_device_0'!$K$2:$K$910</c:f>
              <c:numCache>
                <c:formatCode>General</c:formatCode>
                <c:ptCount val="909"/>
                <c:pt idx="0">
                  <c:v>36.464199999999998</c:v>
                </c:pt>
                <c:pt idx="1">
                  <c:v>36.9437</c:v>
                </c:pt>
                <c:pt idx="2">
                  <c:v>37.426200000000001</c:v>
                </c:pt>
                <c:pt idx="3">
                  <c:v>37.869900000000001</c:v>
                </c:pt>
                <c:pt idx="4">
                  <c:v>38.305999999999997</c:v>
                </c:pt>
                <c:pt idx="5">
                  <c:v>38.733400000000003</c:v>
                </c:pt>
                <c:pt idx="6">
                  <c:v>39.136800000000001</c:v>
                </c:pt>
                <c:pt idx="7">
                  <c:v>39.548000000000002</c:v>
                </c:pt>
                <c:pt idx="8">
                  <c:v>39.944600000000001</c:v>
                </c:pt>
                <c:pt idx="9">
                  <c:v>40.3127</c:v>
                </c:pt>
                <c:pt idx="10">
                  <c:v>40.684399999999997</c:v>
                </c:pt>
                <c:pt idx="11">
                  <c:v>41.051900000000003</c:v>
                </c:pt>
                <c:pt idx="12">
                  <c:v>41.4163</c:v>
                </c:pt>
                <c:pt idx="13">
                  <c:v>41.7483</c:v>
                </c:pt>
                <c:pt idx="14">
                  <c:v>42.0685</c:v>
                </c:pt>
                <c:pt idx="15">
                  <c:v>42.362099999999998</c:v>
                </c:pt>
                <c:pt idx="16">
                  <c:v>42.656399999999998</c:v>
                </c:pt>
                <c:pt idx="17">
                  <c:v>42.957599999999999</c:v>
                </c:pt>
                <c:pt idx="18">
                  <c:v>43.275700000000001</c:v>
                </c:pt>
                <c:pt idx="19">
                  <c:v>43.567100000000003</c:v>
                </c:pt>
                <c:pt idx="20">
                  <c:v>43.835500000000003</c:v>
                </c:pt>
                <c:pt idx="21">
                  <c:v>44.103499999999997</c:v>
                </c:pt>
                <c:pt idx="22">
                  <c:v>44.366300000000003</c:v>
                </c:pt>
                <c:pt idx="23">
                  <c:v>44.61</c:v>
                </c:pt>
                <c:pt idx="24">
                  <c:v>44.853299999999997</c:v>
                </c:pt>
                <c:pt idx="25">
                  <c:v>45.083500000000001</c:v>
                </c:pt>
                <c:pt idx="26">
                  <c:v>45.3033</c:v>
                </c:pt>
                <c:pt idx="27">
                  <c:v>45.5167</c:v>
                </c:pt>
                <c:pt idx="28">
                  <c:v>45.7378</c:v>
                </c:pt>
                <c:pt idx="29">
                  <c:v>45.973700000000001</c:v>
                </c:pt>
                <c:pt idx="30">
                  <c:v>46.170200000000001</c:v>
                </c:pt>
                <c:pt idx="31">
                  <c:v>46.3645</c:v>
                </c:pt>
                <c:pt idx="32">
                  <c:v>46.567900000000002</c:v>
                </c:pt>
                <c:pt idx="33">
                  <c:v>46.755000000000003</c:v>
                </c:pt>
                <c:pt idx="34">
                  <c:v>46.924500000000002</c:v>
                </c:pt>
                <c:pt idx="35">
                  <c:v>47.112499999999997</c:v>
                </c:pt>
                <c:pt idx="36">
                  <c:v>47.250900000000001</c:v>
                </c:pt>
                <c:pt idx="37">
                  <c:v>47.394100000000002</c:v>
                </c:pt>
                <c:pt idx="38">
                  <c:v>47.5563</c:v>
                </c:pt>
                <c:pt idx="39">
                  <c:v>47.704999999999998</c:v>
                </c:pt>
                <c:pt idx="40">
                  <c:v>47.844099999999997</c:v>
                </c:pt>
                <c:pt idx="41">
                  <c:v>47.991799999999998</c:v>
                </c:pt>
                <c:pt idx="42">
                  <c:v>48.123899999999999</c:v>
                </c:pt>
                <c:pt idx="43">
                  <c:v>48.255699999999997</c:v>
                </c:pt>
                <c:pt idx="44">
                  <c:v>48.387599999999999</c:v>
                </c:pt>
                <c:pt idx="45">
                  <c:v>48.529899999999998</c:v>
                </c:pt>
                <c:pt idx="46">
                  <c:v>48.662399999999998</c:v>
                </c:pt>
                <c:pt idx="47">
                  <c:v>48.764499999999998</c:v>
                </c:pt>
                <c:pt idx="48">
                  <c:v>48.851599999999998</c:v>
                </c:pt>
                <c:pt idx="49">
                  <c:v>48.942599999999999</c:v>
                </c:pt>
                <c:pt idx="50">
                  <c:v>49.063800000000001</c:v>
                </c:pt>
                <c:pt idx="51">
                  <c:v>49.183799999999998</c:v>
                </c:pt>
                <c:pt idx="52">
                  <c:v>49.296599999999998</c:v>
                </c:pt>
                <c:pt idx="53">
                  <c:v>49.400500000000001</c:v>
                </c:pt>
                <c:pt idx="54">
                  <c:v>49.492400000000004</c:v>
                </c:pt>
                <c:pt idx="55">
                  <c:v>49.572800000000001</c:v>
                </c:pt>
                <c:pt idx="56">
                  <c:v>49.643999999999998</c:v>
                </c:pt>
                <c:pt idx="57">
                  <c:v>49.731400000000001</c:v>
                </c:pt>
                <c:pt idx="58">
                  <c:v>49.809399999999997</c:v>
                </c:pt>
                <c:pt idx="59">
                  <c:v>49.886800000000001</c:v>
                </c:pt>
                <c:pt idx="60">
                  <c:v>49.959400000000002</c:v>
                </c:pt>
                <c:pt idx="61">
                  <c:v>50.023699999999998</c:v>
                </c:pt>
                <c:pt idx="62">
                  <c:v>50.101500000000001</c:v>
                </c:pt>
                <c:pt idx="63">
                  <c:v>50.178899999999999</c:v>
                </c:pt>
                <c:pt idx="64">
                  <c:v>50.239100000000001</c:v>
                </c:pt>
                <c:pt idx="65">
                  <c:v>50.304900000000004</c:v>
                </c:pt>
                <c:pt idx="66">
                  <c:v>50.3752</c:v>
                </c:pt>
                <c:pt idx="67">
                  <c:v>50.437800000000003</c:v>
                </c:pt>
                <c:pt idx="68">
                  <c:v>50.504600000000003</c:v>
                </c:pt>
                <c:pt idx="69">
                  <c:v>50.577800000000003</c:v>
                </c:pt>
                <c:pt idx="70">
                  <c:v>50.6265</c:v>
                </c:pt>
                <c:pt idx="71">
                  <c:v>50.669199999999996</c:v>
                </c:pt>
                <c:pt idx="72">
                  <c:v>50.707500000000003</c:v>
                </c:pt>
                <c:pt idx="73">
                  <c:v>50.747199999999999</c:v>
                </c:pt>
                <c:pt idx="74">
                  <c:v>50.797800000000002</c:v>
                </c:pt>
                <c:pt idx="75">
                  <c:v>50.846600000000002</c:v>
                </c:pt>
                <c:pt idx="76">
                  <c:v>50.898200000000003</c:v>
                </c:pt>
                <c:pt idx="77">
                  <c:v>50.959000000000003</c:v>
                </c:pt>
                <c:pt idx="78">
                  <c:v>51.019100000000002</c:v>
                </c:pt>
                <c:pt idx="79">
                  <c:v>51.06</c:v>
                </c:pt>
                <c:pt idx="80">
                  <c:v>51.0991</c:v>
                </c:pt>
                <c:pt idx="81">
                  <c:v>51.142099999999999</c:v>
                </c:pt>
                <c:pt idx="82">
                  <c:v>51.191000000000003</c:v>
                </c:pt>
                <c:pt idx="83">
                  <c:v>51.234299999999998</c:v>
                </c:pt>
                <c:pt idx="84">
                  <c:v>51.264499999999998</c:v>
                </c:pt>
                <c:pt idx="85">
                  <c:v>51.298200000000001</c:v>
                </c:pt>
                <c:pt idx="86">
                  <c:v>51.338000000000001</c:v>
                </c:pt>
                <c:pt idx="87">
                  <c:v>51.380899999999997</c:v>
                </c:pt>
                <c:pt idx="88">
                  <c:v>51.421399999999998</c:v>
                </c:pt>
                <c:pt idx="89">
                  <c:v>51.456600000000002</c:v>
                </c:pt>
                <c:pt idx="90">
                  <c:v>51.494100000000003</c:v>
                </c:pt>
                <c:pt idx="91">
                  <c:v>51.526299999999999</c:v>
                </c:pt>
                <c:pt idx="92">
                  <c:v>51.561599999999999</c:v>
                </c:pt>
                <c:pt idx="93">
                  <c:v>51.601700000000001</c:v>
                </c:pt>
                <c:pt idx="94">
                  <c:v>51.632599999999996</c:v>
                </c:pt>
                <c:pt idx="95">
                  <c:v>51.670900000000003</c:v>
                </c:pt>
                <c:pt idx="96">
                  <c:v>51.701599999999999</c:v>
                </c:pt>
                <c:pt idx="97">
                  <c:v>51.7273</c:v>
                </c:pt>
                <c:pt idx="98">
                  <c:v>51.7607</c:v>
                </c:pt>
                <c:pt idx="99">
                  <c:v>51.798999999999999</c:v>
                </c:pt>
                <c:pt idx="100">
                  <c:v>51.826000000000001</c:v>
                </c:pt>
                <c:pt idx="101">
                  <c:v>51.857399999999998</c:v>
                </c:pt>
                <c:pt idx="102">
                  <c:v>51.892699999999998</c:v>
                </c:pt>
                <c:pt idx="103">
                  <c:v>51.921999999999997</c:v>
                </c:pt>
                <c:pt idx="104">
                  <c:v>51.952599999999997</c:v>
                </c:pt>
                <c:pt idx="105">
                  <c:v>51.9739</c:v>
                </c:pt>
                <c:pt idx="106">
                  <c:v>52.001199999999997</c:v>
                </c:pt>
                <c:pt idx="107">
                  <c:v>52.025500000000001</c:v>
                </c:pt>
                <c:pt idx="108">
                  <c:v>52.052599999999998</c:v>
                </c:pt>
                <c:pt idx="109">
                  <c:v>52.0764</c:v>
                </c:pt>
                <c:pt idx="110">
                  <c:v>52.098199999999999</c:v>
                </c:pt>
                <c:pt idx="111">
                  <c:v>52.122199999999999</c:v>
                </c:pt>
                <c:pt idx="112">
                  <c:v>52.146000000000001</c:v>
                </c:pt>
                <c:pt idx="113">
                  <c:v>52.1676</c:v>
                </c:pt>
                <c:pt idx="114">
                  <c:v>52.186999999999998</c:v>
                </c:pt>
                <c:pt idx="115">
                  <c:v>52.205800000000004</c:v>
                </c:pt>
                <c:pt idx="116">
                  <c:v>52.230899999999998</c:v>
                </c:pt>
                <c:pt idx="117">
                  <c:v>52.2485</c:v>
                </c:pt>
                <c:pt idx="118">
                  <c:v>52.274799999999999</c:v>
                </c:pt>
                <c:pt idx="119">
                  <c:v>52.2971</c:v>
                </c:pt>
                <c:pt idx="120">
                  <c:v>52.320999999999998</c:v>
                </c:pt>
                <c:pt idx="121">
                  <c:v>52.34</c:v>
                </c:pt>
                <c:pt idx="122">
                  <c:v>52.3626</c:v>
                </c:pt>
                <c:pt idx="123">
                  <c:v>52.390999999999998</c:v>
                </c:pt>
                <c:pt idx="124">
                  <c:v>52.419600000000003</c:v>
                </c:pt>
                <c:pt idx="125">
                  <c:v>52.437399999999997</c:v>
                </c:pt>
                <c:pt idx="126">
                  <c:v>52.458300000000001</c:v>
                </c:pt>
                <c:pt idx="127">
                  <c:v>52.479399999999998</c:v>
                </c:pt>
                <c:pt idx="128">
                  <c:v>52.502099999999999</c:v>
                </c:pt>
                <c:pt idx="129">
                  <c:v>52.523899999999998</c:v>
                </c:pt>
                <c:pt idx="130">
                  <c:v>52.542700000000004</c:v>
                </c:pt>
                <c:pt idx="131">
                  <c:v>52.560200000000002</c:v>
                </c:pt>
                <c:pt idx="132">
                  <c:v>52.5749</c:v>
                </c:pt>
                <c:pt idx="133">
                  <c:v>52.592399999999998</c:v>
                </c:pt>
                <c:pt idx="134">
                  <c:v>52.608199999999997</c:v>
                </c:pt>
                <c:pt idx="135">
                  <c:v>52.627600000000001</c:v>
                </c:pt>
                <c:pt idx="136">
                  <c:v>52.644500000000001</c:v>
                </c:pt>
                <c:pt idx="137">
                  <c:v>52.659399999999998</c:v>
                </c:pt>
                <c:pt idx="138">
                  <c:v>52.677599999999998</c:v>
                </c:pt>
                <c:pt idx="139">
                  <c:v>52.696300000000001</c:v>
                </c:pt>
                <c:pt idx="140">
                  <c:v>52.711500000000001</c:v>
                </c:pt>
                <c:pt idx="141">
                  <c:v>52.728299999999997</c:v>
                </c:pt>
                <c:pt idx="142">
                  <c:v>52.743699999999997</c:v>
                </c:pt>
                <c:pt idx="143">
                  <c:v>52.759099999999997</c:v>
                </c:pt>
                <c:pt idx="144">
                  <c:v>52.7804</c:v>
                </c:pt>
                <c:pt idx="145">
                  <c:v>52.794199999999996</c:v>
                </c:pt>
                <c:pt idx="146">
                  <c:v>52.811500000000002</c:v>
                </c:pt>
                <c:pt idx="147">
                  <c:v>52.829900000000002</c:v>
                </c:pt>
                <c:pt idx="148">
                  <c:v>52.844999999999999</c:v>
                </c:pt>
                <c:pt idx="149">
                  <c:v>52.860999999999997</c:v>
                </c:pt>
                <c:pt idx="150">
                  <c:v>52.878999999999998</c:v>
                </c:pt>
                <c:pt idx="151">
                  <c:v>52.886899999999997</c:v>
                </c:pt>
                <c:pt idx="152">
                  <c:v>52.8872</c:v>
                </c:pt>
                <c:pt idx="153">
                  <c:v>52.887999999999998</c:v>
                </c:pt>
                <c:pt idx="154">
                  <c:v>52.884700000000002</c:v>
                </c:pt>
                <c:pt idx="155">
                  <c:v>52.878999999999998</c:v>
                </c:pt>
                <c:pt idx="156">
                  <c:v>52.869</c:v>
                </c:pt>
                <c:pt idx="157">
                  <c:v>52.862499999999997</c:v>
                </c:pt>
                <c:pt idx="158">
                  <c:v>52.850099999999998</c:v>
                </c:pt>
                <c:pt idx="159">
                  <c:v>52.839799999999997</c:v>
                </c:pt>
                <c:pt idx="160">
                  <c:v>52.826599999999999</c:v>
                </c:pt>
                <c:pt idx="161">
                  <c:v>52.808</c:v>
                </c:pt>
                <c:pt idx="162">
                  <c:v>52.792200000000001</c:v>
                </c:pt>
                <c:pt idx="163">
                  <c:v>52.773800000000001</c:v>
                </c:pt>
                <c:pt idx="164">
                  <c:v>52.751300000000001</c:v>
                </c:pt>
                <c:pt idx="165">
                  <c:v>52.732399999999998</c:v>
                </c:pt>
                <c:pt idx="166">
                  <c:v>52.7089</c:v>
                </c:pt>
                <c:pt idx="167">
                  <c:v>52.686199999999999</c:v>
                </c:pt>
                <c:pt idx="168">
                  <c:v>52.663400000000003</c:v>
                </c:pt>
                <c:pt idx="169">
                  <c:v>52.6342</c:v>
                </c:pt>
                <c:pt idx="170">
                  <c:v>52.603700000000003</c:v>
                </c:pt>
                <c:pt idx="171">
                  <c:v>52.577399999999997</c:v>
                </c:pt>
                <c:pt idx="172">
                  <c:v>52.551499999999997</c:v>
                </c:pt>
                <c:pt idx="173">
                  <c:v>52.520299999999999</c:v>
                </c:pt>
                <c:pt idx="174">
                  <c:v>52.49</c:v>
                </c:pt>
                <c:pt idx="175">
                  <c:v>52.459099999999999</c:v>
                </c:pt>
                <c:pt idx="176">
                  <c:v>52.432600000000001</c:v>
                </c:pt>
                <c:pt idx="177">
                  <c:v>52.406999999999996</c:v>
                </c:pt>
                <c:pt idx="178">
                  <c:v>52.369599999999998</c:v>
                </c:pt>
                <c:pt idx="179">
                  <c:v>52.336599999999997</c:v>
                </c:pt>
                <c:pt idx="180">
                  <c:v>52.304200000000002</c:v>
                </c:pt>
                <c:pt idx="181">
                  <c:v>52.268900000000002</c:v>
                </c:pt>
                <c:pt idx="182">
                  <c:v>52.238900000000001</c:v>
                </c:pt>
                <c:pt idx="183">
                  <c:v>52.202300000000001</c:v>
                </c:pt>
                <c:pt idx="184">
                  <c:v>52.1706</c:v>
                </c:pt>
                <c:pt idx="185">
                  <c:v>52.131399999999999</c:v>
                </c:pt>
                <c:pt idx="186">
                  <c:v>52.095399999999998</c:v>
                </c:pt>
                <c:pt idx="187">
                  <c:v>52.067799999999998</c:v>
                </c:pt>
                <c:pt idx="188">
                  <c:v>52.040300000000002</c:v>
                </c:pt>
                <c:pt idx="189">
                  <c:v>52.012300000000003</c:v>
                </c:pt>
                <c:pt idx="190">
                  <c:v>51.978999999999999</c:v>
                </c:pt>
                <c:pt idx="191">
                  <c:v>51.948399999999999</c:v>
                </c:pt>
                <c:pt idx="192">
                  <c:v>51.915399999999998</c:v>
                </c:pt>
                <c:pt idx="193">
                  <c:v>51.8782</c:v>
                </c:pt>
                <c:pt idx="194">
                  <c:v>51.842799999999997</c:v>
                </c:pt>
                <c:pt idx="195">
                  <c:v>51.807200000000002</c:v>
                </c:pt>
                <c:pt idx="196">
                  <c:v>51.767499999999998</c:v>
                </c:pt>
                <c:pt idx="197">
                  <c:v>51.723300000000002</c:v>
                </c:pt>
                <c:pt idx="198">
                  <c:v>51.681600000000003</c:v>
                </c:pt>
                <c:pt idx="199">
                  <c:v>51.633099999999999</c:v>
                </c:pt>
                <c:pt idx="200">
                  <c:v>51.58</c:v>
                </c:pt>
                <c:pt idx="201">
                  <c:v>51.527200000000001</c:v>
                </c:pt>
                <c:pt idx="202">
                  <c:v>51.485399999999998</c:v>
                </c:pt>
                <c:pt idx="203">
                  <c:v>51.445700000000002</c:v>
                </c:pt>
                <c:pt idx="204">
                  <c:v>51.405900000000003</c:v>
                </c:pt>
                <c:pt idx="205">
                  <c:v>51.359000000000002</c:v>
                </c:pt>
                <c:pt idx="206">
                  <c:v>51.313899999999997</c:v>
                </c:pt>
                <c:pt idx="207">
                  <c:v>51.262099999999997</c:v>
                </c:pt>
                <c:pt idx="208">
                  <c:v>51.215299999999999</c:v>
                </c:pt>
                <c:pt idx="209">
                  <c:v>51.168700000000001</c:v>
                </c:pt>
                <c:pt idx="210">
                  <c:v>51.118400000000001</c:v>
                </c:pt>
                <c:pt idx="211">
                  <c:v>51.072099999999999</c:v>
                </c:pt>
                <c:pt idx="212">
                  <c:v>51.021000000000001</c:v>
                </c:pt>
                <c:pt idx="213">
                  <c:v>50.9664</c:v>
                </c:pt>
                <c:pt idx="214">
                  <c:v>50.917200000000001</c:v>
                </c:pt>
                <c:pt idx="215">
                  <c:v>50.857799999999997</c:v>
                </c:pt>
                <c:pt idx="216">
                  <c:v>50.800600000000003</c:v>
                </c:pt>
                <c:pt idx="217">
                  <c:v>50.744100000000003</c:v>
                </c:pt>
                <c:pt idx="218">
                  <c:v>50.69</c:v>
                </c:pt>
                <c:pt idx="219">
                  <c:v>50.631100000000004</c:v>
                </c:pt>
                <c:pt idx="220">
                  <c:v>50.575299999999999</c:v>
                </c:pt>
                <c:pt idx="221">
                  <c:v>50.5167</c:v>
                </c:pt>
                <c:pt idx="222">
                  <c:v>50.460099999999997</c:v>
                </c:pt>
                <c:pt idx="223">
                  <c:v>50.4084</c:v>
                </c:pt>
                <c:pt idx="224">
                  <c:v>50.350499999999997</c:v>
                </c:pt>
                <c:pt idx="225">
                  <c:v>50.293500000000002</c:v>
                </c:pt>
                <c:pt idx="226">
                  <c:v>50.235100000000003</c:v>
                </c:pt>
                <c:pt idx="227">
                  <c:v>50.181899999999999</c:v>
                </c:pt>
                <c:pt idx="228">
                  <c:v>50.120600000000003</c:v>
                </c:pt>
                <c:pt idx="229">
                  <c:v>50.061599999999999</c:v>
                </c:pt>
                <c:pt idx="230">
                  <c:v>50.002899999999997</c:v>
                </c:pt>
                <c:pt idx="231">
                  <c:v>49.948599999999999</c:v>
                </c:pt>
                <c:pt idx="232">
                  <c:v>49.886600000000001</c:v>
                </c:pt>
                <c:pt idx="233">
                  <c:v>49.826599999999999</c:v>
                </c:pt>
                <c:pt idx="234">
                  <c:v>49.762500000000003</c:v>
                </c:pt>
                <c:pt idx="235">
                  <c:v>49.704599999999999</c:v>
                </c:pt>
                <c:pt idx="236">
                  <c:v>49.6404</c:v>
                </c:pt>
                <c:pt idx="237">
                  <c:v>49.579900000000002</c:v>
                </c:pt>
                <c:pt idx="238">
                  <c:v>49.518300000000004</c:v>
                </c:pt>
                <c:pt idx="239">
                  <c:v>49.456200000000003</c:v>
                </c:pt>
                <c:pt idx="240">
                  <c:v>49.394199999999998</c:v>
                </c:pt>
                <c:pt idx="241">
                  <c:v>49.332799999999999</c:v>
                </c:pt>
                <c:pt idx="242">
                  <c:v>49.273800000000001</c:v>
                </c:pt>
                <c:pt idx="243">
                  <c:v>49.2149</c:v>
                </c:pt>
                <c:pt idx="244">
                  <c:v>49.1629</c:v>
                </c:pt>
                <c:pt idx="245">
                  <c:v>49.100499999999997</c:v>
                </c:pt>
                <c:pt idx="246">
                  <c:v>49.038899999999998</c:v>
                </c:pt>
                <c:pt idx="247">
                  <c:v>48.978200000000001</c:v>
                </c:pt>
                <c:pt idx="248">
                  <c:v>48.917700000000004</c:v>
                </c:pt>
                <c:pt idx="249">
                  <c:v>48.856200000000001</c:v>
                </c:pt>
                <c:pt idx="250">
                  <c:v>48.803199999999997</c:v>
                </c:pt>
                <c:pt idx="251">
                  <c:v>48.742100000000001</c:v>
                </c:pt>
                <c:pt idx="252">
                  <c:v>48.6922</c:v>
                </c:pt>
                <c:pt idx="253">
                  <c:v>48.631999999999998</c:v>
                </c:pt>
                <c:pt idx="254">
                  <c:v>48.574199999999998</c:v>
                </c:pt>
                <c:pt idx="255">
                  <c:v>48.516800000000003</c:v>
                </c:pt>
                <c:pt idx="256">
                  <c:v>48.459200000000003</c:v>
                </c:pt>
                <c:pt idx="257">
                  <c:v>48.405299999999997</c:v>
                </c:pt>
                <c:pt idx="258">
                  <c:v>48.345500000000001</c:v>
                </c:pt>
                <c:pt idx="259">
                  <c:v>48.2913</c:v>
                </c:pt>
                <c:pt idx="260">
                  <c:v>48.235300000000002</c:v>
                </c:pt>
                <c:pt idx="261">
                  <c:v>48.177399999999999</c:v>
                </c:pt>
                <c:pt idx="262">
                  <c:v>48.121699999999997</c:v>
                </c:pt>
                <c:pt idx="263">
                  <c:v>48.064799999999998</c:v>
                </c:pt>
                <c:pt idx="264">
                  <c:v>48.012500000000003</c:v>
                </c:pt>
                <c:pt idx="265">
                  <c:v>47.959299999999999</c:v>
                </c:pt>
                <c:pt idx="266">
                  <c:v>47.900500000000001</c:v>
                </c:pt>
                <c:pt idx="267">
                  <c:v>47.839799999999997</c:v>
                </c:pt>
                <c:pt idx="268">
                  <c:v>47.783200000000001</c:v>
                </c:pt>
                <c:pt idx="269">
                  <c:v>47.725700000000003</c:v>
                </c:pt>
                <c:pt idx="270">
                  <c:v>47.668999999999997</c:v>
                </c:pt>
                <c:pt idx="271">
                  <c:v>47.610399999999998</c:v>
                </c:pt>
                <c:pt idx="272">
                  <c:v>47.553400000000003</c:v>
                </c:pt>
                <c:pt idx="273">
                  <c:v>47.493099999999998</c:v>
                </c:pt>
                <c:pt idx="274">
                  <c:v>47.436799999999998</c:v>
                </c:pt>
                <c:pt idx="275">
                  <c:v>47.3795</c:v>
                </c:pt>
                <c:pt idx="276">
                  <c:v>47.320799999999998</c:v>
                </c:pt>
                <c:pt idx="277">
                  <c:v>47.2624</c:v>
                </c:pt>
                <c:pt idx="278">
                  <c:v>47.206800000000001</c:v>
                </c:pt>
                <c:pt idx="279">
                  <c:v>47.150500000000001</c:v>
                </c:pt>
                <c:pt idx="280">
                  <c:v>47.091900000000003</c:v>
                </c:pt>
                <c:pt idx="281">
                  <c:v>47.038699999999999</c:v>
                </c:pt>
                <c:pt idx="282">
                  <c:v>46.9801</c:v>
                </c:pt>
                <c:pt idx="283">
                  <c:v>46.924300000000002</c:v>
                </c:pt>
                <c:pt idx="284">
                  <c:v>46.869799999999998</c:v>
                </c:pt>
                <c:pt idx="285">
                  <c:v>46.816400000000002</c:v>
                </c:pt>
                <c:pt idx="286">
                  <c:v>46.758099999999999</c:v>
                </c:pt>
                <c:pt idx="287">
                  <c:v>46.7014</c:v>
                </c:pt>
                <c:pt idx="288">
                  <c:v>46.644799999999996</c:v>
                </c:pt>
                <c:pt idx="289">
                  <c:v>46.588099999999997</c:v>
                </c:pt>
                <c:pt idx="290">
                  <c:v>46.5336</c:v>
                </c:pt>
                <c:pt idx="291">
                  <c:v>46.478099999999998</c:v>
                </c:pt>
                <c:pt idx="292">
                  <c:v>46.425199999999997</c:v>
                </c:pt>
                <c:pt idx="293">
                  <c:v>46.367400000000004</c:v>
                </c:pt>
                <c:pt idx="294">
                  <c:v>46.312100000000001</c:v>
                </c:pt>
                <c:pt idx="295">
                  <c:v>46.255699999999997</c:v>
                </c:pt>
                <c:pt idx="296">
                  <c:v>46.204099999999997</c:v>
                </c:pt>
                <c:pt idx="297">
                  <c:v>46.150500000000001</c:v>
                </c:pt>
                <c:pt idx="298">
                  <c:v>46.094299999999997</c:v>
                </c:pt>
                <c:pt idx="299">
                  <c:v>46.0396</c:v>
                </c:pt>
                <c:pt idx="300">
                  <c:v>45.983600000000003</c:v>
                </c:pt>
                <c:pt idx="301">
                  <c:v>45.932400000000001</c:v>
                </c:pt>
                <c:pt idx="302">
                  <c:v>45.878999999999998</c:v>
                </c:pt>
                <c:pt idx="303">
                  <c:v>45.823099999999997</c:v>
                </c:pt>
                <c:pt idx="304">
                  <c:v>45.767699999999998</c:v>
                </c:pt>
                <c:pt idx="305">
                  <c:v>45.7151</c:v>
                </c:pt>
                <c:pt idx="306">
                  <c:v>45.661099999999998</c:v>
                </c:pt>
                <c:pt idx="307">
                  <c:v>45.604500000000002</c:v>
                </c:pt>
                <c:pt idx="308">
                  <c:v>45.550800000000002</c:v>
                </c:pt>
                <c:pt idx="309">
                  <c:v>45.494799999999998</c:v>
                </c:pt>
                <c:pt idx="310">
                  <c:v>45.442599999999999</c:v>
                </c:pt>
                <c:pt idx="311">
                  <c:v>45.389099999999999</c:v>
                </c:pt>
                <c:pt idx="312">
                  <c:v>45.334699999999998</c:v>
                </c:pt>
                <c:pt idx="313">
                  <c:v>45.284599999999998</c:v>
                </c:pt>
                <c:pt idx="314">
                  <c:v>45.229199999999999</c:v>
                </c:pt>
                <c:pt idx="315">
                  <c:v>45.180399999999999</c:v>
                </c:pt>
                <c:pt idx="316">
                  <c:v>45.128700000000002</c:v>
                </c:pt>
                <c:pt idx="317">
                  <c:v>45.073500000000003</c:v>
                </c:pt>
                <c:pt idx="318">
                  <c:v>45.017899999999997</c:v>
                </c:pt>
                <c:pt idx="319">
                  <c:v>44.964700000000001</c:v>
                </c:pt>
                <c:pt idx="320">
                  <c:v>44.917000000000002</c:v>
                </c:pt>
                <c:pt idx="321">
                  <c:v>44.859200000000001</c:v>
                </c:pt>
                <c:pt idx="322">
                  <c:v>44.807200000000002</c:v>
                </c:pt>
                <c:pt idx="323">
                  <c:v>44.759399999999999</c:v>
                </c:pt>
                <c:pt idx="324">
                  <c:v>44.712699999999998</c:v>
                </c:pt>
                <c:pt idx="325">
                  <c:v>44.6569</c:v>
                </c:pt>
                <c:pt idx="326">
                  <c:v>44.601500000000001</c:v>
                </c:pt>
                <c:pt idx="327">
                  <c:v>44.543799999999997</c:v>
                </c:pt>
                <c:pt idx="328">
                  <c:v>44.489199999999997</c:v>
                </c:pt>
                <c:pt idx="329">
                  <c:v>44.441800000000001</c:v>
                </c:pt>
                <c:pt idx="330">
                  <c:v>44.391500000000001</c:v>
                </c:pt>
                <c:pt idx="331">
                  <c:v>44.338299999999997</c:v>
                </c:pt>
                <c:pt idx="332">
                  <c:v>44.2911</c:v>
                </c:pt>
                <c:pt idx="333">
                  <c:v>44.234499999999997</c:v>
                </c:pt>
                <c:pt idx="334">
                  <c:v>44.183300000000003</c:v>
                </c:pt>
                <c:pt idx="335">
                  <c:v>44.1295</c:v>
                </c:pt>
                <c:pt idx="336">
                  <c:v>44.074399999999997</c:v>
                </c:pt>
                <c:pt idx="337">
                  <c:v>44.0259</c:v>
                </c:pt>
                <c:pt idx="338">
                  <c:v>43.9739</c:v>
                </c:pt>
                <c:pt idx="339">
                  <c:v>43.927199999999999</c:v>
                </c:pt>
                <c:pt idx="340">
                  <c:v>43.877400000000002</c:v>
                </c:pt>
                <c:pt idx="341">
                  <c:v>43.825800000000001</c:v>
                </c:pt>
                <c:pt idx="342">
                  <c:v>43.774500000000003</c:v>
                </c:pt>
                <c:pt idx="343">
                  <c:v>43.719499999999996</c:v>
                </c:pt>
                <c:pt idx="344">
                  <c:v>43.674199999999999</c:v>
                </c:pt>
                <c:pt idx="345">
                  <c:v>43.626600000000003</c:v>
                </c:pt>
                <c:pt idx="346">
                  <c:v>43.575699999999998</c:v>
                </c:pt>
                <c:pt idx="347">
                  <c:v>43.522500000000001</c:v>
                </c:pt>
                <c:pt idx="348">
                  <c:v>43.467799999999997</c:v>
                </c:pt>
                <c:pt idx="349">
                  <c:v>43.421500000000002</c:v>
                </c:pt>
                <c:pt idx="350">
                  <c:v>43.366399999999999</c:v>
                </c:pt>
                <c:pt idx="351">
                  <c:v>43.319899999999997</c:v>
                </c:pt>
                <c:pt idx="352">
                  <c:v>43.268900000000002</c:v>
                </c:pt>
                <c:pt idx="353">
                  <c:v>43.220300000000002</c:v>
                </c:pt>
                <c:pt idx="354">
                  <c:v>43.174399999999999</c:v>
                </c:pt>
                <c:pt idx="355">
                  <c:v>43.122300000000003</c:v>
                </c:pt>
                <c:pt idx="356">
                  <c:v>43.077599999999997</c:v>
                </c:pt>
                <c:pt idx="357">
                  <c:v>43.025700000000001</c:v>
                </c:pt>
                <c:pt idx="358">
                  <c:v>42.982599999999998</c:v>
                </c:pt>
                <c:pt idx="359">
                  <c:v>42.9328</c:v>
                </c:pt>
                <c:pt idx="360">
                  <c:v>42.883800000000001</c:v>
                </c:pt>
                <c:pt idx="361">
                  <c:v>42.8292</c:v>
                </c:pt>
                <c:pt idx="362">
                  <c:v>42.779499999999999</c:v>
                </c:pt>
                <c:pt idx="363">
                  <c:v>42.727499999999999</c:v>
                </c:pt>
                <c:pt idx="364">
                  <c:v>42.681699999999999</c:v>
                </c:pt>
                <c:pt idx="365">
                  <c:v>42.635800000000003</c:v>
                </c:pt>
                <c:pt idx="366">
                  <c:v>42.5899</c:v>
                </c:pt>
                <c:pt idx="367">
                  <c:v>42.543799999999997</c:v>
                </c:pt>
                <c:pt idx="368">
                  <c:v>42.491199999999999</c:v>
                </c:pt>
                <c:pt idx="369">
                  <c:v>42.444099999999999</c:v>
                </c:pt>
                <c:pt idx="370">
                  <c:v>42.397500000000001</c:v>
                </c:pt>
                <c:pt idx="371">
                  <c:v>42.348700000000001</c:v>
                </c:pt>
                <c:pt idx="372">
                  <c:v>42.300699999999999</c:v>
                </c:pt>
                <c:pt idx="373">
                  <c:v>42.252099999999999</c:v>
                </c:pt>
                <c:pt idx="374">
                  <c:v>42.203600000000002</c:v>
                </c:pt>
                <c:pt idx="375">
                  <c:v>42.153100000000002</c:v>
                </c:pt>
                <c:pt idx="376">
                  <c:v>42.105200000000004</c:v>
                </c:pt>
                <c:pt idx="377">
                  <c:v>42.054699999999997</c:v>
                </c:pt>
                <c:pt idx="378">
                  <c:v>42.006999999999998</c:v>
                </c:pt>
                <c:pt idx="379">
                  <c:v>41.9557</c:v>
                </c:pt>
                <c:pt idx="380">
                  <c:v>41.9131</c:v>
                </c:pt>
                <c:pt idx="381">
                  <c:v>41.865299999999998</c:v>
                </c:pt>
                <c:pt idx="382">
                  <c:v>41.825400000000002</c:v>
                </c:pt>
                <c:pt idx="383">
                  <c:v>41.786499999999997</c:v>
                </c:pt>
                <c:pt idx="384">
                  <c:v>41.743000000000002</c:v>
                </c:pt>
                <c:pt idx="385">
                  <c:v>41.697800000000001</c:v>
                </c:pt>
                <c:pt idx="386">
                  <c:v>41.649299999999997</c:v>
                </c:pt>
                <c:pt idx="387">
                  <c:v>41.6038</c:v>
                </c:pt>
                <c:pt idx="388">
                  <c:v>41.564700000000002</c:v>
                </c:pt>
                <c:pt idx="389">
                  <c:v>41.521599999999999</c:v>
                </c:pt>
                <c:pt idx="390">
                  <c:v>41.477899999999998</c:v>
                </c:pt>
                <c:pt idx="391">
                  <c:v>41.436300000000003</c:v>
                </c:pt>
                <c:pt idx="392">
                  <c:v>41.390999999999998</c:v>
                </c:pt>
                <c:pt idx="393">
                  <c:v>41.341999999999999</c:v>
                </c:pt>
                <c:pt idx="394">
                  <c:v>41.293199999999999</c:v>
                </c:pt>
                <c:pt idx="395">
                  <c:v>41.2455</c:v>
                </c:pt>
                <c:pt idx="396">
                  <c:v>41.204700000000003</c:v>
                </c:pt>
                <c:pt idx="397">
                  <c:v>41.163800000000002</c:v>
                </c:pt>
                <c:pt idx="398">
                  <c:v>41.119100000000003</c:v>
                </c:pt>
                <c:pt idx="399">
                  <c:v>41.073099999999997</c:v>
                </c:pt>
                <c:pt idx="400">
                  <c:v>41.027900000000002</c:v>
                </c:pt>
                <c:pt idx="401">
                  <c:v>40.979700000000001</c:v>
                </c:pt>
                <c:pt idx="402">
                  <c:v>40.9392</c:v>
                </c:pt>
                <c:pt idx="403">
                  <c:v>40.8977</c:v>
                </c:pt>
                <c:pt idx="404">
                  <c:v>40.8508</c:v>
                </c:pt>
                <c:pt idx="405">
                  <c:v>40.806699999999999</c:v>
                </c:pt>
                <c:pt idx="406">
                  <c:v>40.755800000000001</c:v>
                </c:pt>
                <c:pt idx="407">
                  <c:v>40.712499999999999</c:v>
                </c:pt>
                <c:pt idx="408">
                  <c:v>40.664099999999998</c:v>
                </c:pt>
                <c:pt idx="409">
                  <c:v>40.614699999999999</c:v>
                </c:pt>
                <c:pt idx="410">
                  <c:v>40.572200000000002</c:v>
                </c:pt>
                <c:pt idx="411">
                  <c:v>40.527000000000001</c:v>
                </c:pt>
                <c:pt idx="412">
                  <c:v>40.4846</c:v>
                </c:pt>
                <c:pt idx="413">
                  <c:v>40.442900000000002</c:v>
                </c:pt>
                <c:pt idx="414">
                  <c:v>40.394300000000001</c:v>
                </c:pt>
                <c:pt idx="415">
                  <c:v>40.349200000000003</c:v>
                </c:pt>
                <c:pt idx="416">
                  <c:v>40.309699999999999</c:v>
                </c:pt>
                <c:pt idx="417">
                  <c:v>40.259300000000003</c:v>
                </c:pt>
                <c:pt idx="418">
                  <c:v>40.2151</c:v>
                </c:pt>
                <c:pt idx="419">
                  <c:v>40.174199999999999</c:v>
                </c:pt>
                <c:pt idx="420">
                  <c:v>40.124200000000002</c:v>
                </c:pt>
                <c:pt idx="421">
                  <c:v>40.081400000000002</c:v>
                </c:pt>
                <c:pt idx="422">
                  <c:v>40.040300000000002</c:v>
                </c:pt>
                <c:pt idx="423">
                  <c:v>39.996400000000001</c:v>
                </c:pt>
                <c:pt idx="424">
                  <c:v>39.956299999999999</c:v>
                </c:pt>
                <c:pt idx="425">
                  <c:v>39.913400000000003</c:v>
                </c:pt>
                <c:pt idx="426">
                  <c:v>39.862900000000003</c:v>
                </c:pt>
                <c:pt idx="427">
                  <c:v>39.820500000000003</c:v>
                </c:pt>
                <c:pt idx="428">
                  <c:v>39.775500000000001</c:v>
                </c:pt>
                <c:pt idx="429">
                  <c:v>39.730200000000004</c:v>
                </c:pt>
                <c:pt idx="430">
                  <c:v>39.691400000000002</c:v>
                </c:pt>
                <c:pt idx="431">
                  <c:v>39.6524</c:v>
                </c:pt>
                <c:pt idx="432">
                  <c:v>39.610900000000001</c:v>
                </c:pt>
                <c:pt idx="433">
                  <c:v>39.566299999999998</c:v>
                </c:pt>
                <c:pt idx="434">
                  <c:v>39.525700000000001</c:v>
                </c:pt>
                <c:pt idx="435">
                  <c:v>39.484299999999998</c:v>
                </c:pt>
                <c:pt idx="436">
                  <c:v>39.441699999999997</c:v>
                </c:pt>
                <c:pt idx="437">
                  <c:v>39.400599999999997</c:v>
                </c:pt>
                <c:pt idx="438">
                  <c:v>39.359299999999998</c:v>
                </c:pt>
                <c:pt idx="439">
                  <c:v>39.321800000000003</c:v>
                </c:pt>
                <c:pt idx="440">
                  <c:v>39.279699999999998</c:v>
                </c:pt>
                <c:pt idx="441">
                  <c:v>39.235599999999998</c:v>
                </c:pt>
                <c:pt idx="442">
                  <c:v>39.192799999999998</c:v>
                </c:pt>
                <c:pt idx="443">
                  <c:v>39.148200000000003</c:v>
                </c:pt>
                <c:pt idx="444">
                  <c:v>39.1066</c:v>
                </c:pt>
                <c:pt idx="445">
                  <c:v>39.072200000000002</c:v>
                </c:pt>
                <c:pt idx="446">
                  <c:v>39.041699999999999</c:v>
                </c:pt>
                <c:pt idx="447">
                  <c:v>39.002499999999998</c:v>
                </c:pt>
                <c:pt idx="448">
                  <c:v>38.962299999999999</c:v>
                </c:pt>
                <c:pt idx="449">
                  <c:v>38.922400000000003</c:v>
                </c:pt>
                <c:pt idx="450">
                  <c:v>38.879899999999999</c:v>
                </c:pt>
                <c:pt idx="451">
                  <c:v>38.835000000000001</c:v>
                </c:pt>
                <c:pt idx="452">
                  <c:v>38.794199999999996</c:v>
                </c:pt>
                <c:pt idx="453">
                  <c:v>38.758899999999997</c:v>
                </c:pt>
                <c:pt idx="454">
                  <c:v>38.723399999999998</c:v>
                </c:pt>
                <c:pt idx="455">
                  <c:v>38.686199999999999</c:v>
                </c:pt>
                <c:pt idx="456">
                  <c:v>38.643900000000002</c:v>
                </c:pt>
                <c:pt idx="457">
                  <c:v>38.602800000000002</c:v>
                </c:pt>
                <c:pt idx="458">
                  <c:v>38.566899999999997</c:v>
                </c:pt>
                <c:pt idx="459">
                  <c:v>38.533299999999997</c:v>
                </c:pt>
                <c:pt idx="460">
                  <c:v>38.489400000000003</c:v>
                </c:pt>
                <c:pt idx="461">
                  <c:v>38.455199999999998</c:v>
                </c:pt>
                <c:pt idx="462">
                  <c:v>38.416600000000003</c:v>
                </c:pt>
                <c:pt idx="463">
                  <c:v>38.3795</c:v>
                </c:pt>
                <c:pt idx="464">
                  <c:v>38.338200000000001</c:v>
                </c:pt>
                <c:pt idx="465">
                  <c:v>38.298200000000001</c:v>
                </c:pt>
                <c:pt idx="466">
                  <c:v>38.255400000000002</c:v>
                </c:pt>
                <c:pt idx="467">
                  <c:v>38.218600000000002</c:v>
                </c:pt>
                <c:pt idx="468">
                  <c:v>38.180700000000002</c:v>
                </c:pt>
                <c:pt idx="469">
                  <c:v>38.138500000000001</c:v>
                </c:pt>
                <c:pt idx="470">
                  <c:v>38.095599999999997</c:v>
                </c:pt>
                <c:pt idx="471">
                  <c:v>38.059199999999997</c:v>
                </c:pt>
                <c:pt idx="472">
                  <c:v>38.025599999999997</c:v>
                </c:pt>
                <c:pt idx="473">
                  <c:v>37.988100000000003</c:v>
                </c:pt>
                <c:pt idx="474">
                  <c:v>37.951700000000002</c:v>
                </c:pt>
                <c:pt idx="475">
                  <c:v>37.918399999999998</c:v>
                </c:pt>
                <c:pt idx="476">
                  <c:v>37.879399999999997</c:v>
                </c:pt>
                <c:pt idx="477">
                  <c:v>37.843899999999998</c:v>
                </c:pt>
                <c:pt idx="478">
                  <c:v>37.809699999999999</c:v>
                </c:pt>
                <c:pt idx="479">
                  <c:v>37.771799999999999</c:v>
                </c:pt>
                <c:pt idx="480">
                  <c:v>37.729700000000001</c:v>
                </c:pt>
                <c:pt idx="481">
                  <c:v>37.694899999999997</c:v>
                </c:pt>
                <c:pt idx="482">
                  <c:v>37.662199999999999</c:v>
                </c:pt>
                <c:pt idx="483">
                  <c:v>37.623100000000001</c:v>
                </c:pt>
                <c:pt idx="484">
                  <c:v>37.5901</c:v>
                </c:pt>
                <c:pt idx="485">
                  <c:v>37.554099999999998</c:v>
                </c:pt>
                <c:pt idx="486">
                  <c:v>37.514600000000002</c:v>
                </c:pt>
                <c:pt idx="487">
                  <c:v>37.4801</c:v>
                </c:pt>
                <c:pt idx="488">
                  <c:v>37.447600000000001</c:v>
                </c:pt>
                <c:pt idx="489">
                  <c:v>37.413600000000002</c:v>
                </c:pt>
                <c:pt idx="490">
                  <c:v>37.335500000000003</c:v>
                </c:pt>
                <c:pt idx="491">
                  <c:v>37.3003</c:v>
                </c:pt>
                <c:pt idx="492">
                  <c:v>37.2624</c:v>
                </c:pt>
                <c:pt idx="493">
                  <c:v>37.224699999999999</c:v>
                </c:pt>
                <c:pt idx="494">
                  <c:v>37.190899999999999</c:v>
                </c:pt>
                <c:pt idx="495">
                  <c:v>37.155999999999999</c:v>
                </c:pt>
                <c:pt idx="496">
                  <c:v>37.119399999999999</c:v>
                </c:pt>
                <c:pt idx="497">
                  <c:v>37.087200000000003</c:v>
                </c:pt>
                <c:pt idx="498">
                  <c:v>37.052700000000002</c:v>
                </c:pt>
                <c:pt idx="499">
                  <c:v>37.0197</c:v>
                </c:pt>
                <c:pt idx="500">
                  <c:v>36.981699999999996</c:v>
                </c:pt>
                <c:pt idx="501">
                  <c:v>36.949300000000001</c:v>
                </c:pt>
                <c:pt idx="502">
                  <c:v>36.918900000000001</c:v>
                </c:pt>
                <c:pt idx="503">
                  <c:v>36.889800000000001</c:v>
                </c:pt>
                <c:pt idx="504">
                  <c:v>36.854300000000002</c:v>
                </c:pt>
                <c:pt idx="505">
                  <c:v>36.8187</c:v>
                </c:pt>
                <c:pt idx="506">
                  <c:v>36.786999999999999</c:v>
                </c:pt>
                <c:pt idx="507">
                  <c:v>36.754300000000001</c:v>
                </c:pt>
                <c:pt idx="508">
                  <c:v>36.721899999999998</c:v>
                </c:pt>
                <c:pt idx="509">
                  <c:v>36.692</c:v>
                </c:pt>
                <c:pt idx="510">
                  <c:v>36.661999999999999</c:v>
                </c:pt>
                <c:pt idx="511">
                  <c:v>36.6248</c:v>
                </c:pt>
                <c:pt idx="512">
                  <c:v>36.587000000000003</c:v>
                </c:pt>
                <c:pt idx="513">
                  <c:v>36.550699999999999</c:v>
                </c:pt>
                <c:pt idx="514">
                  <c:v>36.514000000000003</c:v>
                </c:pt>
                <c:pt idx="515">
                  <c:v>36.479199999999999</c:v>
                </c:pt>
                <c:pt idx="516">
                  <c:v>36.448799999999999</c:v>
                </c:pt>
                <c:pt idx="517">
                  <c:v>36.414900000000003</c:v>
                </c:pt>
                <c:pt idx="518">
                  <c:v>36.381500000000003</c:v>
                </c:pt>
                <c:pt idx="519">
                  <c:v>36.343600000000002</c:v>
                </c:pt>
                <c:pt idx="520">
                  <c:v>36.307400000000001</c:v>
                </c:pt>
                <c:pt idx="521">
                  <c:v>36.277999999999999</c:v>
                </c:pt>
                <c:pt idx="522">
                  <c:v>36.243699999999997</c:v>
                </c:pt>
                <c:pt idx="523">
                  <c:v>36.210500000000003</c:v>
                </c:pt>
                <c:pt idx="524">
                  <c:v>36.175699999999999</c:v>
                </c:pt>
                <c:pt idx="525">
                  <c:v>36.146500000000003</c:v>
                </c:pt>
                <c:pt idx="526">
                  <c:v>36.113399999999999</c:v>
                </c:pt>
                <c:pt idx="527">
                  <c:v>36.0852</c:v>
                </c:pt>
                <c:pt idx="528">
                  <c:v>36.055900000000001</c:v>
                </c:pt>
                <c:pt idx="529">
                  <c:v>36.024999999999999</c:v>
                </c:pt>
                <c:pt idx="530">
                  <c:v>35.987699999999997</c:v>
                </c:pt>
                <c:pt idx="531">
                  <c:v>35.954999999999998</c:v>
                </c:pt>
                <c:pt idx="532">
                  <c:v>35.924399999999999</c:v>
                </c:pt>
                <c:pt idx="533">
                  <c:v>35.896299999999997</c:v>
                </c:pt>
                <c:pt idx="534">
                  <c:v>35.861800000000002</c:v>
                </c:pt>
                <c:pt idx="535">
                  <c:v>35.831099999999999</c:v>
                </c:pt>
                <c:pt idx="536">
                  <c:v>35.805599999999998</c:v>
                </c:pt>
                <c:pt idx="537">
                  <c:v>35.7714</c:v>
                </c:pt>
                <c:pt idx="538">
                  <c:v>35.738700000000001</c:v>
                </c:pt>
                <c:pt idx="539">
                  <c:v>35.710099999999997</c:v>
                </c:pt>
                <c:pt idx="540">
                  <c:v>35.6768</c:v>
                </c:pt>
                <c:pt idx="541">
                  <c:v>35.644399999999997</c:v>
                </c:pt>
                <c:pt idx="542">
                  <c:v>35.610700000000001</c:v>
                </c:pt>
                <c:pt idx="543">
                  <c:v>35.576000000000001</c:v>
                </c:pt>
                <c:pt idx="544">
                  <c:v>35.548499999999997</c:v>
                </c:pt>
                <c:pt idx="545">
                  <c:v>35.520400000000002</c:v>
                </c:pt>
                <c:pt idx="546">
                  <c:v>35.492199999999997</c:v>
                </c:pt>
                <c:pt idx="547">
                  <c:v>35.462000000000003</c:v>
                </c:pt>
                <c:pt idx="548">
                  <c:v>35.432099999999998</c:v>
                </c:pt>
                <c:pt idx="549">
                  <c:v>35.401600000000002</c:v>
                </c:pt>
                <c:pt idx="550">
                  <c:v>35.371899999999997</c:v>
                </c:pt>
                <c:pt idx="551">
                  <c:v>35.339599999999997</c:v>
                </c:pt>
                <c:pt idx="552">
                  <c:v>35.3095</c:v>
                </c:pt>
                <c:pt idx="553">
                  <c:v>35.278599999999997</c:v>
                </c:pt>
                <c:pt idx="554">
                  <c:v>35.246200000000002</c:v>
                </c:pt>
                <c:pt idx="555">
                  <c:v>35.222900000000003</c:v>
                </c:pt>
                <c:pt idx="556">
                  <c:v>35.195900000000002</c:v>
                </c:pt>
                <c:pt idx="557">
                  <c:v>35.168500000000002</c:v>
                </c:pt>
                <c:pt idx="558">
                  <c:v>35.134599999999999</c:v>
                </c:pt>
                <c:pt idx="559">
                  <c:v>35.104999999999997</c:v>
                </c:pt>
                <c:pt idx="560">
                  <c:v>35.077100000000002</c:v>
                </c:pt>
                <c:pt idx="561">
                  <c:v>35.0471</c:v>
                </c:pt>
                <c:pt idx="562">
                  <c:v>35.018500000000003</c:v>
                </c:pt>
                <c:pt idx="563">
                  <c:v>34.986600000000003</c:v>
                </c:pt>
                <c:pt idx="564">
                  <c:v>34.956299999999999</c:v>
                </c:pt>
                <c:pt idx="565">
                  <c:v>34.931100000000001</c:v>
                </c:pt>
                <c:pt idx="566">
                  <c:v>34.904899999999998</c:v>
                </c:pt>
                <c:pt idx="567">
                  <c:v>34.878300000000003</c:v>
                </c:pt>
                <c:pt idx="568">
                  <c:v>34.848599999999998</c:v>
                </c:pt>
                <c:pt idx="569">
                  <c:v>34.817999999999998</c:v>
                </c:pt>
                <c:pt idx="570">
                  <c:v>34.785200000000003</c:v>
                </c:pt>
                <c:pt idx="571">
                  <c:v>34.752299999999998</c:v>
                </c:pt>
                <c:pt idx="572">
                  <c:v>34.723100000000002</c:v>
                </c:pt>
                <c:pt idx="573">
                  <c:v>34.6965</c:v>
                </c:pt>
                <c:pt idx="574">
                  <c:v>34.670999999999999</c:v>
                </c:pt>
                <c:pt idx="575">
                  <c:v>34.645099999999999</c:v>
                </c:pt>
                <c:pt idx="576">
                  <c:v>34.616900000000001</c:v>
                </c:pt>
                <c:pt idx="577">
                  <c:v>34.589500000000001</c:v>
                </c:pt>
                <c:pt idx="578">
                  <c:v>34.564100000000003</c:v>
                </c:pt>
                <c:pt idx="579">
                  <c:v>34.539099999999998</c:v>
                </c:pt>
                <c:pt idx="580">
                  <c:v>34.512999999999998</c:v>
                </c:pt>
                <c:pt idx="581">
                  <c:v>34.484099999999998</c:v>
                </c:pt>
                <c:pt idx="582">
                  <c:v>34.459600000000002</c:v>
                </c:pt>
                <c:pt idx="583">
                  <c:v>34.429900000000004</c:v>
                </c:pt>
                <c:pt idx="584">
                  <c:v>34.406100000000002</c:v>
                </c:pt>
                <c:pt idx="585">
                  <c:v>34.377200000000002</c:v>
                </c:pt>
                <c:pt idx="586">
                  <c:v>34.348300000000002</c:v>
                </c:pt>
                <c:pt idx="587">
                  <c:v>34.3202</c:v>
                </c:pt>
                <c:pt idx="588">
                  <c:v>34.2928</c:v>
                </c:pt>
                <c:pt idx="589">
                  <c:v>34.263199999999998</c:v>
                </c:pt>
                <c:pt idx="590">
                  <c:v>34.235999999999997</c:v>
                </c:pt>
                <c:pt idx="591">
                  <c:v>34.2074</c:v>
                </c:pt>
                <c:pt idx="592">
                  <c:v>34.181699999999999</c:v>
                </c:pt>
                <c:pt idx="593">
                  <c:v>34.155000000000001</c:v>
                </c:pt>
                <c:pt idx="594">
                  <c:v>34.123600000000003</c:v>
                </c:pt>
                <c:pt idx="595">
                  <c:v>34.095199999999998</c:v>
                </c:pt>
                <c:pt idx="596">
                  <c:v>34.067700000000002</c:v>
                </c:pt>
                <c:pt idx="597">
                  <c:v>34.041200000000003</c:v>
                </c:pt>
                <c:pt idx="598">
                  <c:v>34.014000000000003</c:v>
                </c:pt>
                <c:pt idx="599">
                  <c:v>33.988799999999998</c:v>
                </c:pt>
                <c:pt idx="600">
                  <c:v>33.965899999999998</c:v>
                </c:pt>
                <c:pt idx="601">
                  <c:v>33.938200000000002</c:v>
                </c:pt>
                <c:pt idx="602">
                  <c:v>33.914200000000001</c:v>
                </c:pt>
                <c:pt idx="603">
                  <c:v>33.8889</c:v>
                </c:pt>
                <c:pt idx="604">
                  <c:v>33.858800000000002</c:v>
                </c:pt>
                <c:pt idx="605">
                  <c:v>33.833300000000001</c:v>
                </c:pt>
                <c:pt idx="606">
                  <c:v>33.808900000000001</c:v>
                </c:pt>
                <c:pt idx="607">
                  <c:v>33.783200000000001</c:v>
                </c:pt>
                <c:pt idx="608">
                  <c:v>33.76</c:v>
                </c:pt>
                <c:pt idx="609">
                  <c:v>33.733699999999999</c:v>
                </c:pt>
                <c:pt idx="610">
                  <c:v>33.710999999999999</c:v>
                </c:pt>
                <c:pt idx="611">
                  <c:v>33.683999999999997</c:v>
                </c:pt>
                <c:pt idx="612">
                  <c:v>33.658099999999997</c:v>
                </c:pt>
                <c:pt idx="613">
                  <c:v>33.635800000000003</c:v>
                </c:pt>
                <c:pt idx="614">
                  <c:v>33.607799999999997</c:v>
                </c:pt>
                <c:pt idx="615">
                  <c:v>33.581200000000003</c:v>
                </c:pt>
                <c:pt idx="616">
                  <c:v>33.556100000000001</c:v>
                </c:pt>
                <c:pt idx="617">
                  <c:v>33.5274</c:v>
                </c:pt>
                <c:pt idx="618">
                  <c:v>33.503599999999999</c:v>
                </c:pt>
                <c:pt idx="619">
                  <c:v>33.475099999999998</c:v>
                </c:pt>
                <c:pt idx="620">
                  <c:v>33.452599999999997</c:v>
                </c:pt>
                <c:pt idx="621">
                  <c:v>33.430900000000001</c:v>
                </c:pt>
                <c:pt idx="622">
                  <c:v>33.406799999999997</c:v>
                </c:pt>
                <c:pt idx="623">
                  <c:v>33.382399999999997</c:v>
                </c:pt>
                <c:pt idx="624">
                  <c:v>33.358400000000003</c:v>
                </c:pt>
                <c:pt idx="625">
                  <c:v>33.3354</c:v>
                </c:pt>
                <c:pt idx="626">
                  <c:v>33.310499999999998</c:v>
                </c:pt>
                <c:pt idx="627">
                  <c:v>33.2864</c:v>
                </c:pt>
                <c:pt idx="628">
                  <c:v>33.262099999999997</c:v>
                </c:pt>
                <c:pt idx="629">
                  <c:v>33.236600000000003</c:v>
                </c:pt>
                <c:pt idx="630">
                  <c:v>33.210700000000003</c:v>
                </c:pt>
                <c:pt idx="631">
                  <c:v>33.190199999999997</c:v>
                </c:pt>
                <c:pt idx="632">
                  <c:v>33.166899999999998</c:v>
                </c:pt>
                <c:pt idx="633">
                  <c:v>33.140799999999999</c:v>
                </c:pt>
                <c:pt idx="634">
                  <c:v>33.111699999999999</c:v>
                </c:pt>
                <c:pt idx="635">
                  <c:v>33.087200000000003</c:v>
                </c:pt>
                <c:pt idx="636">
                  <c:v>33.061599999999999</c:v>
                </c:pt>
                <c:pt idx="637">
                  <c:v>33.039900000000003</c:v>
                </c:pt>
                <c:pt idx="638">
                  <c:v>33.018000000000001</c:v>
                </c:pt>
                <c:pt idx="639">
                  <c:v>32.989699999999999</c:v>
                </c:pt>
                <c:pt idx="640">
                  <c:v>32.965200000000003</c:v>
                </c:pt>
                <c:pt idx="641">
                  <c:v>32.9437</c:v>
                </c:pt>
                <c:pt idx="642">
                  <c:v>32.921999999999997</c:v>
                </c:pt>
                <c:pt idx="643">
                  <c:v>32.897199999999998</c:v>
                </c:pt>
                <c:pt idx="644">
                  <c:v>32.872</c:v>
                </c:pt>
                <c:pt idx="645">
                  <c:v>32.848599999999998</c:v>
                </c:pt>
                <c:pt idx="646">
                  <c:v>32.8262</c:v>
                </c:pt>
                <c:pt idx="647">
                  <c:v>32.803800000000003</c:v>
                </c:pt>
                <c:pt idx="648">
                  <c:v>32.779499999999999</c:v>
                </c:pt>
                <c:pt idx="649">
                  <c:v>32.755000000000003</c:v>
                </c:pt>
                <c:pt idx="650">
                  <c:v>32.734200000000001</c:v>
                </c:pt>
                <c:pt idx="651">
                  <c:v>32.7102</c:v>
                </c:pt>
                <c:pt idx="652">
                  <c:v>32.689100000000003</c:v>
                </c:pt>
                <c:pt idx="653">
                  <c:v>32.665799999999997</c:v>
                </c:pt>
                <c:pt idx="654">
                  <c:v>32.642299999999999</c:v>
                </c:pt>
                <c:pt idx="655">
                  <c:v>32.6203</c:v>
                </c:pt>
                <c:pt idx="656">
                  <c:v>32.596699999999998</c:v>
                </c:pt>
                <c:pt idx="657">
                  <c:v>32.573300000000003</c:v>
                </c:pt>
                <c:pt idx="658">
                  <c:v>32.552999999999997</c:v>
                </c:pt>
                <c:pt idx="659">
                  <c:v>32.528100000000002</c:v>
                </c:pt>
                <c:pt idx="660">
                  <c:v>32.502299999999998</c:v>
                </c:pt>
                <c:pt idx="661">
                  <c:v>32.481499999999997</c:v>
                </c:pt>
                <c:pt idx="662">
                  <c:v>32.457099999999997</c:v>
                </c:pt>
                <c:pt idx="663">
                  <c:v>32.435200000000002</c:v>
                </c:pt>
                <c:pt idx="664">
                  <c:v>32.415100000000002</c:v>
                </c:pt>
                <c:pt idx="665">
                  <c:v>32.390500000000003</c:v>
                </c:pt>
                <c:pt idx="666">
                  <c:v>32.3675</c:v>
                </c:pt>
                <c:pt idx="667">
                  <c:v>32.343699999999998</c:v>
                </c:pt>
                <c:pt idx="668">
                  <c:v>32.322200000000002</c:v>
                </c:pt>
                <c:pt idx="669">
                  <c:v>32.302300000000002</c:v>
                </c:pt>
                <c:pt idx="670">
                  <c:v>32.281700000000001</c:v>
                </c:pt>
                <c:pt idx="671">
                  <c:v>32.253599999999999</c:v>
                </c:pt>
                <c:pt idx="672">
                  <c:v>32.231900000000003</c:v>
                </c:pt>
                <c:pt idx="673">
                  <c:v>32.213099999999997</c:v>
                </c:pt>
                <c:pt idx="674">
                  <c:v>32.190800000000003</c:v>
                </c:pt>
                <c:pt idx="675">
                  <c:v>32.170299999999997</c:v>
                </c:pt>
                <c:pt idx="676">
                  <c:v>32.148499999999999</c:v>
                </c:pt>
                <c:pt idx="677">
                  <c:v>32.124899999999997</c:v>
                </c:pt>
                <c:pt idx="678">
                  <c:v>32.099200000000003</c:v>
                </c:pt>
                <c:pt idx="679">
                  <c:v>32.080100000000002</c:v>
                </c:pt>
                <c:pt idx="680">
                  <c:v>32.061700000000002</c:v>
                </c:pt>
                <c:pt idx="681">
                  <c:v>32.040799999999997</c:v>
                </c:pt>
                <c:pt idx="682">
                  <c:v>32.018599999999999</c:v>
                </c:pt>
                <c:pt idx="683">
                  <c:v>31.9968</c:v>
                </c:pt>
                <c:pt idx="684">
                  <c:v>31.9757</c:v>
                </c:pt>
                <c:pt idx="685">
                  <c:v>31.955300000000001</c:v>
                </c:pt>
                <c:pt idx="686">
                  <c:v>31.933900000000001</c:v>
                </c:pt>
                <c:pt idx="687">
                  <c:v>31.9147</c:v>
                </c:pt>
                <c:pt idx="688">
                  <c:v>31.8931</c:v>
                </c:pt>
                <c:pt idx="689">
                  <c:v>31.8688</c:v>
                </c:pt>
                <c:pt idx="690">
                  <c:v>31.8474</c:v>
                </c:pt>
                <c:pt idx="691">
                  <c:v>31.828900000000001</c:v>
                </c:pt>
                <c:pt idx="692">
                  <c:v>31.809000000000001</c:v>
                </c:pt>
                <c:pt idx="693">
                  <c:v>31.7898</c:v>
                </c:pt>
                <c:pt idx="694">
                  <c:v>31.765799999999999</c:v>
                </c:pt>
                <c:pt idx="695">
                  <c:v>31.743300000000001</c:v>
                </c:pt>
                <c:pt idx="696">
                  <c:v>31.725899999999999</c:v>
                </c:pt>
                <c:pt idx="697">
                  <c:v>31.7059</c:v>
                </c:pt>
                <c:pt idx="698">
                  <c:v>31.685500000000001</c:v>
                </c:pt>
                <c:pt idx="699">
                  <c:v>31.665299999999998</c:v>
                </c:pt>
                <c:pt idx="700">
                  <c:v>31.643799999999999</c:v>
                </c:pt>
                <c:pt idx="701">
                  <c:v>31.6203</c:v>
                </c:pt>
                <c:pt idx="702">
                  <c:v>31.5977</c:v>
                </c:pt>
                <c:pt idx="703">
                  <c:v>31.5794</c:v>
                </c:pt>
                <c:pt idx="704">
                  <c:v>31.563099999999999</c:v>
                </c:pt>
                <c:pt idx="705">
                  <c:v>31.546600000000002</c:v>
                </c:pt>
                <c:pt idx="706">
                  <c:v>31.524000000000001</c:v>
                </c:pt>
                <c:pt idx="707">
                  <c:v>31.4985</c:v>
                </c:pt>
                <c:pt idx="708">
                  <c:v>31.479500000000002</c:v>
                </c:pt>
                <c:pt idx="709">
                  <c:v>31.460799999999999</c:v>
                </c:pt>
                <c:pt idx="710">
                  <c:v>31.441500000000001</c:v>
                </c:pt>
                <c:pt idx="711">
                  <c:v>31.423300000000001</c:v>
                </c:pt>
                <c:pt idx="712">
                  <c:v>31.4039</c:v>
                </c:pt>
                <c:pt idx="713">
                  <c:v>31.3842</c:v>
                </c:pt>
                <c:pt idx="714">
                  <c:v>31.361699999999999</c:v>
                </c:pt>
                <c:pt idx="715">
                  <c:v>31.343699999999998</c:v>
                </c:pt>
                <c:pt idx="716">
                  <c:v>31.3247</c:v>
                </c:pt>
                <c:pt idx="717">
                  <c:v>31.304400000000001</c:v>
                </c:pt>
                <c:pt idx="718">
                  <c:v>31.282800000000002</c:v>
                </c:pt>
                <c:pt idx="719">
                  <c:v>31.261399999999998</c:v>
                </c:pt>
                <c:pt idx="720">
                  <c:v>31.239599999999999</c:v>
                </c:pt>
                <c:pt idx="721">
                  <c:v>31.221699999999998</c:v>
                </c:pt>
                <c:pt idx="722">
                  <c:v>31.202000000000002</c:v>
                </c:pt>
                <c:pt idx="723">
                  <c:v>31.186299999999999</c:v>
                </c:pt>
                <c:pt idx="724">
                  <c:v>31.171900000000001</c:v>
                </c:pt>
                <c:pt idx="725">
                  <c:v>31.1553</c:v>
                </c:pt>
                <c:pt idx="726">
                  <c:v>31.133700000000001</c:v>
                </c:pt>
                <c:pt idx="727">
                  <c:v>31.111499999999999</c:v>
                </c:pt>
                <c:pt idx="728">
                  <c:v>31.090399999999999</c:v>
                </c:pt>
                <c:pt idx="729">
                  <c:v>31.072500000000002</c:v>
                </c:pt>
                <c:pt idx="730">
                  <c:v>31.0533</c:v>
                </c:pt>
                <c:pt idx="731">
                  <c:v>31.033999999999999</c:v>
                </c:pt>
                <c:pt idx="732">
                  <c:v>31.013100000000001</c:v>
                </c:pt>
                <c:pt idx="733">
                  <c:v>30.991199999999999</c:v>
                </c:pt>
                <c:pt idx="734">
                  <c:v>30.974799999999998</c:v>
                </c:pt>
                <c:pt idx="735">
                  <c:v>30.9589</c:v>
                </c:pt>
                <c:pt idx="736">
                  <c:v>30.941099999999999</c:v>
                </c:pt>
                <c:pt idx="737">
                  <c:v>30.9254</c:v>
                </c:pt>
                <c:pt idx="738">
                  <c:v>30.905000000000001</c:v>
                </c:pt>
                <c:pt idx="739">
                  <c:v>30.883700000000001</c:v>
                </c:pt>
                <c:pt idx="740">
                  <c:v>30.865500000000001</c:v>
                </c:pt>
                <c:pt idx="741">
                  <c:v>30.8506</c:v>
                </c:pt>
                <c:pt idx="742">
                  <c:v>30.833400000000001</c:v>
                </c:pt>
                <c:pt idx="743">
                  <c:v>30.816800000000001</c:v>
                </c:pt>
                <c:pt idx="744">
                  <c:v>30.7973</c:v>
                </c:pt>
                <c:pt idx="745">
                  <c:v>30.776199999999999</c:v>
                </c:pt>
                <c:pt idx="746">
                  <c:v>30.7546</c:v>
                </c:pt>
                <c:pt idx="747">
                  <c:v>30.736499999999999</c:v>
                </c:pt>
                <c:pt idx="748">
                  <c:v>30.719200000000001</c:v>
                </c:pt>
                <c:pt idx="749">
                  <c:v>30.7014</c:v>
                </c:pt>
                <c:pt idx="750">
                  <c:v>30.6846</c:v>
                </c:pt>
                <c:pt idx="751">
                  <c:v>30.668399999999998</c:v>
                </c:pt>
                <c:pt idx="752">
                  <c:v>30.650200000000002</c:v>
                </c:pt>
                <c:pt idx="753">
                  <c:v>30.6313</c:v>
                </c:pt>
                <c:pt idx="754">
                  <c:v>30.610700000000001</c:v>
                </c:pt>
                <c:pt idx="755">
                  <c:v>30.595099999999999</c:v>
                </c:pt>
                <c:pt idx="756">
                  <c:v>30.579000000000001</c:v>
                </c:pt>
                <c:pt idx="757">
                  <c:v>30.561</c:v>
                </c:pt>
                <c:pt idx="758">
                  <c:v>30.545300000000001</c:v>
                </c:pt>
                <c:pt idx="759">
                  <c:v>30.525200000000002</c:v>
                </c:pt>
                <c:pt idx="760">
                  <c:v>30.505600000000001</c:v>
                </c:pt>
                <c:pt idx="761">
                  <c:v>30.4878</c:v>
                </c:pt>
                <c:pt idx="762">
                  <c:v>30.473099999999999</c:v>
                </c:pt>
                <c:pt idx="763">
                  <c:v>30.456499999999998</c:v>
                </c:pt>
                <c:pt idx="764">
                  <c:v>30.436199999999999</c:v>
                </c:pt>
                <c:pt idx="765">
                  <c:v>30.420200000000001</c:v>
                </c:pt>
                <c:pt idx="766">
                  <c:v>30.402100000000001</c:v>
                </c:pt>
                <c:pt idx="767">
                  <c:v>30.384399999999999</c:v>
                </c:pt>
                <c:pt idx="768">
                  <c:v>30.361499999999999</c:v>
                </c:pt>
                <c:pt idx="769">
                  <c:v>30.344999999999999</c:v>
                </c:pt>
                <c:pt idx="770">
                  <c:v>30.331299999999999</c:v>
                </c:pt>
                <c:pt idx="771">
                  <c:v>30.3157</c:v>
                </c:pt>
                <c:pt idx="772">
                  <c:v>30.302299999999999</c:v>
                </c:pt>
                <c:pt idx="773">
                  <c:v>30.2834</c:v>
                </c:pt>
                <c:pt idx="774">
                  <c:v>30.263200000000001</c:v>
                </c:pt>
                <c:pt idx="775">
                  <c:v>30.247199999999999</c:v>
                </c:pt>
                <c:pt idx="776">
                  <c:v>30.230699999999999</c:v>
                </c:pt>
                <c:pt idx="777">
                  <c:v>30.212199999999999</c:v>
                </c:pt>
                <c:pt idx="778">
                  <c:v>30.195699999999999</c:v>
                </c:pt>
                <c:pt idx="779">
                  <c:v>30.176400000000001</c:v>
                </c:pt>
                <c:pt idx="780">
                  <c:v>30.160699999999999</c:v>
                </c:pt>
                <c:pt idx="781">
                  <c:v>30.146599999999999</c:v>
                </c:pt>
                <c:pt idx="782">
                  <c:v>30.1267</c:v>
                </c:pt>
                <c:pt idx="783">
                  <c:v>30.11</c:v>
                </c:pt>
                <c:pt idx="784">
                  <c:v>30.0928</c:v>
                </c:pt>
                <c:pt idx="785">
                  <c:v>30.0764</c:v>
                </c:pt>
                <c:pt idx="786">
                  <c:v>30.058199999999999</c:v>
                </c:pt>
                <c:pt idx="787">
                  <c:v>30.0425</c:v>
                </c:pt>
                <c:pt idx="788">
                  <c:v>30.024899999999999</c:v>
                </c:pt>
                <c:pt idx="789">
                  <c:v>30.008199999999999</c:v>
                </c:pt>
                <c:pt idx="790">
                  <c:v>29.988399999999999</c:v>
                </c:pt>
                <c:pt idx="791">
                  <c:v>29.973800000000001</c:v>
                </c:pt>
                <c:pt idx="792">
                  <c:v>29.957000000000001</c:v>
                </c:pt>
                <c:pt idx="793">
                  <c:v>29.94</c:v>
                </c:pt>
                <c:pt idx="794">
                  <c:v>29.923400000000001</c:v>
                </c:pt>
                <c:pt idx="795">
                  <c:v>29.906700000000001</c:v>
                </c:pt>
                <c:pt idx="796">
                  <c:v>29.890599999999999</c:v>
                </c:pt>
                <c:pt idx="797">
                  <c:v>29.872499999999999</c:v>
                </c:pt>
                <c:pt idx="798">
                  <c:v>29.855</c:v>
                </c:pt>
                <c:pt idx="799">
                  <c:v>29.842099999999999</c:v>
                </c:pt>
                <c:pt idx="800">
                  <c:v>29.826499999999999</c:v>
                </c:pt>
                <c:pt idx="801">
                  <c:v>29.808599999999998</c:v>
                </c:pt>
                <c:pt idx="802">
                  <c:v>29.789200000000001</c:v>
                </c:pt>
                <c:pt idx="803">
                  <c:v>29.773199999999999</c:v>
                </c:pt>
                <c:pt idx="804">
                  <c:v>29.7559</c:v>
                </c:pt>
                <c:pt idx="805">
                  <c:v>29.738499999999998</c:v>
                </c:pt>
                <c:pt idx="806">
                  <c:v>29.723099999999999</c:v>
                </c:pt>
                <c:pt idx="807">
                  <c:v>29.706600000000002</c:v>
                </c:pt>
                <c:pt idx="808">
                  <c:v>29.690100000000001</c:v>
                </c:pt>
                <c:pt idx="809">
                  <c:v>29.6721</c:v>
                </c:pt>
                <c:pt idx="810">
                  <c:v>29.6599</c:v>
                </c:pt>
                <c:pt idx="811">
                  <c:v>29.641300000000001</c:v>
                </c:pt>
                <c:pt idx="812">
                  <c:v>29.623999999999999</c:v>
                </c:pt>
                <c:pt idx="813">
                  <c:v>29.6068</c:v>
                </c:pt>
                <c:pt idx="814">
                  <c:v>29.592300000000002</c:v>
                </c:pt>
                <c:pt idx="815">
                  <c:v>29.578299999999999</c:v>
                </c:pt>
                <c:pt idx="816">
                  <c:v>29.561800000000002</c:v>
                </c:pt>
                <c:pt idx="817">
                  <c:v>29.541</c:v>
                </c:pt>
                <c:pt idx="818">
                  <c:v>29.525300000000001</c:v>
                </c:pt>
                <c:pt idx="819">
                  <c:v>29.5077</c:v>
                </c:pt>
                <c:pt idx="820">
                  <c:v>29.491700000000002</c:v>
                </c:pt>
                <c:pt idx="821">
                  <c:v>29.473700000000001</c:v>
                </c:pt>
                <c:pt idx="822">
                  <c:v>29.459900000000001</c:v>
                </c:pt>
                <c:pt idx="823">
                  <c:v>29.444600000000001</c:v>
                </c:pt>
                <c:pt idx="824">
                  <c:v>29.430800000000001</c:v>
                </c:pt>
                <c:pt idx="825">
                  <c:v>29.416899999999998</c:v>
                </c:pt>
                <c:pt idx="826">
                  <c:v>29.4025</c:v>
                </c:pt>
                <c:pt idx="827">
                  <c:v>29.385300000000001</c:v>
                </c:pt>
                <c:pt idx="828">
                  <c:v>29.365500000000001</c:v>
                </c:pt>
                <c:pt idx="829">
                  <c:v>29.351800000000001</c:v>
                </c:pt>
                <c:pt idx="830">
                  <c:v>29.334299999999999</c:v>
                </c:pt>
                <c:pt idx="831">
                  <c:v>29.320499999999999</c:v>
                </c:pt>
                <c:pt idx="832">
                  <c:v>29.303000000000001</c:v>
                </c:pt>
                <c:pt idx="833">
                  <c:v>29.287099999999999</c:v>
                </c:pt>
                <c:pt idx="834">
                  <c:v>29.270499999999998</c:v>
                </c:pt>
                <c:pt idx="835">
                  <c:v>29.254300000000001</c:v>
                </c:pt>
                <c:pt idx="836">
                  <c:v>29.242899999999999</c:v>
                </c:pt>
                <c:pt idx="837">
                  <c:v>29.2271</c:v>
                </c:pt>
                <c:pt idx="838">
                  <c:v>29.213699999999999</c:v>
                </c:pt>
                <c:pt idx="839">
                  <c:v>29.2014</c:v>
                </c:pt>
                <c:pt idx="840">
                  <c:v>29.183700000000002</c:v>
                </c:pt>
                <c:pt idx="841">
                  <c:v>29.166699999999999</c:v>
                </c:pt>
                <c:pt idx="842">
                  <c:v>29.149000000000001</c:v>
                </c:pt>
                <c:pt idx="843">
                  <c:v>29.133800000000001</c:v>
                </c:pt>
                <c:pt idx="844">
                  <c:v>29.114699999999999</c:v>
                </c:pt>
                <c:pt idx="845">
                  <c:v>29.101400000000002</c:v>
                </c:pt>
                <c:pt idx="846">
                  <c:v>29.086400000000001</c:v>
                </c:pt>
                <c:pt idx="847">
                  <c:v>29.0761</c:v>
                </c:pt>
                <c:pt idx="848">
                  <c:v>29.063300000000002</c:v>
                </c:pt>
                <c:pt idx="849">
                  <c:v>29.049800000000001</c:v>
                </c:pt>
                <c:pt idx="850">
                  <c:v>29.034500000000001</c:v>
                </c:pt>
                <c:pt idx="851">
                  <c:v>29.0151</c:v>
                </c:pt>
                <c:pt idx="852">
                  <c:v>28.998799999999999</c:v>
                </c:pt>
                <c:pt idx="853">
                  <c:v>28.9848</c:v>
                </c:pt>
                <c:pt idx="854">
                  <c:v>28.972100000000001</c:v>
                </c:pt>
                <c:pt idx="855">
                  <c:v>28.956</c:v>
                </c:pt>
                <c:pt idx="856">
                  <c:v>28.940300000000001</c:v>
                </c:pt>
                <c:pt idx="857">
                  <c:v>28.927399999999999</c:v>
                </c:pt>
                <c:pt idx="858">
                  <c:v>28.912400000000002</c:v>
                </c:pt>
                <c:pt idx="859">
                  <c:v>28.897300000000001</c:v>
                </c:pt>
                <c:pt idx="860">
                  <c:v>28.883299999999998</c:v>
                </c:pt>
                <c:pt idx="861">
                  <c:v>28.866599999999998</c:v>
                </c:pt>
                <c:pt idx="862">
                  <c:v>28.8553</c:v>
                </c:pt>
                <c:pt idx="863">
                  <c:v>28.841799999999999</c:v>
                </c:pt>
                <c:pt idx="864">
                  <c:v>28.828299999999999</c:v>
                </c:pt>
                <c:pt idx="865">
                  <c:v>28.813600000000001</c:v>
                </c:pt>
                <c:pt idx="866">
                  <c:v>28.799700000000001</c:v>
                </c:pt>
                <c:pt idx="867">
                  <c:v>28.786100000000001</c:v>
                </c:pt>
                <c:pt idx="868">
                  <c:v>28.771699999999999</c:v>
                </c:pt>
                <c:pt idx="869">
                  <c:v>28.757899999999999</c:v>
                </c:pt>
                <c:pt idx="870">
                  <c:v>28.741099999999999</c:v>
                </c:pt>
                <c:pt idx="871">
                  <c:v>28.7255</c:v>
                </c:pt>
                <c:pt idx="872">
                  <c:v>28.712199999999999</c:v>
                </c:pt>
                <c:pt idx="873">
                  <c:v>28.700700000000001</c:v>
                </c:pt>
                <c:pt idx="874">
                  <c:v>28.688700000000001</c:v>
                </c:pt>
                <c:pt idx="875">
                  <c:v>28.674099999999999</c:v>
                </c:pt>
                <c:pt idx="876">
                  <c:v>28.6601</c:v>
                </c:pt>
                <c:pt idx="877">
                  <c:v>28.645199999999999</c:v>
                </c:pt>
                <c:pt idx="878">
                  <c:v>28.629899999999999</c:v>
                </c:pt>
                <c:pt idx="879">
                  <c:v>28.617799999999999</c:v>
                </c:pt>
                <c:pt idx="880">
                  <c:v>28.601900000000001</c:v>
                </c:pt>
                <c:pt idx="881">
                  <c:v>28.5885</c:v>
                </c:pt>
                <c:pt idx="882">
                  <c:v>28.5748</c:v>
                </c:pt>
                <c:pt idx="883">
                  <c:v>28.562200000000001</c:v>
                </c:pt>
                <c:pt idx="884">
                  <c:v>28.550899999999999</c:v>
                </c:pt>
                <c:pt idx="885">
                  <c:v>28.536799999999999</c:v>
                </c:pt>
                <c:pt idx="886">
                  <c:v>28.523299999999999</c:v>
                </c:pt>
                <c:pt idx="887">
                  <c:v>28.5075</c:v>
                </c:pt>
                <c:pt idx="888">
                  <c:v>28.492100000000001</c:v>
                </c:pt>
                <c:pt idx="889">
                  <c:v>28.478300000000001</c:v>
                </c:pt>
                <c:pt idx="890">
                  <c:v>28.464200000000002</c:v>
                </c:pt>
                <c:pt idx="891">
                  <c:v>28.451000000000001</c:v>
                </c:pt>
                <c:pt idx="892">
                  <c:v>28.437000000000001</c:v>
                </c:pt>
                <c:pt idx="893">
                  <c:v>28.4237</c:v>
                </c:pt>
                <c:pt idx="894">
                  <c:v>28.409500000000001</c:v>
                </c:pt>
                <c:pt idx="895">
                  <c:v>28.395600000000002</c:v>
                </c:pt>
                <c:pt idx="896">
                  <c:v>28.3827</c:v>
                </c:pt>
                <c:pt idx="897">
                  <c:v>28.368099999999998</c:v>
                </c:pt>
                <c:pt idx="898">
                  <c:v>28.354900000000001</c:v>
                </c:pt>
                <c:pt idx="899">
                  <c:v>28.343299999999999</c:v>
                </c:pt>
                <c:pt idx="900">
                  <c:v>28.328399999999998</c:v>
                </c:pt>
                <c:pt idx="901">
                  <c:v>28.3157</c:v>
                </c:pt>
                <c:pt idx="902">
                  <c:v>28.305</c:v>
                </c:pt>
                <c:pt idx="903">
                  <c:v>28.288799999999998</c:v>
                </c:pt>
                <c:pt idx="904">
                  <c:v>28.2775</c:v>
                </c:pt>
                <c:pt idx="905">
                  <c:v>28.259899999999998</c:v>
                </c:pt>
                <c:pt idx="906">
                  <c:v>28.246099999999998</c:v>
                </c:pt>
                <c:pt idx="907">
                  <c:v>28.2376</c:v>
                </c:pt>
                <c:pt idx="908">
                  <c:v>28.226500000000001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3-43E9-8046-C19608F1D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212128"/>
        <c:axId val="1220212544"/>
      </c:lineChart>
      <c:catAx>
        <c:axId val="122021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544"/>
        <c:crosses val="autoZero"/>
        <c:auto val="1"/>
        <c:lblAlgn val="ctr"/>
        <c:lblOffset val="100"/>
        <c:noMultiLvlLbl val="0"/>
      </c:catAx>
      <c:valAx>
        <c:axId val="12202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0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'2024-03-18_windows_device_0'!$R$1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'2024-03-18_windows_device_0'!$R$2:$R$910</c:f>
              <c:numCache>
                <c:formatCode>General</c:formatCode>
                <c:ptCount val="909"/>
                <c:pt idx="0">
                  <c:v>0</c:v>
                </c:pt>
                <c:pt idx="1">
                  <c:v>30</c:v>
                </c:pt>
                <c:pt idx="2">
                  <c:v>-11</c:v>
                </c:pt>
                <c:pt idx="3">
                  <c:v>-7</c:v>
                </c:pt>
                <c:pt idx="4">
                  <c:v>18</c:v>
                </c:pt>
                <c:pt idx="5">
                  <c:v>54</c:v>
                </c:pt>
                <c:pt idx="6">
                  <c:v>-7</c:v>
                </c:pt>
                <c:pt idx="7">
                  <c:v>19</c:v>
                </c:pt>
                <c:pt idx="8">
                  <c:v>19</c:v>
                </c:pt>
                <c:pt idx="9">
                  <c:v>11</c:v>
                </c:pt>
                <c:pt idx="10">
                  <c:v>18</c:v>
                </c:pt>
                <c:pt idx="11">
                  <c:v>45</c:v>
                </c:pt>
                <c:pt idx="12">
                  <c:v>39</c:v>
                </c:pt>
                <c:pt idx="13">
                  <c:v>0</c:v>
                </c:pt>
                <c:pt idx="14">
                  <c:v>29</c:v>
                </c:pt>
                <c:pt idx="15">
                  <c:v>19</c:v>
                </c:pt>
                <c:pt idx="16">
                  <c:v>19</c:v>
                </c:pt>
                <c:pt idx="17">
                  <c:v>3</c:v>
                </c:pt>
                <c:pt idx="18">
                  <c:v>16</c:v>
                </c:pt>
                <c:pt idx="19">
                  <c:v>28</c:v>
                </c:pt>
                <c:pt idx="20">
                  <c:v>40</c:v>
                </c:pt>
                <c:pt idx="21">
                  <c:v>8</c:v>
                </c:pt>
                <c:pt idx="22">
                  <c:v>40</c:v>
                </c:pt>
                <c:pt idx="23">
                  <c:v>7</c:v>
                </c:pt>
                <c:pt idx="24">
                  <c:v>22</c:v>
                </c:pt>
                <c:pt idx="25">
                  <c:v>29</c:v>
                </c:pt>
                <c:pt idx="26">
                  <c:v>16</c:v>
                </c:pt>
                <c:pt idx="27">
                  <c:v>27</c:v>
                </c:pt>
                <c:pt idx="28">
                  <c:v>33</c:v>
                </c:pt>
                <c:pt idx="29">
                  <c:v>12</c:v>
                </c:pt>
                <c:pt idx="30">
                  <c:v>30</c:v>
                </c:pt>
                <c:pt idx="31">
                  <c:v>24</c:v>
                </c:pt>
                <c:pt idx="32">
                  <c:v>-12</c:v>
                </c:pt>
                <c:pt idx="33">
                  <c:v>28</c:v>
                </c:pt>
                <c:pt idx="34">
                  <c:v>18</c:v>
                </c:pt>
                <c:pt idx="35">
                  <c:v>19</c:v>
                </c:pt>
                <c:pt idx="36">
                  <c:v>31</c:v>
                </c:pt>
                <c:pt idx="37">
                  <c:v>-2</c:v>
                </c:pt>
                <c:pt idx="38">
                  <c:v>30</c:v>
                </c:pt>
                <c:pt idx="39">
                  <c:v>23</c:v>
                </c:pt>
                <c:pt idx="40">
                  <c:v>10</c:v>
                </c:pt>
                <c:pt idx="41">
                  <c:v>17</c:v>
                </c:pt>
                <c:pt idx="42">
                  <c:v>30</c:v>
                </c:pt>
                <c:pt idx="43">
                  <c:v>7</c:v>
                </c:pt>
                <c:pt idx="44">
                  <c:v>18</c:v>
                </c:pt>
                <c:pt idx="45">
                  <c:v>-4</c:v>
                </c:pt>
                <c:pt idx="46">
                  <c:v>47</c:v>
                </c:pt>
                <c:pt idx="47">
                  <c:v>13</c:v>
                </c:pt>
                <c:pt idx="48">
                  <c:v>-3</c:v>
                </c:pt>
                <c:pt idx="49">
                  <c:v>1</c:v>
                </c:pt>
                <c:pt idx="50">
                  <c:v>18</c:v>
                </c:pt>
                <c:pt idx="51">
                  <c:v>12</c:v>
                </c:pt>
                <c:pt idx="52">
                  <c:v>26</c:v>
                </c:pt>
                <c:pt idx="53">
                  <c:v>9</c:v>
                </c:pt>
                <c:pt idx="54">
                  <c:v>7</c:v>
                </c:pt>
                <c:pt idx="55">
                  <c:v>15</c:v>
                </c:pt>
                <c:pt idx="56">
                  <c:v>25</c:v>
                </c:pt>
                <c:pt idx="57">
                  <c:v>20</c:v>
                </c:pt>
                <c:pt idx="58">
                  <c:v>9</c:v>
                </c:pt>
                <c:pt idx="59">
                  <c:v>2</c:v>
                </c:pt>
                <c:pt idx="60">
                  <c:v>16</c:v>
                </c:pt>
                <c:pt idx="61">
                  <c:v>12</c:v>
                </c:pt>
                <c:pt idx="62">
                  <c:v>7</c:v>
                </c:pt>
                <c:pt idx="63">
                  <c:v>3</c:v>
                </c:pt>
                <c:pt idx="64">
                  <c:v>35</c:v>
                </c:pt>
                <c:pt idx="65">
                  <c:v>-2</c:v>
                </c:pt>
                <c:pt idx="66">
                  <c:v>5</c:v>
                </c:pt>
                <c:pt idx="67">
                  <c:v>7</c:v>
                </c:pt>
                <c:pt idx="68">
                  <c:v>30</c:v>
                </c:pt>
                <c:pt idx="69">
                  <c:v>6</c:v>
                </c:pt>
                <c:pt idx="70">
                  <c:v>-1</c:v>
                </c:pt>
                <c:pt idx="71">
                  <c:v>0</c:v>
                </c:pt>
                <c:pt idx="72">
                  <c:v>20</c:v>
                </c:pt>
                <c:pt idx="73">
                  <c:v>-12</c:v>
                </c:pt>
                <c:pt idx="74">
                  <c:v>10</c:v>
                </c:pt>
                <c:pt idx="75">
                  <c:v>0</c:v>
                </c:pt>
                <c:pt idx="76">
                  <c:v>33</c:v>
                </c:pt>
                <c:pt idx="77">
                  <c:v>-12</c:v>
                </c:pt>
                <c:pt idx="78">
                  <c:v>3</c:v>
                </c:pt>
                <c:pt idx="79">
                  <c:v>44</c:v>
                </c:pt>
                <c:pt idx="80">
                  <c:v>21</c:v>
                </c:pt>
                <c:pt idx="81">
                  <c:v>4</c:v>
                </c:pt>
                <c:pt idx="82">
                  <c:v>-2</c:v>
                </c:pt>
                <c:pt idx="83">
                  <c:v>7</c:v>
                </c:pt>
                <c:pt idx="84">
                  <c:v>3</c:v>
                </c:pt>
                <c:pt idx="85">
                  <c:v>25</c:v>
                </c:pt>
                <c:pt idx="86">
                  <c:v>0</c:v>
                </c:pt>
                <c:pt idx="87">
                  <c:v>-14</c:v>
                </c:pt>
                <c:pt idx="88">
                  <c:v>10</c:v>
                </c:pt>
                <c:pt idx="89">
                  <c:v>31</c:v>
                </c:pt>
                <c:pt idx="90">
                  <c:v>-1</c:v>
                </c:pt>
                <c:pt idx="91">
                  <c:v>-3</c:v>
                </c:pt>
                <c:pt idx="92">
                  <c:v>4</c:v>
                </c:pt>
                <c:pt idx="93">
                  <c:v>10</c:v>
                </c:pt>
                <c:pt idx="94">
                  <c:v>23</c:v>
                </c:pt>
                <c:pt idx="95">
                  <c:v>-2</c:v>
                </c:pt>
                <c:pt idx="96">
                  <c:v>-3</c:v>
                </c:pt>
                <c:pt idx="97">
                  <c:v>25</c:v>
                </c:pt>
                <c:pt idx="98">
                  <c:v>4</c:v>
                </c:pt>
                <c:pt idx="99">
                  <c:v>4</c:v>
                </c:pt>
                <c:pt idx="100">
                  <c:v>-9</c:v>
                </c:pt>
                <c:pt idx="101">
                  <c:v>-4</c:v>
                </c:pt>
                <c:pt idx="102">
                  <c:v>13</c:v>
                </c:pt>
                <c:pt idx="103">
                  <c:v>-3</c:v>
                </c:pt>
                <c:pt idx="104">
                  <c:v>19</c:v>
                </c:pt>
                <c:pt idx="105">
                  <c:v>-26</c:v>
                </c:pt>
                <c:pt idx="106">
                  <c:v>26</c:v>
                </c:pt>
                <c:pt idx="107">
                  <c:v>19</c:v>
                </c:pt>
                <c:pt idx="108">
                  <c:v>0</c:v>
                </c:pt>
                <c:pt idx="109">
                  <c:v>2</c:v>
                </c:pt>
                <c:pt idx="110">
                  <c:v>7</c:v>
                </c:pt>
                <c:pt idx="111">
                  <c:v>10</c:v>
                </c:pt>
                <c:pt idx="112">
                  <c:v>-6</c:v>
                </c:pt>
                <c:pt idx="113">
                  <c:v>-12</c:v>
                </c:pt>
                <c:pt idx="114">
                  <c:v>23</c:v>
                </c:pt>
                <c:pt idx="115">
                  <c:v>-3</c:v>
                </c:pt>
                <c:pt idx="116">
                  <c:v>-8</c:v>
                </c:pt>
                <c:pt idx="117">
                  <c:v>7</c:v>
                </c:pt>
                <c:pt idx="118">
                  <c:v>16</c:v>
                </c:pt>
                <c:pt idx="119">
                  <c:v>18</c:v>
                </c:pt>
                <c:pt idx="120">
                  <c:v>7</c:v>
                </c:pt>
                <c:pt idx="121">
                  <c:v>17</c:v>
                </c:pt>
                <c:pt idx="122">
                  <c:v>-13</c:v>
                </c:pt>
                <c:pt idx="123">
                  <c:v>-11</c:v>
                </c:pt>
                <c:pt idx="124">
                  <c:v>1</c:v>
                </c:pt>
                <c:pt idx="125">
                  <c:v>7</c:v>
                </c:pt>
                <c:pt idx="126">
                  <c:v>-4</c:v>
                </c:pt>
                <c:pt idx="127">
                  <c:v>-1</c:v>
                </c:pt>
                <c:pt idx="128">
                  <c:v>25</c:v>
                </c:pt>
                <c:pt idx="129">
                  <c:v>-7</c:v>
                </c:pt>
                <c:pt idx="130">
                  <c:v>23</c:v>
                </c:pt>
                <c:pt idx="131">
                  <c:v>10</c:v>
                </c:pt>
                <c:pt idx="132">
                  <c:v>0</c:v>
                </c:pt>
                <c:pt idx="133">
                  <c:v>-9</c:v>
                </c:pt>
                <c:pt idx="134">
                  <c:v>-9</c:v>
                </c:pt>
                <c:pt idx="135">
                  <c:v>-1</c:v>
                </c:pt>
                <c:pt idx="136">
                  <c:v>15</c:v>
                </c:pt>
                <c:pt idx="137">
                  <c:v>1</c:v>
                </c:pt>
                <c:pt idx="138">
                  <c:v>17</c:v>
                </c:pt>
                <c:pt idx="139">
                  <c:v>-2</c:v>
                </c:pt>
                <c:pt idx="140">
                  <c:v>-15</c:v>
                </c:pt>
                <c:pt idx="141">
                  <c:v>10</c:v>
                </c:pt>
                <c:pt idx="142">
                  <c:v>3</c:v>
                </c:pt>
                <c:pt idx="143">
                  <c:v>-26</c:v>
                </c:pt>
                <c:pt idx="144">
                  <c:v>11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-12</c:v>
                </c:pt>
                <c:pt idx="149">
                  <c:v>-13</c:v>
                </c:pt>
                <c:pt idx="150">
                  <c:v>-35</c:v>
                </c:pt>
                <c:pt idx="151">
                  <c:v>-10</c:v>
                </c:pt>
                <c:pt idx="152">
                  <c:v>4</c:v>
                </c:pt>
                <c:pt idx="153">
                  <c:v>0</c:v>
                </c:pt>
                <c:pt idx="154">
                  <c:v>8</c:v>
                </c:pt>
                <c:pt idx="155">
                  <c:v>1</c:v>
                </c:pt>
                <c:pt idx="156">
                  <c:v>1</c:v>
                </c:pt>
                <c:pt idx="157">
                  <c:v>11</c:v>
                </c:pt>
                <c:pt idx="158">
                  <c:v>0</c:v>
                </c:pt>
                <c:pt idx="159">
                  <c:v>-1</c:v>
                </c:pt>
                <c:pt idx="160">
                  <c:v>10</c:v>
                </c:pt>
                <c:pt idx="161">
                  <c:v>4</c:v>
                </c:pt>
                <c:pt idx="162">
                  <c:v>11</c:v>
                </c:pt>
                <c:pt idx="163">
                  <c:v>5</c:v>
                </c:pt>
                <c:pt idx="164">
                  <c:v>0</c:v>
                </c:pt>
                <c:pt idx="165">
                  <c:v>1</c:v>
                </c:pt>
                <c:pt idx="166">
                  <c:v>7</c:v>
                </c:pt>
                <c:pt idx="167">
                  <c:v>6</c:v>
                </c:pt>
                <c:pt idx="168">
                  <c:v>1</c:v>
                </c:pt>
                <c:pt idx="169">
                  <c:v>2</c:v>
                </c:pt>
                <c:pt idx="170">
                  <c:v>-2</c:v>
                </c:pt>
                <c:pt idx="171">
                  <c:v>2</c:v>
                </c:pt>
                <c:pt idx="172">
                  <c:v>4</c:v>
                </c:pt>
                <c:pt idx="173">
                  <c:v>3</c:v>
                </c:pt>
                <c:pt idx="174">
                  <c:v>5</c:v>
                </c:pt>
                <c:pt idx="175">
                  <c:v>0</c:v>
                </c:pt>
                <c:pt idx="176">
                  <c:v>2</c:v>
                </c:pt>
                <c:pt idx="177">
                  <c:v>6</c:v>
                </c:pt>
                <c:pt idx="178">
                  <c:v>-4</c:v>
                </c:pt>
                <c:pt idx="179">
                  <c:v>-1</c:v>
                </c:pt>
                <c:pt idx="180">
                  <c:v>7</c:v>
                </c:pt>
                <c:pt idx="181">
                  <c:v>5</c:v>
                </c:pt>
                <c:pt idx="182">
                  <c:v>-3</c:v>
                </c:pt>
                <c:pt idx="183">
                  <c:v>2</c:v>
                </c:pt>
                <c:pt idx="184">
                  <c:v>-2</c:v>
                </c:pt>
                <c:pt idx="185">
                  <c:v>5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-1</c:v>
                </c:pt>
                <c:pt idx="193">
                  <c:v>0</c:v>
                </c:pt>
                <c:pt idx="194">
                  <c:v>-1</c:v>
                </c:pt>
                <c:pt idx="195">
                  <c:v>4</c:v>
                </c:pt>
                <c:pt idx="196">
                  <c:v>3</c:v>
                </c:pt>
                <c:pt idx="197">
                  <c:v>-1</c:v>
                </c:pt>
                <c:pt idx="198">
                  <c:v>-2</c:v>
                </c:pt>
                <c:pt idx="199">
                  <c:v>2</c:v>
                </c:pt>
                <c:pt idx="200">
                  <c:v>-6</c:v>
                </c:pt>
                <c:pt idx="201">
                  <c:v>5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2</c:v>
                </c:pt>
                <c:pt idx="206">
                  <c:v>-3</c:v>
                </c:pt>
                <c:pt idx="207">
                  <c:v>-1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-2</c:v>
                </c:pt>
                <c:pt idx="212">
                  <c:v>-2</c:v>
                </c:pt>
                <c:pt idx="213">
                  <c:v>-3</c:v>
                </c:pt>
                <c:pt idx="214">
                  <c:v>4</c:v>
                </c:pt>
                <c:pt idx="215">
                  <c:v>1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-2</c:v>
                </c:pt>
                <c:pt idx="224">
                  <c:v>-6</c:v>
                </c:pt>
                <c:pt idx="225">
                  <c:v>-4</c:v>
                </c:pt>
                <c:pt idx="226">
                  <c:v>0</c:v>
                </c:pt>
                <c:pt idx="227">
                  <c:v>0</c:v>
                </c:pt>
                <c:pt idx="228">
                  <c:v>-9</c:v>
                </c:pt>
                <c:pt idx="229">
                  <c:v>7</c:v>
                </c:pt>
                <c:pt idx="230">
                  <c:v>-3</c:v>
                </c:pt>
                <c:pt idx="231">
                  <c:v>-3</c:v>
                </c:pt>
                <c:pt idx="232">
                  <c:v>1</c:v>
                </c:pt>
                <c:pt idx="233">
                  <c:v>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-2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-5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-4</c:v>
                </c:pt>
                <c:pt idx="248">
                  <c:v>-2</c:v>
                </c:pt>
                <c:pt idx="249">
                  <c:v>1</c:v>
                </c:pt>
                <c:pt idx="250">
                  <c:v>-3</c:v>
                </c:pt>
                <c:pt idx="251">
                  <c:v>-1</c:v>
                </c:pt>
                <c:pt idx="252">
                  <c:v>-2</c:v>
                </c:pt>
                <c:pt idx="253">
                  <c:v>2</c:v>
                </c:pt>
                <c:pt idx="254">
                  <c:v>-3</c:v>
                </c:pt>
                <c:pt idx="255">
                  <c:v>1</c:v>
                </c:pt>
                <c:pt idx="256">
                  <c:v>4</c:v>
                </c:pt>
                <c:pt idx="257">
                  <c:v>-6</c:v>
                </c:pt>
                <c:pt idx="258">
                  <c:v>-6</c:v>
                </c:pt>
                <c:pt idx="259">
                  <c:v>1</c:v>
                </c:pt>
                <c:pt idx="260">
                  <c:v>-5</c:v>
                </c:pt>
                <c:pt idx="261">
                  <c:v>-5</c:v>
                </c:pt>
                <c:pt idx="262">
                  <c:v>0</c:v>
                </c:pt>
                <c:pt idx="263">
                  <c:v>-3</c:v>
                </c:pt>
                <c:pt idx="264">
                  <c:v>-1</c:v>
                </c:pt>
                <c:pt idx="265">
                  <c:v>-2</c:v>
                </c:pt>
                <c:pt idx="266">
                  <c:v>4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0</c:v>
                </c:pt>
                <c:pt idx="271">
                  <c:v>0</c:v>
                </c:pt>
                <c:pt idx="272">
                  <c:v>-5</c:v>
                </c:pt>
                <c:pt idx="273">
                  <c:v>0</c:v>
                </c:pt>
                <c:pt idx="274">
                  <c:v>3</c:v>
                </c:pt>
                <c:pt idx="275">
                  <c:v>1</c:v>
                </c:pt>
                <c:pt idx="276">
                  <c:v>-4</c:v>
                </c:pt>
                <c:pt idx="277">
                  <c:v>-2</c:v>
                </c:pt>
                <c:pt idx="278">
                  <c:v>0</c:v>
                </c:pt>
                <c:pt idx="279">
                  <c:v>-2</c:v>
                </c:pt>
                <c:pt idx="280">
                  <c:v>-2</c:v>
                </c:pt>
                <c:pt idx="281">
                  <c:v>-3</c:v>
                </c:pt>
                <c:pt idx="282">
                  <c:v>2</c:v>
                </c:pt>
                <c:pt idx="283">
                  <c:v>-2</c:v>
                </c:pt>
                <c:pt idx="284">
                  <c:v>-7</c:v>
                </c:pt>
                <c:pt idx="285">
                  <c:v>-7</c:v>
                </c:pt>
                <c:pt idx="286">
                  <c:v>-2</c:v>
                </c:pt>
                <c:pt idx="287">
                  <c:v>0</c:v>
                </c:pt>
                <c:pt idx="288">
                  <c:v>4</c:v>
                </c:pt>
                <c:pt idx="289">
                  <c:v>-7</c:v>
                </c:pt>
                <c:pt idx="290">
                  <c:v>-1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-1</c:v>
                </c:pt>
                <c:pt idx="296">
                  <c:v>-5</c:v>
                </c:pt>
                <c:pt idx="297">
                  <c:v>8</c:v>
                </c:pt>
                <c:pt idx="298">
                  <c:v>-1</c:v>
                </c:pt>
                <c:pt idx="299">
                  <c:v>-2</c:v>
                </c:pt>
                <c:pt idx="300">
                  <c:v>-4</c:v>
                </c:pt>
                <c:pt idx="301">
                  <c:v>-2</c:v>
                </c:pt>
                <c:pt idx="302">
                  <c:v>0</c:v>
                </c:pt>
                <c:pt idx="303">
                  <c:v>-3</c:v>
                </c:pt>
                <c:pt idx="304">
                  <c:v>-4</c:v>
                </c:pt>
                <c:pt idx="305">
                  <c:v>-2</c:v>
                </c:pt>
                <c:pt idx="306">
                  <c:v>2</c:v>
                </c:pt>
                <c:pt idx="307">
                  <c:v>0</c:v>
                </c:pt>
                <c:pt idx="308">
                  <c:v>1</c:v>
                </c:pt>
                <c:pt idx="309">
                  <c:v>-3</c:v>
                </c:pt>
                <c:pt idx="310">
                  <c:v>-4</c:v>
                </c:pt>
                <c:pt idx="311">
                  <c:v>2</c:v>
                </c:pt>
                <c:pt idx="312">
                  <c:v>-3</c:v>
                </c:pt>
                <c:pt idx="313">
                  <c:v>0</c:v>
                </c:pt>
                <c:pt idx="314">
                  <c:v>-5</c:v>
                </c:pt>
                <c:pt idx="315">
                  <c:v>-2</c:v>
                </c:pt>
                <c:pt idx="316">
                  <c:v>-4</c:v>
                </c:pt>
                <c:pt idx="317">
                  <c:v>-4</c:v>
                </c:pt>
                <c:pt idx="318">
                  <c:v>-3</c:v>
                </c:pt>
                <c:pt idx="319">
                  <c:v>-2</c:v>
                </c:pt>
                <c:pt idx="320">
                  <c:v>0</c:v>
                </c:pt>
                <c:pt idx="321">
                  <c:v>5</c:v>
                </c:pt>
                <c:pt idx="322">
                  <c:v>-3</c:v>
                </c:pt>
                <c:pt idx="323">
                  <c:v>-6</c:v>
                </c:pt>
                <c:pt idx="324">
                  <c:v>-1</c:v>
                </c:pt>
                <c:pt idx="325">
                  <c:v>1</c:v>
                </c:pt>
                <c:pt idx="326">
                  <c:v>3</c:v>
                </c:pt>
                <c:pt idx="327">
                  <c:v>-2</c:v>
                </c:pt>
                <c:pt idx="328">
                  <c:v>-2</c:v>
                </c:pt>
                <c:pt idx="329">
                  <c:v>-5</c:v>
                </c:pt>
                <c:pt idx="330">
                  <c:v>-6</c:v>
                </c:pt>
                <c:pt idx="331">
                  <c:v>-1</c:v>
                </c:pt>
                <c:pt idx="332">
                  <c:v>-3</c:v>
                </c:pt>
                <c:pt idx="333">
                  <c:v>-2</c:v>
                </c:pt>
                <c:pt idx="334">
                  <c:v>-2</c:v>
                </c:pt>
                <c:pt idx="335">
                  <c:v>-2</c:v>
                </c:pt>
                <c:pt idx="336">
                  <c:v>1</c:v>
                </c:pt>
                <c:pt idx="337">
                  <c:v>-3</c:v>
                </c:pt>
                <c:pt idx="338">
                  <c:v>-4</c:v>
                </c:pt>
                <c:pt idx="339">
                  <c:v>-4</c:v>
                </c:pt>
                <c:pt idx="340">
                  <c:v>1</c:v>
                </c:pt>
                <c:pt idx="341">
                  <c:v>-2</c:v>
                </c:pt>
                <c:pt idx="342">
                  <c:v>2</c:v>
                </c:pt>
                <c:pt idx="343">
                  <c:v>-5</c:v>
                </c:pt>
                <c:pt idx="344">
                  <c:v>-3</c:v>
                </c:pt>
                <c:pt idx="345">
                  <c:v>-1</c:v>
                </c:pt>
                <c:pt idx="346">
                  <c:v>0</c:v>
                </c:pt>
                <c:pt idx="347">
                  <c:v>-1</c:v>
                </c:pt>
                <c:pt idx="348">
                  <c:v>-5</c:v>
                </c:pt>
                <c:pt idx="349">
                  <c:v>-4</c:v>
                </c:pt>
                <c:pt idx="350">
                  <c:v>-2</c:v>
                </c:pt>
                <c:pt idx="351">
                  <c:v>-4</c:v>
                </c:pt>
                <c:pt idx="352">
                  <c:v>-9</c:v>
                </c:pt>
                <c:pt idx="353">
                  <c:v>0</c:v>
                </c:pt>
                <c:pt idx="354">
                  <c:v>4</c:v>
                </c:pt>
                <c:pt idx="355">
                  <c:v>3</c:v>
                </c:pt>
                <c:pt idx="356">
                  <c:v>0</c:v>
                </c:pt>
                <c:pt idx="357">
                  <c:v>-3</c:v>
                </c:pt>
                <c:pt idx="358">
                  <c:v>-2</c:v>
                </c:pt>
                <c:pt idx="359">
                  <c:v>1</c:v>
                </c:pt>
                <c:pt idx="360">
                  <c:v>-1</c:v>
                </c:pt>
                <c:pt idx="361">
                  <c:v>-11</c:v>
                </c:pt>
                <c:pt idx="362">
                  <c:v>-10</c:v>
                </c:pt>
                <c:pt idx="363">
                  <c:v>2</c:v>
                </c:pt>
                <c:pt idx="364">
                  <c:v>1</c:v>
                </c:pt>
                <c:pt idx="365">
                  <c:v>-1</c:v>
                </c:pt>
                <c:pt idx="366">
                  <c:v>4</c:v>
                </c:pt>
                <c:pt idx="367">
                  <c:v>0</c:v>
                </c:pt>
                <c:pt idx="368">
                  <c:v>-9</c:v>
                </c:pt>
                <c:pt idx="369">
                  <c:v>0</c:v>
                </c:pt>
                <c:pt idx="370">
                  <c:v>0</c:v>
                </c:pt>
                <c:pt idx="371">
                  <c:v>-2</c:v>
                </c:pt>
                <c:pt idx="372">
                  <c:v>-3</c:v>
                </c:pt>
                <c:pt idx="373">
                  <c:v>-11</c:v>
                </c:pt>
                <c:pt idx="374">
                  <c:v>-3</c:v>
                </c:pt>
                <c:pt idx="375">
                  <c:v>3</c:v>
                </c:pt>
                <c:pt idx="376">
                  <c:v>-1</c:v>
                </c:pt>
                <c:pt idx="377">
                  <c:v>-4</c:v>
                </c:pt>
                <c:pt idx="378">
                  <c:v>-3</c:v>
                </c:pt>
                <c:pt idx="379">
                  <c:v>-1</c:v>
                </c:pt>
                <c:pt idx="380">
                  <c:v>0</c:v>
                </c:pt>
                <c:pt idx="381">
                  <c:v>-1</c:v>
                </c:pt>
                <c:pt idx="382">
                  <c:v>-7</c:v>
                </c:pt>
                <c:pt idx="383">
                  <c:v>0</c:v>
                </c:pt>
                <c:pt idx="384">
                  <c:v>-1</c:v>
                </c:pt>
                <c:pt idx="385">
                  <c:v>-6</c:v>
                </c:pt>
                <c:pt idx="386">
                  <c:v>-5</c:v>
                </c:pt>
                <c:pt idx="387">
                  <c:v>-1</c:v>
                </c:pt>
                <c:pt idx="388">
                  <c:v>-4</c:v>
                </c:pt>
                <c:pt idx="389">
                  <c:v>-1</c:v>
                </c:pt>
                <c:pt idx="390">
                  <c:v>4</c:v>
                </c:pt>
                <c:pt idx="391">
                  <c:v>0</c:v>
                </c:pt>
                <c:pt idx="392">
                  <c:v>-8</c:v>
                </c:pt>
                <c:pt idx="393">
                  <c:v>0</c:v>
                </c:pt>
                <c:pt idx="394">
                  <c:v>1</c:v>
                </c:pt>
                <c:pt idx="395">
                  <c:v>-2</c:v>
                </c:pt>
                <c:pt idx="396">
                  <c:v>-6</c:v>
                </c:pt>
                <c:pt idx="397">
                  <c:v>-5</c:v>
                </c:pt>
                <c:pt idx="398">
                  <c:v>-2</c:v>
                </c:pt>
                <c:pt idx="399">
                  <c:v>-4</c:v>
                </c:pt>
                <c:pt idx="400">
                  <c:v>-4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-4</c:v>
                </c:pt>
                <c:pt idx="406">
                  <c:v>-2</c:v>
                </c:pt>
                <c:pt idx="407">
                  <c:v>-5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-5</c:v>
                </c:pt>
                <c:pt idx="413">
                  <c:v>1</c:v>
                </c:pt>
                <c:pt idx="414">
                  <c:v>-5</c:v>
                </c:pt>
                <c:pt idx="415">
                  <c:v>-4</c:v>
                </c:pt>
                <c:pt idx="416">
                  <c:v>2</c:v>
                </c:pt>
                <c:pt idx="417">
                  <c:v>-1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-8</c:v>
                </c:pt>
                <c:pt idx="422">
                  <c:v>-1</c:v>
                </c:pt>
                <c:pt idx="423">
                  <c:v>1</c:v>
                </c:pt>
                <c:pt idx="424">
                  <c:v>-5</c:v>
                </c:pt>
                <c:pt idx="425">
                  <c:v>-3</c:v>
                </c:pt>
                <c:pt idx="426">
                  <c:v>3</c:v>
                </c:pt>
                <c:pt idx="427">
                  <c:v>-4</c:v>
                </c:pt>
                <c:pt idx="428">
                  <c:v>-2</c:v>
                </c:pt>
                <c:pt idx="429">
                  <c:v>1</c:v>
                </c:pt>
                <c:pt idx="430">
                  <c:v>-1</c:v>
                </c:pt>
                <c:pt idx="431">
                  <c:v>-3</c:v>
                </c:pt>
                <c:pt idx="432">
                  <c:v>-5</c:v>
                </c:pt>
                <c:pt idx="433">
                  <c:v>-2</c:v>
                </c:pt>
                <c:pt idx="434">
                  <c:v>-3</c:v>
                </c:pt>
                <c:pt idx="435">
                  <c:v>-2</c:v>
                </c:pt>
                <c:pt idx="436">
                  <c:v>0</c:v>
                </c:pt>
                <c:pt idx="437">
                  <c:v>-2</c:v>
                </c:pt>
                <c:pt idx="438">
                  <c:v>-4</c:v>
                </c:pt>
                <c:pt idx="439">
                  <c:v>-4</c:v>
                </c:pt>
                <c:pt idx="440">
                  <c:v>-1</c:v>
                </c:pt>
                <c:pt idx="441">
                  <c:v>-1</c:v>
                </c:pt>
                <c:pt idx="442">
                  <c:v>2</c:v>
                </c:pt>
                <c:pt idx="443">
                  <c:v>1</c:v>
                </c:pt>
                <c:pt idx="444">
                  <c:v>-5</c:v>
                </c:pt>
                <c:pt idx="445">
                  <c:v>0</c:v>
                </c:pt>
                <c:pt idx="446">
                  <c:v>3</c:v>
                </c:pt>
                <c:pt idx="447">
                  <c:v>-6</c:v>
                </c:pt>
                <c:pt idx="448">
                  <c:v>1</c:v>
                </c:pt>
                <c:pt idx="449">
                  <c:v>-6</c:v>
                </c:pt>
                <c:pt idx="450">
                  <c:v>-4</c:v>
                </c:pt>
                <c:pt idx="451">
                  <c:v>-3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1</c:v>
                </c:pt>
                <c:pt idx="456">
                  <c:v>-5</c:v>
                </c:pt>
                <c:pt idx="457">
                  <c:v>-1</c:v>
                </c:pt>
                <c:pt idx="458">
                  <c:v>-6</c:v>
                </c:pt>
                <c:pt idx="459">
                  <c:v>-7</c:v>
                </c:pt>
                <c:pt idx="460">
                  <c:v>-1</c:v>
                </c:pt>
                <c:pt idx="461">
                  <c:v>-2</c:v>
                </c:pt>
                <c:pt idx="462">
                  <c:v>4</c:v>
                </c:pt>
                <c:pt idx="463">
                  <c:v>-4</c:v>
                </c:pt>
                <c:pt idx="464">
                  <c:v>-1</c:v>
                </c:pt>
                <c:pt idx="465">
                  <c:v>-5</c:v>
                </c:pt>
                <c:pt idx="466">
                  <c:v>-2</c:v>
                </c:pt>
                <c:pt idx="467">
                  <c:v>3</c:v>
                </c:pt>
                <c:pt idx="468">
                  <c:v>-7</c:v>
                </c:pt>
                <c:pt idx="469">
                  <c:v>3</c:v>
                </c:pt>
                <c:pt idx="470">
                  <c:v>-2</c:v>
                </c:pt>
                <c:pt idx="471">
                  <c:v>1</c:v>
                </c:pt>
                <c:pt idx="472">
                  <c:v>-1</c:v>
                </c:pt>
                <c:pt idx="473">
                  <c:v>-3</c:v>
                </c:pt>
                <c:pt idx="474">
                  <c:v>0</c:v>
                </c:pt>
                <c:pt idx="475">
                  <c:v>1</c:v>
                </c:pt>
                <c:pt idx="476">
                  <c:v>-1</c:v>
                </c:pt>
                <c:pt idx="477">
                  <c:v>-3</c:v>
                </c:pt>
                <c:pt idx="478">
                  <c:v>-5</c:v>
                </c:pt>
                <c:pt idx="479">
                  <c:v>-1</c:v>
                </c:pt>
                <c:pt idx="480">
                  <c:v>-3</c:v>
                </c:pt>
                <c:pt idx="481">
                  <c:v>-7</c:v>
                </c:pt>
                <c:pt idx="482">
                  <c:v>3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-2</c:v>
                </c:pt>
                <c:pt idx="487">
                  <c:v>-5</c:v>
                </c:pt>
                <c:pt idx="488">
                  <c:v>2</c:v>
                </c:pt>
                <c:pt idx="489">
                  <c:v>-3</c:v>
                </c:pt>
                <c:pt idx="490">
                  <c:v>-2</c:v>
                </c:pt>
                <c:pt idx="491">
                  <c:v>-5</c:v>
                </c:pt>
                <c:pt idx="492">
                  <c:v>-1</c:v>
                </c:pt>
                <c:pt idx="493">
                  <c:v>1</c:v>
                </c:pt>
                <c:pt idx="494">
                  <c:v>0</c:v>
                </c:pt>
                <c:pt idx="495">
                  <c:v>-1</c:v>
                </c:pt>
                <c:pt idx="496">
                  <c:v>-6</c:v>
                </c:pt>
                <c:pt idx="497">
                  <c:v>-3</c:v>
                </c:pt>
                <c:pt idx="498">
                  <c:v>-1</c:v>
                </c:pt>
                <c:pt idx="499">
                  <c:v>0</c:v>
                </c:pt>
                <c:pt idx="500">
                  <c:v>-3</c:v>
                </c:pt>
                <c:pt idx="501">
                  <c:v>1</c:v>
                </c:pt>
                <c:pt idx="502">
                  <c:v>-9</c:v>
                </c:pt>
                <c:pt idx="503">
                  <c:v>-3</c:v>
                </c:pt>
                <c:pt idx="504">
                  <c:v>0</c:v>
                </c:pt>
                <c:pt idx="505">
                  <c:v>2</c:v>
                </c:pt>
                <c:pt idx="506">
                  <c:v>-7</c:v>
                </c:pt>
                <c:pt idx="507">
                  <c:v>0</c:v>
                </c:pt>
                <c:pt idx="508">
                  <c:v>5</c:v>
                </c:pt>
                <c:pt idx="509">
                  <c:v>2</c:v>
                </c:pt>
                <c:pt idx="510">
                  <c:v>-2</c:v>
                </c:pt>
                <c:pt idx="511">
                  <c:v>-4</c:v>
                </c:pt>
                <c:pt idx="512">
                  <c:v>-4</c:v>
                </c:pt>
                <c:pt idx="513">
                  <c:v>-1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-10</c:v>
                </c:pt>
                <c:pt idx="518">
                  <c:v>0</c:v>
                </c:pt>
                <c:pt idx="519">
                  <c:v>6</c:v>
                </c:pt>
                <c:pt idx="520">
                  <c:v>-4</c:v>
                </c:pt>
                <c:pt idx="521">
                  <c:v>-8</c:v>
                </c:pt>
                <c:pt idx="522">
                  <c:v>0</c:v>
                </c:pt>
                <c:pt idx="523">
                  <c:v>2</c:v>
                </c:pt>
                <c:pt idx="524">
                  <c:v>-9</c:v>
                </c:pt>
                <c:pt idx="525">
                  <c:v>-6</c:v>
                </c:pt>
                <c:pt idx="526">
                  <c:v>4</c:v>
                </c:pt>
                <c:pt idx="527">
                  <c:v>-2</c:v>
                </c:pt>
                <c:pt idx="528">
                  <c:v>-3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-5</c:v>
                </c:pt>
                <c:pt idx="533">
                  <c:v>-2</c:v>
                </c:pt>
                <c:pt idx="534">
                  <c:v>-9</c:v>
                </c:pt>
                <c:pt idx="535">
                  <c:v>-5</c:v>
                </c:pt>
                <c:pt idx="536">
                  <c:v>4</c:v>
                </c:pt>
                <c:pt idx="537">
                  <c:v>5</c:v>
                </c:pt>
                <c:pt idx="538">
                  <c:v>-4</c:v>
                </c:pt>
                <c:pt idx="539">
                  <c:v>0</c:v>
                </c:pt>
                <c:pt idx="540">
                  <c:v>1</c:v>
                </c:pt>
                <c:pt idx="541">
                  <c:v>-5</c:v>
                </c:pt>
                <c:pt idx="542">
                  <c:v>-5</c:v>
                </c:pt>
                <c:pt idx="543">
                  <c:v>-4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-9</c:v>
                </c:pt>
                <c:pt idx="551">
                  <c:v>-3</c:v>
                </c:pt>
                <c:pt idx="552">
                  <c:v>1</c:v>
                </c:pt>
                <c:pt idx="553">
                  <c:v>0</c:v>
                </c:pt>
                <c:pt idx="554">
                  <c:v>-5</c:v>
                </c:pt>
                <c:pt idx="555">
                  <c:v>-2</c:v>
                </c:pt>
                <c:pt idx="556">
                  <c:v>4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0</c:v>
                </c:pt>
                <c:pt idx="562">
                  <c:v>-6</c:v>
                </c:pt>
                <c:pt idx="563">
                  <c:v>-1</c:v>
                </c:pt>
                <c:pt idx="564">
                  <c:v>-3</c:v>
                </c:pt>
                <c:pt idx="565">
                  <c:v>-7</c:v>
                </c:pt>
                <c:pt idx="566">
                  <c:v>-3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1</c:v>
                </c:pt>
                <c:pt idx="575">
                  <c:v>-2</c:v>
                </c:pt>
                <c:pt idx="576">
                  <c:v>-3</c:v>
                </c:pt>
                <c:pt idx="577">
                  <c:v>-2</c:v>
                </c:pt>
                <c:pt idx="578">
                  <c:v>-6</c:v>
                </c:pt>
                <c:pt idx="579">
                  <c:v>-1</c:v>
                </c:pt>
                <c:pt idx="580">
                  <c:v>0</c:v>
                </c:pt>
                <c:pt idx="581">
                  <c:v>1</c:v>
                </c:pt>
                <c:pt idx="582">
                  <c:v>-7</c:v>
                </c:pt>
                <c:pt idx="583">
                  <c:v>-10</c:v>
                </c:pt>
                <c:pt idx="584">
                  <c:v>-4</c:v>
                </c:pt>
                <c:pt idx="585">
                  <c:v>3</c:v>
                </c:pt>
                <c:pt idx="586">
                  <c:v>10</c:v>
                </c:pt>
                <c:pt idx="587">
                  <c:v>1</c:v>
                </c:pt>
                <c:pt idx="588">
                  <c:v>-5</c:v>
                </c:pt>
                <c:pt idx="589">
                  <c:v>-3</c:v>
                </c:pt>
                <c:pt idx="590">
                  <c:v>3</c:v>
                </c:pt>
                <c:pt idx="591">
                  <c:v>-5</c:v>
                </c:pt>
                <c:pt idx="592">
                  <c:v>0</c:v>
                </c:pt>
                <c:pt idx="593">
                  <c:v>3</c:v>
                </c:pt>
                <c:pt idx="594">
                  <c:v>-4</c:v>
                </c:pt>
                <c:pt idx="595">
                  <c:v>5</c:v>
                </c:pt>
                <c:pt idx="596">
                  <c:v>-2</c:v>
                </c:pt>
                <c:pt idx="597">
                  <c:v>-5</c:v>
                </c:pt>
                <c:pt idx="598">
                  <c:v>-4</c:v>
                </c:pt>
                <c:pt idx="599">
                  <c:v>-13</c:v>
                </c:pt>
                <c:pt idx="600">
                  <c:v>-3</c:v>
                </c:pt>
                <c:pt idx="601">
                  <c:v>7</c:v>
                </c:pt>
                <c:pt idx="602">
                  <c:v>-1</c:v>
                </c:pt>
                <c:pt idx="603">
                  <c:v>4</c:v>
                </c:pt>
                <c:pt idx="604">
                  <c:v>-5</c:v>
                </c:pt>
                <c:pt idx="605">
                  <c:v>0</c:v>
                </c:pt>
                <c:pt idx="606">
                  <c:v>0</c:v>
                </c:pt>
                <c:pt idx="607">
                  <c:v>-5</c:v>
                </c:pt>
                <c:pt idx="608">
                  <c:v>-14</c:v>
                </c:pt>
                <c:pt idx="609">
                  <c:v>-4</c:v>
                </c:pt>
                <c:pt idx="610">
                  <c:v>-4</c:v>
                </c:pt>
                <c:pt idx="611">
                  <c:v>12</c:v>
                </c:pt>
                <c:pt idx="612">
                  <c:v>7</c:v>
                </c:pt>
                <c:pt idx="613">
                  <c:v>1</c:v>
                </c:pt>
                <c:pt idx="614">
                  <c:v>-5</c:v>
                </c:pt>
                <c:pt idx="615">
                  <c:v>-1</c:v>
                </c:pt>
                <c:pt idx="616">
                  <c:v>-1</c:v>
                </c:pt>
                <c:pt idx="617">
                  <c:v>-2</c:v>
                </c:pt>
                <c:pt idx="618">
                  <c:v>-8</c:v>
                </c:pt>
                <c:pt idx="619">
                  <c:v>-15</c:v>
                </c:pt>
                <c:pt idx="620">
                  <c:v>-5</c:v>
                </c:pt>
                <c:pt idx="621">
                  <c:v>-1</c:v>
                </c:pt>
                <c:pt idx="622">
                  <c:v>6</c:v>
                </c:pt>
                <c:pt idx="623">
                  <c:v>3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-8</c:v>
                </c:pt>
                <c:pt idx="628">
                  <c:v>-1</c:v>
                </c:pt>
                <c:pt idx="629">
                  <c:v>5</c:v>
                </c:pt>
                <c:pt idx="630">
                  <c:v>0</c:v>
                </c:pt>
                <c:pt idx="631">
                  <c:v>-2</c:v>
                </c:pt>
                <c:pt idx="632">
                  <c:v>-4</c:v>
                </c:pt>
                <c:pt idx="633">
                  <c:v>1</c:v>
                </c:pt>
                <c:pt idx="634">
                  <c:v>-5</c:v>
                </c:pt>
                <c:pt idx="635">
                  <c:v>4</c:v>
                </c:pt>
                <c:pt idx="636">
                  <c:v>-2</c:v>
                </c:pt>
                <c:pt idx="637">
                  <c:v>-1</c:v>
                </c:pt>
                <c:pt idx="638">
                  <c:v>-5</c:v>
                </c:pt>
                <c:pt idx="639">
                  <c:v>-2</c:v>
                </c:pt>
                <c:pt idx="640">
                  <c:v>-3</c:v>
                </c:pt>
                <c:pt idx="641">
                  <c:v>1</c:v>
                </c:pt>
                <c:pt idx="642">
                  <c:v>7</c:v>
                </c:pt>
                <c:pt idx="643">
                  <c:v>-3</c:v>
                </c:pt>
                <c:pt idx="644">
                  <c:v>-8</c:v>
                </c:pt>
                <c:pt idx="645">
                  <c:v>2</c:v>
                </c:pt>
                <c:pt idx="646">
                  <c:v>-3</c:v>
                </c:pt>
                <c:pt idx="647">
                  <c:v>1</c:v>
                </c:pt>
                <c:pt idx="648">
                  <c:v>-4</c:v>
                </c:pt>
                <c:pt idx="649">
                  <c:v>-2</c:v>
                </c:pt>
                <c:pt idx="650">
                  <c:v>-3</c:v>
                </c:pt>
                <c:pt idx="651">
                  <c:v>-1</c:v>
                </c:pt>
                <c:pt idx="652">
                  <c:v>0</c:v>
                </c:pt>
                <c:pt idx="653">
                  <c:v>1</c:v>
                </c:pt>
                <c:pt idx="654">
                  <c:v>-3</c:v>
                </c:pt>
                <c:pt idx="655">
                  <c:v>2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-3</c:v>
                </c:pt>
                <c:pt idx="661">
                  <c:v>-2</c:v>
                </c:pt>
                <c:pt idx="662">
                  <c:v>-9</c:v>
                </c:pt>
                <c:pt idx="663">
                  <c:v>-11</c:v>
                </c:pt>
                <c:pt idx="664">
                  <c:v>-11</c:v>
                </c:pt>
                <c:pt idx="665">
                  <c:v>5</c:v>
                </c:pt>
                <c:pt idx="666">
                  <c:v>15</c:v>
                </c:pt>
                <c:pt idx="667">
                  <c:v>6</c:v>
                </c:pt>
                <c:pt idx="668">
                  <c:v>-2</c:v>
                </c:pt>
                <c:pt idx="669">
                  <c:v>-4</c:v>
                </c:pt>
                <c:pt idx="670">
                  <c:v>2</c:v>
                </c:pt>
                <c:pt idx="671">
                  <c:v>-8</c:v>
                </c:pt>
                <c:pt idx="672">
                  <c:v>-8</c:v>
                </c:pt>
                <c:pt idx="673">
                  <c:v>0</c:v>
                </c:pt>
                <c:pt idx="674">
                  <c:v>-3</c:v>
                </c:pt>
                <c:pt idx="675">
                  <c:v>1</c:v>
                </c:pt>
                <c:pt idx="676">
                  <c:v>-6</c:v>
                </c:pt>
                <c:pt idx="677">
                  <c:v>10</c:v>
                </c:pt>
                <c:pt idx="678">
                  <c:v>0</c:v>
                </c:pt>
                <c:pt idx="679">
                  <c:v>0</c:v>
                </c:pt>
                <c:pt idx="680">
                  <c:v>-2</c:v>
                </c:pt>
                <c:pt idx="681">
                  <c:v>2</c:v>
                </c:pt>
                <c:pt idx="682">
                  <c:v>0</c:v>
                </c:pt>
                <c:pt idx="683">
                  <c:v>-8</c:v>
                </c:pt>
                <c:pt idx="684">
                  <c:v>-6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-2</c:v>
                </c:pt>
                <c:pt idx="690">
                  <c:v>-3</c:v>
                </c:pt>
                <c:pt idx="691">
                  <c:v>-1</c:v>
                </c:pt>
                <c:pt idx="692">
                  <c:v>-5</c:v>
                </c:pt>
                <c:pt idx="693">
                  <c:v>-16</c:v>
                </c:pt>
                <c:pt idx="694">
                  <c:v>-7</c:v>
                </c:pt>
                <c:pt idx="695">
                  <c:v>14</c:v>
                </c:pt>
                <c:pt idx="696">
                  <c:v>5</c:v>
                </c:pt>
                <c:pt idx="697">
                  <c:v>-3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4</c:v>
                </c:pt>
                <c:pt idx="702">
                  <c:v>4</c:v>
                </c:pt>
                <c:pt idx="703">
                  <c:v>-3</c:v>
                </c:pt>
                <c:pt idx="704">
                  <c:v>-2</c:v>
                </c:pt>
                <c:pt idx="705">
                  <c:v>-4</c:v>
                </c:pt>
                <c:pt idx="706">
                  <c:v>-1</c:v>
                </c:pt>
                <c:pt idx="707">
                  <c:v>-2</c:v>
                </c:pt>
                <c:pt idx="708">
                  <c:v>-1</c:v>
                </c:pt>
                <c:pt idx="709">
                  <c:v>-6</c:v>
                </c:pt>
                <c:pt idx="710">
                  <c:v>-3</c:v>
                </c:pt>
                <c:pt idx="711">
                  <c:v>3</c:v>
                </c:pt>
                <c:pt idx="712">
                  <c:v>4</c:v>
                </c:pt>
                <c:pt idx="713">
                  <c:v>-3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-3</c:v>
                </c:pt>
                <c:pt idx="719">
                  <c:v>2</c:v>
                </c:pt>
                <c:pt idx="720">
                  <c:v>-4</c:v>
                </c:pt>
                <c:pt idx="721">
                  <c:v>-3</c:v>
                </c:pt>
                <c:pt idx="722">
                  <c:v>-3</c:v>
                </c:pt>
                <c:pt idx="723">
                  <c:v>-2</c:v>
                </c:pt>
                <c:pt idx="724">
                  <c:v>-3</c:v>
                </c:pt>
                <c:pt idx="725">
                  <c:v>-2</c:v>
                </c:pt>
                <c:pt idx="726">
                  <c:v>-4</c:v>
                </c:pt>
                <c:pt idx="727">
                  <c:v>-2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  <c:pt idx="731">
                  <c:v>-3</c:v>
                </c:pt>
                <c:pt idx="732">
                  <c:v>-3</c:v>
                </c:pt>
                <c:pt idx="733">
                  <c:v>3</c:v>
                </c:pt>
                <c:pt idx="734">
                  <c:v>0</c:v>
                </c:pt>
                <c:pt idx="735">
                  <c:v>-3</c:v>
                </c:pt>
                <c:pt idx="736">
                  <c:v>-4</c:v>
                </c:pt>
                <c:pt idx="737">
                  <c:v>-7</c:v>
                </c:pt>
                <c:pt idx="738">
                  <c:v>-6</c:v>
                </c:pt>
                <c:pt idx="739">
                  <c:v>3</c:v>
                </c:pt>
                <c:pt idx="740">
                  <c:v>7</c:v>
                </c:pt>
                <c:pt idx="741">
                  <c:v>2</c:v>
                </c:pt>
                <c:pt idx="742">
                  <c:v>1</c:v>
                </c:pt>
                <c:pt idx="743">
                  <c:v>3</c:v>
                </c:pt>
                <c:pt idx="744">
                  <c:v>-7</c:v>
                </c:pt>
                <c:pt idx="745">
                  <c:v>-15</c:v>
                </c:pt>
                <c:pt idx="746">
                  <c:v>-3</c:v>
                </c:pt>
                <c:pt idx="747">
                  <c:v>7</c:v>
                </c:pt>
                <c:pt idx="748">
                  <c:v>-2</c:v>
                </c:pt>
                <c:pt idx="749">
                  <c:v>6</c:v>
                </c:pt>
                <c:pt idx="750">
                  <c:v>-2</c:v>
                </c:pt>
                <c:pt idx="751">
                  <c:v>1</c:v>
                </c:pt>
                <c:pt idx="752">
                  <c:v>1</c:v>
                </c:pt>
                <c:pt idx="753">
                  <c:v>-6</c:v>
                </c:pt>
                <c:pt idx="754">
                  <c:v>1</c:v>
                </c:pt>
                <c:pt idx="755">
                  <c:v>1</c:v>
                </c:pt>
                <c:pt idx="756">
                  <c:v>-7</c:v>
                </c:pt>
                <c:pt idx="757">
                  <c:v>-1</c:v>
                </c:pt>
                <c:pt idx="758">
                  <c:v>1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-1</c:v>
                </c:pt>
                <c:pt idx="763">
                  <c:v>-1</c:v>
                </c:pt>
                <c:pt idx="764">
                  <c:v>0</c:v>
                </c:pt>
                <c:pt idx="765">
                  <c:v>-1</c:v>
                </c:pt>
                <c:pt idx="766">
                  <c:v>-4</c:v>
                </c:pt>
                <c:pt idx="767">
                  <c:v>-5</c:v>
                </c:pt>
                <c:pt idx="768">
                  <c:v>0</c:v>
                </c:pt>
                <c:pt idx="769">
                  <c:v>-1</c:v>
                </c:pt>
                <c:pt idx="770">
                  <c:v>-2</c:v>
                </c:pt>
                <c:pt idx="771">
                  <c:v>2</c:v>
                </c:pt>
                <c:pt idx="772">
                  <c:v>-3</c:v>
                </c:pt>
                <c:pt idx="773">
                  <c:v>-2</c:v>
                </c:pt>
                <c:pt idx="774">
                  <c:v>-3</c:v>
                </c:pt>
                <c:pt idx="775">
                  <c:v>2</c:v>
                </c:pt>
                <c:pt idx="776">
                  <c:v>-2</c:v>
                </c:pt>
                <c:pt idx="777">
                  <c:v>-3</c:v>
                </c:pt>
                <c:pt idx="778">
                  <c:v>-10</c:v>
                </c:pt>
                <c:pt idx="779">
                  <c:v>2</c:v>
                </c:pt>
                <c:pt idx="780">
                  <c:v>9</c:v>
                </c:pt>
                <c:pt idx="781">
                  <c:v>4</c:v>
                </c:pt>
                <c:pt idx="782">
                  <c:v>-3</c:v>
                </c:pt>
                <c:pt idx="783">
                  <c:v>0</c:v>
                </c:pt>
                <c:pt idx="784">
                  <c:v>-2</c:v>
                </c:pt>
                <c:pt idx="785">
                  <c:v>-5</c:v>
                </c:pt>
                <c:pt idx="786">
                  <c:v>-2</c:v>
                </c:pt>
                <c:pt idx="787">
                  <c:v>-10</c:v>
                </c:pt>
                <c:pt idx="788">
                  <c:v>-2</c:v>
                </c:pt>
                <c:pt idx="789">
                  <c:v>4</c:v>
                </c:pt>
                <c:pt idx="790">
                  <c:v>5</c:v>
                </c:pt>
                <c:pt idx="791">
                  <c:v>-1</c:v>
                </c:pt>
                <c:pt idx="792">
                  <c:v>0</c:v>
                </c:pt>
                <c:pt idx="793">
                  <c:v>-2</c:v>
                </c:pt>
                <c:pt idx="794">
                  <c:v>-2</c:v>
                </c:pt>
                <c:pt idx="795">
                  <c:v>-1</c:v>
                </c:pt>
                <c:pt idx="796">
                  <c:v>-8</c:v>
                </c:pt>
                <c:pt idx="797">
                  <c:v>-7</c:v>
                </c:pt>
                <c:pt idx="798">
                  <c:v>-2</c:v>
                </c:pt>
                <c:pt idx="799">
                  <c:v>-2</c:v>
                </c:pt>
                <c:pt idx="800">
                  <c:v>8</c:v>
                </c:pt>
                <c:pt idx="801">
                  <c:v>7</c:v>
                </c:pt>
                <c:pt idx="802">
                  <c:v>3</c:v>
                </c:pt>
                <c:pt idx="803">
                  <c:v>1</c:v>
                </c:pt>
                <c:pt idx="804">
                  <c:v>-2</c:v>
                </c:pt>
                <c:pt idx="805">
                  <c:v>-4</c:v>
                </c:pt>
                <c:pt idx="806">
                  <c:v>-5</c:v>
                </c:pt>
                <c:pt idx="807">
                  <c:v>1</c:v>
                </c:pt>
                <c:pt idx="808">
                  <c:v>-2</c:v>
                </c:pt>
                <c:pt idx="809">
                  <c:v>-6</c:v>
                </c:pt>
                <c:pt idx="810">
                  <c:v>1</c:v>
                </c:pt>
                <c:pt idx="811">
                  <c:v>2</c:v>
                </c:pt>
                <c:pt idx="812">
                  <c:v>-1</c:v>
                </c:pt>
                <c:pt idx="813">
                  <c:v>0</c:v>
                </c:pt>
                <c:pt idx="814">
                  <c:v>-2</c:v>
                </c:pt>
                <c:pt idx="815">
                  <c:v>-2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-3</c:v>
                </c:pt>
                <c:pt idx="820">
                  <c:v>1</c:v>
                </c:pt>
                <c:pt idx="821">
                  <c:v>-6</c:v>
                </c:pt>
                <c:pt idx="822">
                  <c:v>3</c:v>
                </c:pt>
                <c:pt idx="823">
                  <c:v>-4</c:v>
                </c:pt>
                <c:pt idx="824">
                  <c:v>-1</c:v>
                </c:pt>
                <c:pt idx="825">
                  <c:v>3</c:v>
                </c:pt>
                <c:pt idx="826">
                  <c:v>3</c:v>
                </c:pt>
                <c:pt idx="827">
                  <c:v>-4</c:v>
                </c:pt>
                <c:pt idx="828">
                  <c:v>-1</c:v>
                </c:pt>
                <c:pt idx="829">
                  <c:v>1</c:v>
                </c:pt>
                <c:pt idx="830">
                  <c:v>-3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2</c:v>
                </c:pt>
                <c:pt idx="835">
                  <c:v>-1</c:v>
                </c:pt>
                <c:pt idx="836">
                  <c:v>2</c:v>
                </c:pt>
                <c:pt idx="837">
                  <c:v>-4</c:v>
                </c:pt>
                <c:pt idx="838">
                  <c:v>-3</c:v>
                </c:pt>
                <c:pt idx="839">
                  <c:v>0</c:v>
                </c:pt>
                <c:pt idx="840">
                  <c:v>-4</c:v>
                </c:pt>
                <c:pt idx="841">
                  <c:v>-4</c:v>
                </c:pt>
                <c:pt idx="842">
                  <c:v>-3</c:v>
                </c:pt>
                <c:pt idx="843">
                  <c:v>-2</c:v>
                </c:pt>
                <c:pt idx="844">
                  <c:v>3</c:v>
                </c:pt>
                <c:pt idx="845">
                  <c:v>2</c:v>
                </c:pt>
                <c:pt idx="846">
                  <c:v>-2</c:v>
                </c:pt>
                <c:pt idx="847">
                  <c:v>-1</c:v>
                </c:pt>
                <c:pt idx="848">
                  <c:v>3</c:v>
                </c:pt>
                <c:pt idx="849">
                  <c:v>-2</c:v>
                </c:pt>
                <c:pt idx="850">
                  <c:v>-5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0</c:v>
                </c:pt>
                <c:pt idx="855">
                  <c:v>-1</c:v>
                </c:pt>
                <c:pt idx="856">
                  <c:v>-4</c:v>
                </c:pt>
                <c:pt idx="857">
                  <c:v>-5</c:v>
                </c:pt>
                <c:pt idx="858">
                  <c:v>-2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0</c:v>
                </c:pt>
                <c:pt idx="863">
                  <c:v>-5</c:v>
                </c:pt>
                <c:pt idx="864">
                  <c:v>-1</c:v>
                </c:pt>
                <c:pt idx="865">
                  <c:v>-5</c:v>
                </c:pt>
                <c:pt idx="866">
                  <c:v>-4</c:v>
                </c:pt>
                <c:pt idx="867">
                  <c:v>2</c:v>
                </c:pt>
                <c:pt idx="868">
                  <c:v>1</c:v>
                </c:pt>
                <c:pt idx="869">
                  <c:v>4</c:v>
                </c:pt>
                <c:pt idx="870">
                  <c:v>2</c:v>
                </c:pt>
                <c:pt idx="871">
                  <c:v>-3</c:v>
                </c:pt>
                <c:pt idx="872">
                  <c:v>0</c:v>
                </c:pt>
                <c:pt idx="873">
                  <c:v>-1</c:v>
                </c:pt>
                <c:pt idx="874">
                  <c:v>-7</c:v>
                </c:pt>
                <c:pt idx="875">
                  <c:v>-3</c:v>
                </c:pt>
                <c:pt idx="876">
                  <c:v>-3</c:v>
                </c:pt>
                <c:pt idx="877">
                  <c:v>2</c:v>
                </c:pt>
                <c:pt idx="878">
                  <c:v>-3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-2</c:v>
                </c:pt>
                <c:pt idx="883">
                  <c:v>0</c:v>
                </c:pt>
                <c:pt idx="884">
                  <c:v>-6</c:v>
                </c:pt>
                <c:pt idx="885">
                  <c:v>-13</c:v>
                </c:pt>
                <c:pt idx="886">
                  <c:v>8</c:v>
                </c:pt>
                <c:pt idx="887">
                  <c:v>-2</c:v>
                </c:pt>
                <c:pt idx="888">
                  <c:v>1</c:v>
                </c:pt>
                <c:pt idx="889">
                  <c:v>-5</c:v>
                </c:pt>
                <c:pt idx="890">
                  <c:v>-2</c:v>
                </c:pt>
                <c:pt idx="891">
                  <c:v>1</c:v>
                </c:pt>
                <c:pt idx="892">
                  <c:v>5</c:v>
                </c:pt>
                <c:pt idx="893">
                  <c:v>-3</c:v>
                </c:pt>
                <c:pt idx="894">
                  <c:v>-9</c:v>
                </c:pt>
                <c:pt idx="895">
                  <c:v>2</c:v>
                </c:pt>
                <c:pt idx="896">
                  <c:v>1</c:v>
                </c:pt>
                <c:pt idx="897">
                  <c:v>-6</c:v>
                </c:pt>
                <c:pt idx="898">
                  <c:v>-4</c:v>
                </c:pt>
                <c:pt idx="899">
                  <c:v>0</c:v>
                </c:pt>
                <c:pt idx="900">
                  <c:v>-2</c:v>
                </c:pt>
                <c:pt idx="901">
                  <c:v>4</c:v>
                </c:pt>
                <c:pt idx="902">
                  <c:v>-5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-2</c:v>
                </c:pt>
                <c:pt idx="907">
                  <c:v>-1</c:v>
                </c:pt>
                <c:pt idx="90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B-44B5-9D70-2C5413A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185392"/>
        <c:axId val="1327183312"/>
      </c:lineChart>
      <c:catAx>
        <c:axId val="132718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3312"/>
        <c:crosses val="autoZero"/>
        <c:auto val="1"/>
        <c:lblAlgn val="ctr"/>
        <c:lblOffset val="100"/>
        <c:noMultiLvlLbl val="0"/>
      </c:catAx>
      <c:valAx>
        <c:axId val="13271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71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15660546486038E-2"/>
          <c:y val="5.6143225641981577E-2"/>
          <c:w val="0.85813517961794272"/>
          <c:h val="0.81357845770187553"/>
        </c:manualLayout>
      </c:layout>
      <c:lineChart>
        <c:grouping val="standard"/>
        <c:varyColors val="0"/>
        <c:ser>
          <c:idx val="0"/>
          <c:order val="0"/>
          <c:tx>
            <c:strRef>
              <c:f>'Начало '!$B$1</c:f>
              <c:strCache>
                <c:ptCount val="1"/>
                <c:pt idx="0">
                  <c:v>tnz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2184749</c:v>
                </c:pt>
                <c:pt idx="151">
                  <c:v>2184739</c:v>
                </c:pt>
                <c:pt idx="152">
                  <c:v>2184743</c:v>
                </c:pt>
                <c:pt idx="153">
                  <c:v>2184743</c:v>
                </c:pt>
                <c:pt idx="154">
                  <c:v>2184751</c:v>
                </c:pt>
                <c:pt idx="155">
                  <c:v>2184752</c:v>
                </c:pt>
                <c:pt idx="156">
                  <c:v>2184753</c:v>
                </c:pt>
                <c:pt idx="157">
                  <c:v>2184764</c:v>
                </c:pt>
                <c:pt idx="158">
                  <c:v>2184764</c:v>
                </c:pt>
                <c:pt idx="159">
                  <c:v>2184763</c:v>
                </c:pt>
                <c:pt idx="160">
                  <c:v>2184773</c:v>
                </c:pt>
                <c:pt idx="161">
                  <c:v>2184777</c:v>
                </c:pt>
                <c:pt idx="162">
                  <c:v>2184788</c:v>
                </c:pt>
                <c:pt idx="163">
                  <c:v>2184793</c:v>
                </c:pt>
                <c:pt idx="164">
                  <c:v>2184793</c:v>
                </c:pt>
                <c:pt idx="165">
                  <c:v>2184794</c:v>
                </c:pt>
                <c:pt idx="166">
                  <c:v>2184801</c:v>
                </c:pt>
                <c:pt idx="167">
                  <c:v>2184807</c:v>
                </c:pt>
                <c:pt idx="168">
                  <c:v>2184808</c:v>
                </c:pt>
                <c:pt idx="169">
                  <c:v>2184810</c:v>
                </c:pt>
                <c:pt idx="170">
                  <c:v>2184808</c:v>
                </c:pt>
                <c:pt idx="171">
                  <c:v>2184810</c:v>
                </c:pt>
                <c:pt idx="172">
                  <c:v>2184814</c:v>
                </c:pt>
                <c:pt idx="173">
                  <c:v>2184817</c:v>
                </c:pt>
                <c:pt idx="174">
                  <c:v>2184822</c:v>
                </c:pt>
                <c:pt idx="175">
                  <c:v>2184822</c:v>
                </c:pt>
                <c:pt idx="176">
                  <c:v>2184824</c:v>
                </c:pt>
                <c:pt idx="177">
                  <c:v>2184830</c:v>
                </c:pt>
                <c:pt idx="178">
                  <c:v>2184826</c:v>
                </c:pt>
                <c:pt idx="179">
                  <c:v>2184825</c:v>
                </c:pt>
                <c:pt idx="180">
                  <c:v>2184832</c:v>
                </c:pt>
                <c:pt idx="181">
                  <c:v>2184837</c:v>
                </c:pt>
                <c:pt idx="182">
                  <c:v>2184834</c:v>
                </c:pt>
                <c:pt idx="183">
                  <c:v>2184836</c:v>
                </c:pt>
                <c:pt idx="184">
                  <c:v>2184834</c:v>
                </c:pt>
                <c:pt idx="185">
                  <c:v>2184839</c:v>
                </c:pt>
                <c:pt idx="186">
                  <c:v>2184843</c:v>
                </c:pt>
                <c:pt idx="187">
                  <c:v>2184846</c:v>
                </c:pt>
                <c:pt idx="188">
                  <c:v>2184850</c:v>
                </c:pt>
                <c:pt idx="189">
                  <c:v>2184850</c:v>
                </c:pt>
                <c:pt idx="190">
                  <c:v>2184854</c:v>
                </c:pt>
                <c:pt idx="191">
                  <c:v>2184855</c:v>
                </c:pt>
                <c:pt idx="192">
                  <c:v>2184854</c:v>
                </c:pt>
                <c:pt idx="193">
                  <c:v>2184854</c:v>
                </c:pt>
                <c:pt idx="194">
                  <c:v>2184853</c:v>
                </c:pt>
                <c:pt idx="195">
                  <c:v>2184857</c:v>
                </c:pt>
                <c:pt idx="196">
                  <c:v>2184860</c:v>
                </c:pt>
                <c:pt idx="197">
                  <c:v>2184859</c:v>
                </c:pt>
                <c:pt idx="198">
                  <c:v>2184857</c:v>
                </c:pt>
                <c:pt idx="199">
                  <c:v>2184859</c:v>
                </c:pt>
                <c:pt idx="200">
                  <c:v>2184853</c:v>
                </c:pt>
                <c:pt idx="201">
                  <c:v>2184858</c:v>
                </c:pt>
                <c:pt idx="202">
                  <c:v>2184858</c:v>
                </c:pt>
                <c:pt idx="203">
                  <c:v>2184857</c:v>
                </c:pt>
                <c:pt idx="204">
                  <c:v>2184856</c:v>
                </c:pt>
                <c:pt idx="205">
                  <c:v>2184858</c:v>
                </c:pt>
                <c:pt idx="206">
                  <c:v>2184855</c:v>
                </c:pt>
                <c:pt idx="207">
                  <c:v>2184854</c:v>
                </c:pt>
                <c:pt idx="208">
                  <c:v>2184856</c:v>
                </c:pt>
                <c:pt idx="209">
                  <c:v>2184856</c:v>
                </c:pt>
                <c:pt idx="210">
                  <c:v>2184855</c:v>
                </c:pt>
                <c:pt idx="211">
                  <c:v>2184853</c:v>
                </c:pt>
                <c:pt idx="212">
                  <c:v>2184851</c:v>
                </c:pt>
                <c:pt idx="213">
                  <c:v>2184848</c:v>
                </c:pt>
                <c:pt idx="214">
                  <c:v>2184852</c:v>
                </c:pt>
                <c:pt idx="215">
                  <c:v>2184853</c:v>
                </c:pt>
                <c:pt idx="216">
                  <c:v>2184850</c:v>
                </c:pt>
                <c:pt idx="217">
                  <c:v>2184848</c:v>
                </c:pt>
                <c:pt idx="218">
                  <c:v>2184847</c:v>
                </c:pt>
                <c:pt idx="219">
                  <c:v>2184846</c:v>
                </c:pt>
                <c:pt idx="220">
                  <c:v>2184853</c:v>
                </c:pt>
                <c:pt idx="221">
                  <c:v>2184855</c:v>
                </c:pt>
                <c:pt idx="222">
                  <c:v>2184856</c:v>
                </c:pt>
                <c:pt idx="223">
                  <c:v>2184854</c:v>
                </c:pt>
                <c:pt idx="224">
                  <c:v>2184848</c:v>
                </c:pt>
                <c:pt idx="225">
                  <c:v>2184844</c:v>
                </c:pt>
                <c:pt idx="226">
                  <c:v>2184844</c:v>
                </c:pt>
                <c:pt idx="227">
                  <c:v>2184844</c:v>
                </c:pt>
                <c:pt idx="228">
                  <c:v>2184835</c:v>
                </c:pt>
                <c:pt idx="229">
                  <c:v>2184842</c:v>
                </c:pt>
                <c:pt idx="230">
                  <c:v>2184839</c:v>
                </c:pt>
                <c:pt idx="231">
                  <c:v>2184836</c:v>
                </c:pt>
                <c:pt idx="232">
                  <c:v>2184837</c:v>
                </c:pt>
                <c:pt idx="233">
                  <c:v>2184839</c:v>
                </c:pt>
                <c:pt idx="234">
                  <c:v>2184838</c:v>
                </c:pt>
                <c:pt idx="235">
                  <c:v>2184838</c:v>
                </c:pt>
                <c:pt idx="236">
                  <c:v>2184838</c:v>
                </c:pt>
                <c:pt idx="237">
                  <c:v>2184839</c:v>
                </c:pt>
                <c:pt idx="238">
                  <c:v>2184840</c:v>
                </c:pt>
                <c:pt idx="239">
                  <c:v>2184838</c:v>
                </c:pt>
                <c:pt idx="240">
                  <c:v>2184840</c:v>
                </c:pt>
                <c:pt idx="241">
                  <c:v>2184841</c:v>
                </c:pt>
                <c:pt idx="242">
                  <c:v>2184841</c:v>
                </c:pt>
                <c:pt idx="243">
                  <c:v>2184836</c:v>
                </c:pt>
                <c:pt idx="244">
                  <c:v>2184836</c:v>
                </c:pt>
                <c:pt idx="245">
                  <c:v>2184837</c:v>
                </c:pt>
                <c:pt idx="246">
                  <c:v>2184837</c:v>
                </c:pt>
                <c:pt idx="247">
                  <c:v>2184833</c:v>
                </c:pt>
                <c:pt idx="248">
                  <c:v>2184831</c:v>
                </c:pt>
                <c:pt idx="249">
                  <c:v>2184832</c:v>
                </c:pt>
                <c:pt idx="250">
                  <c:v>2184829</c:v>
                </c:pt>
                <c:pt idx="251">
                  <c:v>2184828</c:v>
                </c:pt>
                <c:pt idx="252">
                  <c:v>2184826</c:v>
                </c:pt>
                <c:pt idx="253">
                  <c:v>2184828</c:v>
                </c:pt>
                <c:pt idx="254">
                  <c:v>2184825</c:v>
                </c:pt>
                <c:pt idx="255">
                  <c:v>2184826</c:v>
                </c:pt>
                <c:pt idx="256">
                  <c:v>2184830</c:v>
                </c:pt>
                <c:pt idx="257">
                  <c:v>2184824</c:v>
                </c:pt>
                <c:pt idx="258">
                  <c:v>2184818</c:v>
                </c:pt>
                <c:pt idx="259">
                  <c:v>2184819</c:v>
                </c:pt>
                <c:pt idx="260">
                  <c:v>2184814</c:v>
                </c:pt>
                <c:pt idx="261">
                  <c:v>2184809</c:v>
                </c:pt>
                <c:pt idx="262">
                  <c:v>2184809</c:v>
                </c:pt>
                <c:pt idx="263">
                  <c:v>2184806</c:v>
                </c:pt>
                <c:pt idx="264">
                  <c:v>2184805</c:v>
                </c:pt>
                <c:pt idx="265">
                  <c:v>2184803</c:v>
                </c:pt>
                <c:pt idx="266">
                  <c:v>2184807</c:v>
                </c:pt>
                <c:pt idx="267">
                  <c:v>2184804</c:v>
                </c:pt>
                <c:pt idx="268">
                  <c:v>2184801</c:v>
                </c:pt>
                <c:pt idx="269">
                  <c:v>2184798</c:v>
                </c:pt>
                <c:pt idx="270">
                  <c:v>2184798</c:v>
                </c:pt>
                <c:pt idx="271">
                  <c:v>2184798</c:v>
                </c:pt>
                <c:pt idx="272">
                  <c:v>2184793</c:v>
                </c:pt>
                <c:pt idx="273">
                  <c:v>2184793</c:v>
                </c:pt>
                <c:pt idx="274">
                  <c:v>2184796</c:v>
                </c:pt>
                <c:pt idx="275">
                  <c:v>2184797</c:v>
                </c:pt>
                <c:pt idx="276">
                  <c:v>2184793</c:v>
                </c:pt>
                <c:pt idx="277">
                  <c:v>2184791</c:v>
                </c:pt>
                <c:pt idx="278">
                  <c:v>2184791</c:v>
                </c:pt>
                <c:pt idx="279">
                  <c:v>2184789</c:v>
                </c:pt>
                <c:pt idx="280">
                  <c:v>2184787</c:v>
                </c:pt>
                <c:pt idx="281">
                  <c:v>2184784</c:v>
                </c:pt>
                <c:pt idx="282">
                  <c:v>2184786</c:v>
                </c:pt>
                <c:pt idx="283">
                  <c:v>2184784</c:v>
                </c:pt>
                <c:pt idx="284">
                  <c:v>2184777</c:v>
                </c:pt>
                <c:pt idx="285">
                  <c:v>2184770</c:v>
                </c:pt>
                <c:pt idx="286">
                  <c:v>2184768</c:v>
                </c:pt>
                <c:pt idx="287">
                  <c:v>2184768</c:v>
                </c:pt>
                <c:pt idx="288">
                  <c:v>2184772</c:v>
                </c:pt>
                <c:pt idx="289">
                  <c:v>2184765</c:v>
                </c:pt>
                <c:pt idx="290">
                  <c:v>2184764</c:v>
                </c:pt>
                <c:pt idx="291">
                  <c:v>2184765</c:v>
                </c:pt>
                <c:pt idx="292">
                  <c:v>2184766</c:v>
                </c:pt>
                <c:pt idx="293">
                  <c:v>2184766</c:v>
                </c:pt>
                <c:pt idx="294">
                  <c:v>2184768</c:v>
                </c:pt>
                <c:pt idx="295">
                  <c:v>2184767</c:v>
                </c:pt>
                <c:pt idx="296">
                  <c:v>2184762</c:v>
                </c:pt>
                <c:pt idx="297">
                  <c:v>2184770</c:v>
                </c:pt>
                <c:pt idx="298">
                  <c:v>2184769</c:v>
                </c:pt>
                <c:pt idx="299">
                  <c:v>2184767</c:v>
                </c:pt>
                <c:pt idx="300">
                  <c:v>2184763</c:v>
                </c:pt>
                <c:pt idx="301">
                  <c:v>2184761</c:v>
                </c:pt>
                <c:pt idx="302">
                  <c:v>2184761</c:v>
                </c:pt>
                <c:pt idx="303">
                  <c:v>2184758</c:v>
                </c:pt>
                <c:pt idx="304">
                  <c:v>2184754</c:v>
                </c:pt>
                <c:pt idx="305">
                  <c:v>2184752</c:v>
                </c:pt>
                <c:pt idx="306">
                  <c:v>2184754</c:v>
                </c:pt>
                <c:pt idx="307">
                  <c:v>2184754</c:v>
                </c:pt>
                <c:pt idx="308">
                  <c:v>2184755</c:v>
                </c:pt>
                <c:pt idx="309">
                  <c:v>2184752</c:v>
                </c:pt>
                <c:pt idx="310">
                  <c:v>2184748</c:v>
                </c:pt>
                <c:pt idx="311">
                  <c:v>2184750</c:v>
                </c:pt>
                <c:pt idx="312">
                  <c:v>2184747</c:v>
                </c:pt>
                <c:pt idx="313">
                  <c:v>2184747</c:v>
                </c:pt>
                <c:pt idx="314">
                  <c:v>2184742</c:v>
                </c:pt>
                <c:pt idx="315">
                  <c:v>2184740</c:v>
                </c:pt>
                <c:pt idx="316">
                  <c:v>2184736</c:v>
                </c:pt>
                <c:pt idx="317">
                  <c:v>2184732</c:v>
                </c:pt>
                <c:pt idx="318">
                  <c:v>2184729</c:v>
                </c:pt>
                <c:pt idx="319">
                  <c:v>2184727</c:v>
                </c:pt>
                <c:pt idx="320">
                  <c:v>2184727</c:v>
                </c:pt>
                <c:pt idx="321">
                  <c:v>2184732</c:v>
                </c:pt>
                <c:pt idx="322">
                  <c:v>2184729</c:v>
                </c:pt>
                <c:pt idx="323">
                  <c:v>2184723</c:v>
                </c:pt>
                <c:pt idx="324">
                  <c:v>2184722</c:v>
                </c:pt>
                <c:pt idx="325">
                  <c:v>2184723</c:v>
                </c:pt>
                <c:pt idx="326">
                  <c:v>2184726</c:v>
                </c:pt>
                <c:pt idx="327">
                  <c:v>2184724</c:v>
                </c:pt>
                <c:pt idx="328">
                  <c:v>2184722</c:v>
                </c:pt>
                <c:pt idx="329">
                  <c:v>2184717</c:v>
                </c:pt>
                <c:pt idx="330">
                  <c:v>2184711</c:v>
                </c:pt>
                <c:pt idx="331">
                  <c:v>2184710</c:v>
                </c:pt>
                <c:pt idx="332">
                  <c:v>2184707</c:v>
                </c:pt>
                <c:pt idx="333">
                  <c:v>2184705</c:v>
                </c:pt>
                <c:pt idx="334">
                  <c:v>2184703</c:v>
                </c:pt>
                <c:pt idx="335">
                  <c:v>2184701</c:v>
                </c:pt>
                <c:pt idx="336">
                  <c:v>2184702</c:v>
                </c:pt>
                <c:pt idx="337">
                  <c:v>2184699</c:v>
                </c:pt>
                <c:pt idx="338">
                  <c:v>2184695</c:v>
                </c:pt>
                <c:pt idx="339">
                  <c:v>2184691</c:v>
                </c:pt>
                <c:pt idx="340">
                  <c:v>2184692</c:v>
                </c:pt>
                <c:pt idx="341">
                  <c:v>2184690</c:v>
                </c:pt>
                <c:pt idx="342">
                  <c:v>2184692</c:v>
                </c:pt>
                <c:pt idx="343">
                  <c:v>2184687</c:v>
                </c:pt>
                <c:pt idx="344">
                  <c:v>2184684</c:v>
                </c:pt>
                <c:pt idx="345">
                  <c:v>2184683</c:v>
                </c:pt>
                <c:pt idx="346">
                  <c:v>2184683</c:v>
                </c:pt>
                <c:pt idx="347">
                  <c:v>2184682</c:v>
                </c:pt>
                <c:pt idx="348">
                  <c:v>2184677</c:v>
                </c:pt>
                <c:pt idx="349">
                  <c:v>2184673</c:v>
                </c:pt>
                <c:pt idx="350">
                  <c:v>2184671</c:v>
                </c:pt>
                <c:pt idx="351">
                  <c:v>2184667</c:v>
                </c:pt>
                <c:pt idx="352">
                  <c:v>2184658</c:v>
                </c:pt>
                <c:pt idx="353">
                  <c:v>2184658</c:v>
                </c:pt>
                <c:pt idx="354">
                  <c:v>2184662</c:v>
                </c:pt>
                <c:pt idx="355">
                  <c:v>2184665</c:v>
                </c:pt>
                <c:pt idx="356">
                  <c:v>2184665</c:v>
                </c:pt>
                <c:pt idx="357">
                  <c:v>2184662</c:v>
                </c:pt>
                <c:pt idx="358">
                  <c:v>2184660</c:v>
                </c:pt>
                <c:pt idx="359">
                  <c:v>2184661</c:v>
                </c:pt>
                <c:pt idx="360">
                  <c:v>2184660</c:v>
                </c:pt>
                <c:pt idx="361">
                  <c:v>2184649</c:v>
                </c:pt>
                <c:pt idx="362">
                  <c:v>2184639</c:v>
                </c:pt>
                <c:pt idx="363">
                  <c:v>2184641</c:v>
                </c:pt>
                <c:pt idx="364">
                  <c:v>2184642</c:v>
                </c:pt>
                <c:pt idx="365">
                  <c:v>2184641</c:v>
                </c:pt>
                <c:pt idx="366">
                  <c:v>2184645</c:v>
                </c:pt>
                <c:pt idx="367">
                  <c:v>2184645</c:v>
                </c:pt>
                <c:pt idx="368">
                  <c:v>2184636</c:v>
                </c:pt>
                <c:pt idx="369">
                  <c:v>2184636</c:v>
                </c:pt>
                <c:pt idx="370">
                  <c:v>2184636</c:v>
                </c:pt>
                <c:pt idx="371">
                  <c:v>2184634</c:v>
                </c:pt>
                <c:pt idx="372">
                  <c:v>2184631</c:v>
                </c:pt>
                <c:pt idx="373">
                  <c:v>2184620</c:v>
                </c:pt>
                <c:pt idx="374">
                  <c:v>2184617</c:v>
                </c:pt>
                <c:pt idx="375">
                  <c:v>2184620</c:v>
                </c:pt>
                <c:pt idx="376">
                  <c:v>2184619</c:v>
                </c:pt>
                <c:pt idx="377">
                  <c:v>2184615</c:v>
                </c:pt>
                <c:pt idx="378">
                  <c:v>2184612</c:v>
                </c:pt>
                <c:pt idx="379">
                  <c:v>2184611</c:v>
                </c:pt>
                <c:pt idx="380">
                  <c:v>2184611</c:v>
                </c:pt>
                <c:pt idx="381">
                  <c:v>2184610</c:v>
                </c:pt>
                <c:pt idx="382">
                  <c:v>2184603</c:v>
                </c:pt>
                <c:pt idx="383">
                  <c:v>2184603</c:v>
                </c:pt>
                <c:pt idx="384">
                  <c:v>2184602</c:v>
                </c:pt>
                <c:pt idx="385">
                  <c:v>2184596</c:v>
                </c:pt>
                <c:pt idx="386">
                  <c:v>2184591</c:v>
                </c:pt>
                <c:pt idx="387">
                  <c:v>2184590</c:v>
                </c:pt>
                <c:pt idx="388">
                  <c:v>2184586</c:v>
                </c:pt>
                <c:pt idx="389">
                  <c:v>2184585</c:v>
                </c:pt>
                <c:pt idx="390">
                  <c:v>2184589</c:v>
                </c:pt>
                <c:pt idx="391">
                  <c:v>2184589</c:v>
                </c:pt>
                <c:pt idx="392">
                  <c:v>2184581</c:v>
                </c:pt>
                <c:pt idx="393">
                  <c:v>2184581</c:v>
                </c:pt>
                <c:pt idx="394">
                  <c:v>2184582</c:v>
                </c:pt>
                <c:pt idx="395">
                  <c:v>2184580</c:v>
                </c:pt>
                <c:pt idx="396">
                  <c:v>2184574</c:v>
                </c:pt>
                <c:pt idx="397">
                  <c:v>2184569</c:v>
                </c:pt>
                <c:pt idx="398">
                  <c:v>2184567</c:v>
                </c:pt>
                <c:pt idx="399">
                  <c:v>2184563</c:v>
                </c:pt>
                <c:pt idx="400">
                  <c:v>2184559</c:v>
                </c:pt>
                <c:pt idx="401">
                  <c:v>2184560</c:v>
                </c:pt>
                <c:pt idx="402">
                  <c:v>2184562</c:v>
                </c:pt>
                <c:pt idx="403">
                  <c:v>2184562</c:v>
                </c:pt>
                <c:pt idx="404">
                  <c:v>2184559</c:v>
                </c:pt>
                <c:pt idx="405">
                  <c:v>2184555</c:v>
                </c:pt>
                <c:pt idx="406">
                  <c:v>2184553</c:v>
                </c:pt>
                <c:pt idx="407">
                  <c:v>2184548</c:v>
                </c:pt>
                <c:pt idx="408">
                  <c:v>2184547</c:v>
                </c:pt>
                <c:pt idx="409">
                  <c:v>2184546</c:v>
                </c:pt>
                <c:pt idx="410">
                  <c:v>2184545</c:v>
                </c:pt>
                <c:pt idx="411">
                  <c:v>2184544</c:v>
                </c:pt>
                <c:pt idx="412">
                  <c:v>2184539</c:v>
                </c:pt>
                <c:pt idx="413">
                  <c:v>2184540</c:v>
                </c:pt>
                <c:pt idx="414">
                  <c:v>2184535</c:v>
                </c:pt>
                <c:pt idx="415">
                  <c:v>2184531</c:v>
                </c:pt>
                <c:pt idx="416">
                  <c:v>2184533</c:v>
                </c:pt>
                <c:pt idx="417">
                  <c:v>2184532</c:v>
                </c:pt>
                <c:pt idx="418">
                  <c:v>2184531</c:v>
                </c:pt>
                <c:pt idx="419">
                  <c:v>2184529</c:v>
                </c:pt>
                <c:pt idx="420">
                  <c:v>2184527</c:v>
                </c:pt>
                <c:pt idx="421">
                  <c:v>2184519</c:v>
                </c:pt>
                <c:pt idx="422">
                  <c:v>2184518</c:v>
                </c:pt>
                <c:pt idx="423">
                  <c:v>2184519</c:v>
                </c:pt>
                <c:pt idx="424">
                  <c:v>2184514</c:v>
                </c:pt>
                <c:pt idx="425">
                  <c:v>2184511</c:v>
                </c:pt>
                <c:pt idx="426">
                  <c:v>2184514</c:v>
                </c:pt>
                <c:pt idx="427">
                  <c:v>2184510</c:v>
                </c:pt>
                <c:pt idx="428">
                  <c:v>2184508</c:v>
                </c:pt>
                <c:pt idx="429">
                  <c:v>2184509</c:v>
                </c:pt>
                <c:pt idx="430">
                  <c:v>2184508</c:v>
                </c:pt>
                <c:pt idx="431">
                  <c:v>2184505</c:v>
                </c:pt>
                <c:pt idx="432">
                  <c:v>2184500</c:v>
                </c:pt>
                <c:pt idx="433">
                  <c:v>2184498</c:v>
                </c:pt>
                <c:pt idx="434">
                  <c:v>2184495</c:v>
                </c:pt>
                <c:pt idx="435">
                  <c:v>2184493</c:v>
                </c:pt>
                <c:pt idx="436">
                  <c:v>2184493</c:v>
                </c:pt>
                <c:pt idx="437">
                  <c:v>2184491</c:v>
                </c:pt>
                <c:pt idx="438">
                  <c:v>2184487</c:v>
                </c:pt>
                <c:pt idx="439">
                  <c:v>2184483</c:v>
                </c:pt>
                <c:pt idx="440">
                  <c:v>2184482</c:v>
                </c:pt>
                <c:pt idx="441">
                  <c:v>2184481</c:v>
                </c:pt>
                <c:pt idx="442">
                  <c:v>2184483</c:v>
                </c:pt>
                <c:pt idx="443">
                  <c:v>2184484</c:v>
                </c:pt>
                <c:pt idx="444">
                  <c:v>2184479</c:v>
                </c:pt>
                <c:pt idx="445">
                  <c:v>2184479</c:v>
                </c:pt>
                <c:pt idx="446">
                  <c:v>2184482</c:v>
                </c:pt>
                <c:pt idx="447">
                  <c:v>2184476</c:v>
                </c:pt>
                <c:pt idx="448">
                  <c:v>2184477</c:v>
                </c:pt>
                <c:pt idx="449">
                  <c:v>2184471</c:v>
                </c:pt>
                <c:pt idx="450">
                  <c:v>2184467</c:v>
                </c:pt>
                <c:pt idx="451">
                  <c:v>2184464</c:v>
                </c:pt>
                <c:pt idx="452">
                  <c:v>2184465</c:v>
                </c:pt>
                <c:pt idx="453">
                  <c:v>2184465</c:v>
                </c:pt>
                <c:pt idx="454">
                  <c:v>2184467</c:v>
                </c:pt>
                <c:pt idx="455">
                  <c:v>2184468</c:v>
                </c:pt>
                <c:pt idx="456">
                  <c:v>2184463</c:v>
                </c:pt>
                <c:pt idx="457">
                  <c:v>2184462</c:v>
                </c:pt>
                <c:pt idx="458">
                  <c:v>2184456</c:v>
                </c:pt>
                <c:pt idx="459">
                  <c:v>2184449</c:v>
                </c:pt>
                <c:pt idx="460">
                  <c:v>2184448</c:v>
                </c:pt>
                <c:pt idx="461">
                  <c:v>2184446</c:v>
                </c:pt>
                <c:pt idx="462">
                  <c:v>2184450</c:v>
                </c:pt>
                <c:pt idx="463">
                  <c:v>2184446</c:v>
                </c:pt>
                <c:pt idx="464">
                  <c:v>2184445</c:v>
                </c:pt>
                <c:pt idx="465">
                  <c:v>2184440</c:v>
                </c:pt>
                <c:pt idx="466">
                  <c:v>2184438</c:v>
                </c:pt>
                <c:pt idx="467">
                  <c:v>2184441</c:v>
                </c:pt>
                <c:pt idx="468">
                  <c:v>2184434</c:v>
                </c:pt>
                <c:pt idx="469">
                  <c:v>2184437</c:v>
                </c:pt>
                <c:pt idx="470">
                  <c:v>2184435</c:v>
                </c:pt>
                <c:pt idx="471">
                  <c:v>2184436</c:v>
                </c:pt>
                <c:pt idx="472">
                  <c:v>2184435</c:v>
                </c:pt>
                <c:pt idx="473">
                  <c:v>2184432</c:v>
                </c:pt>
                <c:pt idx="474">
                  <c:v>2184432</c:v>
                </c:pt>
                <c:pt idx="475">
                  <c:v>2184433</c:v>
                </c:pt>
                <c:pt idx="476">
                  <c:v>2184432</c:v>
                </c:pt>
                <c:pt idx="477">
                  <c:v>2184429</c:v>
                </c:pt>
                <c:pt idx="478">
                  <c:v>2184424</c:v>
                </c:pt>
                <c:pt idx="479">
                  <c:v>2184423</c:v>
                </c:pt>
                <c:pt idx="480">
                  <c:v>2184420</c:v>
                </c:pt>
                <c:pt idx="481">
                  <c:v>2184413</c:v>
                </c:pt>
                <c:pt idx="482">
                  <c:v>2184416</c:v>
                </c:pt>
                <c:pt idx="483">
                  <c:v>2184415</c:v>
                </c:pt>
                <c:pt idx="484">
                  <c:v>2184414</c:v>
                </c:pt>
                <c:pt idx="485">
                  <c:v>2184413</c:v>
                </c:pt>
                <c:pt idx="486">
                  <c:v>2184411</c:v>
                </c:pt>
                <c:pt idx="487">
                  <c:v>2184406</c:v>
                </c:pt>
                <c:pt idx="488">
                  <c:v>2184408</c:v>
                </c:pt>
                <c:pt idx="489">
                  <c:v>2184405</c:v>
                </c:pt>
                <c:pt idx="490">
                  <c:v>2184403</c:v>
                </c:pt>
                <c:pt idx="491">
                  <c:v>2184398</c:v>
                </c:pt>
                <c:pt idx="492">
                  <c:v>2184397</c:v>
                </c:pt>
                <c:pt idx="493">
                  <c:v>2184398</c:v>
                </c:pt>
                <c:pt idx="494">
                  <c:v>2184398</c:v>
                </c:pt>
                <c:pt idx="495">
                  <c:v>2184397</c:v>
                </c:pt>
                <c:pt idx="496">
                  <c:v>2184391</c:v>
                </c:pt>
                <c:pt idx="497">
                  <c:v>2184388</c:v>
                </c:pt>
                <c:pt idx="498">
                  <c:v>2184387</c:v>
                </c:pt>
                <c:pt idx="499">
                  <c:v>2184387</c:v>
                </c:pt>
                <c:pt idx="500">
                  <c:v>2184384</c:v>
                </c:pt>
                <c:pt idx="501">
                  <c:v>2184385</c:v>
                </c:pt>
                <c:pt idx="502">
                  <c:v>2184376</c:v>
                </c:pt>
                <c:pt idx="503">
                  <c:v>2184373</c:v>
                </c:pt>
                <c:pt idx="504">
                  <c:v>2184373</c:v>
                </c:pt>
                <c:pt idx="505">
                  <c:v>2184375</c:v>
                </c:pt>
                <c:pt idx="506">
                  <c:v>2184368</c:v>
                </c:pt>
                <c:pt idx="507">
                  <c:v>2184368</c:v>
                </c:pt>
                <c:pt idx="508">
                  <c:v>2184373</c:v>
                </c:pt>
                <c:pt idx="509">
                  <c:v>2184375</c:v>
                </c:pt>
                <c:pt idx="510">
                  <c:v>2184373</c:v>
                </c:pt>
                <c:pt idx="511">
                  <c:v>2184369</c:v>
                </c:pt>
                <c:pt idx="512">
                  <c:v>2184365</c:v>
                </c:pt>
                <c:pt idx="513">
                  <c:v>2184364</c:v>
                </c:pt>
                <c:pt idx="514">
                  <c:v>2184364</c:v>
                </c:pt>
                <c:pt idx="515">
                  <c:v>2184363</c:v>
                </c:pt>
                <c:pt idx="516">
                  <c:v>2184362</c:v>
                </c:pt>
                <c:pt idx="517">
                  <c:v>2184352</c:v>
                </c:pt>
                <c:pt idx="518">
                  <c:v>2184352</c:v>
                </c:pt>
                <c:pt idx="519">
                  <c:v>2184358</c:v>
                </c:pt>
                <c:pt idx="520">
                  <c:v>2184354</c:v>
                </c:pt>
                <c:pt idx="521">
                  <c:v>2184346</c:v>
                </c:pt>
                <c:pt idx="522">
                  <c:v>2184346</c:v>
                </c:pt>
                <c:pt idx="523">
                  <c:v>2184348</c:v>
                </c:pt>
                <c:pt idx="524">
                  <c:v>2184339</c:v>
                </c:pt>
                <c:pt idx="525">
                  <c:v>2184333</c:v>
                </c:pt>
                <c:pt idx="526">
                  <c:v>2184337</c:v>
                </c:pt>
                <c:pt idx="527">
                  <c:v>2184335</c:v>
                </c:pt>
                <c:pt idx="528">
                  <c:v>2184332</c:v>
                </c:pt>
                <c:pt idx="529">
                  <c:v>2184332</c:v>
                </c:pt>
                <c:pt idx="530">
                  <c:v>2184334</c:v>
                </c:pt>
                <c:pt idx="531">
                  <c:v>2184334</c:v>
                </c:pt>
                <c:pt idx="532">
                  <c:v>2184329</c:v>
                </c:pt>
                <c:pt idx="533">
                  <c:v>2184327</c:v>
                </c:pt>
                <c:pt idx="534">
                  <c:v>2184318</c:v>
                </c:pt>
                <c:pt idx="535">
                  <c:v>2184313</c:v>
                </c:pt>
                <c:pt idx="536">
                  <c:v>2184317</c:v>
                </c:pt>
                <c:pt idx="537">
                  <c:v>2184322</c:v>
                </c:pt>
                <c:pt idx="538">
                  <c:v>2184318</c:v>
                </c:pt>
                <c:pt idx="539">
                  <c:v>2184318</c:v>
                </c:pt>
                <c:pt idx="540">
                  <c:v>2184319</c:v>
                </c:pt>
                <c:pt idx="541">
                  <c:v>2184314</c:v>
                </c:pt>
                <c:pt idx="542">
                  <c:v>2184309</c:v>
                </c:pt>
                <c:pt idx="543">
                  <c:v>2184305</c:v>
                </c:pt>
                <c:pt idx="544">
                  <c:v>2184305</c:v>
                </c:pt>
                <c:pt idx="545">
                  <c:v>2184305</c:v>
                </c:pt>
                <c:pt idx="546">
                  <c:v>2184305</c:v>
                </c:pt>
                <c:pt idx="547">
                  <c:v>2184305</c:v>
                </c:pt>
                <c:pt idx="548">
                  <c:v>2184302</c:v>
                </c:pt>
                <c:pt idx="549">
                  <c:v>2184301</c:v>
                </c:pt>
                <c:pt idx="550">
                  <c:v>2184292</c:v>
                </c:pt>
                <c:pt idx="551">
                  <c:v>2184289</c:v>
                </c:pt>
                <c:pt idx="552">
                  <c:v>2184290</c:v>
                </c:pt>
                <c:pt idx="553">
                  <c:v>2184290</c:v>
                </c:pt>
                <c:pt idx="554">
                  <c:v>2184285</c:v>
                </c:pt>
                <c:pt idx="555">
                  <c:v>2184283</c:v>
                </c:pt>
                <c:pt idx="556">
                  <c:v>2184287</c:v>
                </c:pt>
                <c:pt idx="557">
                  <c:v>2184286</c:v>
                </c:pt>
                <c:pt idx="558">
                  <c:v>2184285</c:v>
                </c:pt>
                <c:pt idx="559">
                  <c:v>2184284</c:v>
                </c:pt>
                <c:pt idx="560">
                  <c:v>2184283</c:v>
                </c:pt>
                <c:pt idx="561">
                  <c:v>2184283</c:v>
                </c:pt>
                <c:pt idx="562">
                  <c:v>2184277</c:v>
                </c:pt>
                <c:pt idx="563">
                  <c:v>2184276</c:v>
                </c:pt>
                <c:pt idx="564">
                  <c:v>2184273</c:v>
                </c:pt>
                <c:pt idx="565">
                  <c:v>2184266</c:v>
                </c:pt>
                <c:pt idx="566">
                  <c:v>2184263</c:v>
                </c:pt>
                <c:pt idx="567">
                  <c:v>2184265</c:v>
                </c:pt>
                <c:pt idx="568">
                  <c:v>2184265</c:v>
                </c:pt>
                <c:pt idx="569">
                  <c:v>2184265</c:v>
                </c:pt>
                <c:pt idx="570">
                  <c:v>2184266</c:v>
                </c:pt>
                <c:pt idx="571">
                  <c:v>2184264</c:v>
                </c:pt>
                <c:pt idx="572">
                  <c:v>2184262</c:v>
                </c:pt>
                <c:pt idx="573">
                  <c:v>2184260</c:v>
                </c:pt>
                <c:pt idx="574">
                  <c:v>2184261</c:v>
                </c:pt>
                <c:pt idx="575">
                  <c:v>2184259</c:v>
                </c:pt>
                <c:pt idx="576">
                  <c:v>2184256</c:v>
                </c:pt>
                <c:pt idx="577">
                  <c:v>2184254</c:v>
                </c:pt>
                <c:pt idx="578">
                  <c:v>2184248</c:v>
                </c:pt>
                <c:pt idx="579">
                  <c:v>2184247</c:v>
                </c:pt>
                <c:pt idx="580">
                  <c:v>2184247</c:v>
                </c:pt>
                <c:pt idx="581">
                  <c:v>2184248</c:v>
                </c:pt>
                <c:pt idx="582">
                  <c:v>2184241</c:v>
                </c:pt>
                <c:pt idx="583">
                  <c:v>2184231</c:v>
                </c:pt>
                <c:pt idx="584">
                  <c:v>2184227</c:v>
                </c:pt>
                <c:pt idx="585">
                  <c:v>2184230</c:v>
                </c:pt>
                <c:pt idx="586">
                  <c:v>2184240</c:v>
                </c:pt>
                <c:pt idx="587">
                  <c:v>2184241</c:v>
                </c:pt>
                <c:pt idx="588">
                  <c:v>2184236</c:v>
                </c:pt>
                <c:pt idx="589">
                  <c:v>2184233</c:v>
                </c:pt>
                <c:pt idx="590">
                  <c:v>2184236</c:v>
                </c:pt>
                <c:pt idx="591">
                  <c:v>2184231</c:v>
                </c:pt>
                <c:pt idx="592">
                  <c:v>2184231</c:v>
                </c:pt>
                <c:pt idx="593">
                  <c:v>2184234</c:v>
                </c:pt>
                <c:pt idx="594">
                  <c:v>2184230</c:v>
                </c:pt>
                <c:pt idx="595">
                  <c:v>2184235</c:v>
                </c:pt>
                <c:pt idx="596">
                  <c:v>2184233</c:v>
                </c:pt>
                <c:pt idx="597">
                  <c:v>2184228</c:v>
                </c:pt>
                <c:pt idx="598">
                  <c:v>2184224</c:v>
                </c:pt>
                <c:pt idx="599">
                  <c:v>2184211</c:v>
                </c:pt>
                <c:pt idx="600">
                  <c:v>2184208</c:v>
                </c:pt>
                <c:pt idx="601">
                  <c:v>2184215</c:v>
                </c:pt>
                <c:pt idx="602">
                  <c:v>2184214</c:v>
                </c:pt>
                <c:pt idx="603">
                  <c:v>2184218</c:v>
                </c:pt>
                <c:pt idx="604">
                  <c:v>2184213</c:v>
                </c:pt>
                <c:pt idx="605">
                  <c:v>2184213</c:v>
                </c:pt>
                <c:pt idx="606">
                  <c:v>2184213</c:v>
                </c:pt>
                <c:pt idx="607">
                  <c:v>2184208</c:v>
                </c:pt>
                <c:pt idx="608">
                  <c:v>2184194</c:v>
                </c:pt>
                <c:pt idx="609">
                  <c:v>2184190</c:v>
                </c:pt>
                <c:pt idx="610">
                  <c:v>2184186</c:v>
                </c:pt>
                <c:pt idx="611">
                  <c:v>2184198</c:v>
                </c:pt>
                <c:pt idx="612">
                  <c:v>2184205</c:v>
                </c:pt>
                <c:pt idx="613">
                  <c:v>2184206</c:v>
                </c:pt>
                <c:pt idx="614">
                  <c:v>2184201</c:v>
                </c:pt>
                <c:pt idx="615">
                  <c:v>2184200</c:v>
                </c:pt>
                <c:pt idx="616">
                  <c:v>2184199</c:v>
                </c:pt>
                <c:pt idx="617">
                  <c:v>2184197</c:v>
                </c:pt>
                <c:pt idx="618">
                  <c:v>2184189</c:v>
                </c:pt>
                <c:pt idx="619">
                  <c:v>2184174</c:v>
                </c:pt>
                <c:pt idx="620">
                  <c:v>2184169</c:v>
                </c:pt>
                <c:pt idx="621">
                  <c:v>2184168</c:v>
                </c:pt>
                <c:pt idx="622">
                  <c:v>2184174</c:v>
                </c:pt>
                <c:pt idx="623">
                  <c:v>2184177</c:v>
                </c:pt>
                <c:pt idx="624">
                  <c:v>2184182</c:v>
                </c:pt>
                <c:pt idx="625">
                  <c:v>2184182</c:v>
                </c:pt>
                <c:pt idx="626">
                  <c:v>2184183</c:v>
                </c:pt>
                <c:pt idx="627">
                  <c:v>2184175</c:v>
                </c:pt>
                <c:pt idx="628">
                  <c:v>2184174</c:v>
                </c:pt>
                <c:pt idx="629">
                  <c:v>2184179</c:v>
                </c:pt>
                <c:pt idx="630">
                  <c:v>2184179</c:v>
                </c:pt>
                <c:pt idx="631">
                  <c:v>2184177</c:v>
                </c:pt>
                <c:pt idx="632">
                  <c:v>2184173</c:v>
                </c:pt>
                <c:pt idx="633">
                  <c:v>2184174</c:v>
                </c:pt>
                <c:pt idx="634">
                  <c:v>2184169</c:v>
                </c:pt>
                <c:pt idx="635">
                  <c:v>2184173</c:v>
                </c:pt>
                <c:pt idx="636">
                  <c:v>2184171</c:v>
                </c:pt>
                <c:pt idx="637">
                  <c:v>2184170</c:v>
                </c:pt>
                <c:pt idx="638">
                  <c:v>2184165</c:v>
                </c:pt>
                <c:pt idx="639">
                  <c:v>2184163</c:v>
                </c:pt>
                <c:pt idx="640">
                  <c:v>2184160</c:v>
                </c:pt>
                <c:pt idx="641">
                  <c:v>2184161</c:v>
                </c:pt>
                <c:pt idx="642">
                  <c:v>2184168</c:v>
                </c:pt>
                <c:pt idx="643">
                  <c:v>2184165</c:v>
                </c:pt>
                <c:pt idx="644">
                  <c:v>2184157</c:v>
                </c:pt>
                <c:pt idx="645">
                  <c:v>2184159</c:v>
                </c:pt>
                <c:pt idx="646">
                  <c:v>2184156</c:v>
                </c:pt>
                <c:pt idx="647">
                  <c:v>2184157</c:v>
                </c:pt>
                <c:pt idx="648">
                  <c:v>2184153</c:v>
                </c:pt>
                <c:pt idx="649">
                  <c:v>2184151</c:v>
                </c:pt>
                <c:pt idx="650">
                  <c:v>2184148</c:v>
                </c:pt>
                <c:pt idx="651">
                  <c:v>2184147</c:v>
                </c:pt>
                <c:pt idx="652">
                  <c:v>2184147</c:v>
                </c:pt>
                <c:pt idx="653">
                  <c:v>2184148</c:v>
                </c:pt>
                <c:pt idx="654">
                  <c:v>2184145</c:v>
                </c:pt>
                <c:pt idx="655">
                  <c:v>2184147</c:v>
                </c:pt>
                <c:pt idx="656">
                  <c:v>2184148</c:v>
                </c:pt>
                <c:pt idx="657">
                  <c:v>2184145</c:v>
                </c:pt>
                <c:pt idx="658">
                  <c:v>2184144</c:v>
                </c:pt>
                <c:pt idx="659">
                  <c:v>2184144</c:v>
                </c:pt>
                <c:pt idx="660">
                  <c:v>2184141</c:v>
                </c:pt>
                <c:pt idx="661">
                  <c:v>2184139</c:v>
                </c:pt>
                <c:pt idx="662">
                  <c:v>2184130</c:v>
                </c:pt>
                <c:pt idx="663">
                  <c:v>2184119</c:v>
                </c:pt>
                <c:pt idx="664">
                  <c:v>2184108</c:v>
                </c:pt>
                <c:pt idx="665">
                  <c:v>2184113</c:v>
                </c:pt>
                <c:pt idx="666">
                  <c:v>2184128</c:v>
                </c:pt>
                <c:pt idx="667">
                  <c:v>2184134</c:v>
                </c:pt>
                <c:pt idx="668">
                  <c:v>2184132</c:v>
                </c:pt>
                <c:pt idx="669">
                  <c:v>2184128</c:v>
                </c:pt>
                <c:pt idx="670">
                  <c:v>2184130</c:v>
                </c:pt>
                <c:pt idx="671">
                  <c:v>2184122</c:v>
                </c:pt>
                <c:pt idx="672">
                  <c:v>2184114</c:v>
                </c:pt>
                <c:pt idx="673">
                  <c:v>2184114</c:v>
                </c:pt>
                <c:pt idx="674">
                  <c:v>2184111</c:v>
                </c:pt>
                <c:pt idx="675">
                  <c:v>2184112</c:v>
                </c:pt>
                <c:pt idx="676">
                  <c:v>2184106</c:v>
                </c:pt>
                <c:pt idx="677">
                  <c:v>2184116</c:v>
                </c:pt>
                <c:pt idx="678">
                  <c:v>2184116</c:v>
                </c:pt>
                <c:pt idx="679">
                  <c:v>2184116</c:v>
                </c:pt>
                <c:pt idx="680">
                  <c:v>2184114</c:v>
                </c:pt>
                <c:pt idx="681">
                  <c:v>2184116</c:v>
                </c:pt>
                <c:pt idx="682">
                  <c:v>2184116</c:v>
                </c:pt>
                <c:pt idx="683">
                  <c:v>2184108</c:v>
                </c:pt>
                <c:pt idx="684">
                  <c:v>2184102</c:v>
                </c:pt>
                <c:pt idx="685">
                  <c:v>2184102</c:v>
                </c:pt>
                <c:pt idx="686">
                  <c:v>2184105</c:v>
                </c:pt>
                <c:pt idx="687">
                  <c:v>2184106</c:v>
                </c:pt>
                <c:pt idx="688">
                  <c:v>2184111</c:v>
                </c:pt>
                <c:pt idx="689">
                  <c:v>2184109</c:v>
                </c:pt>
                <c:pt idx="690">
                  <c:v>2184106</c:v>
                </c:pt>
                <c:pt idx="691">
                  <c:v>2184105</c:v>
                </c:pt>
                <c:pt idx="692">
                  <c:v>2184100</c:v>
                </c:pt>
                <c:pt idx="693">
                  <c:v>2184084</c:v>
                </c:pt>
                <c:pt idx="694">
                  <c:v>2184077</c:v>
                </c:pt>
                <c:pt idx="695">
                  <c:v>2184091</c:v>
                </c:pt>
                <c:pt idx="696">
                  <c:v>2184096</c:v>
                </c:pt>
                <c:pt idx="697">
                  <c:v>2184093</c:v>
                </c:pt>
                <c:pt idx="698">
                  <c:v>2184087</c:v>
                </c:pt>
                <c:pt idx="699">
                  <c:v>2184086</c:v>
                </c:pt>
                <c:pt idx="700">
                  <c:v>2184085</c:v>
                </c:pt>
                <c:pt idx="701">
                  <c:v>2184089</c:v>
                </c:pt>
                <c:pt idx="702">
                  <c:v>2184093</c:v>
                </c:pt>
                <c:pt idx="703">
                  <c:v>2184090</c:v>
                </c:pt>
                <c:pt idx="704">
                  <c:v>2184088</c:v>
                </c:pt>
                <c:pt idx="705">
                  <c:v>2184084</c:v>
                </c:pt>
                <c:pt idx="706">
                  <c:v>2184083</c:v>
                </c:pt>
                <c:pt idx="707">
                  <c:v>2184081</c:v>
                </c:pt>
                <c:pt idx="708">
                  <c:v>2184080</c:v>
                </c:pt>
                <c:pt idx="709">
                  <c:v>2184074</c:v>
                </c:pt>
                <c:pt idx="710">
                  <c:v>2184071</c:v>
                </c:pt>
                <c:pt idx="711">
                  <c:v>2184074</c:v>
                </c:pt>
                <c:pt idx="712">
                  <c:v>2184078</c:v>
                </c:pt>
                <c:pt idx="713">
                  <c:v>2184075</c:v>
                </c:pt>
                <c:pt idx="714">
                  <c:v>2184075</c:v>
                </c:pt>
                <c:pt idx="715">
                  <c:v>2184075</c:v>
                </c:pt>
                <c:pt idx="716">
                  <c:v>2184078</c:v>
                </c:pt>
                <c:pt idx="717">
                  <c:v>2184077</c:v>
                </c:pt>
                <c:pt idx="718">
                  <c:v>2184074</c:v>
                </c:pt>
                <c:pt idx="719">
                  <c:v>2184076</c:v>
                </c:pt>
                <c:pt idx="720">
                  <c:v>2184072</c:v>
                </c:pt>
                <c:pt idx="721">
                  <c:v>2184069</c:v>
                </c:pt>
                <c:pt idx="722">
                  <c:v>2184066</c:v>
                </c:pt>
                <c:pt idx="723">
                  <c:v>2184064</c:v>
                </c:pt>
                <c:pt idx="724">
                  <c:v>2184061</c:v>
                </c:pt>
                <c:pt idx="725">
                  <c:v>2184059</c:v>
                </c:pt>
                <c:pt idx="726">
                  <c:v>2184055</c:v>
                </c:pt>
                <c:pt idx="727">
                  <c:v>2184053</c:v>
                </c:pt>
                <c:pt idx="728">
                  <c:v>2184053</c:v>
                </c:pt>
                <c:pt idx="729">
                  <c:v>2184053</c:v>
                </c:pt>
                <c:pt idx="730">
                  <c:v>2184055</c:v>
                </c:pt>
                <c:pt idx="731">
                  <c:v>2184052</c:v>
                </c:pt>
                <c:pt idx="732">
                  <c:v>2184049</c:v>
                </c:pt>
                <c:pt idx="733">
                  <c:v>2184052</c:v>
                </c:pt>
                <c:pt idx="734">
                  <c:v>2184052</c:v>
                </c:pt>
                <c:pt idx="735">
                  <c:v>2184049</c:v>
                </c:pt>
                <c:pt idx="736">
                  <c:v>2184045</c:v>
                </c:pt>
                <c:pt idx="737">
                  <c:v>2184038</c:v>
                </c:pt>
                <c:pt idx="738">
                  <c:v>2184032</c:v>
                </c:pt>
                <c:pt idx="739">
                  <c:v>2184035</c:v>
                </c:pt>
                <c:pt idx="740">
                  <c:v>2184042</c:v>
                </c:pt>
                <c:pt idx="741">
                  <c:v>2184044</c:v>
                </c:pt>
                <c:pt idx="742">
                  <c:v>2184045</c:v>
                </c:pt>
                <c:pt idx="743">
                  <c:v>2184048</c:v>
                </c:pt>
                <c:pt idx="744">
                  <c:v>2184041</c:v>
                </c:pt>
                <c:pt idx="745">
                  <c:v>2184026</c:v>
                </c:pt>
                <c:pt idx="746">
                  <c:v>2184023</c:v>
                </c:pt>
                <c:pt idx="747">
                  <c:v>2184030</c:v>
                </c:pt>
                <c:pt idx="748">
                  <c:v>2184028</c:v>
                </c:pt>
                <c:pt idx="749">
                  <c:v>2184034</c:v>
                </c:pt>
                <c:pt idx="750">
                  <c:v>2184032</c:v>
                </c:pt>
                <c:pt idx="751">
                  <c:v>2184033</c:v>
                </c:pt>
                <c:pt idx="752">
                  <c:v>2184034</c:v>
                </c:pt>
                <c:pt idx="753">
                  <c:v>2184028</c:v>
                </c:pt>
                <c:pt idx="754">
                  <c:v>2184029</c:v>
                </c:pt>
                <c:pt idx="755">
                  <c:v>2184030</c:v>
                </c:pt>
                <c:pt idx="756">
                  <c:v>2184023</c:v>
                </c:pt>
                <c:pt idx="757">
                  <c:v>2184022</c:v>
                </c:pt>
                <c:pt idx="758">
                  <c:v>2184023</c:v>
                </c:pt>
                <c:pt idx="759">
                  <c:v>2184023</c:v>
                </c:pt>
                <c:pt idx="760">
                  <c:v>2184024</c:v>
                </c:pt>
                <c:pt idx="761">
                  <c:v>2184024</c:v>
                </c:pt>
                <c:pt idx="762">
                  <c:v>2184023</c:v>
                </c:pt>
                <c:pt idx="763">
                  <c:v>2184022</c:v>
                </c:pt>
                <c:pt idx="764">
                  <c:v>2184022</c:v>
                </c:pt>
                <c:pt idx="765">
                  <c:v>2184021</c:v>
                </c:pt>
                <c:pt idx="766">
                  <c:v>2184017</c:v>
                </c:pt>
                <c:pt idx="767">
                  <c:v>2184012</c:v>
                </c:pt>
                <c:pt idx="768">
                  <c:v>2184012</c:v>
                </c:pt>
                <c:pt idx="769">
                  <c:v>2184011</c:v>
                </c:pt>
                <c:pt idx="770">
                  <c:v>2184009</c:v>
                </c:pt>
                <c:pt idx="771">
                  <c:v>2184011</c:v>
                </c:pt>
                <c:pt idx="772">
                  <c:v>2184008</c:v>
                </c:pt>
                <c:pt idx="773">
                  <c:v>2184006</c:v>
                </c:pt>
                <c:pt idx="774">
                  <c:v>2184003</c:v>
                </c:pt>
                <c:pt idx="775">
                  <c:v>2184005</c:v>
                </c:pt>
                <c:pt idx="776">
                  <c:v>2184003</c:v>
                </c:pt>
                <c:pt idx="777">
                  <c:v>2184000</c:v>
                </c:pt>
                <c:pt idx="778">
                  <c:v>2183990</c:v>
                </c:pt>
                <c:pt idx="779">
                  <c:v>2183992</c:v>
                </c:pt>
                <c:pt idx="780">
                  <c:v>2184001</c:v>
                </c:pt>
                <c:pt idx="781">
                  <c:v>2184005</c:v>
                </c:pt>
                <c:pt idx="782">
                  <c:v>2184002</c:v>
                </c:pt>
                <c:pt idx="783">
                  <c:v>2184002</c:v>
                </c:pt>
                <c:pt idx="784">
                  <c:v>2184000</c:v>
                </c:pt>
                <c:pt idx="785">
                  <c:v>2183995</c:v>
                </c:pt>
                <c:pt idx="786">
                  <c:v>2183993</c:v>
                </c:pt>
                <c:pt idx="787">
                  <c:v>2183983</c:v>
                </c:pt>
                <c:pt idx="788">
                  <c:v>2183981</c:v>
                </c:pt>
                <c:pt idx="789">
                  <c:v>2183985</c:v>
                </c:pt>
                <c:pt idx="790">
                  <c:v>2183990</c:v>
                </c:pt>
                <c:pt idx="791">
                  <c:v>2183989</c:v>
                </c:pt>
                <c:pt idx="792">
                  <c:v>2183989</c:v>
                </c:pt>
                <c:pt idx="793">
                  <c:v>2183987</c:v>
                </c:pt>
                <c:pt idx="794">
                  <c:v>2183985</c:v>
                </c:pt>
                <c:pt idx="795">
                  <c:v>2183984</c:v>
                </c:pt>
                <c:pt idx="796">
                  <c:v>2183976</c:v>
                </c:pt>
                <c:pt idx="797">
                  <c:v>2183969</c:v>
                </c:pt>
                <c:pt idx="798">
                  <c:v>2183967</c:v>
                </c:pt>
                <c:pt idx="799">
                  <c:v>2183965</c:v>
                </c:pt>
                <c:pt idx="800">
                  <c:v>2183973</c:v>
                </c:pt>
                <c:pt idx="801">
                  <c:v>2183980</c:v>
                </c:pt>
                <c:pt idx="802">
                  <c:v>2183983</c:v>
                </c:pt>
                <c:pt idx="803">
                  <c:v>2183984</c:v>
                </c:pt>
                <c:pt idx="804">
                  <c:v>2183982</c:v>
                </c:pt>
                <c:pt idx="805">
                  <c:v>2183978</c:v>
                </c:pt>
                <c:pt idx="806">
                  <c:v>2183973</c:v>
                </c:pt>
                <c:pt idx="807">
                  <c:v>2183974</c:v>
                </c:pt>
                <c:pt idx="808">
                  <c:v>2183972</c:v>
                </c:pt>
                <c:pt idx="809">
                  <c:v>2183966</c:v>
                </c:pt>
                <c:pt idx="810">
                  <c:v>2183967</c:v>
                </c:pt>
                <c:pt idx="811">
                  <c:v>2183969</c:v>
                </c:pt>
                <c:pt idx="812">
                  <c:v>2183968</c:v>
                </c:pt>
                <c:pt idx="813">
                  <c:v>2183968</c:v>
                </c:pt>
                <c:pt idx="814">
                  <c:v>2183966</c:v>
                </c:pt>
                <c:pt idx="815">
                  <c:v>2183964</c:v>
                </c:pt>
                <c:pt idx="816">
                  <c:v>2183964</c:v>
                </c:pt>
                <c:pt idx="817">
                  <c:v>2183962</c:v>
                </c:pt>
                <c:pt idx="818">
                  <c:v>2183961</c:v>
                </c:pt>
                <c:pt idx="819">
                  <c:v>2183958</c:v>
                </c:pt>
                <c:pt idx="820">
                  <c:v>2183959</c:v>
                </c:pt>
                <c:pt idx="821">
                  <c:v>2183953</c:v>
                </c:pt>
                <c:pt idx="822">
                  <c:v>2183956</c:v>
                </c:pt>
                <c:pt idx="823">
                  <c:v>2183952</c:v>
                </c:pt>
                <c:pt idx="824">
                  <c:v>2183951</c:v>
                </c:pt>
                <c:pt idx="825">
                  <c:v>2183954</c:v>
                </c:pt>
                <c:pt idx="826">
                  <c:v>2183957</c:v>
                </c:pt>
                <c:pt idx="827">
                  <c:v>2183953</c:v>
                </c:pt>
                <c:pt idx="828">
                  <c:v>2183952</c:v>
                </c:pt>
                <c:pt idx="829">
                  <c:v>2183953</c:v>
                </c:pt>
                <c:pt idx="830">
                  <c:v>2183950</c:v>
                </c:pt>
                <c:pt idx="831">
                  <c:v>2183948</c:v>
                </c:pt>
                <c:pt idx="832">
                  <c:v>2183946</c:v>
                </c:pt>
                <c:pt idx="833">
                  <c:v>2183943</c:v>
                </c:pt>
                <c:pt idx="834">
                  <c:v>2183945</c:v>
                </c:pt>
                <c:pt idx="835">
                  <c:v>2183944</c:v>
                </c:pt>
                <c:pt idx="836">
                  <c:v>2183946</c:v>
                </c:pt>
                <c:pt idx="837">
                  <c:v>2183942</c:v>
                </c:pt>
                <c:pt idx="838">
                  <c:v>2183939</c:v>
                </c:pt>
                <c:pt idx="839">
                  <c:v>2183939</c:v>
                </c:pt>
                <c:pt idx="840">
                  <c:v>2183935</c:v>
                </c:pt>
                <c:pt idx="841">
                  <c:v>2183931</c:v>
                </c:pt>
                <c:pt idx="842">
                  <c:v>2183928</c:v>
                </c:pt>
                <c:pt idx="843">
                  <c:v>2183926</c:v>
                </c:pt>
                <c:pt idx="844">
                  <c:v>2183929</c:v>
                </c:pt>
                <c:pt idx="845">
                  <c:v>2183931</c:v>
                </c:pt>
                <c:pt idx="846">
                  <c:v>2183929</c:v>
                </c:pt>
                <c:pt idx="847">
                  <c:v>2183928</c:v>
                </c:pt>
                <c:pt idx="848">
                  <c:v>2183931</c:v>
                </c:pt>
                <c:pt idx="849">
                  <c:v>2183929</c:v>
                </c:pt>
                <c:pt idx="850">
                  <c:v>2183924</c:v>
                </c:pt>
                <c:pt idx="851">
                  <c:v>2183923</c:v>
                </c:pt>
                <c:pt idx="852">
                  <c:v>2183922</c:v>
                </c:pt>
                <c:pt idx="853">
                  <c:v>2183921</c:v>
                </c:pt>
                <c:pt idx="854">
                  <c:v>2183921</c:v>
                </c:pt>
                <c:pt idx="855">
                  <c:v>2183920</c:v>
                </c:pt>
                <c:pt idx="856">
                  <c:v>2183916</c:v>
                </c:pt>
                <c:pt idx="857">
                  <c:v>2183911</c:v>
                </c:pt>
                <c:pt idx="858">
                  <c:v>2183909</c:v>
                </c:pt>
                <c:pt idx="859">
                  <c:v>2183912</c:v>
                </c:pt>
                <c:pt idx="860">
                  <c:v>2183915</c:v>
                </c:pt>
                <c:pt idx="861">
                  <c:v>2183917</c:v>
                </c:pt>
                <c:pt idx="862">
                  <c:v>2183917</c:v>
                </c:pt>
                <c:pt idx="863">
                  <c:v>2183912</c:v>
                </c:pt>
                <c:pt idx="864">
                  <c:v>2183911</c:v>
                </c:pt>
                <c:pt idx="865">
                  <c:v>2183906</c:v>
                </c:pt>
                <c:pt idx="866">
                  <c:v>2183902</c:v>
                </c:pt>
                <c:pt idx="867">
                  <c:v>2183904</c:v>
                </c:pt>
                <c:pt idx="868">
                  <c:v>2183905</c:v>
                </c:pt>
                <c:pt idx="869">
                  <c:v>2183909</c:v>
                </c:pt>
                <c:pt idx="870">
                  <c:v>2183911</c:v>
                </c:pt>
                <c:pt idx="871">
                  <c:v>2183908</c:v>
                </c:pt>
                <c:pt idx="872">
                  <c:v>2183908</c:v>
                </c:pt>
                <c:pt idx="873">
                  <c:v>2183907</c:v>
                </c:pt>
                <c:pt idx="874">
                  <c:v>2183900</c:v>
                </c:pt>
                <c:pt idx="875">
                  <c:v>2183897</c:v>
                </c:pt>
                <c:pt idx="876">
                  <c:v>2183894</c:v>
                </c:pt>
                <c:pt idx="877">
                  <c:v>2183896</c:v>
                </c:pt>
                <c:pt idx="878">
                  <c:v>2183893</c:v>
                </c:pt>
                <c:pt idx="879">
                  <c:v>2183893</c:v>
                </c:pt>
                <c:pt idx="880">
                  <c:v>2183895</c:v>
                </c:pt>
                <c:pt idx="881">
                  <c:v>2183896</c:v>
                </c:pt>
                <c:pt idx="882">
                  <c:v>2183894</c:v>
                </c:pt>
                <c:pt idx="883">
                  <c:v>2183894</c:v>
                </c:pt>
                <c:pt idx="884">
                  <c:v>2183888</c:v>
                </c:pt>
                <c:pt idx="885">
                  <c:v>2183875</c:v>
                </c:pt>
                <c:pt idx="886">
                  <c:v>2183883</c:v>
                </c:pt>
                <c:pt idx="887">
                  <c:v>2183881</c:v>
                </c:pt>
                <c:pt idx="888">
                  <c:v>2183882</c:v>
                </c:pt>
                <c:pt idx="889">
                  <c:v>2183877</c:v>
                </c:pt>
                <c:pt idx="890">
                  <c:v>2183875</c:v>
                </c:pt>
                <c:pt idx="891">
                  <c:v>2183876</c:v>
                </c:pt>
                <c:pt idx="892">
                  <c:v>2183881</c:v>
                </c:pt>
                <c:pt idx="893">
                  <c:v>2183878</c:v>
                </c:pt>
                <c:pt idx="894">
                  <c:v>2183869</c:v>
                </c:pt>
                <c:pt idx="895">
                  <c:v>2183871</c:v>
                </c:pt>
                <c:pt idx="896">
                  <c:v>2183872</c:v>
                </c:pt>
                <c:pt idx="897">
                  <c:v>2183866</c:v>
                </c:pt>
                <c:pt idx="898">
                  <c:v>2183862</c:v>
                </c:pt>
                <c:pt idx="899">
                  <c:v>2183862</c:v>
                </c:pt>
                <c:pt idx="900">
                  <c:v>2183860</c:v>
                </c:pt>
                <c:pt idx="901">
                  <c:v>2183864</c:v>
                </c:pt>
                <c:pt idx="902">
                  <c:v>2183859</c:v>
                </c:pt>
                <c:pt idx="903">
                  <c:v>2183859</c:v>
                </c:pt>
                <c:pt idx="904">
                  <c:v>2183860</c:v>
                </c:pt>
                <c:pt idx="905">
                  <c:v>2183861</c:v>
                </c:pt>
                <c:pt idx="906">
                  <c:v>2183859</c:v>
                </c:pt>
                <c:pt idx="907">
                  <c:v>2183858</c:v>
                </c:pt>
                <c:pt idx="908">
                  <c:v>2183854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9-4469-B51C-2066025B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880656"/>
        <c:axId val="1490881072"/>
      </c:lineChart>
      <c:lineChart>
        <c:grouping val="standard"/>
        <c:varyColors val="0"/>
        <c:ser>
          <c:idx val="1"/>
          <c:order val="1"/>
          <c:tx>
            <c:strRef>
              <c:f>'Начало '!$Q$1</c:f>
              <c:strCache>
                <c:ptCount val="1"/>
                <c:pt idx="0">
                  <c:v>tenzo_d2t_(1-exp)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'!$T$2:$T$910</c:f>
              <c:numCache>
                <c:formatCode>General</c:formatCode>
                <c:ptCount val="909"/>
                <c:pt idx="0">
                  <c:v>2183722.642460966</c:v>
                </c:pt>
                <c:pt idx="1">
                  <c:v>2183474.4633251014</c:v>
                </c:pt>
                <c:pt idx="2">
                  <c:v>2183554.4786837818</c:v>
                </c:pt>
                <c:pt idx="3">
                  <c:v>2183654.4274721514</c:v>
                </c:pt>
                <c:pt idx="4">
                  <c:v>2183617.2535310909</c:v>
                </c:pt>
                <c:pt idx="5">
                  <c:v>2183734.2556028133</c:v>
                </c:pt>
                <c:pt idx="6">
                  <c:v>2183651.4310654374</c:v>
                </c:pt>
                <c:pt idx="7">
                  <c:v>2183596.2997669214</c:v>
                </c:pt>
                <c:pt idx="8">
                  <c:v>2183626.8254707144</c:v>
                </c:pt>
                <c:pt idx="9">
                  <c:v>2183619.6981926183</c:v>
                </c:pt>
                <c:pt idx="10">
                  <c:v>2183614.3722597337</c:v>
                </c:pt>
                <c:pt idx="11">
                  <c:v>2183602.846282573</c:v>
                </c:pt>
                <c:pt idx="12">
                  <c:v>2183612.235824367</c:v>
                </c:pt>
                <c:pt idx="13">
                  <c:v>2183496.8720660941</c:v>
                </c:pt>
                <c:pt idx="14">
                  <c:v>2183492.2307343725</c:v>
                </c:pt>
                <c:pt idx="15">
                  <c:v>2183580.1577950101</c:v>
                </c:pt>
                <c:pt idx="16">
                  <c:v>2183550.3757645497</c:v>
                </c:pt>
                <c:pt idx="17">
                  <c:v>2183536.4234122299</c:v>
                </c:pt>
                <c:pt idx="18">
                  <c:v>2183524.6900140699</c:v>
                </c:pt>
                <c:pt idx="19">
                  <c:v>2183508.6109060287</c:v>
                </c:pt>
                <c:pt idx="20">
                  <c:v>2183495.2565641301</c:v>
                </c:pt>
                <c:pt idx="21">
                  <c:v>2183490.3841021298</c:v>
                </c:pt>
                <c:pt idx="22">
                  <c:v>2183508.079552717</c:v>
                </c:pt>
                <c:pt idx="23">
                  <c:v>2183494.3821010594</c:v>
                </c:pt>
                <c:pt idx="24">
                  <c:v>2183473.5844673393</c:v>
                </c:pt>
                <c:pt idx="25">
                  <c:v>2183474.3889850336</c:v>
                </c:pt>
                <c:pt idx="26">
                  <c:v>2183465.8392923926</c:v>
                </c:pt>
                <c:pt idx="27">
                  <c:v>2183495.1092902282</c:v>
                </c:pt>
                <c:pt idx="28">
                  <c:v>2183506.9304216453</c:v>
                </c:pt>
                <c:pt idx="29">
                  <c:v>2183475.8380454625</c:v>
                </c:pt>
                <c:pt idx="30">
                  <c:v>2183476.1078698854</c:v>
                </c:pt>
                <c:pt idx="31">
                  <c:v>2183485.2622557445</c:v>
                </c:pt>
                <c:pt idx="32">
                  <c:v>2183479.3411539048</c:v>
                </c:pt>
                <c:pt idx="33">
                  <c:v>2183477.3075321177</c:v>
                </c:pt>
                <c:pt idx="34">
                  <c:v>2183455.907569502</c:v>
                </c:pt>
                <c:pt idx="35">
                  <c:v>2183449.6574605242</c:v>
                </c:pt>
                <c:pt idx="36">
                  <c:v>2183466.100374653</c:v>
                </c:pt>
                <c:pt idx="37">
                  <c:v>2183456.4912327197</c:v>
                </c:pt>
                <c:pt idx="38">
                  <c:v>2183453.1333851339</c:v>
                </c:pt>
                <c:pt idx="39">
                  <c:v>2183464.9249223191</c:v>
                </c:pt>
                <c:pt idx="40">
                  <c:v>2183454.8156907824</c:v>
                </c:pt>
                <c:pt idx="41">
                  <c:v>2183443.5929216682</c:v>
                </c:pt>
                <c:pt idx="42">
                  <c:v>2183445.4643076924</c:v>
                </c:pt>
                <c:pt idx="43">
                  <c:v>2183449.8034925773</c:v>
                </c:pt>
                <c:pt idx="44">
                  <c:v>2183464.9934217175</c:v>
                </c:pt>
                <c:pt idx="45">
                  <c:v>2183463.6886524549</c:v>
                </c:pt>
                <c:pt idx="46">
                  <c:v>2183438.4488834064</c:v>
                </c:pt>
                <c:pt idx="47">
                  <c:v>2183461.9931118856</c:v>
                </c:pt>
                <c:pt idx="48">
                  <c:v>2183465.9444225109</c:v>
                </c:pt>
                <c:pt idx="49">
                  <c:v>2183440.4654439334</c:v>
                </c:pt>
                <c:pt idx="50">
                  <c:v>2183444.934194678</c:v>
                </c:pt>
                <c:pt idx="51">
                  <c:v>2183444.3927999069</c:v>
                </c:pt>
                <c:pt idx="52">
                  <c:v>2183426.3546281247</c:v>
                </c:pt>
                <c:pt idx="53">
                  <c:v>2183437.4523897949</c:v>
                </c:pt>
                <c:pt idx="54">
                  <c:v>2183448.7064415268</c:v>
                </c:pt>
                <c:pt idx="55">
                  <c:v>2183434.0542180957</c:v>
                </c:pt>
                <c:pt idx="56">
                  <c:v>2183449.3640434667</c:v>
                </c:pt>
                <c:pt idx="57">
                  <c:v>2183462.7772552818</c:v>
                </c:pt>
                <c:pt idx="58">
                  <c:v>2183469.318339827</c:v>
                </c:pt>
                <c:pt idx="59">
                  <c:v>2183473.7033756129</c:v>
                </c:pt>
                <c:pt idx="60">
                  <c:v>2183474.2908929908</c:v>
                </c:pt>
                <c:pt idx="61">
                  <c:v>2183475.761906011</c:v>
                </c:pt>
                <c:pt idx="62">
                  <c:v>2183473.8952248893</c:v>
                </c:pt>
                <c:pt idx="63">
                  <c:v>2183470.7089440925</c:v>
                </c:pt>
                <c:pt idx="64">
                  <c:v>2183478.060656921</c:v>
                </c:pt>
                <c:pt idx="65">
                  <c:v>2183473.1245328491</c:v>
                </c:pt>
                <c:pt idx="66">
                  <c:v>2183459.6688535688</c:v>
                </c:pt>
                <c:pt idx="67">
                  <c:v>2183474.2899151095</c:v>
                </c:pt>
                <c:pt idx="68">
                  <c:v>2183498.3795406311</c:v>
                </c:pt>
                <c:pt idx="69">
                  <c:v>2183499.8934121993</c:v>
                </c:pt>
                <c:pt idx="70">
                  <c:v>2183495.096654362</c:v>
                </c:pt>
                <c:pt idx="71">
                  <c:v>2183479.2390030334</c:v>
                </c:pt>
                <c:pt idx="72">
                  <c:v>2183445.5752720288</c:v>
                </c:pt>
                <c:pt idx="73">
                  <c:v>2183435.1031770851</c:v>
                </c:pt>
                <c:pt idx="74">
                  <c:v>2183459.3101326372</c:v>
                </c:pt>
                <c:pt idx="75">
                  <c:v>2183472.8727994384</c:v>
                </c:pt>
                <c:pt idx="76">
                  <c:v>2183511.396817605</c:v>
                </c:pt>
                <c:pt idx="77">
                  <c:v>2183518.2857891098</c:v>
                </c:pt>
                <c:pt idx="78">
                  <c:v>2183475.3917597858</c:v>
                </c:pt>
                <c:pt idx="79">
                  <c:v>2183441.2710491023</c:v>
                </c:pt>
                <c:pt idx="80">
                  <c:v>2183470.5616118922</c:v>
                </c:pt>
                <c:pt idx="81">
                  <c:v>2183526.8821913218</c:v>
                </c:pt>
                <c:pt idx="82">
                  <c:v>2183539.6596150161</c:v>
                </c:pt>
                <c:pt idx="83">
                  <c:v>2183539.5326940534</c:v>
                </c:pt>
                <c:pt idx="84">
                  <c:v>2183535.4206568259</c:v>
                </c:pt>
                <c:pt idx="85">
                  <c:v>2183543.6508041834</c:v>
                </c:pt>
                <c:pt idx="86">
                  <c:v>2183547.0736489533</c:v>
                </c:pt>
                <c:pt idx="87">
                  <c:v>2183530.4517226513</c:v>
                </c:pt>
                <c:pt idx="88">
                  <c:v>2183526.5092180236</c:v>
                </c:pt>
                <c:pt idx="89">
                  <c:v>2183536.7153318557</c:v>
                </c:pt>
                <c:pt idx="90">
                  <c:v>2183537.0030009341</c:v>
                </c:pt>
                <c:pt idx="91">
                  <c:v>2183536.2158654612</c:v>
                </c:pt>
                <c:pt idx="92">
                  <c:v>2183531.542295841</c:v>
                </c:pt>
                <c:pt idx="93">
                  <c:v>2183518.9617792652</c:v>
                </c:pt>
                <c:pt idx="94">
                  <c:v>2183515.0603191899</c:v>
                </c:pt>
                <c:pt idx="95">
                  <c:v>2183513.2467780644</c:v>
                </c:pt>
                <c:pt idx="96">
                  <c:v>2183527.4877718235</c:v>
                </c:pt>
                <c:pt idx="97">
                  <c:v>2183569.9912784859</c:v>
                </c:pt>
                <c:pt idx="98">
                  <c:v>2183578.4596103532</c:v>
                </c:pt>
                <c:pt idx="99">
                  <c:v>2183565.9763053614</c:v>
                </c:pt>
                <c:pt idx="100">
                  <c:v>2183564.3188302265</c:v>
                </c:pt>
                <c:pt idx="101">
                  <c:v>2183558.8319197339</c:v>
                </c:pt>
                <c:pt idx="102">
                  <c:v>2183561.4710040479</c:v>
                </c:pt>
                <c:pt idx="103">
                  <c:v>2183558.0676025879</c:v>
                </c:pt>
                <c:pt idx="104">
                  <c:v>2183549.0924577122</c:v>
                </c:pt>
                <c:pt idx="105">
                  <c:v>2183510.4674137081</c:v>
                </c:pt>
                <c:pt idx="106">
                  <c:v>2183510.1296343259</c:v>
                </c:pt>
                <c:pt idx="107">
                  <c:v>2183547.2841906869</c:v>
                </c:pt>
                <c:pt idx="108">
                  <c:v>2183568.6380739701</c:v>
                </c:pt>
                <c:pt idx="109">
                  <c:v>2183574.1570000146</c:v>
                </c:pt>
                <c:pt idx="110">
                  <c:v>2183557.5144946571</c:v>
                </c:pt>
                <c:pt idx="111">
                  <c:v>2183577.4949641069</c:v>
                </c:pt>
                <c:pt idx="112">
                  <c:v>2183585.453486735</c:v>
                </c:pt>
                <c:pt idx="113">
                  <c:v>2183559.0561280632</c:v>
                </c:pt>
                <c:pt idx="114">
                  <c:v>2183551.7731103967</c:v>
                </c:pt>
                <c:pt idx="115">
                  <c:v>2183571.5229702652</c:v>
                </c:pt>
                <c:pt idx="116">
                  <c:v>2183560.7613368183</c:v>
                </c:pt>
                <c:pt idx="117">
                  <c:v>2183549.9125784445</c:v>
                </c:pt>
                <c:pt idx="118">
                  <c:v>2183576.5924586039</c:v>
                </c:pt>
                <c:pt idx="119">
                  <c:v>2183539.9908027453</c:v>
                </c:pt>
                <c:pt idx="120">
                  <c:v>2183531.3611299377</c:v>
                </c:pt>
                <c:pt idx="121">
                  <c:v>2183532.1499872692</c:v>
                </c:pt>
                <c:pt idx="122">
                  <c:v>2183558.0825079237</c:v>
                </c:pt>
                <c:pt idx="123">
                  <c:v>2183574.176850664</c:v>
                </c:pt>
                <c:pt idx="124">
                  <c:v>2183559.1975893183</c:v>
                </c:pt>
                <c:pt idx="125">
                  <c:v>2183594.4729067832</c:v>
                </c:pt>
                <c:pt idx="126">
                  <c:v>2183595.0151548097</c:v>
                </c:pt>
                <c:pt idx="127">
                  <c:v>2183579.8797003315</c:v>
                </c:pt>
                <c:pt idx="128">
                  <c:v>2183560.6660878612</c:v>
                </c:pt>
                <c:pt idx="129">
                  <c:v>2183554.4222680093</c:v>
                </c:pt>
                <c:pt idx="130">
                  <c:v>2183563.4723657663</c:v>
                </c:pt>
                <c:pt idx="131">
                  <c:v>2183600.210664026</c:v>
                </c:pt>
                <c:pt idx="132">
                  <c:v>2183626.4433714794</c:v>
                </c:pt>
                <c:pt idx="133">
                  <c:v>2183571.5721785971</c:v>
                </c:pt>
                <c:pt idx="134">
                  <c:v>2183569.203304206</c:v>
                </c:pt>
                <c:pt idx="135">
                  <c:v>2183599.2084182645</c:v>
                </c:pt>
                <c:pt idx="136">
                  <c:v>2183585.6307887333</c:v>
                </c:pt>
                <c:pt idx="137">
                  <c:v>2183598.7669747495</c:v>
                </c:pt>
                <c:pt idx="138">
                  <c:v>2183607.4493045565</c:v>
                </c:pt>
                <c:pt idx="139">
                  <c:v>2183610.564047283</c:v>
                </c:pt>
                <c:pt idx="140">
                  <c:v>2183609.7738850848</c:v>
                </c:pt>
                <c:pt idx="141">
                  <c:v>2183601.3810458062</c:v>
                </c:pt>
                <c:pt idx="142">
                  <c:v>2183607.7554644397</c:v>
                </c:pt>
                <c:pt idx="143">
                  <c:v>2183611.6782296007</c:v>
                </c:pt>
                <c:pt idx="144">
                  <c:v>2183612.4575318713</c:v>
                </c:pt>
                <c:pt idx="145">
                  <c:v>2183617.7482751892</c:v>
                </c:pt>
                <c:pt idx="146">
                  <c:v>2183713.2879868844</c:v>
                </c:pt>
                <c:pt idx="147">
                  <c:v>2183718.5480066109</c:v>
                </c:pt>
                <c:pt idx="148">
                  <c:v>2183590.3064506422</c:v>
                </c:pt>
                <c:pt idx="149">
                  <c:v>2183493.287462729</c:v>
                </c:pt>
                <c:pt idx="150">
                  <c:v>2183500.4599259468</c:v>
                </c:pt>
                <c:pt idx="151">
                  <c:v>2183515.136825196</c:v>
                </c:pt>
                <c:pt idx="152">
                  <c:v>2183540.9017562191</c:v>
                </c:pt>
                <c:pt idx="153">
                  <c:v>2183544.2662040819</c:v>
                </c:pt>
                <c:pt idx="154">
                  <c:v>2183550.2492603282</c:v>
                </c:pt>
                <c:pt idx="155">
                  <c:v>2183560.2000450264</c:v>
                </c:pt>
                <c:pt idx="156">
                  <c:v>2183548.2454513377</c:v>
                </c:pt>
                <c:pt idx="157">
                  <c:v>2183516.3940750486</c:v>
                </c:pt>
                <c:pt idx="158">
                  <c:v>2183535.0999852959</c:v>
                </c:pt>
                <c:pt idx="159">
                  <c:v>2183561.0559025439</c:v>
                </c:pt>
                <c:pt idx="160">
                  <c:v>2183555.5160069815</c:v>
                </c:pt>
                <c:pt idx="161">
                  <c:v>2183566.2802748801</c:v>
                </c:pt>
                <c:pt idx="162">
                  <c:v>2183574.8520406079</c:v>
                </c:pt>
                <c:pt idx="163">
                  <c:v>2183485.4474451095</c:v>
                </c:pt>
                <c:pt idx="164">
                  <c:v>2183479.1446950985</c:v>
                </c:pt>
                <c:pt idx="165">
                  <c:v>2183486.1653248281</c:v>
                </c:pt>
                <c:pt idx="166">
                  <c:v>2183499.5058916789</c:v>
                </c:pt>
                <c:pt idx="167">
                  <c:v>2183503.6404967173</c:v>
                </c:pt>
                <c:pt idx="168">
                  <c:v>2183503.9079630687</c:v>
                </c:pt>
                <c:pt idx="169">
                  <c:v>2183502.9916728437</c:v>
                </c:pt>
                <c:pt idx="170">
                  <c:v>2183504.8471585321</c:v>
                </c:pt>
                <c:pt idx="171">
                  <c:v>2183503.7843516986</c:v>
                </c:pt>
                <c:pt idx="172">
                  <c:v>2183504.0586508545</c:v>
                </c:pt>
                <c:pt idx="173">
                  <c:v>2183506.1298127994</c:v>
                </c:pt>
                <c:pt idx="174">
                  <c:v>2183512.6504401881</c:v>
                </c:pt>
                <c:pt idx="175">
                  <c:v>2183510.1499535288</c:v>
                </c:pt>
                <c:pt idx="176">
                  <c:v>2183512.1104356539</c:v>
                </c:pt>
                <c:pt idx="177">
                  <c:v>2183519.5957955439</c:v>
                </c:pt>
                <c:pt idx="178">
                  <c:v>2183512.5932476986</c:v>
                </c:pt>
                <c:pt idx="179">
                  <c:v>2183514.9869666584</c:v>
                </c:pt>
                <c:pt idx="180">
                  <c:v>2183525.1068578032</c:v>
                </c:pt>
                <c:pt idx="181">
                  <c:v>2183515.707195316</c:v>
                </c:pt>
                <c:pt idx="182">
                  <c:v>2183513.8986968165</c:v>
                </c:pt>
                <c:pt idx="183">
                  <c:v>2183514.7670323909</c:v>
                </c:pt>
                <c:pt idx="184">
                  <c:v>2183502.7261419496</c:v>
                </c:pt>
                <c:pt idx="185">
                  <c:v>2183506.9670728035</c:v>
                </c:pt>
                <c:pt idx="186">
                  <c:v>2183523.4507453707</c:v>
                </c:pt>
                <c:pt idx="187">
                  <c:v>2183531.4624091797</c:v>
                </c:pt>
                <c:pt idx="188">
                  <c:v>2183527.0058538588</c:v>
                </c:pt>
                <c:pt idx="189">
                  <c:v>2183524.9589831363</c:v>
                </c:pt>
                <c:pt idx="190">
                  <c:v>2183532.4706189577</c:v>
                </c:pt>
                <c:pt idx="191">
                  <c:v>2183528.8503001849</c:v>
                </c:pt>
                <c:pt idx="192">
                  <c:v>2183532.6672060792</c:v>
                </c:pt>
                <c:pt idx="193">
                  <c:v>2183538.7733366555</c:v>
                </c:pt>
                <c:pt idx="194">
                  <c:v>2183531.2859252207</c:v>
                </c:pt>
                <c:pt idx="195">
                  <c:v>2183534.9022759176</c:v>
                </c:pt>
                <c:pt idx="196">
                  <c:v>2183524.9230289147</c:v>
                </c:pt>
                <c:pt idx="197">
                  <c:v>2183509.102054324</c:v>
                </c:pt>
                <c:pt idx="198">
                  <c:v>2183511.9491386088</c:v>
                </c:pt>
                <c:pt idx="199">
                  <c:v>2183529.3891730993</c:v>
                </c:pt>
                <c:pt idx="200">
                  <c:v>2183539.2138127983</c:v>
                </c:pt>
                <c:pt idx="201">
                  <c:v>2183540.1089936062</c:v>
                </c:pt>
                <c:pt idx="202">
                  <c:v>2183541.5254140031</c:v>
                </c:pt>
                <c:pt idx="203">
                  <c:v>2183538.2347777826</c:v>
                </c:pt>
                <c:pt idx="204">
                  <c:v>2183539.8362174137</c:v>
                </c:pt>
                <c:pt idx="205">
                  <c:v>2183540.3473746083</c:v>
                </c:pt>
                <c:pt idx="206">
                  <c:v>2183539.1485231416</c:v>
                </c:pt>
                <c:pt idx="207">
                  <c:v>2183539.391480247</c:v>
                </c:pt>
                <c:pt idx="208">
                  <c:v>2183542.5165028214</c:v>
                </c:pt>
                <c:pt idx="209">
                  <c:v>2183539.9794034376</c:v>
                </c:pt>
                <c:pt idx="210">
                  <c:v>2183531.2882369375</c:v>
                </c:pt>
                <c:pt idx="211">
                  <c:v>2183536.598763796</c:v>
                </c:pt>
                <c:pt idx="212">
                  <c:v>2183537.5600336907</c:v>
                </c:pt>
                <c:pt idx="213">
                  <c:v>2183529.9599212599</c:v>
                </c:pt>
                <c:pt idx="214">
                  <c:v>2183538.0532161803</c:v>
                </c:pt>
                <c:pt idx="215">
                  <c:v>2183540.5610846523</c:v>
                </c:pt>
                <c:pt idx="216">
                  <c:v>2183534.0728350286</c:v>
                </c:pt>
                <c:pt idx="217">
                  <c:v>2183539.7292826558</c:v>
                </c:pt>
                <c:pt idx="218">
                  <c:v>2183537.0165461726</c:v>
                </c:pt>
                <c:pt idx="219">
                  <c:v>2183525.190455602</c:v>
                </c:pt>
                <c:pt idx="220">
                  <c:v>2183537.2253412618</c:v>
                </c:pt>
                <c:pt idx="221">
                  <c:v>2183544.3687715456</c:v>
                </c:pt>
                <c:pt idx="222">
                  <c:v>2183541.5835304298</c:v>
                </c:pt>
                <c:pt idx="223">
                  <c:v>2183547.2296285047</c:v>
                </c:pt>
                <c:pt idx="224">
                  <c:v>2183542.8506297036</c:v>
                </c:pt>
                <c:pt idx="225">
                  <c:v>2183539.547905846</c:v>
                </c:pt>
                <c:pt idx="226">
                  <c:v>2183539.4433558038</c:v>
                </c:pt>
                <c:pt idx="227">
                  <c:v>2183533.7633597027</c:v>
                </c:pt>
                <c:pt idx="228">
                  <c:v>2183518.8782170741</c:v>
                </c:pt>
                <c:pt idx="229">
                  <c:v>2183503.800790655</c:v>
                </c:pt>
                <c:pt idx="230">
                  <c:v>2183519.3280195962</c:v>
                </c:pt>
                <c:pt idx="231">
                  <c:v>2183532.9856572999</c:v>
                </c:pt>
                <c:pt idx="232">
                  <c:v>2183527.483644573</c:v>
                </c:pt>
                <c:pt idx="233">
                  <c:v>2183528.0934578106</c:v>
                </c:pt>
                <c:pt idx="234">
                  <c:v>2183534.972834616</c:v>
                </c:pt>
                <c:pt idx="235">
                  <c:v>2183535.47933636</c:v>
                </c:pt>
                <c:pt idx="236">
                  <c:v>2183526.7927052774</c:v>
                </c:pt>
                <c:pt idx="237">
                  <c:v>2183531.7934237854</c:v>
                </c:pt>
                <c:pt idx="238">
                  <c:v>2183539.6290529845</c:v>
                </c:pt>
                <c:pt idx="239">
                  <c:v>2183539.9730601874</c:v>
                </c:pt>
                <c:pt idx="240">
                  <c:v>2183538.4260721686</c:v>
                </c:pt>
                <c:pt idx="241">
                  <c:v>2183531.3527755183</c:v>
                </c:pt>
                <c:pt idx="242">
                  <c:v>2183539.8298565485</c:v>
                </c:pt>
                <c:pt idx="243">
                  <c:v>2183542.8832210097</c:v>
                </c:pt>
                <c:pt idx="244">
                  <c:v>2183533.445732811</c:v>
                </c:pt>
                <c:pt idx="245">
                  <c:v>2183534.652035078</c:v>
                </c:pt>
                <c:pt idx="246">
                  <c:v>2183546.047900693</c:v>
                </c:pt>
                <c:pt idx="247">
                  <c:v>2183550.5123534524</c:v>
                </c:pt>
                <c:pt idx="248">
                  <c:v>2183544.3454331928</c:v>
                </c:pt>
                <c:pt idx="249">
                  <c:v>2183544.4764618785</c:v>
                </c:pt>
                <c:pt idx="250">
                  <c:v>2183548.4232123992</c:v>
                </c:pt>
                <c:pt idx="251">
                  <c:v>2183550.9247325175</c:v>
                </c:pt>
                <c:pt idx="252">
                  <c:v>2183546.7928159237</c:v>
                </c:pt>
                <c:pt idx="253">
                  <c:v>2183544.3109820145</c:v>
                </c:pt>
                <c:pt idx="254">
                  <c:v>2183547.3576080701</c:v>
                </c:pt>
                <c:pt idx="255">
                  <c:v>2183547.613536072</c:v>
                </c:pt>
                <c:pt idx="256">
                  <c:v>2183542.5630207593</c:v>
                </c:pt>
                <c:pt idx="257">
                  <c:v>2183543.1378315082</c:v>
                </c:pt>
                <c:pt idx="258">
                  <c:v>2183542.1119364337</c:v>
                </c:pt>
                <c:pt idx="259">
                  <c:v>2183536.4179283953</c:v>
                </c:pt>
                <c:pt idx="260">
                  <c:v>2183531.7438819865</c:v>
                </c:pt>
                <c:pt idx="261">
                  <c:v>2183529.7955725123</c:v>
                </c:pt>
                <c:pt idx="262">
                  <c:v>2183534.1207927987</c:v>
                </c:pt>
                <c:pt idx="263">
                  <c:v>2183537.4532788964</c:v>
                </c:pt>
                <c:pt idx="264">
                  <c:v>2183536.7564155036</c:v>
                </c:pt>
                <c:pt idx="265">
                  <c:v>2183532.5168121629</c:v>
                </c:pt>
                <c:pt idx="266">
                  <c:v>2183525.1272389572</c:v>
                </c:pt>
                <c:pt idx="267">
                  <c:v>2183518.9469167353</c:v>
                </c:pt>
                <c:pt idx="268">
                  <c:v>2183520.5024705748</c:v>
                </c:pt>
                <c:pt idx="269">
                  <c:v>2183532.0709323077</c:v>
                </c:pt>
                <c:pt idx="270">
                  <c:v>2183534.7089742166</c:v>
                </c:pt>
                <c:pt idx="271">
                  <c:v>2183525.1417292436</c:v>
                </c:pt>
                <c:pt idx="272">
                  <c:v>2183530.271413289</c:v>
                </c:pt>
                <c:pt idx="273">
                  <c:v>2183541.7224821714</c:v>
                </c:pt>
                <c:pt idx="274">
                  <c:v>2183543.8286315654</c:v>
                </c:pt>
                <c:pt idx="275">
                  <c:v>2183545.5733459457</c:v>
                </c:pt>
                <c:pt idx="276">
                  <c:v>2183540.2854862213</c:v>
                </c:pt>
                <c:pt idx="277">
                  <c:v>2183531.0105260597</c:v>
                </c:pt>
                <c:pt idx="278">
                  <c:v>2183528.7006069007</c:v>
                </c:pt>
                <c:pt idx="279">
                  <c:v>2183533.3626499139</c:v>
                </c:pt>
                <c:pt idx="280">
                  <c:v>2183534.4049175987</c:v>
                </c:pt>
                <c:pt idx="281">
                  <c:v>2183530.6775330314</c:v>
                </c:pt>
                <c:pt idx="282">
                  <c:v>2183533.9242154034</c:v>
                </c:pt>
                <c:pt idx="283">
                  <c:v>2183533.5142619759</c:v>
                </c:pt>
                <c:pt idx="284">
                  <c:v>2183522.4343547425</c:v>
                </c:pt>
                <c:pt idx="285">
                  <c:v>2183520.8119439916</c:v>
                </c:pt>
                <c:pt idx="286">
                  <c:v>2183534.4642095072</c:v>
                </c:pt>
                <c:pt idx="287">
                  <c:v>2183518.0845512911</c:v>
                </c:pt>
                <c:pt idx="288">
                  <c:v>2183487.3968413631</c:v>
                </c:pt>
                <c:pt idx="289">
                  <c:v>2183504.4026076263</c:v>
                </c:pt>
                <c:pt idx="290">
                  <c:v>2183528.9704094054</c:v>
                </c:pt>
                <c:pt idx="291">
                  <c:v>2183534.2989438726</c:v>
                </c:pt>
                <c:pt idx="292">
                  <c:v>2183535.8644881421</c:v>
                </c:pt>
                <c:pt idx="293">
                  <c:v>2183528.5210960591</c:v>
                </c:pt>
                <c:pt idx="294">
                  <c:v>2183532.3010354508</c:v>
                </c:pt>
                <c:pt idx="295">
                  <c:v>2183541.0945882793</c:v>
                </c:pt>
                <c:pt idx="296">
                  <c:v>2183539.8039180078</c:v>
                </c:pt>
                <c:pt idx="297">
                  <c:v>2183545.2897040183</c:v>
                </c:pt>
                <c:pt idx="298">
                  <c:v>2183544.6834208951</c:v>
                </c:pt>
                <c:pt idx="299">
                  <c:v>2183544.4596838811</c:v>
                </c:pt>
                <c:pt idx="300">
                  <c:v>2183538.1384553649</c:v>
                </c:pt>
                <c:pt idx="301">
                  <c:v>2183527.1665490819</c:v>
                </c:pt>
                <c:pt idx="302">
                  <c:v>2183532.878164039</c:v>
                </c:pt>
                <c:pt idx="303">
                  <c:v>2183542.2566416641</c:v>
                </c:pt>
                <c:pt idx="304">
                  <c:v>2183535.2676983429</c:v>
                </c:pt>
                <c:pt idx="305">
                  <c:v>2183522.824519109</c:v>
                </c:pt>
                <c:pt idx="306">
                  <c:v>2183531.1874625385</c:v>
                </c:pt>
                <c:pt idx="307">
                  <c:v>2183533.7912578853</c:v>
                </c:pt>
                <c:pt idx="308">
                  <c:v>2183540.4055896793</c:v>
                </c:pt>
                <c:pt idx="309">
                  <c:v>2183542.1258311989</c:v>
                </c:pt>
                <c:pt idx="310">
                  <c:v>2183527.9930110998</c:v>
                </c:pt>
                <c:pt idx="311">
                  <c:v>2183523.2242507576</c:v>
                </c:pt>
                <c:pt idx="312">
                  <c:v>2183519.0065839747</c:v>
                </c:pt>
                <c:pt idx="313">
                  <c:v>2183522.4008813314</c:v>
                </c:pt>
                <c:pt idx="314">
                  <c:v>2183532.1788882087</c:v>
                </c:pt>
                <c:pt idx="315">
                  <c:v>2183535.5412773415</c:v>
                </c:pt>
                <c:pt idx="316">
                  <c:v>2183540.3979879534</c:v>
                </c:pt>
                <c:pt idx="317">
                  <c:v>2183547.0080731944</c:v>
                </c:pt>
                <c:pt idx="318">
                  <c:v>2183537.8281360054</c:v>
                </c:pt>
                <c:pt idx="319">
                  <c:v>2183525.7175369896</c:v>
                </c:pt>
                <c:pt idx="320">
                  <c:v>2183530.2743851589</c:v>
                </c:pt>
                <c:pt idx="321">
                  <c:v>2183540.2330109729</c:v>
                </c:pt>
                <c:pt idx="322">
                  <c:v>2183543.9630894559</c:v>
                </c:pt>
                <c:pt idx="323">
                  <c:v>2183538.4657580676</c:v>
                </c:pt>
                <c:pt idx="324">
                  <c:v>2183533.5848136893</c:v>
                </c:pt>
                <c:pt idx="325">
                  <c:v>2183532.2601126158</c:v>
                </c:pt>
                <c:pt idx="326">
                  <c:v>2183543.0174659598</c:v>
                </c:pt>
                <c:pt idx="327">
                  <c:v>2183546.9644520199</c:v>
                </c:pt>
                <c:pt idx="328">
                  <c:v>2183543.0809037099</c:v>
                </c:pt>
                <c:pt idx="329">
                  <c:v>2183547.9031755631</c:v>
                </c:pt>
                <c:pt idx="330">
                  <c:v>2183544.3941211267</c:v>
                </c:pt>
                <c:pt idx="331">
                  <c:v>2183540.3962688474</c:v>
                </c:pt>
                <c:pt idx="332">
                  <c:v>2183533.6103673615</c:v>
                </c:pt>
                <c:pt idx="333">
                  <c:v>2183524.3960310044</c:v>
                </c:pt>
                <c:pt idx="334">
                  <c:v>2183536.3115317887</c:v>
                </c:pt>
                <c:pt idx="335">
                  <c:v>2183537.8985128733</c:v>
                </c:pt>
                <c:pt idx="336">
                  <c:v>2183523.0235485481</c:v>
                </c:pt>
                <c:pt idx="337">
                  <c:v>2183533.1223052442</c:v>
                </c:pt>
                <c:pt idx="338">
                  <c:v>2183538.6101550823</c:v>
                </c:pt>
                <c:pt idx="339">
                  <c:v>2183531.494901632</c:v>
                </c:pt>
                <c:pt idx="340">
                  <c:v>2183534.3006532388</c:v>
                </c:pt>
                <c:pt idx="341">
                  <c:v>2183532.5424429048</c:v>
                </c:pt>
                <c:pt idx="342">
                  <c:v>2183532.5729243774</c:v>
                </c:pt>
                <c:pt idx="343">
                  <c:v>2183535.9331230382</c:v>
                </c:pt>
                <c:pt idx="344">
                  <c:v>2183536.3707576301</c:v>
                </c:pt>
                <c:pt idx="345">
                  <c:v>2183537.5751621183</c:v>
                </c:pt>
                <c:pt idx="346">
                  <c:v>2183535.0505012739</c:v>
                </c:pt>
                <c:pt idx="347">
                  <c:v>2183539.2329482073</c:v>
                </c:pt>
                <c:pt idx="348">
                  <c:v>2183543.8143809503</c:v>
                </c:pt>
                <c:pt idx="349">
                  <c:v>2183549.3168931864</c:v>
                </c:pt>
                <c:pt idx="350">
                  <c:v>2183549.1192293093</c:v>
                </c:pt>
                <c:pt idx="351">
                  <c:v>2183542.796980714</c:v>
                </c:pt>
                <c:pt idx="352">
                  <c:v>2183543.3540475308</c:v>
                </c:pt>
                <c:pt idx="353">
                  <c:v>2183546.7041240386</c:v>
                </c:pt>
                <c:pt idx="354">
                  <c:v>2183543.1723334384</c:v>
                </c:pt>
                <c:pt idx="355">
                  <c:v>2183542.1044564242</c:v>
                </c:pt>
                <c:pt idx="356">
                  <c:v>2183550.7555034701</c:v>
                </c:pt>
                <c:pt idx="357">
                  <c:v>2183561.7448756094</c:v>
                </c:pt>
                <c:pt idx="358">
                  <c:v>2183555.2807708452</c:v>
                </c:pt>
                <c:pt idx="359">
                  <c:v>2183546.9020681777</c:v>
                </c:pt>
                <c:pt idx="360">
                  <c:v>2183554.9932887759</c:v>
                </c:pt>
                <c:pt idx="361">
                  <c:v>2183547.8857280314</c:v>
                </c:pt>
                <c:pt idx="362">
                  <c:v>2183536.6988501446</c:v>
                </c:pt>
                <c:pt idx="363">
                  <c:v>2183537.9765173756</c:v>
                </c:pt>
                <c:pt idx="364">
                  <c:v>2183545.0558685986</c:v>
                </c:pt>
                <c:pt idx="365">
                  <c:v>2183542.3051672671</c:v>
                </c:pt>
                <c:pt idx="366">
                  <c:v>2183543.418260823</c:v>
                </c:pt>
                <c:pt idx="367">
                  <c:v>2183547.8047227538</c:v>
                </c:pt>
                <c:pt idx="368">
                  <c:v>2183544.5246776356</c:v>
                </c:pt>
                <c:pt idx="369">
                  <c:v>2183545.6018148609</c:v>
                </c:pt>
                <c:pt idx="370">
                  <c:v>2183548.1886623031</c:v>
                </c:pt>
                <c:pt idx="371">
                  <c:v>2183553.8181493338</c:v>
                </c:pt>
                <c:pt idx="372">
                  <c:v>2183547.9290943043</c:v>
                </c:pt>
                <c:pt idx="373">
                  <c:v>2183533.4153218158</c:v>
                </c:pt>
                <c:pt idx="374">
                  <c:v>2183529.8674267312</c:v>
                </c:pt>
                <c:pt idx="375">
                  <c:v>2183533.4983683573</c:v>
                </c:pt>
                <c:pt idx="376">
                  <c:v>2183543.5432792632</c:v>
                </c:pt>
                <c:pt idx="377">
                  <c:v>2183541.7207109239</c:v>
                </c:pt>
                <c:pt idx="378">
                  <c:v>2183536.9773805197</c:v>
                </c:pt>
                <c:pt idx="379">
                  <c:v>2183543.9427254177</c:v>
                </c:pt>
                <c:pt idx="380">
                  <c:v>2183544.3801990394</c:v>
                </c:pt>
                <c:pt idx="381">
                  <c:v>2183536.6700828327</c:v>
                </c:pt>
                <c:pt idx="382">
                  <c:v>2183531.4020786458</c:v>
                </c:pt>
                <c:pt idx="383">
                  <c:v>2183530.9577428284</c:v>
                </c:pt>
                <c:pt idx="384">
                  <c:v>2183532.968615117</c:v>
                </c:pt>
                <c:pt idx="385">
                  <c:v>2183536.7061690651</c:v>
                </c:pt>
                <c:pt idx="386">
                  <c:v>2183532.2034798563</c:v>
                </c:pt>
                <c:pt idx="387">
                  <c:v>2183530.0224188357</c:v>
                </c:pt>
                <c:pt idx="388">
                  <c:v>2183526.7789806747</c:v>
                </c:pt>
                <c:pt idx="389">
                  <c:v>2183523.8097382174</c:v>
                </c:pt>
                <c:pt idx="390">
                  <c:v>2183525.6126795858</c:v>
                </c:pt>
                <c:pt idx="391">
                  <c:v>2183536.6284613805</c:v>
                </c:pt>
                <c:pt idx="392">
                  <c:v>2183535.7942204275</c:v>
                </c:pt>
                <c:pt idx="393">
                  <c:v>2183523.823585168</c:v>
                </c:pt>
                <c:pt idx="394">
                  <c:v>2183523.7041956489</c:v>
                </c:pt>
                <c:pt idx="395">
                  <c:v>2183527.1601909082</c:v>
                </c:pt>
                <c:pt idx="396">
                  <c:v>2183533.6431140034</c:v>
                </c:pt>
                <c:pt idx="397">
                  <c:v>2183536.1555910208</c:v>
                </c:pt>
                <c:pt idx="398">
                  <c:v>2183544.1996986023</c:v>
                </c:pt>
                <c:pt idx="399">
                  <c:v>2183569.5360996118</c:v>
                </c:pt>
                <c:pt idx="400">
                  <c:v>2183561.2104532383</c:v>
                </c:pt>
                <c:pt idx="401">
                  <c:v>2183542.3001267216</c:v>
                </c:pt>
                <c:pt idx="402">
                  <c:v>2183534.2546837758</c:v>
                </c:pt>
                <c:pt idx="403">
                  <c:v>2183529.3445567898</c:v>
                </c:pt>
                <c:pt idx="404">
                  <c:v>2183532.4790412062</c:v>
                </c:pt>
                <c:pt idx="405">
                  <c:v>2183529.9207952893</c:v>
                </c:pt>
                <c:pt idx="406">
                  <c:v>2183534.4773147972</c:v>
                </c:pt>
                <c:pt idx="407">
                  <c:v>2183532.147250955</c:v>
                </c:pt>
                <c:pt idx="408">
                  <c:v>2183529.6236696234</c:v>
                </c:pt>
                <c:pt idx="409">
                  <c:v>2183526.9555145972</c:v>
                </c:pt>
                <c:pt idx="410">
                  <c:v>2183526.9381385269</c:v>
                </c:pt>
                <c:pt idx="411">
                  <c:v>2183537.4395033186</c:v>
                </c:pt>
                <c:pt idx="412">
                  <c:v>2183535.8367676781</c:v>
                </c:pt>
                <c:pt idx="413">
                  <c:v>2183531.7485248167</c:v>
                </c:pt>
                <c:pt idx="414">
                  <c:v>2183530.1622865535</c:v>
                </c:pt>
                <c:pt idx="415">
                  <c:v>2183523.182988015</c:v>
                </c:pt>
                <c:pt idx="416">
                  <c:v>2183520.3753219964</c:v>
                </c:pt>
                <c:pt idx="417">
                  <c:v>2183529.0258077271</c:v>
                </c:pt>
                <c:pt idx="418">
                  <c:v>2183548.1816955865</c:v>
                </c:pt>
                <c:pt idx="419">
                  <c:v>2183541.0051176404</c:v>
                </c:pt>
                <c:pt idx="420">
                  <c:v>2183529.1082614572</c:v>
                </c:pt>
                <c:pt idx="421">
                  <c:v>2183524.2744149356</c:v>
                </c:pt>
                <c:pt idx="422">
                  <c:v>2183517.3403678825</c:v>
                </c:pt>
                <c:pt idx="423">
                  <c:v>2183522.7160053048</c:v>
                </c:pt>
                <c:pt idx="424">
                  <c:v>2183524.582445859</c:v>
                </c:pt>
                <c:pt idx="425">
                  <c:v>2183520.9736721059</c:v>
                </c:pt>
                <c:pt idx="426">
                  <c:v>2183528.0941061745</c:v>
                </c:pt>
                <c:pt idx="427">
                  <c:v>2183529.3774620648</c:v>
                </c:pt>
                <c:pt idx="428">
                  <c:v>2183524.5210882789</c:v>
                </c:pt>
                <c:pt idx="429">
                  <c:v>2183523.5114859515</c:v>
                </c:pt>
                <c:pt idx="430">
                  <c:v>2183524.3695204691</c:v>
                </c:pt>
                <c:pt idx="431">
                  <c:v>2183526.0083302883</c:v>
                </c:pt>
                <c:pt idx="432">
                  <c:v>2183520.3301341524</c:v>
                </c:pt>
                <c:pt idx="433">
                  <c:v>2183516.7529053083</c:v>
                </c:pt>
                <c:pt idx="434">
                  <c:v>2183519.5157415774</c:v>
                </c:pt>
                <c:pt idx="435">
                  <c:v>2183525.1019655219</c:v>
                </c:pt>
                <c:pt idx="436">
                  <c:v>2183533.0347956102</c:v>
                </c:pt>
                <c:pt idx="437">
                  <c:v>2183527.1806561779</c:v>
                </c:pt>
                <c:pt idx="438">
                  <c:v>2183518.6646976238</c:v>
                </c:pt>
                <c:pt idx="439">
                  <c:v>2183516.5674705068</c:v>
                </c:pt>
                <c:pt idx="440">
                  <c:v>2183513.3737094831</c:v>
                </c:pt>
                <c:pt idx="441">
                  <c:v>2183517.7785448511</c:v>
                </c:pt>
                <c:pt idx="442">
                  <c:v>2183519.4535342292</c:v>
                </c:pt>
                <c:pt idx="443">
                  <c:v>2183520.7356920005</c:v>
                </c:pt>
                <c:pt idx="444">
                  <c:v>2183519.5152676548</c:v>
                </c:pt>
                <c:pt idx="445">
                  <c:v>2183518.5241229516</c:v>
                </c:pt>
                <c:pt idx="446">
                  <c:v>2183532.2268686676</c:v>
                </c:pt>
                <c:pt idx="447">
                  <c:v>2183534.208925494</c:v>
                </c:pt>
                <c:pt idx="448">
                  <c:v>2183531.8164711148</c:v>
                </c:pt>
                <c:pt idx="449">
                  <c:v>2183524.0292125582</c:v>
                </c:pt>
                <c:pt idx="450">
                  <c:v>2183515.3213860248</c:v>
                </c:pt>
                <c:pt idx="451">
                  <c:v>2183521.0071218824</c:v>
                </c:pt>
                <c:pt idx="452">
                  <c:v>2183519.2727477849</c:v>
                </c:pt>
                <c:pt idx="453">
                  <c:v>2183515.6653716825</c:v>
                </c:pt>
                <c:pt idx="454">
                  <c:v>2183522.6781397779</c:v>
                </c:pt>
                <c:pt idx="455">
                  <c:v>2183528.4183375314</c:v>
                </c:pt>
                <c:pt idx="456">
                  <c:v>2183524.8309931178</c:v>
                </c:pt>
                <c:pt idx="457">
                  <c:v>2183525.7291555349</c:v>
                </c:pt>
                <c:pt idx="458">
                  <c:v>2183522.4780170624</c:v>
                </c:pt>
                <c:pt idx="459">
                  <c:v>2183523.6997409323</c:v>
                </c:pt>
                <c:pt idx="460">
                  <c:v>2183539.2952274345</c:v>
                </c:pt>
                <c:pt idx="461">
                  <c:v>2183526.1491296836</c:v>
                </c:pt>
                <c:pt idx="462">
                  <c:v>2183512.2446419676</c:v>
                </c:pt>
                <c:pt idx="463">
                  <c:v>2183515.773013127</c:v>
                </c:pt>
                <c:pt idx="464">
                  <c:v>2183513.6185767087</c:v>
                </c:pt>
                <c:pt idx="465">
                  <c:v>2183515.3513016542</c:v>
                </c:pt>
                <c:pt idx="466">
                  <c:v>2183519.0796024618</c:v>
                </c:pt>
                <c:pt idx="467">
                  <c:v>2183531.3503221343</c:v>
                </c:pt>
                <c:pt idx="468">
                  <c:v>2183527.2882032045</c:v>
                </c:pt>
                <c:pt idx="469">
                  <c:v>2183518.0679448792</c:v>
                </c:pt>
                <c:pt idx="470">
                  <c:v>2183520.8578756792</c:v>
                </c:pt>
                <c:pt idx="471">
                  <c:v>2183519.9787650369</c:v>
                </c:pt>
                <c:pt idx="472">
                  <c:v>2183520.6606522668</c:v>
                </c:pt>
                <c:pt idx="473">
                  <c:v>2183525.8245835654</c:v>
                </c:pt>
                <c:pt idx="474">
                  <c:v>2183521.4309893204</c:v>
                </c:pt>
                <c:pt idx="475">
                  <c:v>2183519.3501640372</c:v>
                </c:pt>
                <c:pt idx="476">
                  <c:v>2183528.0274601104</c:v>
                </c:pt>
                <c:pt idx="477">
                  <c:v>2183527.5939511764</c:v>
                </c:pt>
                <c:pt idx="478">
                  <c:v>2183524.6727221636</c:v>
                </c:pt>
                <c:pt idx="479">
                  <c:v>2183520.5236917022</c:v>
                </c:pt>
                <c:pt idx="480">
                  <c:v>2183521.794942935</c:v>
                </c:pt>
                <c:pt idx="481">
                  <c:v>2183522.4327765158</c:v>
                </c:pt>
                <c:pt idx="482">
                  <c:v>2183515.9706041859</c:v>
                </c:pt>
                <c:pt idx="483">
                  <c:v>2183518.487071285</c:v>
                </c:pt>
                <c:pt idx="484">
                  <c:v>2183530.7674983186</c:v>
                </c:pt>
                <c:pt idx="485">
                  <c:v>2183527.3780086152</c:v>
                </c:pt>
                <c:pt idx="486">
                  <c:v>2183522.2676022844</c:v>
                </c:pt>
                <c:pt idx="487">
                  <c:v>2183529.8408084451</c:v>
                </c:pt>
                <c:pt idx="488">
                  <c:v>2183542.0270739445</c:v>
                </c:pt>
                <c:pt idx="489">
                  <c:v>2183535.7385351248</c:v>
                </c:pt>
                <c:pt idx="490">
                  <c:v>2183529.6835126239</c:v>
                </c:pt>
                <c:pt idx="491">
                  <c:v>2183520.121998488</c:v>
                </c:pt>
                <c:pt idx="492">
                  <c:v>2183508.2305687782</c:v>
                </c:pt>
                <c:pt idx="493">
                  <c:v>2183520.0405719122</c:v>
                </c:pt>
                <c:pt idx="494">
                  <c:v>2183530.0734510706</c:v>
                </c:pt>
                <c:pt idx="495">
                  <c:v>2183531.4798426051</c:v>
                </c:pt>
                <c:pt idx="496">
                  <c:v>2183528.6044941302</c:v>
                </c:pt>
                <c:pt idx="497">
                  <c:v>2183520.1779378578</c:v>
                </c:pt>
                <c:pt idx="498">
                  <c:v>2183517.3565493589</c:v>
                </c:pt>
                <c:pt idx="499">
                  <c:v>2183528.3591486327</c:v>
                </c:pt>
                <c:pt idx="500">
                  <c:v>2183527.9980093851</c:v>
                </c:pt>
                <c:pt idx="501">
                  <c:v>2183515.7081806082</c:v>
                </c:pt>
                <c:pt idx="502">
                  <c:v>2183508.1327636549</c:v>
                </c:pt>
                <c:pt idx="503">
                  <c:v>2183514.4002294703</c:v>
                </c:pt>
                <c:pt idx="504">
                  <c:v>2183535.8748799572</c:v>
                </c:pt>
                <c:pt idx="505">
                  <c:v>2183527.0784128406</c:v>
                </c:pt>
                <c:pt idx="506">
                  <c:v>2183509.3992477865</c:v>
                </c:pt>
                <c:pt idx="507">
                  <c:v>2183513.3079094049</c:v>
                </c:pt>
                <c:pt idx="508">
                  <c:v>2183513.0432627806</c:v>
                </c:pt>
                <c:pt idx="509">
                  <c:v>2183524.044334616</c:v>
                </c:pt>
                <c:pt idx="510">
                  <c:v>2183528.5237603602</c:v>
                </c:pt>
                <c:pt idx="511">
                  <c:v>2183518.8020930067</c:v>
                </c:pt>
                <c:pt idx="512">
                  <c:v>2183519.0302090086</c:v>
                </c:pt>
                <c:pt idx="513">
                  <c:v>2183526.3533052751</c:v>
                </c:pt>
                <c:pt idx="514">
                  <c:v>2183525.9086336205</c:v>
                </c:pt>
                <c:pt idx="515">
                  <c:v>2183530.9244247768</c:v>
                </c:pt>
                <c:pt idx="516">
                  <c:v>2183534.0155347758</c:v>
                </c:pt>
                <c:pt idx="517">
                  <c:v>2183523.5179765415</c:v>
                </c:pt>
                <c:pt idx="518">
                  <c:v>2183515.2582709915</c:v>
                </c:pt>
                <c:pt idx="519">
                  <c:v>2183522.3229179569</c:v>
                </c:pt>
                <c:pt idx="520">
                  <c:v>2183531.7366011105</c:v>
                </c:pt>
                <c:pt idx="521">
                  <c:v>2183526.3763603219</c:v>
                </c:pt>
                <c:pt idx="522">
                  <c:v>2183518.1055666623</c:v>
                </c:pt>
                <c:pt idx="523">
                  <c:v>2183518.5057293228</c:v>
                </c:pt>
                <c:pt idx="524">
                  <c:v>2183519.7126458567</c:v>
                </c:pt>
                <c:pt idx="525">
                  <c:v>2183517.173523936</c:v>
                </c:pt>
                <c:pt idx="526">
                  <c:v>2183531.9914306905</c:v>
                </c:pt>
                <c:pt idx="527">
                  <c:v>2183531.7904594541</c:v>
                </c:pt>
                <c:pt idx="528">
                  <c:v>2183520.6956813144</c:v>
                </c:pt>
                <c:pt idx="529">
                  <c:v>2183521.518229079</c:v>
                </c:pt>
                <c:pt idx="530">
                  <c:v>2183537.2381166825</c:v>
                </c:pt>
                <c:pt idx="531">
                  <c:v>2183539.7409037957</c:v>
                </c:pt>
                <c:pt idx="532">
                  <c:v>2183527.549523301</c:v>
                </c:pt>
                <c:pt idx="533">
                  <c:v>2183525.0145776141</c:v>
                </c:pt>
                <c:pt idx="534">
                  <c:v>2183520.0427919272</c:v>
                </c:pt>
                <c:pt idx="535">
                  <c:v>2183516.4819905539</c:v>
                </c:pt>
                <c:pt idx="536">
                  <c:v>2183511.0319155119</c:v>
                </c:pt>
                <c:pt idx="537">
                  <c:v>2183518.8646651139</c:v>
                </c:pt>
                <c:pt idx="538">
                  <c:v>2183524.6271857587</c:v>
                </c:pt>
                <c:pt idx="539">
                  <c:v>2183518.6443754397</c:v>
                </c:pt>
                <c:pt idx="540">
                  <c:v>2183520.18119606</c:v>
                </c:pt>
                <c:pt idx="541">
                  <c:v>2183526.1201786017</c:v>
                </c:pt>
                <c:pt idx="542">
                  <c:v>2183521.2916082554</c:v>
                </c:pt>
                <c:pt idx="543">
                  <c:v>2183515.1715686684</c:v>
                </c:pt>
                <c:pt idx="544">
                  <c:v>2183518.3632516055</c:v>
                </c:pt>
                <c:pt idx="545">
                  <c:v>2183520.9026693548</c:v>
                </c:pt>
                <c:pt idx="546">
                  <c:v>2183522.6829458061</c:v>
                </c:pt>
                <c:pt idx="547">
                  <c:v>2183540.3941090545</c:v>
                </c:pt>
                <c:pt idx="548">
                  <c:v>2183535.6149957399</c:v>
                </c:pt>
                <c:pt idx="549">
                  <c:v>2183520.6438626829</c:v>
                </c:pt>
                <c:pt idx="550">
                  <c:v>2183519.3170953426</c:v>
                </c:pt>
                <c:pt idx="551">
                  <c:v>2183512.1011250042</c:v>
                </c:pt>
                <c:pt idx="552">
                  <c:v>2183515.2862916682</c:v>
                </c:pt>
                <c:pt idx="553">
                  <c:v>2183526.9986996902</c:v>
                </c:pt>
                <c:pt idx="554">
                  <c:v>2183523.6308108345</c:v>
                </c:pt>
                <c:pt idx="555">
                  <c:v>2183515.0743182632</c:v>
                </c:pt>
                <c:pt idx="556">
                  <c:v>2183515.1253317962</c:v>
                </c:pt>
                <c:pt idx="557">
                  <c:v>2183518.2783012069</c:v>
                </c:pt>
                <c:pt idx="558">
                  <c:v>2183533.5213060016</c:v>
                </c:pt>
                <c:pt idx="559">
                  <c:v>2183533.6893331874</c:v>
                </c:pt>
                <c:pt idx="560">
                  <c:v>2183529.2684915788</c:v>
                </c:pt>
                <c:pt idx="561">
                  <c:v>2183527.217545521</c:v>
                </c:pt>
                <c:pt idx="562">
                  <c:v>2183518.4606283614</c:v>
                </c:pt>
                <c:pt idx="563">
                  <c:v>2183519.149152902</c:v>
                </c:pt>
                <c:pt idx="564">
                  <c:v>2183523.351992839</c:v>
                </c:pt>
                <c:pt idx="565">
                  <c:v>2183515.3165926891</c:v>
                </c:pt>
                <c:pt idx="566">
                  <c:v>2183511.0724212602</c:v>
                </c:pt>
                <c:pt idx="567">
                  <c:v>2183521.8319541761</c:v>
                </c:pt>
                <c:pt idx="568">
                  <c:v>2183521.877573825</c:v>
                </c:pt>
                <c:pt idx="569">
                  <c:v>2183520.3575684954</c:v>
                </c:pt>
                <c:pt idx="570">
                  <c:v>2183519.2949337107</c:v>
                </c:pt>
                <c:pt idx="571">
                  <c:v>2183519.5007764963</c:v>
                </c:pt>
                <c:pt idx="572">
                  <c:v>2183519.7494473564</c:v>
                </c:pt>
                <c:pt idx="573">
                  <c:v>2183517.2766310298</c:v>
                </c:pt>
                <c:pt idx="574">
                  <c:v>2183521.3133195983</c:v>
                </c:pt>
                <c:pt idx="575">
                  <c:v>2183521.420538371</c:v>
                </c:pt>
                <c:pt idx="576">
                  <c:v>2183520.2052579671</c:v>
                </c:pt>
                <c:pt idx="577">
                  <c:v>2183519.685290555</c:v>
                </c:pt>
                <c:pt idx="578">
                  <c:v>2183515.770258633</c:v>
                </c:pt>
                <c:pt idx="579">
                  <c:v>2183512.6698392616</c:v>
                </c:pt>
                <c:pt idx="580">
                  <c:v>2183512.3936033952</c:v>
                </c:pt>
                <c:pt idx="581">
                  <c:v>2183514.856879645</c:v>
                </c:pt>
                <c:pt idx="582">
                  <c:v>2183513.9363432825</c:v>
                </c:pt>
                <c:pt idx="583">
                  <c:v>2183514.5307590389</c:v>
                </c:pt>
                <c:pt idx="584">
                  <c:v>2183514.0118086152</c:v>
                </c:pt>
                <c:pt idx="585">
                  <c:v>2183503.5608692612</c:v>
                </c:pt>
                <c:pt idx="586">
                  <c:v>2183501.6697627869</c:v>
                </c:pt>
                <c:pt idx="587">
                  <c:v>2183514.9611223806</c:v>
                </c:pt>
                <c:pt idx="588">
                  <c:v>2183526.161735503</c:v>
                </c:pt>
                <c:pt idx="589">
                  <c:v>2183532.6842580293</c:v>
                </c:pt>
                <c:pt idx="590">
                  <c:v>2183522.9750164771</c:v>
                </c:pt>
                <c:pt idx="591">
                  <c:v>2183518.5214427267</c:v>
                </c:pt>
                <c:pt idx="592">
                  <c:v>2183519.5640296307</c:v>
                </c:pt>
                <c:pt idx="593">
                  <c:v>2183522.1365777501</c:v>
                </c:pt>
                <c:pt idx="594">
                  <c:v>2183525.010372099</c:v>
                </c:pt>
                <c:pt idx="595">
                  <c:v>2183527.1766216592</c:v>
                </c:pt>
                <c:pt idx="596">
                  <c:v>2183528.5050883642</c:v>
                </c:pt>
                <c:pt idx="597">
                  <c:v>2183522.3883448234</c:v>
                </c:pt>
                <c:pt idx="598">
                  <c:v>2183520.5527762477</c:v>
                </c:pt>
                <c:pt idx="599">
                  <c:v>2183508.6084569683</c:v>
                </c:pt>
                <c:pt idx="600">
                  <c:v>2183501.1367694731</c:v>
                </c:pt>
                <c:pt idx="601">
                  <c:v>2183506.923884673</c:v>
                </c:pt>
                <c:pt idx="602">
                  <c:v>2183511.162823542</c:v>
                </c:pt>
                <c:pt idx="603">
                  <c:v>2183519.3233719282</c:v>
                </c:pt>
                <c:pt idx="604">
                  <c:v>2183519.3742181258</c:v>
                </c:pt>
                <c:pt idx="605">
                  <c:v>2183514.2728657015</c:v>
                </c:pt>
                <c:pt idx="606">
                  <c:v>2183516.7865418638</c:v>
                </c:pt>
                <c:pt idx="607">
                  <c:v>2183514.5013331049</c:v>
                </c:pt>
                <c:pt idx="608">
                  <c:v>2183501.3453372135</c:v>
                </c:pt>
                <c:pt idx="609">
                  <c:v>2183495.0797556979</c:v>
                </c:pt>
                <c:pt idx="610">
                  <c:v>2183499.2230255157</c:v>
                </c:pt>
                <c:pt idx="611">
                  <c:v>2183489.9382252879</c:v>
                </c:pt>
                <c:pt idx="612">
                  <c:v>2183508.3922985429</c:v>
                </c:pt>
                <c:pt idx="613">
                  <c:v>2183527.4722753242</c:v>
                </c:pt>
                <c:pt idx="614">
                  <c:v>2183520.457805234</c:v>
                </c:pt>
                <c:pt idx="615">
                  <c:v>2183515.1113892882</c:v>
                </c:pt>
                <c:pt idx="616">
                  <c:v>2183512.2030998315</c:v>
                </c:pt>
                <c:pt idx="617">
                  <c:v>2183514.7268996597</c:v>
                </c:pt>
                <c:pt idx="618">
                  <c:v>2183514.0640136129</c:v>
                </c:pt>
                <c:pt idx="619">
                  <c:v>2183502.3155015819</c:v>
                </c:pt>
                <c:pt idx="620">
                  <c:v>2183492.4849591088</c:v>
                </c:pt>
                <c:pt idx="621">
                  <c:v>2183492.4447879163</c:v>
                </c:pt>
                <c:pt idx="622">
                  <c:v>2183490.5983892307</c:v>
                </c:pt>
                <c:pt idx="623">
                  <c:v>2183503.569081231</c:v>
                </c:pt>
                <c:pt idx="624">
                  <c:v>2183514.8677859721</c:v>
                </c:pt>
                <c:pt idx="625">
                  <c:v>2183512.3691187669</c:v>
                </c:pt>
                <c:pt idx="626">
                  <c:v>2183513.3503267341</c:v>
                </c:pt>
                <c:pt idx="627">
                  <c:v>2183509.6756118564</c:v>
                </c:pt>
                <c:pt idx="628">
                  <c:v>2183507.0532592232</c:v>
                </c:pt>
                <c:pt idx="629">
                  <c:v>2183515.7846836331</c:v>
                </c:pt>
                <c:pt idx="630">
                  <c:v>2183519.2178039677</c:v>
                </c:pt>
                <c:pt idx="631">
                  <c:v>2183518.8573251832</c:v>
                </c:pt>
                <c:pt idx="632">
                  <c:v>2183517.7920735925</c:v>
                </c:pt>
                <c:pt idx="633">
                  <c:v>2183515.6138810674</c:v>
                </c:pt>
                <c:pt idx="634">
                  <c:v>2183515.2664426747</c:v>
                </c:pt>
                <c:pt idx="635">
                  <c:v>2183520.129977575</c:v>
                </c:pt>
                <c:pt idx="636">
                  <c:v>2183519.8661132595</c:v>
                </c:pt>
                <c:pt idx="637">
                  <c:v>2183515.6823837124</c:v>
                </c:pt>
                <c:pt idx="638">
                  <c:v>2183517.0307265809</c:v>
                </c:pt>
                <c:pt idx="639">
                  <c:v>2183517.5024001636</c:v>
                </c:pt>
                <c:pt idx="640">
                  <c:v>2183513.9299353668</c:v>
                </c:pt>
                <c:pt idx="641">
                  <c:v>2183511.7832293473</c:v>
                </c:pt>
                <c:pt idx="642">
                  <c:v>2183518.9388881056</c:v>
                </c:pt>
                <c:pt idx="643">
                  <c:v>2183522.5852532694</c:v>
                </c:pt>
                <c:pt idx="644">
                  <c:v>2183517.2243659925</c:v>
                </c:pt>
                <c:pt idx="645">
                  <c:v>2183515.987016696</c:v>
                </c:pt>
                <c:pt idx="646">
                  <c:v>2183516.9507401818</c:v>
                </c:pt>
                <c:pt idx="647">
                  <c:v>2183517.0137986932</c:v>
                </c:pt>
                <c:pt idx="648">
                  <c:v>2183516.9843025585</c:v>
                </c:pt>
                <c:pt idx="649">
                  <c:v>2183514.8355093887</c:v>
                </c:pt>
                <c:pt idx="650">
                  <c:v>2183514.1590377558</c:v>
                </c:pt>
                <c:pt idx="651">
                  <c:v>2183514.3028879156</c:v>
                </c:pt>
                <c:pt idx="652">
                  <c:v>2183512.2760932622</c:v>
                </c:pt>
                <c:pt idx="653">
                  <c:v>2183514.2775132833</c:v>
                </c:pt>
                <c:pt idx="654">
                  <c:v>2183520.1315089245</c:v>
                </c:pt>
                <c:pt idx="655">
                  <c:v>2183517.637411878</c:v>
                </c:pt>
                <c:pt idx="656">
                  <c:v>2183523.3018003022</c:v>
                </c:pt>
                <c:pt idx="657">
                  <c:v>2183526.7654265375</c:v>
                </c:pt>
                <c:pt idx="658">
                  <c:v>2183525.3067280585</c:v>
                </c:pt>
                <c:pt idx="659">
                  <c:v>2183520.716802049</c:v>
                </c:pt>
                <c:pt idx="660">
                  <c:v>2183515.9662585077</c:v>
                </c:pt>
                <c:pt idx="661">
                  <c:v>2183521.2058375552</c:v>
                </c:pt>
                <c:pt idx="662">
                  <c:v>2183512.4481551987</c:v>
                </c:pt>
                <c:pt idx="663">
                  <c:v>2183506.8591321073</c:v>
                </c:pt>
                <c:pt idx="664">
                  <c:v>2183501.2785410443</c:v>
                </c:pt>
                <c:pt idx="665">
                  <c:v>2183500.4038100629</c:v>
                </c:pt>
                <c:pt idx="666">
                  <c:v>2183501.2444232996</c:v>
                </c:pt>
                <c:pt idx="667">
                  <c:v>2183500.7020287421</c:v>
                </c:pt>
                <c:pt idx="668">
                  <c:v>2183517.5724015189</c:v>
                </c:pt>
                <c:pt idx="669">
                  <c:v>2183527.7184728477</c:v>
                </c:pt>
                <c:pt idx="670">
                  <c:v>2183522.2019263757</c:v>
                </c:pt>
                <c:pt idx="671">
                  <c:v>2183514.4800876835</c:v>
                </c:pt>
                <c:pt idx="672">
                  <c:v>2183513.2395508378</c:v>
                </c:pt>
                <c:pt idx="673">
                  <c:v>2183515.6266068863</c:v>
                </c:pt>
                <c:pt idx="674">
                  <c:v>2183514.8544135573</c:v>
                </c:pt>
                <c:pt idx="675">
                  <c:v>2183509.038105838</c:v>
                </c:pt>
                <c:pt idx="676">
                  <c:v>2183508.8111227714</c:v>
                </c:pt>
                <c:pt idx="677">
                  <c:v>2183518.3650962655</c:v>
                </c:pt>
                <c:pt idx="678">
                  <c:v>2183523.0672354782</c:v>
                </c:pt>
                <c:pt idx="679">
                  <c:v>2183519.0197303146</c:v>
                </c:pt>
                <c:pt idx="680">
                  <c:v>2183519.8468937911</c:v>
                </c:pt>
                <c:pt idx="681">
                  <c:v>2183526.8031900991</c:v>
                </c:pt>
                <c:pt idx="682">
                  <c:v>2183528.4342874964</c:v>
                </c:pt>
                <c:pt idx="683">
                  <c:v>2183520.3458443629</c:v>
                </c:pt>
                <c:pt idx="684">
                  <c:v>2183515.652000159</c:v>
                </c:pt>
                <c:pt idx="685">
                  <c:v>2183518.8432032536</c:v>
                </c:pt>
                <c:pt idx="686">
                  <c:v>2183524.6939046979</c:v>
                </c:pt>
                <c:pt idx="687">
                  <c:v>2183526.2330520311</c:v>
                </c:pt>
                <c:pt idx="688">
                  <c:v>2183531.5355033786</c:v>
                </c:pt>
                <c:pt idx="689">
                  <c:v>2183531.7054778412</c:v>
                </c:pt>
                <c:pt idx="690">
                  <c:v>2183527.2208502968</c:v>
                </c:pt>
                <c:pt idx="691">
                  <c:v>2183530.3158281357</c:v>
                </c:pt>
                <c:pt idx="692">
                  <c:v>2183526.6494297497</c:v>
                </c:pt>
                <c:pt idx="693">
                  <c:v>2183520.0982342041</c:v>
                </c:pt>
                <c:pt idx="694">
                  <c:v>2183510.9720703214</c:v>
                </c:pt>
                <c:pt idx="695">
                  <c:v>2183499.0312874713</c:v>
                </c:pt>
                <c:pt idx="696">
                  <c:v>2183517.9519056096</c:v>
                </c:pt>
                <c:pt idx="697">
                  <c:v>2183532.1588864629</c:v>
                </c:pt>
                <c:pt idx="698">
                  <c:v>2183525.650816564</c:v>
                </c:pt>
                <c:pt idx="699">
                  <c:v>2183529.1872493844</c:v>
                </c:pt>
                <c:pt idx="700">
                  <c:v>2183524.2323569446</c:v>
                </c:pt>
                <c:pt idx="701">
                  <c:v>2183524.0216396051</c:v>
                </c:pt>
                <c:pt idx="702">
                  <c:v>2183528.8881215807</c:v>
                </c:pt>
                <c:pt idx="703">
                  <c:v>2183532.736305079</c:v>
                </c:pt>
                <c:pt idx="704">
                  <c:v>2183530.9704625867</c:v>
                </c:pt>
                <c:pt idx="705">
                  <c:v>2183525.2933374443</c:v>
                </c:pt>
                <c:pt idx="706">
                  <c:v>2183525.2428390784</c:v>
                </c:pt>
                <c:pt idx="707">
                  <c:v>2183524.1372764106</c:v>
                </c:pt>
                <c:pt idx="708">
                  <c:v>2183531.1566866701</c:v>
                </c:pt>
                <c:pt idx="709">
                  <c:v>2183538.925462089</c:v>
                </c:pt>
                <c:pt idx="710">
                  <c:v>2183529.7212856011</c:v>
                </c:pt>
                <c:pt idx="711">
                  <c:v>2183526.9836811014</c:v>
                </c:pt>
                <c:pt idx="712">
                  <c:v>2183534.5419618906</c:v>
                </c:pt>
                <c:pt idx="713">
                  <c:v>2183534.7860940099</c:v>
                </c:pt>
                <c:pt idx="714">
                  <c:v>2183535.9144848543</c:v>
                </c:pt>
                <c:pt idx="715">
                  <c:v>2183539.5476758024</c:v>
                </c:pt>
                <c:pt idx="716">
                  <c:v>2183534.1212018658</c:v>
                </c:pt>
                <c:pt idx="717">
                  <c:v>2183531.6172895506</c:v>
                </c:pt>
                <c:pt idx="718">
                  <c:v>2183536.1039271727</c:v>
                </c:pt>
                <c:pt idx="719">
                  <c:v>2183541.3385314522</c:v>
                </c:pt>
                <c:pt idx="720">
                  <c:v>2183539.3355313973</c:v>
                </c:pt>
                <c:pt idx="721">
                  <c:v>2183532.0059960862</c:v>
                </c:pt>
                <c:pt idx="722">
                  <c:v>2183529.2607859978</c:v>
                </c:pt>
                <c:pt idx="723">
                  <c:v>2183529.67349838</c:v>
                </c:pt>
                <c:pt idx="724">
                  <c:v>2183533.3842032021</c:v>
                </c:pt>
                <c:pt idx="725">
                  <c:v>2183529.1928179422</c:v>
                </c:pt>
                <c:pt idx="726">
                  <c:v>2183528.0155134471</c:v>
                </c:pt>
                <c:pt idx="727">
                  <c:v>2183534.6828065971</c:v>
                </c:pt>
                <c:pt idx="728">
                  <c:v>2183528.4872366912</c:v>
                </c:pt>
                <c:pt idx="729">
                  <c:v>2183525.4558923934</c:v>
                </c:pt>
                <c:pt idx="730">
                  <c:v>2183526.7482596445</c:v>
                </c:pt>
                <c:pt idx="731">
                  <c:v>2183527.7821108871</c:v>
                </c:pt>
                <c:pt idx="732">
                  <c:v>2183527.5080052847</c:v>
                </c:pt>
                <c:pt idx="733">
                  <c:v>2183527.1439158958</c:v>
                </c:pt>
                <c:pt idx="734">
                  <c:v>2183534.6517694029</c:v>
                </c:pt>
                <c:pt idx="735">
                  <c:v>2183532.2963227266</c:v>
                </c:pt>
                <c:pt idx="736">
                  <c:v>2183528.8015186735</c:v>
                </c:pt>
                <c:pt idx="737">
                  <c:v>2183527.0719103273</c:v>
                </c:pt>
                <c:pt idx="738">
                  <c:v>2183527.889508306</c:v>
                </c:pt>
                <c:pt idx="739">
                  <c:v>2183538.6490711947</c:v>
                </c:pt>
                <c:pt idx="740">
                  <c:v>2183531.4399227239</c:v>
                </c:pt>
                <c:pt idx="741">
                  <c:v>2183520.7695095385</c:v>
                </c:pt>
                <c:pt idx="742">
                  <c:v>2183531.5088906451</c:v>
                </c:pt>
                <c:pt idx="743">
                  <c:v>2183554.4486863487</c:v>
                </c:pt>
                <c:pt idx="744">
                  <c:v>2183548.7116758903</c:v>
                </c:pt>
                <c:pt idx="745">
                  <c:v>2183519.5950147444</c:v>
                </c:pt>
                <c:pt idx="746">
                  <c:v>2183514.0341724553</c:v>
                </c:pt>
                <c:pt idx="747">
                  <c:v>2183523.4115764322</c:v>
                </c:pt>
                <c:pt idx="748">
                  <c:v>2183525.9966559708</c:v>
                </c:pt>
                <c:pt idx="749">
                  <c:v>2183520.429606929</c:v>
                </c:pt>
                <c:pt idx="750">
                  <c:v>2183530.2317382745</c:v>
                </c:pt>
                <c:pt idx="751">
                  <c:v>2183535.039603442</c:v>
                </c:pt>
                <c:pt idx="752">
                  <c:v>2183532.8326088684</c:v>
                </c:pt>
                <c:pt idx="753">
                  <c:v>2183532.3734492464</c:v>
                </c:pt>
                <c:pt idx="754">
                  <c:v>2183527.127016047</c:v>
                </c:pt>
                <c:pt idx="755">
                  <c:v>2183529.9851752282</c:v>
                </c:pt>
                <c:pt idx="756">
                  <c:v>2183531.478997705</c:v>
                </c:pt>
                <c:pt idx="757">
                  <c:v>2183531.388299759</c:v>
                </c:pt>
                <c:pt idx="758">
                  <c:v>2183528.4317175187</c:v>
                </c:pt>
                <c:pt idx="759">
                  <c:v>2183530.3994809752</c:v>
                </c:pt>
                <c:pt idx="760">
                  <c:v>2183546.0065767635</c:v>
                </c:pt>
                <c:pt idx="761">
                  <c:v>2183543.0418890952</c:v>
                </c:pt>
                <c:pt idx="762">
                  <c:v>2183535.2516299607</c:v>
                </c:pt>
                <c:pt idx="763">
                  <c:v>2183539.8238113904</c:v>
                </c:pt>
                <c:pt idx="764">
                  <c:v>2183542.9194578035</c:v>
                </c:pt>
                <c:pt idx="765">
                  <c:v>2183539.4025825248</c:v>
                </c:pt>
                <c:pt idx="766">
                  <c:v>2183535.7297885767</c:v>
                </c:pt>
                <c:pt idx="767">
                  <c:v>2183536.5286908071</c:v>
                </c:pt>
                <c:pt idx="768">
                  <c:v>2183537.7657593028</c:v>
                </c:pt>
                <c:pt idx="769">
                  <c:v>2183547.308817212</c:v>
                </c:pt>
                <c:pt idx="770">
                  <c:v>2183542.2120782407</c:v>
                </c:pt>
                <c:pt idx="771">
                  <c:v>2183535.1768465643</c:v>
                </c:pt>
                <c:pt idx="772">
                  <c:v>2183536.5603552735</c:v>
                </c:pt>
                <c:pt idx="773">
                  <c:v>2183531.9836752205</c:v>
                </c:pt>
                <c:pt idx="774">
                  <c:v>2183532.2501494191</c:v>
                </c:pt>
                <c:pt idx="775">
                  <c:v>2183538.2389486432</c:v>
                </c:pt>
                <c:pt idx="776">
                  <c:v>2183541.7727738041</c:v>
                </c:pt>
                <c:pt idx="777">
                  <c:v>2183542.622064271</c:v>
                </c:pt>
                <c:pt idx="778">
                  <c:v>2183531.8650978687</c:v>
                </c:pt>
                <c:pt idx="779">
                  <c:v>2183523.3430411741</c:v>
                </c:pt>
                <c:pt idx="780">
                  <c:v>2183526.667305639</c:v>
                </c:pt>
                <c:pt idx="781">
                  <c:v>2183550.5883247941</c:v>
                </c:pt>
                <c:pt idx="782">
                  <c:v>2183556.7229123791</c:v>
                </c:pt>
                <c:pt idx="783">
                  <c:v>2183543.0360640748</c:v>
                </c:pt>
                <c:pt idx="784">
                  <c:v>2183546.1897258866</c:v>
                </c:pt>
                <c:pt idx="785">
                  <c:v>2183544.6867038398</c:v>
                </c:pt>
                <c:pt idx="786">
                  <c:v>2183540.0735857515</c:v>
                </c:pt>
                <c:pt idx="787">
                  <c:v>2183530.3902478716</c:v>
                </c:pt>
                <c:pt idx="788">
                  <c:v>2183524.9813468596</c:v>
                </c:pt>
                <c:pt idx="789">
                  <c:v>2183530.1581619689</c:v>
                </c:pt>
                <c:pt idx="790">
                  <c:v>2183540.0969299581</c:v>
                </c:pt>
                <c:pt idx="791">
                  <c:v>2183544.5535706729</c:v>
                </c:pt>
                <c:pt idx="792">
                  <c:v>2183539.7588839233</c:v>
                </c:pt>
                <c:pt idx="793">
                  <c:v>2183538.9815046396</c:v>
                </c:pt>
                <c:pt idx="794">
                  <c:v>2183542.3031435246</c:v>
                </c:pt>
                <c:pt idx="795">
                  <c:v>2183544.9030103171</c:v>
                </c:pt>
                <c:pt idx="796">
                  <c:v>2183539.9995113262</c:v>
                </c:pt>
                <c:pt idx="797">
                  <c:v>2183534.758384842</c:v>
                </c:pt>
                <c:pt idx="798">
                  <c:v>2183534.3251809119</c:v>
                </c:pt>
                <c:pt idx="799">
                  <c:v>2183528.7727639535</c:v>
                </c:pt>
                <c:pt idx="800">
                  <c:v>2183528.6697436664</c:v>
                </c:pt>
                <c:pt idx="801">
                  <c:v>2183536.2197701694</c:v>
                </c:pt>
                <c:pt idx="802">
                  <c:v>2183540.6643620902</c:v>
                </c:pt>
                <c:pt idx="803">
                  <c:v>2183546.4487685012</c:v>
                </c:pt>
                <c:pt idx="804">
                  <c:v>2183550.2346773944</c:v>
                </c:pt>
                <c:pt idx="805">
                  <c:v>2183547.5940383859</c:v>
                </c:pt>
                <c:pt idx="806">
                  <c:v>2183544.5568070561</c:v>
                </c:pt>
                <c:pt idx="807">
                  <c:v>2183546.1012664353</c:v>
                </c:pt>
                <c:pt idx="808">
                  <c:v>2183544.6967004552</c:v>
                </c:pt>
                <c:pt idx="809">
                  <c:v>2183543.1001384482</c:v>
                </c:pt>
                <c:pt idx="810">
                  <c:v>2183550.4148734948</c:v>
                </c:pt>
                <c:pt idx="811">
                  <c:v>2183545.3288792181</c:v>
                </c:pt>
                <c:pt idx="812">
                  <c:v>2183541.0339446254</c:v>
                </c:pt>
                <c:pt idx="813">
                  <c:v>2183548.2894217074</c:v>
                </c:pt>
                <c:pt idx="814">
                  <c:v>2183545.4662311408</c:v>
                </c:pt>
                <c:pt idx="815">
                  <c:v>2183542.6266769762</c:v>
                </c:pt>
                <c:pt idx="816">
                  <c:v>2183543.3870031359</c:v>
                </c:pt>
                <c:pt idx="817">
                  <c:v>2183542.5121274507</c:v>
                </c:pt>
                <c:pt idx="818">
                  <c:v>2183546.3962630313</c:v>
                </c:pt>
                <c:pt idx="819">
                  <c:v>2183546.0230432842</c:v>
                </c:pt>
                <c:pt idx="820">
                  <c:v>2183546.0252287844</c:v>
                </c:pt>
                <c:pt idx="821">
                  <c:v>2183541.6946363524</c:v>
                </c:pt>
                <c:pt idx="822">
                  <c:v>2183534.3546831287</c:v>
                </c:pt>
                <c:pt idx="823">
                  <c:v>2183536.7472535754</c:v>
                </c:pt>
                <c:pt idx="824">
                  <c:v>2183539.1219926518</c:v>
                </c:pt>
                <c:pt idx="825">
                  <c:v>2183537.9395512631</c:v>
                </c:pt>
                <c:pt idx="826">
                  <c:v>2183540.1793819536</c:v>
                </c:pt>
                <c:pt idx="827">
                  <c:v>2183545.6244841604</c:v>
                </c:pt>
                <c:pt idx="828">
                  <c:v>2183545.7308257907</c:v>
                </c:pt>
                <c:pt idx="829">
                  <c:v>2183543.9314886741</c:v>
                </c:pt>
                <c:pt idx="830">
                  <c:v>2183542.569001372</c:v>
                </c:pt>
                <c:pt idx="831">
                  <c:v>2183545.4705923884</c:v>
                </c:pt>
                <c:pt idx="832">
                  <c:v>2183551.5218643225</c:v>
                </c:pt>
                <c:pt idx="833">
                  <c:v>2183544.9755012132</c:v>
                </c:pt>
                <c:pt idx="834">
                  <c:v>2183537.2592632617</c:v>
                </c:pt>
                <c:pt idx="835">
                  <c:v>2183542.2498399643</c:v>
                </c:pt>
                <c:pt idx="836">
                  <c:v>2183546.6701954058</c:v>
                </c:pt>
                <c:pt idx="837">
                  <c:v>2183544.6203474347</c:v>
                </c:pt>
                <c:pt idx="838">
                  <c:v>2183540.357060479</c:v>
                </c:pt>
                <c:pt idx="839">
                  <c:v>2183540.7577516432</c:v>
                </c:pt>
                <c:pt idx="840">
                  <c:v>2183544.4930333472</c:v>
                </c:pt>
                <c:pt idx="841">
                  <c:v>2183539.9716900862</c:v>
                </c:pt>
                <c:pt idx="842">
                  <c:v>2183535.2899215324</c:v>
                </c:pt>
                <c:pt idx="843">
                  <c:v>2183536.5699805473</c:v>
                </c:pt>
                <c:pt idx="844">
                  <c:v>2183542.2788443002</c:v>
                </c:pt>
                <c:pt idx="845">
                  <c:v>2183541.5400192048</c:v>
                </c:pt>
                <c:pt idx="846">
                  <c:v>2183539.7739622081</c:v>
                </c:pt>
                <c:pt idx="847">
                  <c:v>2183546.0836533238</c:v>
                </c:pt>
                <c:pt idx="848">
                  <c:v>2183541.7547118966</c:v>
                </c:pt>
                <c:pt idx="849">
                  <c:v>2183540.6262018224</c:v>
                </c:pt>
                <c:pt idx="850">
                  <c:v>2183543.2579007731</c:v>
                </c:pt>
                <c:pt idx="851">
                  <c:v>2183541.3847381119</c:v>
                </c:pt>
                <c:pt idx="852">
                  <c:v>2183539.516429422</c:v>
                </c:pt>
                <c:pt idx="853">
                  <c:v>2183539.1164272395</c:v>
                </c:pt>
                <c:pt idx="854">
                  <c:v>2183538.3823985397</c:v>
                </c:pt>
                <c:pt idx="855">
                  <c:v>2183537.8851499092</c:v>
                </c:pt>
                <c:pt idx="856">
                  <c:v>2183538.5974902771</c:v>
                </c:pt>
                <c:pt idx="857">
                  <c:v>2183538.1775330477</c:v>
                </c:pt>
                <c:pt idx="858">
                  <c:v>2183540.7899280069</c:v>
                </c:pt>
                <c:pt idx="859">
                  <c:v>2183536.5574717945</c:v>
                </c:pt>
                <c:pt idx="860">
                  <c:v>2183540.6331918524</c:v>
                </c:pt>
                <c:pt idx="861">
                  <c:v>2183545.443583278</c:v>
                </c:pt>
                <c:pt idx="862">
                  <c:v>2183543.6165249194</c:v>
                </c:pt>
                <c:pt idx="863">
                  <c:v>2183543.4682015646</c:v>
                </c:pt>
                <c:pt idx="864">
                  <c:v>2183542.239264241</c:v>
                </c:pt>
                <c:pt idx="865">
                  <c:v>2183542.8101795726</c:v>
                </c:pt>
                <c:pt idx="866">
                  <c:v>2183540.2723560249</c:v>
                </c:pt>
                <c:pt idx="867">
                  <c:v>2183535.3757292405</c:v>
                </c:pt>
                <c:pt idx="868">
                  <c:v>2183535.324212091</c:v>
                </c:pt>
                <c:pt idx="869">
                  <c:v>2183537.4592422526</c:v>
                </c:pt>
                <c:pt idx="870">
                  <c:v>2183543.2428214685</c:v>
                </c:pt>
                <c:pt idx="871">
                  <c:v>2183549.5564130861</c:v>
                </c:pt>
                <c:pt idx="872">
                  <c:v>2183544.2586397929</c:v>
                </c:pt>
                <c:pt idx="873">
                  <c:v>2183543.4107959927</c:v>
                </c:pt>
                <c:pt idx="874">
                  <c:v>2183541.7813569359</c:v>
                </c:pt>
                <c:pt idx="875">
                  <c:v>2183536.7583496608</c:v>
                </c:pt>
                <c:pt idx="876">
                  <c:v>2183536.0781176416</c:v>
                </c:pt>
                <c:pt idx="877">
                  <c:v>2183534.5173708745</c:v>
                </c:pt>
                <c:pt idx="878">
                  <c:v>2183536.763091967</c:v>
                </c:pt>
                <c:pt idx="879">
                  <c:v>2183535.1520549995</c:v>
                </c:pt>
                <c:pt idx="880">
                  <c:v>2183534.1581941117</c:v>
                </c:pt>
                <c:pt idx="881">
                  <c:v>2183539.6570443651</c:v>
                </c:pt>
                <c:pt idx="882">
                  <c:v>2183541.4772363692</c:v>
                </c:pt>
                <c:pt idx="883">
                  <c:v>2183543.1837026435</c:v>
                </c:pt>
                <c:pt idx="884">
                  <c:v>2183538.0864204625</c:v>
                </c:pt>
                <c:pt idx="885">
                  <c:v>2183526.4197840123</c:v>
                </c:pt>
                <c:pt idx="886">
                  <c:v>2183529.4560287744</c:v>
                </c:pt>
                <c:pt idx="887">
                  <c:v>2183531.3845038749</c:v>
                </c:pt>
                <c:pt idx="888">
                  <c:v>2183527.074605627</c:v>
                </c:pt>
                <c:pt idx="889">
                  <c:v>2183530.4262144328</c:v>
                </c:pt>
                <c:pt idx="890">
                  <c:v>2183532.7193542877</c:v>
                </c:pt>
                <c:pt idx="891">
                  <c:v>2183529.5328350668</c:v>
                </c:pt>
                <c:pt idx="892">
                  <c:v>2183532.4010153338</c:v>
                </c:pt>
                <c:pt idx="893">
                  <c:v>2183537.2309753099</c:v>
                </c:pt>
                <c:pt idx="894">
                  <c:v>2183527.5242922613</c:v>
                </c:pt>
                <c:pt idx="895">
                  <c:v>2183518.3634142512</c:v>
                </c:pt>
                <c:pt idx="896">
                  <c:v>2183525.1562429769</c:v>
                </c:pt>
                <c:pt idx="897">
                  <c:v>2183531.015740463</c:v>
                </c:pt>
                <c:pt idx="898">
                  <c:v>2183528.0298571079</c:v>
                </c:pt>
                <c:pt idx="899">
                  <c:v>2183525.2410409995</c:v>
                </c:pt>
                <c:pt idx="900">
                  <c:v>2183526.260679727</c:v>
                </c:pt>
                <c:pt idx="901">
                  <c:v>2183540.420584816</c:v>
                </c:pt>
                <c:pt idx="902">
                  <c:v>2183534.3422400015</c:v>
                </c:pt>
                <c:pt idx="903">
                  <c:v>2183519.3831395782</c:v>
                </c:pt>
                <c:pt idx="904">
                  <c:v>2183523.6438388093</c:v>
                </c:pt>
                <c:pt idx="905">
                  <c:v>2183526.2853007056</c:v>
                </c:pt>
                <c:pt idx="906">
                  <c:v>2183526.1673868997</c:v>
                </c:pt>
                <c:pt idx="907">
                  <c:v>2183525.5561281545</c:v>
                </c:pt>
                <c:pt idx="908">
                  <c:v>2183522.011940869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9-4469-B51C-2066025B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229152"/>
        <c:axId val="1546408256"/>
      </c:lineChart>
      <c:catAx>
        <c:axId val="14908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1072"/>
        <c:crosses val="autoZero"/>
        <c:auto val="1"/>
        <c:lblAlgn val="ctr"/>
        <c:lblOffset val="100"/>
        <c:noMultiLvlLbl val="0"/>
      </c:catAx>
      <c:valAx>
        <c:axId val="14908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0656"/>
        <c:crosses val="autoZero"/>
        <c:crossBetween val="between"/>
      </c:valAx>
      <c:valAx>
        <c:axId val="154640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229152"/>
        <c:crosses val="max"/>
        <c:crossBetween val="between"/>
      </c:valAx>
      <c:catAx>
        <c:axId val="115222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546408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'Начало '!$T$1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'!$T$2:$T$910</c:f>
              <c:numCache>
                <c:formatCode>General</c:formatCode>
                <c:ptCount val="909"/>
                <c:pt idx="0">
                  <c:v>2183722.642460966</c:v>
                </c:pt>
                <c:pt idx="1">
                  <c:v>2183474.4633251014</c:v>
                </c:pt>
                <c:pt idx="2">
                  <c:v>2183554.4786837818</c:v>
                </c:pt>
                <c:pt idx="3">
                  <c:v>2183654.4274721514</c:v>
                </c:pt>
                <c:pt idx="4">
                  <c:v>2183617.2535310909</c:v>
                </c:pt>
                <c:pt idx="5">
                  <c:v>2183734.2556028133</c:v>
                </c:pt>
                <c:pt idx="6">
                  <c:v>2183651.4310654374</c:v>
                </c:pt>
                <c:pt idx="7">
                  <c:v>2183596.2997669214</c:v>
                </c:pt>
                <c:pt idx="8">
                  <c:v>2183626.8254707144</c:v>
                </c:pt>
                <c:pt idx="9">
                  <c:v>2183619.6981926183</c:v>
                </c:pt>
                <c:pt idx="10">
                  <c:v>2183614.3722597337</c:v>
                </c:pt>
                <c:pt idx="11">
                  <c:v>2183602.846282573</c:v>
                </c:pt>
                <c:pt idx="12">
                  <c:v>2183612.235824367</c:v>
                </c:pt>
                <c:pt idx="13">
                  <c:v>2183496.8720660941</c:v>
                </c:pt>
                <c:pt idx="14">
                  <c:v>2183492.2307343725</c:v>
                </c:pt>
                <c:pt idx="15">
                  <c:v>2183580.1577950101</c:v>
                </c:pt>
                <c:pt idx="16">
                  <c:v>2183550.3757645497</c:v>
                </c:pt>
                <c:pt idx="17">
                  <c:v>2183536.4234122299</c:v>
                </c:pt>
                <c:pt idx="18">
                  <c:v>2183524.6900140699</c:v>
                </c:pt>
                <c:pt idx="19">
                  <c:v>2183508.6109060287</c:v>
                </c:pt>
                <c:pt idx="20">
                  <c:v>2183495.2565641301</c:v>
                </c:pt>
                <c:pt idx="21">
                  <c:v>2183490.3841021298</c:v>
                </c:pt>
                <c:pt idx="22">
                  <c:v>2183508.079552717</c:v>
                </c:pt>
                <c:pt idx="23">
                  <c:v>2183494.3821010594</c:v>
                </c:pt>
                <c:pt idx="24">
                  <c:v>2183473.5844673393</c:v>
                </c:pt>
                <c:pt idx="25">
                  <c:v>2183474.3889850336</c:v>
                </c:pt>
                <c:pt idx="26">
                  <c:v>2183465.8392923926</c:v>
                </c:pt>
                <c:pt idx="27">
                  <c:v>2183495.1092902282</c:v>
                </c:pt>
                <c:pt idx="28">
                  <c:v>2183506.9304216453</c:v>
                </c:pt>
                <c:pt idx="29">
                  <c:v>2183475.8380454625</c:v>
                </c:pt>
                <c:pt idx="30">
                  <c:v>2183476.1078698854</c:v>
                </c:pt>
                <c:pt idx="31">
                  <c:v>2183485.2622557445</c:v>
                </c:pt>
                <c:pt idx="32">
                  <c:v>2183479.3411539048</c:v>
                </c:pt>
                <c:pt idx="33">
                  <c:v>2183477.3075321177</c:v>
                </c:pt>
                <c:pt idx="34">
                  <c:v>2183455.907569502</c:v>
                </c:pt>
                <c:pt idx="35">
                  <c:v>2183449.6574605242</c:v>
                </c:pt>
                <c:pt idx="36">
                  <c:v>2183466.100374653</c:v>
                </c:pt>
                <c:pt idx="37">
                  <c:v>2183456.4912327197</c:v>
                </c:pt>
                <c:pt idx="38">
                  <c:v>2183453.1333851339</c:v>
                </c:pt>
                <c:pt idx="39">
                  <c:v>2183464.9249223191</c:v>
                </c:pt>
                <c:pt idx="40">
                  <c:v>2183454.8156907824</c:v>
                </c:pt>
                <c:pt idx="41">
                  <c:v>2183443.5929216682</c:v>
                </c:pt>
                <c:pt idx="42">
                  <c:v>2183445.4643076924</c:v>
                </c:pt>
                <c:pt idx="43">
                  <c:v>2183449.8034925773</c:v>
                </c:pt>
                <c:pt idx="44">
                  <c:v>2183464.9934217175</c:v>
                </c:pt>
                <c:pt idx="45">
                  <c:v>2183463.6886524549</c:v>
                </c:pt>
                <c:pt idx="46">
                  <c:v>2183438.4488834064</c:v>
                </c:pt>
                <c:pt idx="47">
                  <c:v>2183461.9931118856</c:v>
                </c:pt>
                <c:pt idx="48">
                  <c:v>2183465.9444225109</c:v>
                </c:pt>
                <c:pt idx="49">
                  <c:v>2183440.4654439334</c:v>
                </c:pt>
                <c:pt idx="50">
                  <c:v>2183444.934194678</c:v>
                </c:pt>
                <c:pt idx="51">
                  <c:v>2183444.3927999069</c:v>
                </c:pt>
                <c:pt idx="52">
                  <c:v>2183426.3546281247</c:v>
                </c:pt>
                <c:pt idx="53">
                  <c:v>2183437.4523897949</c:v>
                </c:pt>
                <c:pt idx="54">
                  <c:v>2183448.7064415268</c:v>
                </c:pt>
                <c:pt idx="55">
                  <c:v>2183434.0542180957</c:v>
                </c:pt>
                <c:pt idx="56">
                  <c:v>2183449.3640434667</c:v>
                </c:pt>
                <c:pt idx="57">
                  <c:v>2183462.7772552818</c:v>
                </c:pt>
                <c:pt idx="58">
                  <c:v>2183469.318339827</c:v>
                </c:pt>
                <c:pt idx="59">
                  <c:v>2183473.7033756129</c:v>
                </c:pt>
                <c:pt idx="60">
                  <c:v>2183474.2908929908</c:v>
                </c:pt>
                <c:pt idx="61">
                  <c:v>2183475.761906011</c:v>
                </c:pt>
                <c:pt idx="62">
                  <c:v>2183473.8952248893</c:v>
                </c:pt>
                <c:pt idx="63">
                  <c:v>2183470.7089440925</c:v>
                </c:pt>
                <c:pt idx="64">
                  <c:v>2183478.060656921</c:v>
                </c:pt>
                <c:pt idx="65">
                  <c:v>2183473.1245328491</c:v>
                </c:pt>
                <c:pt idx="66">
                  <c:v>2183459.6688535688</c:v>
                </c:pt>
                <c:pt idx="67">
                  <c:v>2183474.2899151095</c:v>
                </c:pt>
                <c:pt idx="68">
                  <c:v>2183498.3795406311</c:v>
                </c:pt>
                <c:pt idx="69">
                  <c:v>2183499.8934121993</c:v>
                </c:pt>
                <c:pt idx="70">
                  <c:v>2183495.096654362</c:v>
                </c:pt>
                <c:pt idx="71">
                  <c:v>2183479.2390030334</c:v>
                </c:pt>
                <c:pt idx="72">
                  <c:v>2183445.5752720288</c:v>
                </c:pt>
                <c:pt idx="73">
                  <c:v>2183435.1031770851</c:v>
                </c:pt>
                <c:pt idx="74">
                  <c:v>2183459.3101326372</c:v>
                </c:pt>
                <c:pt idx="75">
                  <c:v>2183472.8727994384</c:v>
                </c:pt>
                <c:pt idx="76">
                  <c:v>2183511.396817605</c:v>
                </c:pt>
                <c:pt idx="77">
                  <c:v>2183518.2857891098</c:v>
                </c:pt>
                <c:pt idx="78">
                  <c:v>2183475.3917597858</c:v>
                </c:pt>
                <c:pt idx="79">
                  <c:v>2183441.2710491023</c:v>
                </c:pt>
                <c:pt idx="80">
                  <c:v>2183470.5616118922</c:v>
                </c:pt>
                <c:pt idx="81">
                  <c:v>2183526.8821913218</c:v>
                </c:pt>
                <c:pt idx="82">
                  <c:v>2183539.6596150161</c:v>
                </c:pt>
                <c:pt idx="83">
                  <c:v>2183539.5326940534</c:v>
                </c:pt>
                <c:pt idx="84">
                  <c:v>2183535.4206568259</c:v>
                </c:pt>
                <c:pt idx="85">
                  <c:v>2183543.6508041834</c:v>
                </c:pt>
                <c:pt idx="86">
                  <c:v>2183547.0736489533</c:v>
                </c:pt>
                <c:pt idx="87">
                  <c:v>2183530.4517226513</c:v>
                </c:pt>
                <c:pt idx="88">
                  <c:v>2183526.5092180236</c:v>
                </c:pt>
                <c:pt idx="89">
                  <c:v>2183536.7153318557</c:v>
                </c:pt>
                <c:pt idx="90">
                  <c:v>2183537.0030009341</c:v>
                </c:pt>
                <c:pt idx="91">
                  <c:v>2183536.2158654612</c:v>
                </c:pt>
                <c:pt idx="92">
                  <c:v>2183531.542295841</c:v>
                </c:pt>
                <c:pt idx="93">
                  <c:v>2183518.9617792652</c:v>
                </c:pt>
                <c:pt idx="94">
                  <c:v>2183515.0603191899</c:v>
                </c:pt>
                <c:pt idx="95">
                  <c:v>2183513.2467780644</c:v>
                </c:pt>
                <c:pt idx="96">
                  <c:v>2183527.4877718235</c:v>
                </c:pt>
                <c:pt idx="97">
                  <c:v>2183569.9912784859</c:v>
                </c:pt>
                <c:pt idx="98">
                  <c:v>2183578.4596103532</c:v>
                </c:pt>
                <c:pt idx="99">
                  <c:v>2183565.9763053614</c:v>
                </c:pt>
                <c:pt idx="100">
                  <c:v>2183564.3188302265</c:v>
                </c:pt>
                <c:pt idx="101">
                  <c:v>2183558.8319197339</c:v>
                </c:pt>
                <c:pt idx="102">
                  <c:v>2183561.4710040479</c:v>
                </c:pt>
                <c:pt idx="103">
                  <c:v>2183558.0676025879</c:v>
                </c:pt>
                <c:pt idx="104">
                  <c:v>2183549.0924577122</c:v>
                </c:pt>
                <c:pt idx="105">
                  <c:v>2183510.4674137081</c:v>
                </c:pt>
                <c:pt idx="106">
                  <c:v>2183510.1296343259</c:v>
                </c:pt>
                <c:pt idx="107">
                  <c:v>2183547.2841906869</c:v>
                </c:pt>
                <c:pt idx="108">
                  <c:v>2183568.6380739701</c:v>
                </c:pt>
                <c:pt idx="109">
                  <c:v>2183574.1570000146</c:v>
                </c:pt>
                <c:pt idx="110">
                  <c:v>2183557.5144946571</c:v>
                </c:pt>
                <c:pt idx="111">
                  <c:v>2183577.4949641069</c:v>
                </c:pt>
                <c:pt idx="112">
                  <c:v>2183585.453486735</c:v>
                </c:pt>
                <c:pt idx="113">
                  <c:v>2183559.0561280632</c:v>
                </c:pt>
                <c:pt idx="114">
                  <c:v>2183551.7731103967</c:v>
                </c:pt>
                <c:pt idx="115">
                  <c:v>2183571.5229702652</c:v>
                </c:pt>
                <c:pt idx="116">
                  <c:v>2183560.7613368183</c:v>
                </c:pt>
                <c:pt idx="117">
                  <c:v>2183549.9125784445</c:v>
                </c:pt>
                <c:pt idx="118">
                  <c:v>2183576.5924586039</c:v>
                </c:pt>
                <c:pt idx="119">
                  <c:v>2183539.9908027453</c:v>
                </c:pt>
                <c:pt idx="120">
                  <c:v>2183531.3611299377</c:v>
                </c:pt>
                <c:pt idx="121">
                  <c:v>2183532.1499872692</c:v>
                </c:pt>
                <c:pt idx="122">
                  <c:v>2183558.0825079237</c:v>
                </c:pt>
                <c:pt idx="123">
                  <c:v>2183574.176850664</c:v>
                </c:pt>
                <c:pt idx="124">
                  <c:v>2183559.1975893183</c:v>
                </c:pt>
                <c:pt idx="125">
                  <c:v>2183594.4729067832</c:v>
                </c:pt>
                <c:pt idx="126">
                  <c:v>2183595.0151548097</c:v>
                </c:pt>
                <c:pt idx="127">
                  <c:v>2183579.8797003315</c:v>
                </c:pt>
                <c:pt idx="128">
                  <c:v>2183560.6660878612</c:v>
                </c:pt>
                <c:pt idx="129">
                  <c:v>2183554.4222680093</c:v>
                </c:pt>
                <c:pt idx="130">
                  <c:v>2183563.4723657663</c:v>
                </c:pt>
                <c:pt idx="131">
                  <c:v>2183600.210664026</c:v>
                </c:pt>
                <c:pt idx="132">
                  <c:v>2183626.4433714794</c:v>
                </c:pt>
                <c:pt idx="133">
                  <c:v>2183571.5721785971</c:v>
                </c:pt>
                <c:pt idx="134">
                  <c:v>2183569.203304206</c:v>
                </c:pt>
                <c:pt idx="135">
                  <c:v>2183599.2084182645</c:v>
                </c:pt>
                <c:pt idx="136">
                  <c:v>2183585.6307887333</c:v>
                </c:pt>
                <c:pt idx="137">
                  <c:v>2183598.7669747495</c:v>
                </c:pt>
                <c:pt idx="138">
                  <c:v>2183607.4493045565</c:v>
                </c:pt>
                <c:pt idx="139">
                  <c:v>2183610.564047283</c:v>
                </c:pt>
                <c:pt idx="140">
                  <c:v>2183609.7738850848</c:v>
                </c:pt>
                <c:pt idx="141">
                  <c:v>2183601.3810458062</c:v>
                </c:pt>
                <c:pt idx="142">
                  <c:v>2183607.7554644397</c:v>
                </c:pt>
                <c:pt idx="143">
                  <c:v>2183611.6782296007</c:v>
                </c:pt>
                <c:pt idx="144">
                  <c:v>2183612.4575318713</c:v>
                </c:pt>
                <c:pt idx="145">
                  <c:v>2183617.7482751892</c:v>
                </c:pt>
                <c:pt idx="146">
                  <c:v>2183713.2879868844</c:v>
                </c:pt>
                <c:pt idx="147">
                  <c:v>2183718.5480066109</c:v>
                </c:pt>
                <c:pt idx="148">
                  <c:v>2183590.3064506422</c:v>
                </c:pt>
                <c:pt idx="149">
                  <c:v>2183493.287462729</c:v>
                </c:pt>
                <c:pt idx="150">
                  <c:v>2183500.4599259468</c:v>
                </c:pt>
                <c:pt idx="151">
                  <c:v>2183515.136825196</c:v>
                </c:pt>
                <c:pt idx="152">
                  <c:v>2183540.9017562191</c:v>
                </c:pt>
                <c:pt idx="153">
                  <c:v>2183544.2662040819</c:v>
                </c:pt>
                <c:pt idx="154">
                  <c:v>2183550.2492603282</c:v>
                </c:pt>
                <c:pt idx="155">
                  <c:v>2183560.2000450264</c:v>
                </c:pt>
                <c:pt idx="156">
                  <c:v>2183548.2454513377</c:v>
                </c:pt>
                <c:pt idx="157">
                  <c:v>2183516.3940750486</c:v>
                </c:pt>
                <c:pt idx="158">
                  <c:v>2183535.0999852959</c:v>
                </c:pt>
                <c:pt idx="159">
                  <c:v>2183561.0559025439</c:v>
                </c:pt>
                <c:pt idx="160">
                  <c:v>2183555.5160069815</c:v>
                </c:pt>
                <c:pt idx="161">
                  <c:v>2183566.2802748801</c:v>
                </c:pt>
                <c:pt idx="162">
                  <c:v>2183574.8520406079</c:v>
                </c:pt>
                <c:pt idx="163">
                  <c:v>2183485.4474451095</c:v>
                </c:pt>
                <c:pt idx="164">
                  <c:v>2183479.1446950985</c:v>
                </c:pt>
                <c:pt idx="165">
                  <c:v>2183486.1653248281</c:v>
                </c:pt>
                <c:pt idx="166">
                  <c:v>2183499.5058916789</c:v>
                </c:pt>
                <c:pt idx="167">
                  <c:v>2183503.6404967173</c:v>
                </c:pt>
                <c:pt idx="168">
                  <c:v>2183503.9079630687</c:v>
                </c:pt>
                <c:pt idx="169">
                  <c:v>2183502.9916728437</c:v>
                </c:pt>
                <c:pt idx="170">
                  <c:v>2183504.8471585321</c:v>
                </c:pt>
                <c:pt idx="171">
                  <c:v>2183503.7843516986</c:v>
                </c:pt>
                <c:pt idx="172">
                  <c:v>2183504.0586508545</c:v>
                </c:pt>
                <c:pt idx="173">
                  <c:v>2183506.1298127994</c:v>
                </c:pt>
                <c:pt idx="174">
                  <c:v>2183512.6504401881</c:v>
                </c:pt>
                <c:pt idx="175">
                  <c:v>2183510.1499535288</c:v>
                </c:pt>
                <c:pt idx="176">
                  <c:v>2183512.1104356539</c:v>
                </c:pt>
                <c:pt idx="177">
                  <c:v>2183519.5957955439</c:v>
                </c:pt>
                <c:pt idx="178">
                  <c:v>2183512.5932476986</c:v>
                </c:pt>
                <c:pt idx="179">
                  <c:v>2183514.9869666584</c:v>
                </c:pt>
                <c:pt idx="180">
                  <c:v>2183525.1068578032</c:v>
                </c:pt>
                <c:pt idx="181">
                  <c:v>2183515.707195316</c:v>
                </c:pt>
                <c:pt idx="182">
                  <c:v>2183513.8986968165</c:v>
                </c:pt>
                <c:pt idx="183">
                  <c:v>2183514.7670323909</c:v>
                </c:pt>
                <c:pt idx="184">
                  <c:v>2183502.7261419496</c:v>
                </c:pt>
                <c:pt idx="185">
                  <c:v>2183506.9670728035</c:v>
                </c:pt>
                <c:pt idx="186">
                  <c:v>2183523.4507453707</c:v>
                </c:pt>
                <c:pt idx="187">
                  <c:v>2183531.4624091797</c:v>
                </c:pt>
                <c:pt idx="188">
                  <c:v>2183527.0058538588</c:v>
                </c:pt>
                <c:pt idx="189">
                  <c:v>2183524.9589831363</c:v>
                </c:pt>
                <c:pt idx="190">
                  <c:v>2183532.4706189577</c:v>
                </c:pt>
                <c:pt idx="191">
                  <c:v>2183528.8503001849</c:v>
                </c:pt>
                <c:pt idx="192">
                  <c:v>2183532.6672060792</c:v>
                </c:pt>
                <c:pt idx="193">
                  <c:v>2183538.7733366555</c:v>
                </c:pt>
                <c:pt idx="194">
                  <c:v>2183531.2859252207</c:v>
                </c:pt>
                <c:pt idx="195">
                  <c:v>2183534.9022759176</c:v>
                </c:pt>
                <c:pt idx="196">
                  <c:v>2183524.9230289147</c:v>
                </c:pt>
                <c:pt idx="197">
                  <c:v>2183509.102054324</c:v>
                </c:pt>
                <c:pt idx="198">
                  <c:v>2183511.9491386088</c:v>
                </c:pt>
                <c:pt idx="199">
                  <c:v>2183529.3891730993</c:v>
                </c:pt>
                <c:pt idx="200">
                  <c:v>2183539.2138127983</c:v>
                </c:pt>
                <c:pt idx="201">
                  <c:v>2183540.1089936062</c:v>
                </c:pt>
                <c:pt idx="202">
                  <c:v>2183541.5254140031</c:v>
                </c:pt>
                <c:pt idx="203">
                  <c:v>2183538.2347777826</c:v>
                </c:pt>
                <c:pt idx="204">
                  <c:v>2183539.8362174137</c:v>
                </c:pt>
                <c:pt idx="205">
                  <c:v>2183540.3473746083</c:v>
                </c:pt>
                <c:pt idx="206">
                  <c:v>2183539.1485231416</c:v>
                </c:pt>
                <c:pt idx="207">
                  <c:v>2183539.391480247</c:v>
                </c:pt>
                <c:pt idx="208">
                  <c:v>2183542.5165028214</c:v>
                </c:pt>
                <c:pt idx="209">
                  <c:v>2183539.9794034376</c:v>
                </c:pt>
                <c:pt idx="210">
                  <c:v>2183531.2882369375</c:v>
                </c:pt>
                <c:pt idx="211">
                  <c:v>2183536.598763796</c:v>
                </c:pt>
                <c:pt idx="212">
                  <c:v>2183537.5600336907</c:v>
                </c:pt>
                <c:pt idx="213">
                  <c:v>2183529.9599212599</c:v>
                </c:pt>
                <c:pt idx="214">
                  <c:v>2183538.0532161803</c:v>
                </c:pt>
                <c:pt idx="215">
                  <c:v>2183540.5610846523</c:v>
                </c:pt>
                <c:pt idx="216">
                  <c:v>2183534.0728350286</c:v>
                </c:pt>
                <c:pt idx="217">
                  <c:v>2183539.7292826558</c:v>
                </c:pt>
                <c:pt idx="218">
                  <c:v>2183537.0165461726</c:v>
                </c:pt>
                <c:pt idx="219">
                  <c:v>2183525.190455602</c:v>
                </c:pt>
                <c:pt idx="220">
                  <c:v>2183537.2253412618</c:v>
                </c:pt>
                <c:pt idx="221">
                  <c:v>2183544.3687715456</c:v>
                </c:pt>
                <c:pt idx="222">
                  <c:v>2183541.5835304298</c:v>
                </c:pt>
                <c:pt idx="223">
                  <c:v>2183547.2296285047</c:v>
                </c:pt>
                <c:pt idx="224">
                  <c:v>2183542.8506297036</c:v>
                </c:pt>
                <c:pt idx="225">
                  <c:v>2183539.547905846</c:v>
                </c:pt>
                <c:pt idx="226">
                  <c:v>2183539.4433558038</c:v>
                </c:pt>
                <c:pt idx="227">
                  <c:v>2183533.7633597027</c:v>
                </c:pt>
                <c:pt idx="228">
                  <c:v>2183518.8782170741</c:v>
                </c:pt>
                <c:pt idx="229">
                  <c:v>2183503.800790655</c:v>
                </c:pt>
                <c:pt idx="230">
                  <c:v>2183519.3280195962</c:v>
                </c:pt>
                <c:pt idx="231">
                  <c:v>2183532.9856572999</c:v>
                </c:pt>
                <c:pt idx="232">
                  <c:v>2183527.483644573</c:v>
                </c:pt>
                <c:pt idx="233">
                  <c:v>2183528.0934578106</c:v>
                </c:pt>
                <c:pt idx="234">
                  <c:v>2183534.972834616</c:v>
                </c:pt>
                <c:pt idx="235">
                  <c:v>2183535.47933636</c:v>
                </c:pt>
                <c:pt idx="236">
                  <c:v>2183526.7927052774</c:v>
                </c:pt>
                <c:pt idx="237">
                  <c:v>2183531.7934237854</c:v>
                </c:pt>
                <c:pt idx="238">
                  <c:v>2183539.6290529845</c:v>
                </c:pt>
                <c:pt idx="239">
                  <c:v>2183539.9730601874</c:v>
                </c:pt>
                <c:pt idx="240">
                  <c:v>2183538.4260721686</c:v>
                </c:pt>
                <c:pt idx="241">
                  <c:v>2183531.3527755183</c:v>
                </c:pt>
                <c:pt idx="242">
                  <c:v>2183539.8298565485</c:v>
                </c:pt>
                <c:pt idx="243">
                  <c:v>2183542.8832210097</c:v>
                </c:pt>
                <c:pt idx="244">
                  <c:v>2183533.445732811</c:v>
                </c:pt>
                <c:pt idx="245">
                  <c:v>2183534.652035078</c:v>
                </c:pt>
                <c:pt idx="246">
                  <c:v>2183546.047900693</c:v>
                </c:pt>
                <c:pt idx="247">
                  <c:v>2183550.5123534524</c:v>
                </c:pt>
                <c:pt idx="248">
                  <c:v>2183544.3454331928</c:v>
                </c:pt>
                <c:pt idx="249">
                  <c:v>2183544.4764618785</c:v>
                </c:pt>
                <c:pt idx="250">
                  <c:v>2183548.4232123992</c:v>
                </c:pt>
                <c:pt idx="251">
                  <c:v>2183550.9247325175</c:v>
                </c:pt>
                <c:pt idx="252">
                  <c:v>2183546.7928159237</c:v>
                </c:pt>
                <c:pt idx="253">
                  <c:v>2183544.3109820145</c:v>
                </c:pt>
                <c:pt idx="254">
                  <c:v>2183547.3576080701</c:v>
                </c:pt>
                <c:pt idx="255">
                  <c:v>2183547.613536072</c:v>
                </c:pt>
                <c:pt idx="256">
                  <c:v>2183542.5630207593</c:v>
                </c:pt>
                <c:pt idx="257">
                  <c:v>2183543.1378315082</c:v>
                </c:pt>
                <c:pt idx="258">
                  <c:v>2183542.1119364337</c:v>
                </c:pt>
                <c:pt idx="259">
                  <c:v>2183536.4179283953</c:v>
                </c:pt>
                <c:pt idx="260">
                  <c:v>2183531.7438819865</c:v>
                </c:pt>
                <c:pt idx="261">
                  <c:v>2183529.7955725123</c:v>
                </c:pt>
                <c:pt idx="262">
                  <c:v>2183534.1207927987</c:v>
                </c:pt>
                <c:pt idx="263">
                  <c:v>2183537.4532788964</c:v>
                </c:pt>
                <c:pt idx="264">
                  <c:v>2183536.7564155036</c:v>
                </c:pt>
                <c:pt idx="265">
                  <c:v>2183532.5168121629</c:v>
                </c:pt>
                <c:pt idx="266">
                  <c:v>2183525.1272389572</c:v>
                </c:pt>
                <c:pt idx="267">
                  <c:v>2183518.9469167353</c:v>
                </c:pt>
                <c:pt idx="268">
                  <c:v>2183520.5024705748</c:v>
                </c:pt>
                <c:pt idx="269">
                  <c:v>2183532.0709323077</c:v>
                </c:pt>
                <c:pt idx="270">
                  <c:v>2183534.7089742166</c:v>
                </c:pt>
                <c:pt idx="271">
                  <c:v>2183525.1417292436</c:v>
                </c:pt>
                <c:pt idx="272">
                  <c:v>2183530.271413289</c:v>
                </c:pt>
                <c:pt idx="273">
                  <c:v>2183541.7224821714</c:v>
                </c:pt>
                <c:pt idx="274">
                  <c:v>2183543.8286315654</c:v>
                </c:pt>
                <c:pt idx="275">
                  <c:v>2183545.5733459457</c:v>
                </c:pt>
                <c:pt idx="276">
                  <c:v>2183540.2854862213</c:v>
                </c:pt>
                <c:pt idx="277">
                  <c:v>2183531.0105260597</c:v>
                </c:pt>
                <c:pt idx="278">
                  <c:v>2183528.7006069007</c:v>
                </c:pt>
                <c:pt idx="279">
                  <c:v>2183533.3626499139</c:v>
                </c:pt>
                <c:pt idx="280">
                  <c:v>2183534.4049175987</c:v>
                </c:pt>
                <c:pt idx="281">
                  <c:v>2183530.6775330314</c:v>
                </c:pt>
                <c:pt idx="282">
                  <c:v>2183533.9242154034</c:v>
                </c:pt>
                <c:pt idx="283">
                  <c:v>2183533.5142619759</c:v>
                </c:pt>
                <c:pt idx="284">
                  <c:v>2183522.4343547425</c:v>
                </c:pt>
                <c:pt idx="285">
                  <c:v>2183520.8119439916</c:v>
                </c:pt>
                <c:pt idx="286">
                  <c:v>2183534.4642095072</c:v>
                </c:pt>
                <c:pt idx="287">
                  <c:v>2183518.0845512911</c:v>
                </c:pt>
                <c:pt idx="288">
                  <c:v>2183487.3968413631</c:v>
                </c:pt>
                <c:pt idx="289">
                  <c:v>2183504.4026076263</c:v>
                </c:pt>
                <c:pt idx="290">
                  <c:v>2183528.9704094054</c:v>
                </c:pt>
                <c:pt idx="291">
                  <c:v>2183534.2989438726</c:v>
                </c:pt>
                <c:pt idx="292">
                  <c:v>2183535.8644881421</c:v>
                </c:pt>
                <c:pt idx="293">
                  <c:v>2183528.5210960591</c:v>
                </c:pt>
                <c:pt idx="294">
                  <c:v>2183532.3010354508</c:v>
                </c:pt>
                <c:pt idx="295">
                  <c:v>2183541.0945882793</c:v>
                </c:pt>
                <c:pt idx="296">
                  <c:v>2183539.8039180078</c:v>
                </c:pt>
                <c:pt idx="297">
                  <c:v>2183545.2897040183</c:v>
                </c:pt>
                <c:pt idx="298">
                  <c:v>2183544.6834208951</c:v>
                </c:pt>
                <c:pt idx="299">
                  <c:v>2183544.4596838811</c:v>
                </c:pt>
                <c:pt idx="300">
                  <c:v>2183538.1384553649</c:v>
                </c:pt>
                <c:pt idx="301">
                  <c:v>2183527.1665490819</c:v>
                </c:pt>
                <c:pt idx="302">
                  <c:v>2183532.878164039</c:v>
                </c:pt>
                <c:pt idx="303">
                  <c:v>2183542.2566416641</c:v>
                </c:pt>
                <c:pt idx="304">
                  <c:v>2183535.2676983429</c:v>
                </c:pt>
                <c:pt idx="305">
                  <c:v>2183522.824519109</c:v>
                </c:pt>
                <c:pt idx="306">
                  <c:v>2183531.1874625385</c:v>
                </c:pt>
                <c:pt idx="307">
                  <c:v>2183533.7912578853</c:v>
                </c:pt>
                <c:pt idx="308">
                  <c:v>2183540.4055896793</c:v>
                </c:pt>
                <c:pt idx="309">
                  <c:v>2183542.1258311989</c:v>
                </c:pt>
                <c:pt idx="310">
                  <c:v>2183527.9930110998</c:v>
                </c:pt>
                <c:pt idx="311">
                  <c:v>2183523.2242507576</c:v>
                </c:pt>
                <c:pt idx="312">
                  <c:v>2183519.0065839747</c:v>
                </c:pt>
                <c:pt idx="313">
                  <c:v>2183522.4008813314</c:v>
                </c:pt>
                <c:pt idx="314">
                  <c:v>2183532.1788882087</c:v>
                </c:pt>
                <c:pt idx="315">
                  <c:v>2183535.5412773415</c:v>
                </c:pt>
                <c:pt idx="316">
                  <c:v>2183540.3979879534</c:v>
                </c:pt>
                <c:pt idx="317">
                  <c:v>2183547.0080731944</c:v>
                </c:pt>
                <c:pt idx="318">
                  <c:v>2183537.8281360054</c:v>
                </c:pt>
                <c:pt idx="319">
                  <c:v>2183525.7175369896</c:v>
                </c:pt>
                <c:pt idx="320">
                  <c:v>2183530.2743851589</c:v>
                </c:pt>
                <c:pt idx="321">
                  <c:v>2183540.2330109729</c:v>
                </c:pt>
                <c:pt idx="322">
                  <c:v>2183543.9630894559</c:v>
                </c:pt>
                <c:pt idx="323">
                  <c:v>2183538.4657580676</c:v>
                </c:pt>
                <c:pt idx="324">
                  <c:v>2183533.5848136893</c:v>
                </c:pt>
                <c:pt idx="325">
                  <c:v>2183532.2601126158</c:v>
                </c:pt>
                <c:pt idx="326">
                  <c:v>2183543.0174659598</c:v>
                </c:pt>
                <c:pt idx="327">
                  <c:v>2183546.9644520199</c:v>
                </c:pt>
                <c:pt idx="328">
                  <c:v>2183543.0809037099</c:v>
                </c:pt>
                <c:pt idx="329">
                  <c:v>2183547.9031755631</c:v>
                </c:pt>
                <c:pt idx="330">
                  <c:v>2183544.3941211267</c:v>
                </c:pt>
                <c:pt idx="331">
                  <c:v>2183540.3962688474</c:v>
                </c:pt>
                <c:pt idx="332">
                  <c:v>2183533.6103673615</c:v>
                </c:pt>
                <c:pt idx="333">
                  <c:v>2183524.3960310044</c:v>
                </c:pt>
                <c:pt idx="334">
                  <c:v>2183536.3115317887</c:v>
                </c:pt>
                <c:pt idx="335">
                  <c:v>2183537.8985128733</c:v>
                </c:pt>
                <c:pt idx="336">
                  <c:v>2183523.0235485481</c:v>
                </c:pt>
                <c:pt idx="337">
                  <c:v>2183533.1223052442</c:v>
                </c:pt>
                <c:pt idx="338">
                  <c:v>2183538.6101550823</c:v>
                </c:pt>
                <c:pt idx="339">
                  <c:v>2183531.494901632</c:v>
                </c:pt>
                <c:pt idx="340">
                  <c:v>2183534.3006532388</c:v>
                </c:pt>
                <c:pt idx="341">
                  <c:v>2183532.5424429048</c:v>
                </c:pt>
                <c:pt idx="342">
                  <c:v>2183532.5729243774</c:v>
                </c:pt>
                <c:pt idx="343">
                  <c:v>2183535.9331230382</c:v>
                </c:pt>
                <c:pt idx="344">
                  <c:v>2183536.3707576301</c:v>
                </c:pt>
                <c:pt idx="345">
                  <c:v>2183537.5751621183</c:v>
                </c:pt>
                <c:pt idx="346">
                  <c:v>2183535.0505012739</c:v>
                </c:pt>
                <c:pt idx="347">
                  <c:v>2183539.2329482073</c:v>
                </c:pt>
                <c:pt idx="348">
                  <c:v>2183543.8143809503</c:v>
                </c:pt>
                <c:pt idx="349">
                  <c:v>2183549.3168931864</c:v>
                </c:pt>
                <c:pt idx="350">
                  <c:v>2183549.1192293093</c:v>
                </c:pt>
                <c:pt idx="351">
                  <c:v>2183542.796980714</c:v>
                </c:pt>
                <c:pt idx="352">
                  <c:v>2183543.3540475308</c:v>
                </c:pt>
                <c:pt idx="353">
                  <c:v>2183546.7041240386</c:v>
                </c:pt>
                <c:pt idx="354">
                  <c:v>2183543.1723334384</c:v>
                </c:pt>
                <c:pt idx="355">
                  <c:v>2183542.1044564242</c:v>
                </c:pt>
                <c:pt idx="356">
                  <c:v>2183550.7555034701</c:v>
                </c:pt>
                <c:pt idx="357">
                  <c:v>2183561.7448756094</c:v>
                </c:pt>
                <c:pt idx="358">
                  <c:v>2183555.2807708452</c:v>
                </c:pt>
                <c:pt idx="359">
                  <c:v>2183546.9020681777</c:v>
                </c:pt>
                <c:pt idx="360">
                  <c:v>2183554.9932887759</c:v>
                </c:pt>
                <c:pt idx="361">
                  <c:v>2183547.8857280314</c:v>
                </c:pt>
                <c:pt idx="362">
                  <c:v>2183536.6988501446</c:v>
                </c:pt>
                <c:pt idx="363">
                  <c:v>2183537.9765173756</c:v>
                </c:pt>
                <c:pt idx="364">
                  <c:v>2183545.0558685986</c:v>
                </c:pt>
                <c:pt idx="365">
                  <c:v>2183542.3051672671</c:v>
                </c:pt>
                <c:pt idx="366">
                  <c:v>2183543.418260823</c:v>
                </c:pt>
                <c:pt idx="367">
                  <c:v>2183547.8047227538</c:v>
                </c:pt>
                <c:pt idx="368">
                  <c:v>2183544.5246776356</c:v>
                </c:pt>
                <c:pt idx="369">
                  <c:v>2183545.6018148609</c:v>
                </c:pt>
                <c:pt idx="370">
                  <c:v>2183548.1886623031</c:v>
                </c:pt>
                <c:pt idx="371">
                  <c:v>2183553.8181493338</c:v>
                </c:pt>
                <c:pt idx="372">
                  <c:v>2183547.9290943043</c:v>
                </c:pt>
                <c:pt idx="373">
                  <c:v>2183533.4153218158</c:v>
                </c:pt>
                <c:pt idx="374">
                  <c:v>2183529.8674267312</c:v>
                </c:pt>
                <c:pt idx="375">
                  <c:v>2183533.4983683573</c:v>
                </c:pt>
                <c:pt idx="376">
                  <c:v>2183543.5432792632</c:v>
                </c:pt>
                <c:pt idx="377">
                  <c:v>2183541.7207109239</c:v>
                </c:pt>
                <c:pt idx="378">
                  <c:v>2183536.9773805197</c:v>
                </c:pt>
                <c:pt idx="379">
                  <c:v>2183543.9427254177</c:v>
                </c:pt>
                <c:pt idx="380">
                  <c:v>2183544.3801990394</c:v>
                </c:pt>
                <c:pt idx="381">
                  <c:v>2183536.6700828327</c:v>
                </c:pt>
                <c:pt idx="382">
                  <c:v>2183531.4020786458</c:v>
                </c:pt>
                <c:pt idx="383">
                  <c:v>2183530.9577428284</c:v>
                </c:pt>
                <c:pt idx="384">
                  <c:v>2183532.968615117</c:v>
                </c:pt>
                <c:pt idx="385">
                  <c:v>2183536.7061690651</c:v>
                </c:pt>
                <c:pt idx="386">
                  <c:v>2183532.2034798563</c:v>
                </c:pt>
                <c:pt idx="387">
                  <c:v>2183530.0224188357</c:v>
                </c:pt>
                <c:pt idx="388">
                  <c:v>2183526.7789806747</c:v>
                </c:pt>
                <c:pt idx="389">
                  <c:v>2183523.8097382174</c:v>
                </c:pt>
                <c:pt idx="390">
                  <c:v>2183525.6126795858</c:v>
                </c:pt>
                <c:pt idx="391">
                  <c:v>2183536.6284613805</c:v>
                </c:pt>
                <c:pt idx="392">
                  <c:v>2183535.7942204275</c:v>
                </c:pt>
                <c:pt idx="393">
                  <c:v>2183523.823585168</c:v>
                </c:pt>
                <c:pt idx="394">
                  <c:v>2183523.7041956489</c:v>
                </c:pt>
                <c:pt idx="395">
                  <c:v>2183527.1601909082</c:v>
                </c:pt>
                <c:pt idx="396">
                  <c:v>2183533.6431140034</c:v>
                </c:pt>
                <c:pt idx="397">
                  <c:v>2183536.1555910208</c:v>
                </c:pt>
                <c:pt idx="398">
                  <c:v>2183544.1996986023</c:v>
                </c:pt>
                <c:pt idx="399">
                  <c:v>2183569.5360996118</c:v>
                </c:pt>
                <c:pt idx="400">
                  <c:v>2183561.2104532383</c:v>
                </c:pt>
                <c:pt idx="401">
                  <c:v>2183542.3001267216</c:v>
                </c:pt>
                <c:pt idx="402">
                  <c:v>2183534.2546837758</c:v>
                </c:pt>
                <c:pt idx="403">
                  <c:v>2183529.3445567898</c:v>
                </c:pt>
                <c:pt idx="404">
                  <c:v>2183532.4790412062</c:v>
                </c:pt>
                <c:pt idx="405">
                  <c:v>2183529.9207952893</c:v>
                </c:pt>
                <c:pt idx="406">
                  <c:v>2183534.4773147972</c:v>
                </c:pt>
                <c:pt idx="407">
                  <c:v>2183532.147250955</c:v>
                </c:pt>
                <c:pt idx="408">
                  <c:v>2183529.6236696234</c:v>
                </c:pt>
                <c:pt idx="409">
                  <c:v>2183526.9555145972</c:v>
                </c:pt>
                <c:pt idx="410">
                  <c:v>2183526.9381385269</c:v>
                </c:pt>
                <c:pt idx="411">
                  <c:v>2183537.4395033186</c:v>
                </c:pt>
                <c:pt idx="412">
                  <c:v>2183535.8367676781</c:v>
                </c:pt>
                <c:pt idx="413">
                  <c:v>2183531.7485248167</c:v>
                </c:pt>
                <c:pt idx="414">
                  <c:v>2183530.1622865535</c:v>
                </c:pt>
                <c:pt idx="415">
                  <c:v>2183523.182988015</c:v>
                </c:pt>
                <c:pt idx="416">
                  <c:v>2183520.3753219964</c:v>
                </c:pt>
                <c:pt idx="417">
                  <c:v>2183529.0258077271</c:v>
                </c:pt>
                <c:pt idx="418">
                  <c:v>2183548.1816955865</c:v>
                </c:pt>
                <c:pt idx="419">
                  <c:v>2183541.0051176404</c:v>
                </c:pt>
                <c:pt idx="420">
                  <c:v>2183529.1082614572</c:v>
                </c:pt>
                <c:pt idx="421">
                  <c:v>2183524.2744149356</c:v>
                </c:pt>
                <c:pt idx="422">
                  <c:v>2183517.3403678825</c:v>
                </c:pt>
                <c:pt idx="423">
                  <c:v>2183522.7160053048</c:v>
                </c:pt>
                <c:pt idx="424">
                  <c:v>2183524.582445859</c:v>
                </c:pt>
                <c:pt idx="425">
                  <c:v>2183520.9736721059</c:v>
                </c:pt>
                <c:pt idx="426">
                  <c:v>2183528.0941061745</c:v>
                </c:pt>
                <c:pt idx="427">
                  <c:v>2183529.3774620648</c:v>
                </c:pt>
                <c:pt idx="428">
                  <c:v>2183524.5210882789</c:v>
                </c:pt>
                <c:pt idx="429">
                  <c:v>2183523.5114859515</c:v>
                </c:pt>
                <c:pt idx="430">
                  <c:v>2183524.3695204691</c:v>
                </c:pt>
                <c:pt idx="431">
                  <c:v>2183526.0083302883</c:v>
                </c:pt>
                <c:pt idx="432">
                  <c:v>2183520.3301341524</c:v>
                </c:pt>
                <c:pt idx="433">
                  <c:v>2183516.7529053083</c:v>
                </c:pt>
                <c:pt idx="434">
                  <c:v>2183519.5157415774</c:v>
                </c:pt>
                <c:pt idx="435">
                  <c:v>2183525.1019655219</c:v>
                </c:pt>
                <c:pt idx="436">
                  <c:v>2183533.0347956102</c:v>
                </c:pt>
                <c:pt idx="437">
                  <c:v>2183527.1806561779</c:v>
                </c:pt>
                <c:pt idx="438">
                  <c:v>2183518.6646976238</c:v>
                </c:pt>
                <c:pt idx="439">
                  <c:v>2183516.5674705068</c:v>
                </c:pt>
                <c:pt idx="440">
                  <c:v>2183513.3737094831</c:v>
                </c:pt>
                <c:pt idx="441">
                  <c:v>2183517.7785448511</c:v>
                </c:pt>
                <c:pt idx="442">
                  <c:v>2183519.4535342292</c:v>
                </c:pt>
                <c:pt idx="443">
                  <c:v>2183520.7356920005</c:v>
                </c:pt>
                <c:pt idx="444">
                  <c:v>2183519.5152676548</c:v>
                </c:pt>
                <c:pt idx="445">
                  <c:v>2183518.5241229516</c:v>
                </c:pt>
                <c:pt idx="446">
                  <c:v>2183532.2268686676</c:v>
                </c:pt>
                <c:pt idx="447">
                  <c:v>2183534.208925494</c:v>
                </c:pt>
                <c:pt idx="448">
                  <c:v>2183531.8164711148</c:v>
                </c:pt>
                <c:pt idx="449">
                  <c:v>2183524.0292125582</c:v>
                </c:pt>
                <c:pt idx="450">
                  <c:v>2183515.3213860248</c:v>
                </c:pt>
                <c:pt idx="451">
                  <c:v>2183521.0071218824</c:v>
                </c:pt>
                <c:pt idx="452">
                  <c:v>2183519.2727477849</c:v>
                </c:pt>
                <c:pt idx="453">
                  <c:v>2183515.6653716825</c:v>
                </c:pt>
                <c:pt idx="454">
                  <c:v>2183522.6781397779</c:v>
                </c:pt>
                <c:pt idx="455">
                  <c:v>2183528.4183375314</c:v>
                </c:pt>
                <c:pt idx="456">
                  <c:v>2183524.8309931178</c:v>
                </c:pt>
                <c:pt idx="457">
                  <c:v>2183525.7291555349</c:v>
                </c:pt>
                <c:pt idx="458">
                  <c:v>2183522.4780170624</c:v>
                </c:pt>
                <c:pt idx="459">
                  <c:v>2183523.6997409323</c:v>
                </c:pt>
                <c:pt idx="460">
                  <c:v>2183539.2952274345</c:v>
                </c:pt>
                <c:pt idx="461">
                  <c:v>2183526.1491296836</c:v>
                </c:pt>
                <c:pt idx="462">
                  <c:v>2183512.2446419676</c:v>
                </c:pt>
                <c:pt idx="463">
                  <c:v>2183515.773013127</c:v>
                </c:pt>
                <c:pt idx="464">
                  <c:v>2183513.6185767087</c:v>
                </c:pt>
                <c:pt idx="465">
                  <c:v>2183515.3513016542</c:v>
                </c:pt>
                <c:pt idx="466">
                  <c:v>2183519.0796024618</c:v>
                </c:pt>
                <c:pt idx="467">
                  <c:v>2183531.3503221343</c:v>
                </c:pt>
                <c:pt idx="468">
                  <c:v>2183527.2882032045</c:v>
                </c:pt>
                <c:pt idx="469">
                  <c:v>2183518.0679448792</c:v>
                </c:pt>
                <c:pt idx="470">
                  <c:v>2183520.8578756792</c:v>
                </c:pt>
                <c:pt idx="471">
                  <c:v>2183519.9787650369</c:v>
                </c:pt>
                <c:pt idx="472">
                  <c:v>2183520.6606522668</c:v>
                </c:pt>
                <c:pt idx="473">
                  <c:v>2183525.8245835654</c:v>
                </c:pt>
                <c:pt idx="474">
                  <c:v>2183521.4309893204</c:v>
                </c:pt>
                <c:pt idx="475">
                  <c:v>2183519.3501640372</c:v>
                </c:pt>
                <c:pt idx="476">
                  <c:v>2183528.0274601104</c:v>
                </c:pt>
                <c:pt idx="477">
                  <c:v>2183527.5939511764</c:v>
                </c:pt>
                <c:pt idx="478">
                  <c:v>2183524.6727221636</c:v>
                </c:pt>
                <c:pt idx="479">
                  <c:v>2183520.5236917022</c:v>
                </c:pt>
                <c:pt idx="480">
                  <c:v>2183521.794942935</c:v>
                </c:pt>
                <c:pt idx="481">
                  <c:v>2183522.4327765158</c:v>
                </c:pt>
                <c:pt idx="482">
                  <c:v>2183515.9706041859</c:v>
                </c:pt>
                <c:pt idx="483">
                  <c:v>2183518.487071285</c:v>
                </c:pt>
                <c:pt idx="484">
                  <c:v>2183530.7674983186</c:v>
                </c:pt>
                <c:pt idx="485">
                  <c:v>2183527.3780086152</c:v>
                </c:pt>
                <c:pt idx="486">
                  <c:v>2183522.2676022844</c:v>
                </c:pt>
                <c:pt idx="487">
                  <c:v>2183529.8408084451</c:v>
                </c:pt>
                <c:pt idx="488">
                  <c:v>2183542.0270739445</c:v>
                </c:pt>
                <c:pt idx="489">
                  <c:v>2183535.7385351248</c:v>
                </c:pt>
                <c:pt idx="490">
                  <c:v>2183529.6835126239</c:v>
                </c:pt>
                <c:pt idx="491">
                  <c:v>2183520.121998488</c:v>
                </c:pt>
                <c:pt idx="492">
                  <c:v>2183508.2305687782</c:v>
                </c:pt>
                <c:pt idx="493">
                  <c:v>2183520.0405719122</c:v>
                </c:pt>
                <c:pt idx="494">
                  <c:v>2183530.0734510706</c:v>
                </c:pt>
                <c:pt idx="495">
                  <c:v>2183531.4798426051</c:v>
                </c:pt>
                <c:pt idx="496">
                  <c:v>2183528.6044941302</c:v>
                </c:pt>
                <c:pt idx="497">
                  <c:v>2183520.1779378578</c:v>
                </c:pt>
                <c:pt idx="498">
                  <c:v>2183517.3565493589</c:v>
                </c:pt>
                <c:pt idx="499">
                  <c:v>2183528.3591486327</c:v>
                </c:pt>
                <c:pt idx="500">
                  <c:v>2183527.9980093851</c:v>
                </c:pt>
                <c:pt idx="501">
                  <c:v>2183515.7081806082</c:v>
                </c:pt>
                <c:pt idx="502">
                  <c:v>2183508.1327636549</c:v>
                </c:pt>
                <c:pt idx="503">
                  <c:v>2183514.4002294703</c:v>
                </c:pt>
                <c:pt idx="504">
                  <c:v>2183535.8748799572</c:v>
                </c:pt>
                <c:pt idx="505">
                  <c:v>2183527.0784128406</c:v>
                </c:pt>
                <c:pt idx="506">
                  <c:v>2183509.3992477865</c:v>
                </c:pt>
                <c:pt idx="507">
                  <c:v>2183513.3079094049</c:v>
                </c:pt>
                <c:pt idx="508">
                  <c:v>2183513.0432627806</c:v>
                </c:pt>
                <c:pt idx="509">
                  <c:v>2183524.044334616</c:v>
                </c:pt>
                <c:pt idx="510">
                  <c:v>2183528.5237603602</c:v>
                </c:pt>
                <c:pt idx="511">
                  <c:v>2183518.8020930067</c:v>
                </c:pt>
                <c:pt idx="512">
                  <c:v>2183519.0302090086</c:v>
                </c:pt>
                <c:pt idx="513">
                  <c:v>2183526.3533052751</c:v>
                </c:pt>
                <c:pt idx="514">
                  <c:v>2183525.9086336205</c:v>
                </c:pt>
                <c:pt idx="515">
                  <c:v>2183530.9244247768</c:v>
                </c:pt>
                <c:pt idx="516">
                  <c:v>2183534.0155347758</c:v>
                </c:pt>
                <c:pt idx="517">
                  <c:v>2183523.5179765415</c:v>
                </c:pt>
                <c:pt idx="518">
                  <c:v>2183515.2582709915</c:v>
                </c:pt>
                <c:pt idx="519">
                  <c:v>2183522.3229179569</c:v>
                </c:pt>
                <c:pt idx="520">
                  <c:v>2183531.7366011105</c:v>
                </c:pt>
                <c:pt idx="521">
                  <c:v>2183526.3763603219</c:v>
                </c:pt>
                <c:pt idx="522">
                  <c:v>2183518.1055666623</c:v>
                </c:pt>
                <c:pt idx="523">
                  <c:v>2183518.5057293228</c:v>
                </c:pt>
                <c:pt idx="524">
                  <c:v>2183519.7126458567</c:v>
                </c:pt>
                <c:pt idx="525">
                  <c:v>2183517.173523936</c:v>
                </c:pt>
                <c:pt idx="526">
                  <c:v>2183531.9914306905</c:v>
                </c:pt>
                <c:pt idx="527">
                  <c:v>2183531.7904594541</c:v>
                </c:pt>
                <c:pt idx="528">
                  <c:v>2183520.6956813144</c:v>
                </c:pt>
                <c:pt idx="529">
                  <c:v>2183521.518229079</c:v>
                </c:pt>
                <c:pt idx="530">
                  <c:v>2183537.2381166825</c:v>
                </c:pt>
                <c:pt idx="531">
                  <c:v>2183539.7409037957</c:v>
                </c:pt>
                <c:pt idx="532">
                  <c:v>2183527.549523301</c:v>
                </c:pt>
                <c:pt idx="533">
                  <c:v>2183525.0145776141</c:v>
                </c:pt>
                <c:pt idx="534">
                  <c:v>2183520.0427919272</c:v>
                </c:pt>
                <c:pt idx="535">
                  <c:v>2183516.4819905539</c:v>
                </c:pt>
                <c:pt idx="536">
                  <c:v>2183511.0319155119</c:v>
                </c:pt>
                <c:pt idx="537">
                  <c:v>2183518.8646651139</c:v>
                </c:pt>
                <c:pt idx="538">
                  <c:v>2183524.6271857587</c:v>
                </c:pt>
                <c:pt idx="539">
                  <c:v>2183518.6443754397</c:v>
                </c:pt>
                <c:pt idx="540">
                  <c:v>2183520.18119606</c:v>
                </c:pt>
                <c:pt idx="541">
                  <c:v>2183526.1201786017</c:v>
                </c:pt>
                <c:pt idx="542">
                  <c:v>2183521.2916082554</c:v>
                </c:pt>
                <c:pt idx="543">
                  <c:v>2183515.1715686684</c:v>
                </c:pt>
                <c:pt idx="544">
                  <c:v>2183518.3632516055</c:v>
                </c:pt>
                <c:pt idx="545">
                  <c:v>2183520.9026693548</c:v>
                </c:pt>
                <c:pt idx="546">
                  <c:v>2183522.6829458061</c:v>
                </c:pt>
                <c:pt idx="547">
                  <c:v>2183540.3941090545</c:v>
                </c:pt>
                <c:pt idx="548">
                  <c:v>2183535.6149957399</c:v>
                </c:pt>
                <c:pt idx="549">
                  <c:v>2183520.6438626829</c:v>
                </c:pt>
                <c:pt idx="550">
                  <c:v>2183519.3170953426</c:v>
                </c:pt>
                <c:pt idx="551">
                  <c:v>2183512.1011250042</c:v>
                </c:pt>
                <c:pt idx="552">
                  <c:v>2183515.2862916682</c:v>
                </c:pt>
                <c:pt idx="553">
                  <c:v>2183526.9986996902</c:v>
                </c:pt>
                <c:pt idx="554">
                  <c:v>2183523.6308108345</c:v>
                </c:pt>
                <c:pt idx="555">
                  <c:v>2183515.0743182632</c:v>
                </c:pt>
                <c:pt idx="556">
                  <c:v>2183515.1253317962</c:v>
                </c:pt>
                <c:pt idx="557">
                  <c:v>2183518.2783012069</c:v>
                </c:pt>
                <c:pt idx="558">
                  <c:v>2183533.5213060016</c:v>
                </c:pt>
                <c:pt idx="559">
                  <c:v>2183533.6893331874</c:v>
                </c:pt>
                <c:pt idx="560">
                  <c:v>2183529.2684915788</c:v>
                </c:pt>
                <c:pt idx="561">
                  <c:v>2183527.217545521</c:v>
                </c:pt>
                <c:pt idx="562">
                  <c:v>2183518.4606283614</c:v>
                </c:pt>
                <c:pt idx="563">
                  <c:v>2183519.149152902</c:v>
                </c:pt>
                <c:pt idx="564">
                  <c:v>2183523.351992839</c:v>
                </c:pt>
                <c:pt idx="565">
                  <c:v>2183515.3165926891</c:v>
                </c:pt>
                <c:pt idx="566">
                  <c:v>2183511.0724212602</c:v>
                </c:pt>
                <c:pt idx="567">
                  <c:v>2183521.8319541761</c:v>
                </c:pt>
                <c:pt idx="568">
                  <c:v>2183521.877573825</c:v>
                </c:pt>
                <c:pt idx="569">
                  <c:v>2183520.3575684954</c:v>
                </c:pt>
                <c:pt idx="570">
                  <c:v>2183519.2949337107</c:v>
                </c:pt>
                <c:pt idx="571">
                  <c:v>2183519.5007764963</c:v>
                </c:pt>
                <c:pt idx="572">
                  <c:v>2183519.7494473564</c:v>
                </c:pt>
                <c:pt idx="573">
                  <c:v>2183517.2766310298</c:v>
                </c:pt>
                <c:pt idx="574">
                  <c:v>2183521.3133195983</c:v>
                </c:pt>
                <c:pt idx="575">
                  <c:v>2183521.420538371</c:v>
                </c:pt>
                <c:pt idx="576">
                  <c:v>2183520.2052579671</c:v>
                </c:pt>
                <c:pt idx="577">
                  <c:v>2183519.685290555</c:v>
                </c:pt>
                <c:pt idx="578">
                  <c:v>2183515.770258633</c:v>
                </c:pt>
                <c:pt idx="579">
                  <c:v>2183512.6698392616</c:v>
                </c:pt>
                <c:pt idx="580">
                  <c:v>2183512.3936033952</c:v>
                </c:pt>
                <c:pt idx="581">
                  <c:v>2183514.856879645</c:v>
                </c:pt>
                <c:pt idx="582">
                  <c:v>2183513.9363432825</c:v>
                </c:pt>
                <c:pt idx="583">
                  <c:v>2183514.5307590389</c:v>
                </c:pt>
                <c:pt idx="584">
                  <c:v>2183514.0118086152</c:v>
                </c:pt>
                <c:pt idx="585">
                  <c:v>2183503.5608692612</c:v>
                </c:pt>
                <c:pt idx="586">
                  <c:v>2183501.6697627869</c:v>
                </c:pt>
                <c:pt idx="587">
                  <c:v>2183514.9611223806</c:v>
                </c:pt>
                <c:pt idx="588">
                  <c:v>2183526.161735503</c:v>
                </c:pt>
                <c:pt idx="589">
                  <c:v>2183532.6842580293</c:v>
                </c:pt>
                <c:pt idx="590">
                  <c:v>2183522.9750164771</c:v>
                </c:pt>
                <c:pt idx="591">
                  <c:v>2183518.5214427267</c:v>
                </c:pt>
                <c:pt idx="592">
                  <c:v>2183519.5640296307</c:v>
                </c:pt>
                <c:pt idx="593">
                  <c:v>2183522.1365777501</c:v>
                </c:pt>
                <c:pt idx="594">
                  <c:v>2183525.010372099</c:v>
                </c:pt>
                <c:pt idx="595">
                  <c:v>2183527.1766216592</c:v>
                </c:pt>
                <c:pt idx="596">
                  <c:v>2183528.5050883642</c:v>
                </c:pt>
                <c:pt idx="597">
                  <c:v>2183522.3883448234</c:v>
                </c:pt>
                <c:pt idx="598">
                  <c:v>2183520.5527762477</c:v>
                </c:pt>
                <c:pt idx="599">
                  <c:v>2183508.6084569683</c:v>
                </c:pt>
                <c:pt idx="600">
                  <c:v>2183501.1367694731</c:v>
                </c:pt>
                <c:pt idx="601">
                  <c:v>2183506.923884673</c:v>
                </c:pt>
                <c:pt idx="602">
                  <c:v>2183511.162823542</c:v>
                </c:pt>
                <c:pt idx="603">
                  <c:v>2183519.3233719282</c:v>
                </c:pt>
                <c:pt idx="604">
                  <c:v>2183519.3742181258</c:v>
                </c:pt>
                <c:pt idx="605">
                  <c:v>2183514.2728657015</c:v>
                </c:pt>
                <c:pt idx="606">
                  <c:v>2183516.7865418638</c:v>
                </c:pt>
                <c:pt idx="607">
                  <c:v>2183514.5013331049</c:v>
                </c:pt>
                <c:pt idx="608">
                  <c:v>2183501.3453372135</c:v>
                </c:pt>
                <c:pt idx="609">
                  <c:v>2183495.0797556979</c:v>
                </c:pt>
                <c:pt idx="610">
                  <c:v>2183499.2230255157</c:v>
                </c:pt>
                <c:pt idx="611">
                  <c:v>2183489.9382252879</c:v>
                </c:pt>
                <c:pt idx="612">
                  <c:v>2183508.3922985429</c:v>
                </c:pt>
                <c:pt idx="613">
                  <c:v>2183527.4722753242</c:v>
                </c:pt>
                <c:pt idx="614">
                  <c:v>2183520.457805234</c:v>
                </c:pt>
                <c:pt idx="615">
                  <c:v>2183515.1113892882</c:v>
                </c:pt>
                <c:pt idx="616">
                  <c:v>2183512.2030998315</c:v>
                </c:pt>
                <c:pt idx="617">
                  <c:v>2183514.7268996597</c:v>
                </c:pt>
                <c:pt idx="618">
                  <c:v>2183514.0640136129</c:v>
                </c:pt>
                <c:pt idx="619">
                  <c:v>2183502.3155015819</c:v>
                </c:pt>
                <c:pt idx="620">
                  <c:v>2183492.4849591088</c:v>
                </c:pt>
                <c:pt idx="621">
                  <c:v>2183492.4447879163</c:v>
                </c:pt>
                <c:pt idx="622">
                  <c:v>2183490.5983892307</c:v>
                </c:pt>
                <c:pt idx="623">
                  <c:v>2183503.569081231</c:v>
                </c:pt>
                <c:pt idx="624">
                  <c:v>2183514.8677859721</c:v>
                </c:pt>
                <c:pt idx="625">
                  <c:v>2183512.3691187669</c:v>
                </c:pt>
                <c:pt idx="626">
                  <c:v>2183513.3503267341</c:v>
                </c:pt>
                <c:pt idx="627">
                  <c:v>2183509.6756118564</c:v>
                </c:pt>
                <c:pt idx="628">
                  <c:v>2183507.0532592232</c:v>
                </c:pt>
                <c:pt idx="629">
                  <c:v>2183515.7846836331</c:v>
                </c:pt>
                <c:pt idx="630">
                  <c:v>2183519.2178039677</c:v>
                </c:pt>
                <c:pt idx="631">
                  <c:v>2183518.8573251832</c:v>
                </c:pt>
                <c:pt idx="632">
                  <c:v>2183517.7920735925</c:v>
                </c:pt>
                <c:pt idx="633">
                  <c:v>2183515.6138810674</c:v>
                </c:pt>
                <c:pt idx="634">
                  <c:v>2183515.2664426747</c:v>
                </c:pt>
                <c:pt idx="635">
                  <c:v>2183520.129977575</c:v>
                </c:pt>
                <c:pt idx="636">
                  <c:v>2183519.8661132595</c:v>
                </c:pt>
                <c:pt idx="637">
                  <c:v>2183515.6823837124</c:v>
                </c:pt>
                <c:pt idx="638">
                  <c:v>2183517.0307265809</c:v>
                </c:pt>
                <c:pt idx="639">
                  <c:v>2183517.5024001636</c:v>
                </c:pt>
                <c:pt idx="640">
                  <c:v>2183513.9299353668</c:v>
                </c:pt>
                <c:pt idx="641">
                  <c:v>2183511.7832293473</c:v>
                </c:pt>
                <c:pt idx="642">
                  <c:v>2183518.9388881056</c:v>
                </c:pt>
                <c:pt idx="643">
                  <c:v>2183522.5852532694</c:v>
                </c:pt>
                <c:pt idx="644">
                  <c:v>2183517.2243659925</c:v>
                </c:pt>
                <c:pt idx="645">
                  <c:v>2183515.987016696</c:v>
                </c:pt>
                <c:pt idx="646">
                  <c:v>2183516.9507401818</c:v>
                </c:pt>
                <c:pt idx="647">
                  <c:v>2183517.0137986932</c:v>
                </c:pt>
                <c:pt idx="648">
                  <c:v>2183516.9843025585</c:v>
                </c:pt>
                <c:pt idx="649">
                  <c:v>2183514.8355093887</c:v>
                </c:pt>
                <c:pt idx="650">
                  <c:v>2183514.1590377558</c:v>
                </c:pt>
                <c:pt idx="651">
                  <c:v>2183514.3028879156</c:v>
                </c:pt>
                <c:pt idx="652">
                  <c:v>2183512.2760932622</c:v>
                </c:pt>
                <c:pt idx="653">
                  <c:v>2183514.2775132833</c:v>
                </c:pt>
                <c:pt idx="654">
                  <c:v>2183520.1315089245</c:v>
                </c:pt>
                <c:pt idx="655">
                  <c:v>2183517.637411878</c:v>
                </c:pt>
                <c:pt idx="656">
                  <c:v>2183523.3018003022</c:v>
                </c:pt>
                <c:pt idx="657">
                  <c:v>2183526.7654265375</c:v>
                </c:pt>
                <c:pt idx="658">
                  <c:v>2183525.3067280585</c:v>
                </c:pt>
                <c:pt idx="659">
                  <c:v>2183520.716802049</c:v>
                </c:pt>
                <c:pt idx="660">
                  <c:v>2183515.9662585077</c:v>
                </c:pt>
                <c:pt idx="661">
                  <c:v>2183521.2058375552</c:v>
                </c:pt>
                <c:pt idx="662">
                  <c:v>2183512.4481551987</c:v>
                </c:pt>
                <c:pt idx="663">
                  <c:v>2183506.8591321073</c:v>
                </c:pt>
                <c:pt idx="664">
                  <c:v>2183501.2785410443</c:v>
                </c:pt>
                <c:pt idx="665">
                  <c:v>2183500.4038100629</c:v>
                </c:pt>
                <c:pt idx="666">
                  <c:v>2183501.2444232996</c:v>
                </c:pt>
                <c:pt idx="667">
                  <c:v>2183500.7020287421</c:v>
                </c:pt>
                <c:pt idx="668">
                  <c:v>2183517.5724015189</c:v>
                </c:pt>
                <c:pt idx="669">
                  <c:v>2183527.7184728477</c:v>
                </c:pt>
                <c:pt idx="670">
                  <c:v>2183522.2019263757</c:v>
                </c:pt>
                <c:pt idx="671">
                  <c:v>2183514.4800876835</c:v>
                </c:pt>
                <c:pt idx="672">
                  <c:v>2183513.2395508378</c:v>
                </c:pt>
                <c:pt idx="673">
                  <c:v>2183515.6266068863</c:v>
                </c:pt>
                <c:pt idx="674">
                  <c:v>2183514.8544135573</c:v>
                </c:pt>
                <c:pt idx="675">
                  <c:v>2183509.038105838</c:v>
                </c:pt>
                <c:pt idx="676">
                  <c:v>2183508.8111227714</c:v>
                </c:pt>
                <c:pt idx="677">
                  <c:v>2183518.3650962655</c:v>
                </c:pt>
                <c:pt idx="678">
                  <c:v>2183523.0672354782</c:v>
                </c:pt>
                <c:pt idx="679">
                  <c:v>2183519.0197303146</c:v>
                </c:pt>
                <c:pt idx="680">
                  <c:v>2183519.8468937911</c:v>
                </c:pt>
                <c:pt idx="681">
                  <c:v>2183526.8031900991</c:v>
                </c:pt>
                <c:pt idx="682">
                  <c:v>2183528.4342874964</c:v>
                </c:pt>
                <c:pt idx="683">
                  <c:v>2183520.3458443629</c:v>
                </c:pt>
                <c:pt idx="684">
                  <c:v>2183515.652000159</c:v>
                </c:pt>
                <c:pt idx="685">
                  <c:v>2183518.8432032536</c:v>
                </c:pt>
                <c:pt idx="686">
                  <c:v>2183524.6939046979</c:v>
                </c:pt>
                <c:pt idx="687">
                  <c:v>2183526.2330520311</c:v>
                </c:pt>
                <c:pt idx="688">
                  <c:v>2183531.5355033786</c:v>
                </c:pt>
                <c:pt idx="689">
                  <c:v>2183531.7054778412</c:v>
                </c:pt>
                <c:pt idx="690">
                  <c:v>2183527.2208502968</c:v>
                </c:pt>
                <c:pt idx="691">
                  <c:v>2183530.3158281357</c:v>
                </c:pt>
                <c:pt idx="692">
                  <c:v>2183526.6494297497</c:v>
                </c:pt>
                <c:pt idx="693">
                  <c:v>2183520.0982342041</c:v>
                </c:pt>
                <c:pt idx="694">
                  <c:v>2183510.9720703214</c:v>
                </c:pt>
                <c:pt idx="695">
                  <c:v>2183499.0312874713</c:v>
                </c:pt>
                <c:pt idx="696">
                  <c:v>2183517.9519056096</c:v>
                </c:pt>
                <c:pt idx="697">
                  <c:v>2183532.1588864629</c:v>
                </c:pt>
                <c:pt idx="698">
                  <c:v>2183525.650816564</c:v>
                </c:pt>
                <c:pt idx="699">
                  <c:v>2183529.1872493844</c:v>
                </c:pt>
                <c:pt idx="700">
                  <c:v>2183524.2323569446</c:v>
                </c:pt>
                <c:pt idx="701">
                  <c:v>2183524.0216396051</c:v>
                </c:pt>
                <c:pt idx="702">
                  <c:v>2183528.8881215807</c:v>
                </c:pt>
                <c:pt idx="703">
                  <c:v>2183532.736305079</c:v>
                </c:pt>
                <c:pt idx="704">
                  <c:v>2183530.9704625867</c:v>
                </c:pt>
                <c:pt idx="705">
                  <c:v>2183525.2933374443</c:v>
                </c:pt>
                <c:pt idx="706">
                  <c:v>2183525.2428390784</c:v>
                </c:pt>
                <c:pt idx="707">
                  <c:v>2183524.1372764106</c:v>
                </c:pt>
                <c:pt idx="708">
                  <c:v>2183531.1566866701</c:v>
                </c:pt>
                <c:pt idx="709">
                  <c:v>2183538.925462089</c:v>
                </c:pt>
                <c:pt idx="710">
                  <c:v>2183529.7212856011</c:v>
                </c:pt>
                <c:pt idx="711">
                  <c:v>2183526.9836811014</c:v>
                </c:pt>
                <c:pt idx="712">
                  <c:v>2183534.5419618906</c:v>
                </c:pt>
                <c:pt idx="713">
                  <c:v>2183534.7860940099</c:v>
                </c:pt>
                <c:pt idx="714">
                  <c:v>2183535.9144848543</c:v>
                </c:pt>
                <c:pt idx="715">
                  <c:v>2183539.5476758024</c:v>
                </c:pt>
                <c:pt idx="716">
                  <c:v>2183534.1212018658</c:v>
                </c:pt>
                <c:pt idx="717">
                  <c:v>2183531.6172895506</c:v>
                </c:pt>
                <c:pt idx="718">
                  <c:v>2183536.1039271727</c:v>
                </c:pt>
                <c:pt idx="719">
                  <c:v>2183541.3385314522</c:v>
                </c:pt>
                <c:pt idx="720">
                  <c:v>2183539.3355313973</c:v>
                </c:pt>
                <c:pt idx="721">
                  <c:v>2183532.0059960862</c:v>
                </c:pt>
                <c:pt idx="722">
                  <c:v>2183529.2607859978</c:v>
                </c:pt>
                <c:pt idx="723">
                  <c:v>2183529.67349838</c:v>
                </c:pt>
                <c:pt idx="724">
                  <c:v>2183533.3842032021</c:v>
                </c:pt>
                <c:pt idx="725">
                  <c:v>2183529.1928179422</c:v>
                </c:pt>
                <c:pt idx="726">
                  <c:v>2183528.0155134471</c:v>
                </c:pt>
                <c:pt idx="727">
                  <c:v>2183534.6828065971</c:v>
                </c:pt>
                <c:pt idx="728">
                  <c:v>2183528.4872366912</c:v>
                </c:pt>
                <c:pt idx="729">
                  <c:v>2183525.4558923934</c:v>
                </c:pt>
                <c:pt idx="730">
                  <c:v>2183526.7482596445</c:v>
                </c:pt>
                <c:pt idx="731">
                  <c:v>2183527.7821108871</c:v>
                </c:pt>
                <c:pt idx="732">
                  <c:v>2183527.5080052847</c:v>
                </c:pt>
                <c:pt idx="733">
                  <c:v>2183527.1439158958</c:v>
                </c:pt>
                <c:pt idx="734">
                  <c:v>2183534.6517694029</c:v>
                </c:pt>
                <c:pt idx="735">
                  <c:v>2183532.2963227266</c:v>
                </c:pt>
                <c:pt idx="736">
                  <c:v>2183528.8015186735</c:v>
                </c:pt>
                <c:pt idx="737">
                  <c:v>2183527.0719103273</c:v>
                </c:pt>
                <c:pt idx="738">
                  <c:v>2183527.889508306</c:v>
                </c:pt>
                <c:pt idx="739">
                  <c:v>2183538.6490711947</c:v>
                </c:pt>
                <c:pt idx="740">
                  <c:v>2183531.4399227239</c:v>
                </c:pt>
                <c:pt idx="741">
                  <c:v>2183520.7695095385</c:v>
                </c:pt>
                <c:pt idx="742">
                  <c:v>2183531.5088906451</c:v>
                </c:pt>
                <c:pt idx="743">
                  <c:v>2183554.4486863487</c:v>
                </c:pt>
                <c:pt idx="744">
                  <c:v>2183548.7116758903</c:v>
                </c:pt>
                <c:pt idx="745">
                  <c:v>2183519.5950147444</c:v>
                </c:pt>
                <c:pt idx="746">
                  <c:v>2183514.0341724553</c:v>
                </c:pt>
                <c:pt idx="747">
                  <c:v>2183523.4115764322</c:v>
                </c:pt>
                <c:pt idx="748">
                  <c:v>2183525.9966559708</c:v>
                </c:pt>
                <c:pt idx="749">
                  <c:v>2183520.429606929</c:v>
                </c:pt>
                <c:pt idx="750">
                  <c:v>2183530.2317382745</c:v>
                </c:pt>
                <c:pt idx="751">
                  <c:v>2183535.039603442</c:v>
                </c:pt>
                <c:pt idx="752">
                  <c:v>2183532.8326088684</c:v>
                </c:pt>
                <c:pt idx="753">
                  <c:v>2183532.3734492464</c:v>
                </c:pt>
                <c:pt idx="754">
                  <c:v>2183527.127016047</c:v>
                </c:pt>
                <c:pt idx="755">
                  <c:v>2183529.9851752282</c:v>
                </c:pt>
                <c:pt idx="756">
                  <c:v>2183531.478997705</c:v>
                </c:pt>
                <c:pt idx="757">
                  <c:v>2183531.388299759</c:v>
                </c:pt>
                <c:pt idx="758">
                  <c:v>2183528.4317175187</c:v>
                </c:pt>
                <c:pt idx="759">
                  <c:v>2183530.3994809752</c:v>
                </c:pt>
                <c:pt idx="760">
                  <c:v>2183546.0065767635</c:v>
                </c:pt>
                <c:pt idx="761">
                  <c:v>2183543.0418890952</c:v>
                </c:pt>
                <c:pt idx="762">
                  <c:v>2183535.2516299607</c:v>
                </c:pt>
                <c:pt idx="763">
                  <c:v>2183539.8238113904</c:v>
                </c:pt>
                <c:pt idx="764">
                  <c:v>2183542.9194578035</c:v>
                </c:pt>
                <c:pt idx="765">
                  <c:v>2183539.4025825248</c:v>
                </c:pt>
                <c:pt idx="766">
                  <c:v>2183535.7297885767</c:v>
                </c:pt>
                <c:pt idx="767">
                  <c:v>2183536.5286908071</c:v>
                </c:pt>
                <c:pt idx="768">
                  <c:v>2183537.7657593028</c:v>
                </c:pt>
                <c:pt idx="769">
                  <c:v>2183547.308817212</c:v>
                </c:pt>
                <c:pt idx="770">
                  <c:v>2183542.2120782407</c:v>
                </c:pt>
                <c:pt idx="771">
                  <c:v>2183535.1768465643</c:v>
                </c:pt>
                <c:pt idx="772">
                  <c:v>2183536.5603552735</c:v>
                </c:pt>
                <c:pt idx="773">
                  <c:v>2183531.9836752205</c:v>
                </c:pt>
                <c:pt idx="774">
                  <c:v>2183532.2501494191</c:v>
                </c:pt>
                <c:pt idx="775">
                  <c:v>2183538.2389486432</c:v>
                </c:pt>
                <c:pt idx="776">
                  <c:v>2183541.7727738041</c:v>
                </c:pt>
                <c:pt idx="777">
                  <c:v>2183542.622064271</c:v>
                </c:pt>
                <c:pt idx="778">
                  <c:v>2183531.8650978687</c:v>
                </c:pt>
                <c:pt idx="779">
                  <c:v>2183523.3430411741</c:v>
                </c:pt>
                <c:pt idx="780">
                  <c:v>2183526.667305639</c:v>
                </c:pt>
                <c:pt idx="781">
                  <c:v>2183550.5883247941</c:v>
                </c:pt>
                <c:pt idx="782">
                  <c:v>2183556.7229123791</c:v>
                </c:pt>
                <c:pt idx="783">
                  <c:v>2183543.0360640748</c:v>
                </c:pt>
                <c:pt idx="784">
                  <c:v>2183546.1897258866</c:v>
                </c:pt>
                <c:pt idx="785">
                  <c:v>2183544.6867038398</c:v>
                </c:pt>
                <c:pt idx="786">
                  <c:v>2183540.0735857515</c:v>
                </c:pt>
                <c:pt idx="787">
                  <c:v>2183530.3902478716</c:v>
                </c:pt>
                <c:pt idx="788">
                  <c:v>2183524.9813468596</c:v>
                </c:pt>
                <c:pt idx="789">
                  <c:v>2183530.1581619689</c:v>
                </c:pt>
                <c:pt idx="790">
                  <c:v>2183540.0969299581</c:v>
                </c:pt>
                <c:pt idx="791">
                  <c:v>2183544.5535706729</c:v>
                </c:pt>
                <c:pt idx="792">
                  <c:v>2183539.7588839233</c:v>
                </c:pt>
                <c:pt idx="793">
                  <c:v>2183538.9815046396</c:v>
                </c:pt>
                <c:pt idx="794">
                  <c:v>2183542.3031435246</c:v>
                </c:pt>
                <c:pt idx="795">
                  <c:v>2183544.9030103171</c:v>
                </c:pt>
                <c:pt idx="796">
                  <c:v>2183539.9995113262</c:v>
                </c:pt>
                <c:pt idx="797">
                  <c:v>2183534.758384842</c:v>
                </c:pt>
                <c:pt idx="798">
                  <c:v>2183534.3251809119</c:v>
                </c:pt>
                <c:pt idx="799">
                  <c:v>2183528.7727639535</c:v>
                </c:pt>
                <c:pt idx="800">
                  <c:v>2183528.6697436664</c:v>
                </c:pt>
                <c:pt idx="801">
                  <c:v>2183536.2197701694</c:v>
                </c:pt>
                <c:pt idx="802">
                  <c:v>2183540.6643620902</c:v>
                </c:pt>
                <c:pt idx="803">
                  <c:v>2183546.4487685012</c:v>
                </c:pt>
                <c:pt idx="804">
                  <c:v>2183550.2346773944</c:v>
                </c:pt>
                <c:pt idx="805">
                  <c:v>2183547.5940383859</c:v>
                </c:pt>
                <c:pt idx="806">
                  <c:v>2183544.5568070561</c:v>
                </c:pt>
                <c:pt idx="807">
                  <c:v>2183546.1012664353</c:v>
                </c:pt>
                <c:pt idx="808">
                  <c:v>2183544.6967004552</c:v>
                </c:pt>
                <c:pt idx="809">
                  <c:v>2183543.1001384482</c:v>
                </c:pt>
                <c:pt idx="810">
                  <c:v>2183550.4148734948</c:v>
                </c:pt>
                <c:pt idx="811">
                  <c:v>2183545.3288792181</c:v>
                </c:pt>
                <c:pt idx="812">
                  <c:v>2183541.0339446254</c:v>
                </c:pt>
                <c:pt idx="813">
                  <c:v>2183548.2894217074</c:v>
                </c:pt>
                <c:pt idx="814">
                  <c:v>2183545.4662311408</c:v>
                </c:pt>
                <c:pt idx="815">
                  <c:v>2183542.6266769762</c:v>
                </c:pt>
                <c:pt idx="816">
                  <c:v>2183543.3870031359</c:v>
                </c:pt>
                <c:pt idx="817">
                  <c:v>2183542.5121274507</c:v>
                </c:pt>
                <c:pt idx="818">
                  <c:v>2183546.3962630313</c:v>
                </c:pt>
                <c:pt idx="819">
                  <c:v>2183546.0230432842</c:v>
                </c:pt>
                <c:pt idx="820">
                  <c:v>2183546.0252287844</c:v>
                </c:pt>
                <c:pt idx="821">
                  <c:v>2183541.6946363524</c:v>
                </c:pt>
                <c:pt idx="822">
                  <c:v>2183534.3546831287</c:v>
                </c:pt>
                <c:pt idx="823">
                  <c:v>2183536.7472535754</c:v>
                </c:pt>
                <c:pt idx="824">
                  <c:v>2183539.1219926518</c:v>
                </c:pt>
                <c:pt idx="825">
                  <c:v>2183537.9395512631</c:v>
                </c:pt>
                <c:pt idx="826">
                  <c:v>2183540.1793819536</c:v>
                </c:pt>
                <c:pt idx="827">
                  <c:v>2183545.6244841604</c:v>
                </c:pt>
                <c:pt idx="828">
                  <c:v>2183545.7308257907</c:v>
                </c:pt>
                <c:pt idx="829">
                  <c:v>2183543.9314886741</c:v>
                </c:pt>
                <c:pt idx="830">
                  <c:v>2183542.569001372</c:v>
                </c:pt>
                <c:pt idx="831">
                  <c:v>2183545.4705923884</c:v>
                </c:pt>
                <c:pt idx="832">
                  <c:v>2183551.5218643225</c:v>
                </c:pt>
                <c:pt idx="833">
                  <c:v>2183544.9755012132</c:v>
                </c:pt>
                <c:pt idx="834">
                  <c:v>2183537.2592632617</c:v>
                </c:pt>
                <c:pt idx="835">
                  <c:v>2183542.2498399643</c:v>
                </c:pt>
                <c:pt idx="836">
                  <c:v>2183546.6701954058</c:v>
                </c:pt>
                <c:pt idx="837">
                  <c:v>2183544.6203474347</c:v>
                </c:pt>
                <c:pt idx="838">
                  <c:v>2183540.357060479</c:v>
                </c:pt>
                <c:pt idx="839">
                  <c:v>2183540.7577516432</c:v>
                </c:pt>
                <c:pt idx="840">
                  <c:v>2183544.4930333472</c:v>
                </c:pt>
                <c:pt idx="841">
                  <c:v>2183539.9716900862</c:v>
                </c:pt>
                <c:pt idx="842">
                  <c:v>2183535.2899215324</c:v>
                </c:pt>
                <c:pt idx="843">
                  <c:v>2183536.5699805473</c:v>
                </c:pt>
                <c:pt idx="844">
                  <c:v>2183542.2788443002</c:v>
                </c:pt>
                <c:pt idx="845">
                  <c:v>2183541.5400192048</c:v>
                </c:pt>
                <c:pt idx="846">
                  <c:v>2183539.7739622081</c:v>
                </c:pt>
                <c:pt idx="847">
                  <c:v>2183546.0836533238</c:v>
                </c:pt>
                <c:pt idx="848">
                  <c:v>2183541.7547118966</c:v>
                </c:pt>
                <c:pt idx="849">
                  <c:v>2183540.6262018224</c:v>
                </c:pt>
                <c:pt idx="850">
                  <c:v>2183543.2579007731</c:v>
                </c:pt>
                <c:pt idx="851">
                  <c:v>2183541.3847381119</c:v>
                </c:pt>
                <c:pt idx="852">
                  <c:v>2183539.516429422</c:v>
                </c:pt>
                <c:pt idx="853">
                  <c:v>2183539.1164272395</c:v>
                </c:pt>
                <c:pt idx="854">
                  <c:v>2183538.3823985397</c:v>
                </c:pt>
                <c:pt idx="855">
                  <c:v>2183537.8851499092</c:v>
                </c:pt>
                <c:pt idx="856">
                  <c:v>2183538.5974902771</c:v>
                </c:pt>
                <c:pt idx="857">
                  <c:v>2183538.1775330477</c:v>
                </c:pt>
                <c:pt idx="858">
                  <c:v>2183540.7899280069</c:v>
                </c:pt>
                <c:pt idx="859">
                  <c:v>2183536.5574717945</c:v>
                </c:pt>
                <c:pt idx="860">
                  <c:v>2183540.6331918524</c:v>
                </c:pt>
                <c:pt idx="861">
                  <c:v>2183545.443583278</c:v>
                </c:pt>
                <c:pt idx="862">
                  <c:v>2183543.6165249194</c:v>
                </c:pt>
                <c:pt idx="863">
                  <c:v>2183543.4682015646</c:v>
                </c:pt>
                <c:pt idx="864">
                  <c:v>2183542.239264241</c:v>
                </c:pt>
                <c:pt idx="865">
                  <c:v>2183542.8101795726</c:v>
                </c:pt>
                <c:pt idx="866">
                  <c:v>2183540.2723560249</c:v>
                </c:pt>
                <c:pt idx="867">
                  <c:v>2183535.3757292405</c:v>
                </c:pt>
                <c:pt idx="868">
                  <c:v>2183535.324212091</c:v>
                </c:pt>
                <c:pt idx="869">
                  <c:v>2183537.4592422526</c:v>
                </c:pt>
                <c:pt idx="870">
                  <c:v>2183543.2428214685</c:v>
                </c:pt>
                <c:pt idx="871">
                  <c:v>2183549.5564130861</c:v>
                </c:pt>
                <c:pt idx="872">
                  <c:v>2183544.2586397929</c:v>
                </c:pt>
                <c:pt idx="873">
                  <c:v>2183543.4107959927</c:v>
                </c:pt>
                <c:pt idx="874">
                  <c:v>2183541.7813569359</c:v>
                </c:pt>
                <c:pt idx="875">
                  <c:v>2183536.7583496608</c:v>
                </c:pt>
                <c:pt idx="876">
                  <c:v>2183536.0781176416</c:v>
                </c:pt>
                <c:pt idx="877">
                  <c:v>2183534.5173708745</c:v>
                </c:pt>
                <c:pt idx="878">
                  <c:v>2183536.763091967</c:v>
                </c:pt>
                <c:pt idx="879">
                  <c:v>2183535.1520549995</c:v>
                </c:pt>
                <c:pt idx="880">
                  <c:v>2183534.1581941117</c:v>
                </c:pt>
                <c:pt idx="881">
                  <c:v>2183539.6570443651</c:v>
                </c:pt>
                <c:pt idx="882">
                  <c:v>2183541.4772363692</c:v>
                </c:pt>
                <c:pt idx="883">
                  <c:v>2183543.1837026435</c:v>
                </c:pt>
                <c:pt idx="884">
                  <c:v>2183538.0864204625</c:v>
                </c:pt>
                <c:pt idx="885">
                  <c:v>2183526.4197840123</c:v>
                </c:pt>
                <c:pt idx="886">
                  <c:v>2183529.4560287744</c:v>
                </c:pt>
                <c:pt idx="887">
                  <c:v>2183531.3845038749</c:v>
                </c:pt>
                <c:pt idx="888">
                  <c:v>2183527.074605627</c:v>
                </c:pt>
                <c:pt idx="889">
                  <c:v>2183530.4262144328</c:v>
                </c:pt>
                <c:pt idx="890">
                  <c:v>2183532.7193542877</c:v>
                </c:pt>
                <c:pt idx="891">
                  <c:v>2183529.5328350668</c:v>
                </c:pt>
                <c:pt idx="892">
                  <c:v>2183532.4010153338</c:v>
                </c:pt>
                <c:pt idx="893">
                  <c:v>2183537.2309753099</c:v>
                </c:pt>
                <c:pt idx="894">
                  <c:v>2183527.5242922613</c:v>
                </c:pt>
                <c:pt idx="895">
                  <c:v>2183518.3634142512</c:v>
                </c:pt>
                <c:pt idx="896">
                  <c:v>2183525.1562429769</c:v>
                </c:pt>
                <c:pt idx="897">
                  <c:v>2183531.015740463</c:v>
                </c:pt>
                <c:pt idx="898">
                  <c:v>2183528.0298571079</c:v>
                </c:pt>
                <c:pt idx="899">
                  <c:v>2183525.2410409995</c:v>
                </c:pt>
                <c:pt idx="900">
                  <c:v>2183526.260679727</c:v>
                </c:pt>
                <c:pt idx="901">
                  <c:v>2183540.420584816</c:v>
                </c:pt>
                <c:pt idx="902">
                  <c:v>2183534.3422400015</c:v>
                </c:pt>
                <c:pt idx="903">
                  <c:v>2183519.3831395782</c:v>
                </c:pt>
                <c:pt idx="904">
                  <c:v>2183523.6438388093</c:v>
                </c:pt>
                <c:pt idx="905">
                  <c:v>2183526.2853007056</c:v>
                </c:pt>
                <c:pt idx="906">
                  <c:v>2183526.1673868997</c:v>
                </c:pt>
                <c:pt idx="907">
                  <c:v>2183525.5561281545</c:v>
                </c:pt>
                <c:pt idx="908">
                  <c:v>2183522.011940869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4D8-A849-269D68775A07}"/>
            </c:ext>
          </c:extLst>
        </c:ser>
        <c:ser>
          <c:idx val="1"/>
          <c:order val="1"/>
          <c:tx>
            <c:strRef>
              <c:f>'Начало '!$U$1</c:f>
              <c:strCache>
                <c:ptCount val="1"/>
                <c:pt idx="0">
                  <c:v>rain_tenzo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'Начало '!$U$2:$U$910</c:f>
              <c:numCache>
                <c:formatCode>General</c:formatCode>
                <c:ptCount val="909"/>
                <c:pt idx="0">
                  <c:v>2183722.642460966</c:v>
                </c:pt>
                <c:pt idx="1">
                  <c:v>2183253.1900597475</c:v>
                </c:pt>
                <c:pt idx="2">
                  <c:v>2183823.1036728323</c:v>
                </c:pt>
                <c:pt idx="3">
                  <c:v>2183504.0379819865</c:v>
                </c:pt>
                <c:pt idx="4">
                  <c:v>2183718.1950310762</c:v>
                </c:pt>
                <c:pt idx="5">
                  <c:v>2183748.5749981133</c:v>
                </c:pt>
                <c:pt idx="6">
                  <c:v>2183564.8188080546</c:v>
                </c:pt>
                <c:pt idx="7">
                  <c:v>2183624.367777315</c:v>
                </c:pt>
                <c:pt idx="8">
                  <c:v>2183629.0167179429</c:v>
                </c:pt>
                <c:pt idx="9">
                  <c:v>2183611.3899175506</c:v>
                </c:pt>
                <c:pt idx="10">
                  <c:v>2183617.0312769427</c:v>
                </c:pt>
                <c:pt idx="11">
                  <c:v>2183590.1991274757</c:v>
                </c:pt>
                <c:pt idx="12">
                  <c:v>2183631.8834545421</c:v>
                </c:pt>
                <c:pt idx="13">
                  <c:v>2183376.4976813663</c:v>
                </c:pt>
                <c:pt idx="14">
                  <c:v>2183595.4168078466</c:v>
                </c:pt>
                <c:pt idx="15">
                  <c:v>2183566.5530591216</c:v>
                </c:pt>
                <c:pt idx="16">
                  <c:v>2183535.9523006994</c:v>
                </c:pt>
                <c:pt idx="17">
                  <c:v>2183536.8434490971</c:v>
                </c:pt>
                <c:pt idx="18">
                  <c:v>2183513.85417066</c:v>
                </c:pt>
                <c:pt idx="19">
                  <c:v>2183503.936079992</c:v>
                </c:pt>
                <c:pt idx="20">
                  <c:v>2183487.5180215253</c:v>
                </c:pt>
                <c:pt idx="21">
                  <c:v>2183492.9394620396</c:v>
                </c:pt>
                <c:pt idx="22">
                  <c:v>2183521.5782591668</c:v>
                </c:pt>
                <c:pt idx="23">
                  <c:v>2183470.1343628741</c:v>
                </c:pt>
                <c:pt idx="24">
                  <c:v>2183476.6605352699</c:v>
                </c:pt>
                <c:pt idx="25">
                  <c:v>2183472.3637006101</c:v>
                </c:pt>
                <c:pt idx="26">
                  <c:v>2183460.0222155228</c:v>
                </c:pt>
                <c:pt idx="27">
                  <c:v>2183526.392466248</c:v>
                </c:pt>
                <c:pt idx="28">
                  <c:v>2183489.5783177116</c:v>
                </c:pt>
                <c:pt idx="29">
                  <c:v>2183463.5873987805</c:v>
                </c:pt>
                <c:pt idx="30">
                  <c:v>2183487.2709578518</c:v>
                </c:pt>
                <c:pt idx="31">
                  <c:v>2183483.4713232685</c:v>
                </c:pt>
                <c:pt idx="32">
                  <c:v>2183475.658749023</c:v>
                </c:pt>
                <c:pt idx="33">
                  <c:v>2183478.7775655189</c:v>
                </c:pt>
                <c:pt idx="34">
                  <c:v>2183435.5169807458</c:v>
                </c:pt>
                <c:pt idx="35">
                  <c:v>2183462.2649269952</c:v>
                </c:pt>
                <c:pt idx="36">
                  <c:v>2183469.5200095247</c:v>
                </c:pt>
                <c:pt idx="37">
                  <c:v>2183444.8749460517</c:v>
                </c:pt>
                <c:pt idx="38">
                  <c:v>2183460.4965011999</c:v>
                </c:pt>
                <c:pt idx="39">
                  <c:v>2183468.873244558</c:v>
                </c:pt>
                <c:pt idx="40">
                  <c:v>2183442.2821600488</c:v>
                </c:pt>
                <c:pt idx="41">
                  <c:v>2183444.7615795513</c:v>
                </c:pt>
                <c:pt idx="42">
                  <c:v>2183446.0908508943</c:v>
                </c:pt>
                <c:pt idx="43">
                  <c:v>2183453.1136352508</c:v>
                </c:pt>
                <c:pt idx="44">
                  <c:v>2183475.5852836566</c:v>
                </c:pt>
                <c:pt idx="45">
                  <c:v>2183453.0817719712</c:v>
                </c:pt>
                <c:pt idx="46">
                  <c:v>2183425.402391714</c:v>
                </c:pt>
                <c:pt idx="47">
                  <c:v>2183494.6169184996</c:v>
                </c:pt>
                <c:pt idx="48">
                  <c:v>2183440.3804008169</c:v>
                </c:pt>
                <c:pt idx="49">
                  <c:v>2183440.5412672614</c:v>
                </c:pt>
                <c:pt idx="50">
                  <c:v>2183448.8508711969</c:v>
                </c:pt>
                <c:pt idx="51">
                  <c:v>2183440.4180419641</c:v>
                </c:pt>
                <c:pt idx="52">
                  <c:v>2183413.8158726352</c:v>
                </c:pt>
                <c:pt idx="53">
                  <c:v>2183458.526398757</c:v>
                </c:pt>
                <c:pt idx="54">
                  <c:v>2183439.9510963424</c:v>
                </c:pt>
                <c:pt idx="55">
                  <c:v>2183428.7966387249</c:v>
                </c:pt>
                <c:pt idx="56">
                  <c:v>2183467.7016720162</c:v>
                </c:pt>
                <c:pt idx="57">
                  <c:v>2183458.3867098521</c:v>
                </c:pt>
                <c:pt idx="58">
                  <c:v>2183479.0648378623</c:v>
                </c:pt>
                <c:pt idx="59">
                  <c:v>2183468.9231661288</c:v>
                </c:pt>
                <c:pt idx="60">
                  <c:v>2183479.0766879213</c:v>
                </c:pt>
                <c:pt idx="61">
                  <c:v>2183472.806489897</c:v>
                </c:pt>
                <c:pt idx="62">
                  <c:v>2183474.8659267412</c:v>
                </c:pt>
                <c:pt idx="63">
                  <c:v>2183467.0026328368</c:v>
                </c:pt>
                <c:pt idx="64">
                  <c:v>2183487.9198462884</c:v>
                </c:pt>
                <c:pt idx="65">
                  <c:v>2183459.9332252671</c:v>
                </c:pt>
                <c:pt idx="66">
                  <c:v>2183459.4331432274</c:v>
                </c:pt>
                <c:pt idx="67">
                  <c:v>2183487.5360182342</c:v>
                </c:pt>
                <c:pt idx="68">
                  <c:v>2183508.0474831047</c:v>
                </c:pt>
                <c:pt idx="69">
                  <c:v>2183492.6233494324</c:v>
                </c:pt>
                <c:pt idx="70">
                  <c:v>2183497.3018206265</c:v>
                </c:pt>
                <c:pt idx="71">
                  <c:v>2183463.1344315661</c:v>
                </c:pt>
                <c:pt idx="72">
                  <c:v>2183429.919755484</c:v>
                </c:pt>
                <c:pt idx="73">
                  <c:v>2183439.7246478605</c:v>
                </c:pt>
                <c:pt idx="74">
                  <c:v>2183476.7722942126</c:v>
                </c:pt>
                <c:pt idx="75">
                  <c:v>2183469.3960609976</c:v>
                </c:pt>
                <c:pt idx="76">
                  <c:v>2183548.8441418107</c:v>
                </c:pt>
                <c:pt idx="77">
                  <c:v>2183491.0403622841</c:v>
                </c:pt>
                <c:pt idx="78">
                  <c:v>2183461.4396708603</c:v>
                </c:pt>
                <c:pt idx="79">
                  <c:v>2183423.2889702357</c:v>
                </c:pt>
                <c:pt idx="80">
                  <c:v>2183512.7092797244</c:v>
                </c:pt>
                <c:pt idx="81">
                  <c:v>2183539.5185735775</c:v>
                </c:pt>
                <c:pt idx="82">
                  <c:v>2183539.7853657142</c:v>
                </c:pt>
                <c:pt idx="83">
                  <c:v>2183540.3074153117</c:v>
                </c:pt>
                <c:pt idx="84">
                  <c:v>2183533.9552738923</c:v>
                </c:pt>
                <c:pt idx="85">
                  <c:v>2183557.0783857312</c:v>
                </c:pt>
                <c:pt idx="86">
                  <c:v>2183544.8283174336</c:v>
                </c:pt>
                <c:pt idx="87">
                  <c:v>2183526.2000867198</c:v>
                </c:pt>
                <c:pt idx="88">
                  <c:v>2183537.2427699221</c:v>
                </c:pt>
                <c:pt idx="89">
                  <c:v>2183548.5945963622</c:v>
                </c:pt>
                <c:pt idx="90">
                  <c:v>2183540.9091946199</c:v>
                </c:pt>
                <c:pt idx="91">
                  <c:v>2183548.1640498522</c:v>
                </c:pt>
                <c:pt idx="92">
                  <c:v>2183534.7468398414</c:v>
                </c:pt>
                <c:pt idx="93">
                  <c:v>2183524.8038950642</c:v>
                </c:pt>
                <c:pt idx="94">
                  <c:v>2183528.1805304759</c:v>
                </c:pt>
                <c:pt idx="95">
                  <c:v>2183523.6310828589</c:v>
                </c:pt>
                <c:pt idx="96">
                  <c:v>2183556.5169748114</c:v>
                </c:pt>
                <c:pt idx="97">
                  <c:v>2183609.4870076138</c:v>
                </c:pt>
                <c:pt idx="98">
                  <c:v>2183580.1697929818</c:v>
                </c:pt>
                <c:pt idx="99">
                  <c:v>2183584.5869681258</c:v>
                </c:pt>
                <c:pt idx="100">
                  <c:v>2183579.4050013022</c:v>
                </c:pt>
                <c:pt idx="101">
                  <c:v>2183575.537793926</c:v>
                </c:pt>
                <c:pt idx="102">
                  <c:v>2183585.869389547</c:v>
                </c:pt>
                <c:pt idx="103">
                  <c:v>2183572.1116315708</c:v>
                </c:pt>
                <c:pt idx="104">
                  <c:v>2183569.2921887594</c:v>
                </c:pt>
                <c:pt idx="105">
                  <c:v>2183500.6349268309</c:v>
                </c:pt>
                <c:pt idx="106">
                  <c:v>2183563.101489712</c:v>
                </c:pt>
                <c:pt idx="107">
                  <c:v>2183579.5797796482</c:v>
                </c:pt>
                <c:pt idx="108">
                  <c:v>2183607.1722649648</c:v>
                </c:pt>
                <c:pt idx="109">
                  <c:v>2183594.9022817146</c:v>
                </c:pt>
                <c:pt idx="110">
                  <c:v>2183576.2528798403</c:v>
                </c:pt>
                <c:pt idx="111">
                  <c:v>2183632.566823246</c:v>
                </c:pt>
                <c:pt idx="112">
                  <c:v>2183599.3038732619</c:v>
                </c:pt>
                <c:pt idx="113">
                  <c:v>2183580.9193727328</c:v>
                </c:pt>
                <c:pt idx="114">
                  <c:v>2183585.4258786063</c:v>
                </c:pt>
                <c:pt idx="115">
                  <c:v>2183620.6581000406</c:v>
                </c:pt>
                <c:pt idx="116">
                  <c:v>2183570.7805351894</c:v>
                </c:pt>
                <c:pt idx="117">
                  <c:v>2183596.620936126</c:v>
                </c:pt>
                <c:pt idx="118">
                  <c:v>2183625.9408718557</c:v>
                </c:pt>
                <c:pt idx="119">
                  <c:v>2183532.4559756806</c:v>
                </c:pt>
                <c:pt idx="120">
                  <c:v>2183601.3736949661</c:v>
                </c:pt>
                <c:pt idx="121">
                  <c:v>2183543.3113386477</c:v>
                </c:pt>
                <c:pt idx="122">
                  <c:v>2183646.0241778232</c:v>
                </c:pt>
                <c:pt idx="123">
                  <c:v>2183586.7821911019</c:v>
                </c:pt>
                <c:pt idx="124">
                  <c:v>2183613.15858257</c:v>
                </c:pt>
                <c:pt idx="125">
                  <c:v>2183658.2596527371</c:v>
                </c:pt>
                <c:pt idx="126">
                  <c:v>2183620.9654257451</c:v>
                </c:pt>
                <c:pt idx="127">
                  <c:v>2183627.4780293638</c:v>
                </c:pt>
                <c:pt idx="128">
                  <c:v>2183587.2188466447</c:v>
                </c:pt>
                <c:pt idx="129">
                  <c:v>2183613.1942654778</c:v>
                </c:pt>
                <c:pt idx="130">
                  <c:v>2183609.0455556517</c:v>
                </c:pt>
                <c:pt idx="131">
                  <c:v>2183684.1297614262</c:v>
                </c:pt>
                <c:pt idx="132">
                  <c:v>2183668.6987000308</c:v>
                </c:pt>
                <c:pt idx="133">
                  <c:v>2183580.5547896409</c:v>
                </c:pt>
                <c:pt idx="134">
                  <c:v>2183656.5534002311</c:v>
                </c:pt>
                <c:pt idx="135">
                  <c:v>2183647.4429023843</c:v>
                </c:pt>
                <c:pt idx="136">
                  <c:v>2183631.7740236777</c:v>
                </c:pt>
                <c:pt idx="137">
                  <c:v>2183672.4840148301</c:v>
                </c:pt>
                <c:pt idx="138">
                  <c:v>2183654.5024883728</c:v>
                </c:pt>
                <c:pt idx="139">
                  <c:v>2183678.3179751509</c:v>
                </c:pt>
                <c:pt idx="140">
                  <c:v>2183657.481325658</c:v>
                </c:pt>
                <c:pt idx="141">
                  <c:v>2183662.0748113957</c:v>
                </c:pt>
                <c:pt idx="142">
                  <c:v>2183671.9286733577</c:v>
                </c:pt>
                <c:pt idx="143">
                  <c:v>2183672.4549372289</c:v>
                </c:pt>
                <c:pt idx="144">
                  <c:v>2183675.3514321158</c:v>
                </c:pt>
                <c:pt idx="145">
                  <c:v>2183684.6684428561</c:v>
                </c:pt>
                <c:pt idx="146">
                  <c:v>2183688.731951117</c:v>
                </c:pt>
                <c:pt idx="147">
                  <c:v>2183696.9503516834</c:v>
                </c:pt>
                <c:pt idx="148">
                  <c:v>2183448.9344735588</c:v>
                </c:pt>
                <c:pt idx="149">
                  <c:v>2183488.4339211639</c:v>
                </c:pt>
                <c:pt idx="150">
                  <c:v>2183468.675655616</c:v>
                </c:pt>
                <c:pt idx="151">
                  <c:v>2183515.9460834502</c:v>
                </c:pt>
                <c:pt idx="152">
                  <c:v>2183524.4285822241</c:v>
                </c:pt>
                <c:pt idx="153">
                  <c:v>2183525.1214298583</c:v>
                </c:pt>
                <c:pt idx="154">
                  <c:v>2183537.7127536749</c:v>
                </c:pt>
                <c:pt idx="155">
                  <c:v>2183547.2008551927</c:v>
                </c:pt>
                <c:pt idx="156">
                  <c:v>2183518.0198223433</c:v>
                </c:pt>
                <c:pt idx="157">
                  <c:v>2183485.6791897318</c:v>
                </c:pt>
                <c:pt idx="158">
                  <c:v>2183551.7891155644</c:v>
                </c:pt>
                <c:pt idx="159">
                  <c:v>2183543.8358318401</c:v>
                </c:pt>
                <c:pt idx="160">
                  <c:v>2183542.3392684329</c:v>
                </c:pt>
                <c:pt idx="161">
                  <c:v>2183565.9267197517</c:v>
                </c:pt>
                <c:pt idx="162">
                  <c:v>2183563.0022838702</c:v>
                </c:pt>
                <c:pt idx="163">
                  <c:v>2183568.8145049182</c:v>
                </c:pt>
                <c:pt idx="164">
                  <c:v>2183552.7518095737</c:v>
                </c:pt>
                <c:pt idx="165">
                  <c:v>2183584.0865136157</c:v>
                </c:pt>
                <c:pt idx="166">
                  <c:v>2183581.9757567332</c:v>
                </c:pt>
                <c:pt idx="167">
                  <c:v>2183594.1242980002</c:v>
                </c:pt>
                <c:pt idx="168">
                  <c:v>2183584.8582442338</c:v>
                </c:pt>
                <c:pt idx="169">
                  <c:v>2183593.9930747049</c:v>
                </c:pt>
                <c:pt idx="170">
                  <c:v>2183590.7697855379</c:v>
                </c:pt>
                <c:pt idx="171">
                  <c:v>2183593.7665113793</c:v>
                </c:pt>
                <c:pt idx="172">
                  <c:v>2183593.3734002579</c:v>
                </c:pt>
                <c:pt idx="173">
                  <c:v>2183599.7981821639</c:v>
                </c:pt>
                <c:pt idx="174">
                  <c:v>2183608.3796523949</c:v>
                </c:pt>
                <c:pt idx="175">
                  <c:v>2183597.1192388386</c:v>
                </c:pt>
                <c:pt idx="176">
                  <c:v>2183613.8463839018</c:v>
                </c:pt>
                <c:pt idx="177">
                  <c:v>2183614.3532112837</c:v>
                </c:pt>
                <c:pt idx="178">
                  <c:v>2183602.0492055914</c:v>
                </c:pt>
                <c:pt idx="179">
                  <c:v>2183620.6392447413</c:v>
                </c:pt>
                <c:pt idx="180">
                  <c:v>2183624.5275935144</c:v>
                </c:pt>
                <c:pt idx="181">
                  <c:v>2183604.2324138265</c:v>
                </c:pt>
                <c:pt idx="182">
                  <c:v>2183622.2881681635</c:v>
                </c:pt>
                <c:pt idx="183">
                  <c:v>2183608.4861308639</c:v>
                </c:pt>
                <c:pt idx="184">
                  <c:v>2183600.1181928841</c:v>
                </c:pt>
                <c:pt idx="185">
                  <c:v>2183618.5333087109</c:v>
                </c:pt>
                <c:pt idx="186">
                  <c:v>2183635.115289452</c:v>
                </c:pt>
                <c:pt idx="187">
                  <c:v>2183636.7984414804</c:v>
                </c:pt>
                <c:pt idx="188">
                  <c:v>2183628.3663473283</c:v>
                </c:pt>
                <c:pt idx="189">
                  <c:v>2183634.4688069965</c:v>
                </c:pt>
                <c:pt idx="190">
                  <c:v>2183645.312666947</c:v>
                </c:pt>
                <c:pt idx="191">
                  <c:v>2183629.6582317329</c:v>
                </c:pt>
                <c:pt idx="192">
                  <c:v>2183654.2925991458</c:v>
                </c:pt>
                <c:pt idx="193">
                  <c:v>2183644.4303661375</c:v>
                </c:pt>
                <c:pt idx="194">
                  <c:v>2183641.2099803612</c:v>
                </c:pt>
                <c:pt idx="195">
                  <c:v>2183653.4127526144</c:v>
                </c:pt>
                <c:pt idx="196">
                  <c:v>2183623.9280658732</c:v>
                </c:pt>
                <c:pt idx="197">
                  <c:v>2183623.3024265906</c:v>
                </c:pt>
                <c:pt idx="198">
                  <c:v>2183631.4793701996</c:v>
                </c:pt>
                <c:pt idx="199">
                  <c:v>2183659.8546799375</c:v>
                </c:pt>
                <c:pt idx="200">
                  <c:v>2183653.6892393935</c:v>
                </c:pt>
                <c:pt idx="201">
                  <c:v>2183663.3875754811</c:v>
                </c:pt>
                <c:pt idx="202">
                  <c:v>2183658.7546734521</c:v>
                </c:pt>
                <c:pt idx="203">
                  <c:v>2183658.7314882143</c:v>
                </c:pt>
                <c:pt idx="204">
                  <c:v>2183663.8737189965</c:v>
                </c:pt>
                <c:pt idx="205">
                  <c:v>2183661.8697835202</c:v>
                </c:pt>
                <c:pt idx="206">
                  <c:v>2183663.4183594794</c:v>
                </c:pt>
                <c:pt idx="207">
                  <c:v>2183664.3654595697</c:v>
                </c:pt>
                <c:pt idx="208">
                  <c:v>2183671.5668979106</c:v>
                </c:pt>
                <c:pt idx="209">
                  <c:v>2183661.5703803496</c:v>
                </c:pt>
                <c:pt idx="210">
                  <c:v>2183656.1109291874</c:v>
                </c:pt>
                <c:pt idx="211">
                  <c:v>2183673.8154866202</c:v>
                </c:pt>
                <c:pt idx="212">
                  <c:v>2183660.5363287725</c:v>
                </c:pt>
                <c:pt idx="213">
                  <c:v>2183660.4019249063</c:v>
                </c:pt>
                <c:pt idx="214">
                  <c:v>2183678.4281746647</c:v>
                </c:pt>
                <c:pt idx="215">
                  <c:v>2183667.8813966475</c:v>
                </c:pt>
                <c:pt idx="216">
                  <c:v>2183667.2900998536</c:v>
                </c:pt>
                <c:pt idx="217">
                  <c:v>2183680.9627901092</c:v>
                </c:pt>
                <c:pt idx="218">
                  <c:v>2183664.3560561729</c:v>
                </c:pt>
                <c:pt idx="219">
                  <c:v>2183659.1259681727</c:v>
                </c:pt>
                <c:pt idx="220">
                  <c:v>2183689.8424219675</c:v>
                </c:pt>
                <c:pt idx="221">
                  <c:v>2183676.1338386289</c:v>
                </c:pt>
                <c:pt idx="222">
                  <c:v>2183685.8910936504</c:v>
                </c:pt>
                <c:pt idx="223">
                  <c:v>2183689.5254089236</c:v>
                </c:pt>
                <c:pt idx="224">
                  <c:v>2183679.3571098493</c:v>
                </c:pt>
                <c:pt idx="225">
                  <c:v>2183684.6687251478</c:v>
                </c:pt>
                <c:pt idx="226">
                  <c:v>2183681.2890674691</c:v>
                </c:pt>
                <c:pt idx="227">
                  <c:v>2183675.35026734</c:v>
                </c:pt>
                <c:pt idx="228">
                  <c:v>2183653.7725980785</c:v>
                </c:pt>
                <c:pt idx="229">
                  <c:v>2183646.9558476023</c:v>
                </c:pt>
                <c:pt idx="230">
                  <c:v>2183686.0814208011</c:v>
                </c:pt>
                <c:pt idx="231">
                  <c:v>2183677.0526586967</c:v>
                </c:pt>
                <c:pt idx="232">
                  <c:v>2183676.9328054539</c:v>
                </c:pt>
                <c:pt idx="233">
                  <c:v>2183680.2170375162</c:v>
                </c:pt>
                <c:pt idx="234">
                  <c:v>2183692.5447845394</c:v>
                </c:pt>
                <c:pt idx="235">
                  <c:v>2183683.5756847709</c:v>
                </c:pt>
                <c:pt idx="236">
                  <c:v>2183677.1305587604</c:v>
                </c:pt>
                <c:pt idx="237">
                  <c:v>2183695.1795863411</c:v>
                </c:pt>
                <c:pt idx="238">
                  <c:v>2183695.0961043341</c:v>
                </c:pt>
                <c:pt idx="239">
                  <c:v>2183697.8220050018</c:v>
                </c:pt>
                <c:pt idx="240">
                  <c:v>2183694.1066683512</c:v>
                </c:pt>
                <c:pt idx="241">
                  <c:v>2183685.7507278179</c:v>
                </c:pt>
                <c:pt idx="242">
                  <c:v>2183712.4912219634</c:v>
                </c:pt>
                <c:pt idx="243">
                  <c:v>2183694.5821113195</c:v>
                </c:pt>
                <c:pt idx="244">
                  <c:v>2183695.3137103985</c:v>
                </c:pt>
                <c:pt idx="245">
                  <c:v>2183698.947612036</c:v>
                </c:pt>
                <c:pt idx="246">
                  <c:v>2183719.8255738174</c:v>
                </c:pt>
                <c:pt idx="247">
                  <c:v>2183710.3688438227</c:v>
                </c:pt>
                <c:pt idx="248">
                  <c:v>2183709.3547115461</c:v>
                </c:pt>
                <c:pt idx="249">
                  <c:v>2183712.5623821374</c:v>
                </c:pt>
                <c:pt idx="250">
                  <c:v>2183719.1926642554</c:v>
                </c:pt>
                <c:pt idx="251">
                  <c:v>2183719.6653588456</c:v>
                </c:pt>
                <c:pt idx="252">
                  <c:v>2183713.0439667436</c:v>
                </c:pt>
                <c:pt idx="253">
                  <c:v>2183716.5375272729</c:v>
                </c:pt>
                <c:pt idx="254">
                  <c:v>2183721.119553268</c:v>
                </c:pt>
                <c:pt idx="255">
                  <c:v>2183719.1556229009</c:v>
                </c:pt>
                <c:pt idx="256">
                  <c:v>2183713.0851707095</c:v>
                </c:pt>
                <c:pt idx="257">
                  <c:v>2183722.0610453803</c:v>
                </c:pt>
                <c:pt idx="258">
                  <c:v>2183713.3209080598</c:v>
                </c:pt>
                <c:pt idx="259">
                  <c:v>2183712.5437910017</c:v>
                </c:pt>
                <c:pt idx="260">
                  <c:v>2183706.0653466978</c:v>
                </c:pt>
                <c:pt idx="261">
                  <c:v>2183710.4705328047</c:v>
                </c:pt>
                <c:pt idx="262">
                  <c:v>2183716.6864002575</c:v>
                </c:pt>
                <c:pt idx="263">
                  <c:v>2183719.1956624966</c:v>
                </c:pt>
                <c:pt idx="264">
                  <c:v>2183717.3631398142</c:v>
                </c:pt>
                <c:pt idx="265">
                  <c:v>2183712.7613996863</c:v>
                </c:pt>
                <c:pt idx="266">
                  <c:v>2183704.6410989715</c:v>
                </c:pt>
                <c:pt idx="267">
                  <c:v>2183702.3068487449</c:v>
                </c:pt>
                <c:pt idx="268">
                  <c:v>2183709.5960203479</c:v>
                </c:pt>
                <c:pt idx="269">
                  <c:v>2183727.275145248</c:v>
                </c:pt>
                <c:pt idx="270">
                  <c:v>2183717.3205934735</c:v>
                </c:pt>
                <c:pt idx="271">
                  <c:v>2183710.0963430316</c:v>
                </c:pt>
                <c:pt idx="272">
                  <c:v>2183729.1534206173</c:v>
                </c:pt>
                <c:pt idx="273">
                  <c:v>2183735.2094847676</c:v>
                </c:pt>
                <c:pt idx="274">
                  <c:v>2183735.4599432792</c:v>
                </c:pt>
                <c:pt idx="275">
                  <c:v>2183740.6192439548</c:v>
                </c:pt>
                <c:pt idx="276">
                  <c:v>2183727.1859776499</c:v>
                </c:pt>
                <c:pt idx="277">
                  <c:v>2183723.9045610451</c:v>
                </c:pt>
                <c:pt idx="278">
                  <c:v>2183724.5031673005</c:v>
                </c:pt>
                <c:pt idx="279">
                  <c:v>2183735.0669147284</c:v>
                </c:pt>
                <c:pt idx="280">
                  <c:v>2183728.8598891213</c:v>
                </c:pt>
                <c:pt idx="281">
                  <c:v>2183729.5010016174</c:v>
                </c:pt>
                <c:pt idx="282">
                  <c:v>2183737.238087568</c:v>
                </c:pt>
                <c:pt idx="283">
                  <c:v>2183730.909379913</c:v>
                </c:pt>
                <c:pt idx="284">
                  <c:v>2183717.1980909882</c:v>
                </c:pt>
                <c:pt idx="285">
                  <c:v>2183729.2464836868</c:v>
                </c:pt>
                <c:pt idx="286">
                  <c:v>2183746.4194511473</c:v>
                </c:pt>
                <c:pt idx="287">
                  <c:v>2183699.5269378019</c:v>
                </c:pt>
                <c:pt idx="288">
                  <c:v>2183686.4944888963</c:v>
                </c:pt>
                <c:pt idx="289">
                  <c:v>2183734.5470718988</c:v>
                </c:pt>
                <c:pt idx="290">
                  <c:v>2183738.348283777</c:v>
                </c:pt>
                <c:pt idx="291">
                  <c:v>2183747.1234150687</c:v>
                </c:pt>
                <c:pt idx="292">
                  <c:v>2183743.677714095</c:v>
                </c:pt>
                <c:pt idx="293">
                  <c:v>2183734.5291866898</c:v>
                </c:pt>
                <c:pt idx="294">
                  <c:v>2183752.7927006688</c:v>
                </c:pt>
                <c:pt idx="295">
                  <c:v>2183754.3868332314</c:v>
                </c:pt>
                <c:pt idx="296">
                  <c:v>2183752.2715630261</c:v>
                </c:pt>
                <c:pt idx="297">
                  <c:v>2183767.0836770316</c:v>
                </c:pt>
                <c:pt idx="298">
                  <c:v>2183753.5195379611</c:v>
                </c:pt>
                <c:pt idx="299">
                  <c:v>2183768.1781530799</c:v>
                </c:pt>
                <c:pt idx="300">
                  <c:v>2183743.5152614908</c:v>
                </c:pt>
                <c:pt idx="301">
                  <c:v>2183747.765092534</c:v>
                </c:pt>
                <c:pt idx="302">
                  <c:v>2183756.859859026</c:v>
                </c:pt>
                <c:pt idx="303">
                  <c:v>2183768.4810444862</c:v>
                </c:pt>
                <c:pt idx="304">
                  <c:v>2183745.4444613638</c:v>
                </c:pt>
                <c:pt idx="305">
                  <c:v>2183745.2243785658</c:v>
                </c:pt>
                <c:pt idx="306">
                  <c:v>2183763.8642546828</c:v>
                </c:pt>
                <c:pt idx="307">
                  <c:v>2183752.9122400084</c:v>
                </c:pt>
                <c:pt idx="308">
                  <c:v>2183778.4998865314</c:v>
                </c:pt>
                <c:pt idx="309">
                  <c:v>2183759.0831358405</c:v>
                </c:pt>
                <c:pt idx="310">
                  <c:v>2183752.0335299294</c:v>
                </c:pt>
                <c:pt idx="311">
                  <c:v>2183751.4408209492</c:v>
                </c:pt>
                <c:pt idx="312">
                  <c:v>2183745.6820407156</c:v>
                </c:pt>
                <c:pt idx="313">
                  <c:v>2183759.9051139872</c:v>
                </c:pt>
                <c:pt idx="314">
                  <c:v>2183767.3480940908</c:v>
                </c:pt>
                <c:pt idx="315">
                  <c:v>2183768.7282900838</c:v>
                </c:pt>
                <c:pt idx="316">
                  <c:v>2183778.9185299804</c:v>
                </c:pt>
                <c:pt idx="317">
                  <c:v>2183784.0308738509</c:v>
                </c:pt>
                <c:pt idx="318">
                  <c:v>2183762.9832272637</c:v>
                </c:pt>
                <c:pt idx="319">
                  <c:v>2183761.4922744054</c:v>
                </c:pt>
                <c:pt idx="320">
                  <c:v>2183773.8718082462</c:v>
                </c:pt>
                <c:pt idx="321">
                  <c:v>2183783.4549115682</c:v>
                </c:pt>
                <c:pt idx="322">
                  <c:v>2183783.4869767409</c:v>
                </c:pt>
                <c:pt idx="323">
                  <c:v>2183774.6049232394</c:v>
                </c:pt>
                <c:pt idx="324">
                  <c:v>2183775.5653464627</c:v>
                </c:pt>
                <c:pt idx="325">
                  <c:v>2183773.9965695287</c:v>
                </c:pt>
                <c:pt idx="326">
                  <c:v>2183798.6544003044</c:v>
                </c:pt>
                <c:pt idx="327">
                  <c:v>2183784.5201300583</c:v>
                </c:pt>
                <c:pt idx="328">
                  <c:v>2183792.5279419101</c:v>
                </c:pt>
                <c:pt idx="329">
                  <c:v>2183796.2344825771</c:v>
                </c:pt>
                <c:pt idx="330">
                  <c:v>2183787.7083667214</c:v>
                </c:pt>
                <c:pt idx="331">
                  <c:v>2183790.0621985411</c:v>
                </c:pt>
                <c:pt idx="332">
                  <c:v>2183776.3965567541</c:v>
                </c:pt>
                <c:pt idx="333">
                  <c:v>2183773.4594044858</c:v>
                </c:pt>
                <c:pt idx="334">
                  <c:v>2183801.7212052592</c:v>
                </c:pt>
                <c:pt idx="335">
                  <c:v>2183779.4534516945</c:v>
                </c:pt>
                <c:pt idx="336">
                  <c:v>2183773.7032006895</c:v>
                </c:pt>
                <c:pt idx="337">
                  <c:v>2183801.1127872407</c:v>
                </c:pt>
                <c:pt idx="338">
                  <c:v>2183787.347166141</c:v>
                </c:pt>
                <c:pt idx="339">
                  <c:v>2183788.6379182716</c:v>
                </c:pt>
                <c:pt idx="340">
                  <c:v>2183794.8783372049</c:v>
                </c:pt>
                <c:pt idx="341">
                  <c:v>2183787.345042354</c:v>
                </c:pt>
                <c:pt idx="342">
                  <c:v>2183796.665762695</c:v>
                </c:pt>
                <c:pt idx="343">
                  <c:v>2183796.2238847846</c:v>
                </c:pt>
                <c:pt idx="344">
                  <c:v>2183799.4809979587</c:v>
                </c:pt>
                <c:pt idx="345">
                  <c:v>2183800.6663185596</c:v>
                </c:pt>
                <c:pt idx="346">
                  <c:v>2183796.5182363815</c:v>
                </c:pt>
                <c:pt idx="347">
                  <c:v>2183810.7331839516</c:v>
                </c:pt>
                <c:pt idx="348">
                  <c:v>2183807.9568668562</c:v>
                </c:pt>
                <c:pt idx="349">
                  <c:v>2183823.4418313038</c:v>
                </c:pt>
                <c:pt idx="350">
                  <c:v>2183810.030520149</c:v>
                </c:pt>
                <c:pt idx="351">
                  <c:v>2183812.5389595944</c:v>
                </c:pt>
                <c:pt idx="352">
                  <c:v>2183813.1750417841</c:v>
                </c:pt>
                <c:pt idx="353">
                  <c:v>2183821.1204831037</c:v>
                </c:pt>
                <c:pt idx="354">
                  <c:v>2183808.4461161438</c:v>
                </c:pt>
                <c:pt idx="355">
                  <c:v>2183820.5820624186</c:v>
                </c:pt>
                <c:pt idx="356">
                  <c:v>2183827.827580946</c:v>
                </c:pt>
                <c:pt idx="357">
                  <c:v>2183844.4092822298</c:v>
                </c:pt>
                <c:pt idx="358">
                  <c:v>2183817.6035413374</c:v>
                </c:pt>
                <c:pt idx="359">
                  <c:v>2183829.031353612</c:v>
                </c:pt>
                <c:pt idx="360">
                  <c:v>2183835.86061612</c:v>
                </c:pt>
                <c:pt idx="361">
                  <c:v>2183817.2294500279</c:v>
                </c:pt>
                <c:pt idx="362">
                  <c:v>2183815.2171394872</c:v>
                </c:pt>
                <c:pt idx="363">
                  <c:v>2183821.64775737</c:v>
                </c:pt>
                <c:pt idx="364">
                  <c:v>2183831.3231793805</c:v>
                </c:pt>
                <c:pt idx="365">
                  <c:v>2183818.5113190156</c:v>
                </c:pt>
                <c:pt idx="366">
                  <c:v>2183835.0726452703</c:v>
                </c:pt>
                <c:pt idx="367">
                  <c:v>2183829.6411816659</c:v>
                </c:pt>
                <c:pt idx="368">
                  <c:v>2183830.4118948858</c:v>
                </c:pt>
                <c:pt idx="369">
                  <c:v>2183833.7537273415</c:v>
                </c:pt>
                <c:pt idx="370">
                  <c:v>2183837.5777636925</c:v>
                </c:pt>
                <c:pt idx="371">
                  <c:v>2183846.9230918889</c:v>
                </c:pt>
                <c:pt idx="372">
                  <c:v>2183828.2543171854</c:v>
                </c:pt>
                <c:pt idx="373">
                  <c:v>2183819.7308898568</c:v>
                </c:pt>
                <c:pt idx="374">
                  <c:v>2183822.9676612327</c:v>
                </c:pt>
                <c:pt idx="375">
                  <c:v>2183828.9482416115</c:v>
                </c:pt>
                <c:pt idx="376">
                  <c:v>2183844.8957221531</c:v>
                </c:pt>
                <c:pt idx="377">
                  <c:v>2183827.8387607378</c:v>
                </c:pt>
                <c:pt idx="378">
                  <c:v>2183836.9838077403</c:v>
                </c:pt>
                <c:pt idx="379">
                  <c:v>2183843.8071316574</c:v>
                </c:pt>
                <c:pt idx="380">
                  <c:v>2183840.0307856076</c:v>
                </c:pt>
                <c:pt idx="381">
                  <c:v>2183830.4806074393</c:v>
                </c:pt>
                <c:pt idx="382">
                  <c:v>2183831.3260581573</c:v>
                </c:pt>
                <c:pt idx="383">
                  <c:v>2183831.6011919403</c:v>
                </c:pt>
                <c:pt idx="384">
                  <c:v>2183837.2604199112</c:v>
                </c:pt>
                <c:pt idx="385">
                  <c:v>2183841.1057392289</c:v>
                </c:pt>
                <c:pt idx="386">
                  <c:v>2183830.4897458428</c:v>
                </c:pt>
                <c:pt idx="387">
                  <c:v>2183838.4422539463</c:v>
                </c:pt>
                <c:pt idx="388">
                  <c:v>2183826.3285404746</c:v>
                </c:pt>
                <c:pt idx="389">
                  <c:v>2183834.1797422604</c:v>
                </c:pt>
                <c:pt idx="390">
                  <c:v>2183832.095670803</c:v>
                </c:pt>
                <c:pt idx="391">
                  <c:v>2183857.760939349</c:v>
                </c:pt>
                <c:pt idx="392">
                  <c:v>2183833.2416743152</c:v>
                </c:pt>
                <c:pt idx="393">
                  <c:v>2183835.3869090788</c:v>
                </c:pt>
                <c:pt idx="394">
                  <c:v>2183835.0432889177</c:v>
                </c:pt>
                <c:pt idx="395">
                  <c:v>2183844.1455940306</c:v>
                </c:pt>
                <c:pt idx="396">
                  <c:v>2183850.060860144</c:v>
                </c:pt>
                <c:pt idx="397">
                  <c:v>2183851.2472960777</c:v>
                </c:pt>
                <c:pt idx="398">
                  <c:v>2183867.8980916962</c:v>
                </c:pt>
                <c:pt idx="399">
                  <c:v>2183903.6107280529</c:v>
                </c:pt>
                <c:pt idx="400">
                  <c:v>2183854.6214941656</c:v>
                </c:pt>
                <c:pt idx="401">
                  <c:v>2183866.7973768315</c:v>
                </c:pt>
                <c:pt idx="402">
                  <c:v>2183841.1445608456</c:v>
                </c:pt>
                <c:pt idx="403">
                  <c:v>2183858.2826348678</c:v>
                </c:pt>
                <c:pt idx="404">
                  <c:v>2183849.8288801815</c:v>
                </c:pt>
                <c:pt idx="405">
                  <c:v>2183854.9458920783</c:v>
                </c:pt>
                <c:pt idx="406">
                  <c:v>2183860.9278807882</c:v>
                </c:pt>
                <c:pt idx="407">
                  <c:v>2183852.5193202668</c:v>
                </c:pt>
                <c:pt idx="408">
                  <c:v>2183857.6608034959</c:v>
                </c:pt>
                <c:pt idx="409">
                  <c:v>2183849.4005183619</c:v>
                </c:pt>
                <c:pt idx="410">
                  <c:v>2183859.3308215719</c:v>
                </c:pt>
                <c:pt idx="411">
                  <c:v>2183872.3530663233</c:v>
                </c:pt>
                <c:pt idx="412">
                  <c:v>2183858.5605487744</c:v>
                </c:pt>
                <c:pt idx="413">
                  <c:v>2183865.8346730182</c:v>
                </c:pt>
                <c:pt idx="414">
                  <c:v>2183857.6391418087</c:v>
                </c:pt>
                <c:pt idx="415">
                  <c:v>2183853.8052867674</c:v>
                </c:pt>
                <c:pt idx="416">
                  <c:v>2183853.9590908242</c:v>
                </c:pt>
                <c:pt idx="417">
                  <c:v>2183872.8029226391</c:v>
                </c:pt>
                <c:pt idx="418">
                  <c:v>2183894.2289578738</c:v>
                </c:pt>
                <c:pt idx="419">
                  <c:v>2183861.331427861</c:v>
                </c:pt>
                <c:pt idx="420">
                  <c:v>2183871.7325171647</c:v>
                </c:pt>
                <c:pt idx="421">
                  <c:v>2183854.118416022</c:v>
                </c:pt>
                <c:pt idx="422">
                  <c:v>2183859.4913478917</c:v>
                </c:pt>
                <c:pt idx="423">
                  <c:v>2183866.8376632291</c:v>
                </c:pt>
                <c:pt idx="424">
                  <c:v>2183865.3673216617</c:v>
                </c:pt>
                <c:pt idx="425">
                  <c:v>2183861.656478635</c:v>
                </c:pt>
                <c:pt idx="426">
                  <c:v>2183881.2302843858</c:v>
                </c:pt>
                <c:pt idx="427">
                  <c:v>2183866.7754684617</c:v>
                </c:pt>
                <c:pt idx="428">
                  <c:v>2183873.1790096518</c:v>
                </c:pt>
                <c:pt idx="429">
                  <c:v>2183866.9611074287</c:v>
                </c:pt>
                <c:pt idx="430">
                  <c:v>2183876.6371234232</c:v>
                </c:pt>
                <c:pt idx="431">
                  <c:v>2183872.4635040108</c:v>
                </c:pt>
                <c:pt idx="432">
                  <c:v>2183867.2968479474</c:v>
                </c:pt>
                <c:pt idx="433">
                  <c:v>2183867.2263368601</c:v>
                </c:pt>
                <c:pt idx="434">
                  <c:v>2183874.7000786983</c:v>
                </c:pt>
                <c:pt idx="435">
                  <c:v>2183880.4271331527</c:v>
                </c:pt>
                <c:pt idx="436">
                  <c:v>2183892.4633424925</c:v>
                </c:pt>
                <c:pt idx="437">
                  <c:v>2183871.2583526187</c:v>
                </c:pt>
                <c:pt idx="438">
                  <c:v>2183876.9941810365</c:v>
                </c:pt>
                <c:pt idx="439">
                  <c:v>2183869.2821545075</c:v>
                </c:pt>
                <c:pt idx="440">
                  <c:v>2183872.4303988619</c:v>
                </c:pt>
                <c:pt idx="441">
                  <c:v>2183880.019746976</c:v>
                </c:pt>
                <c:pt idx="442">
                  <c:v>2183877.937348227</c:v>
                </c:pt>
                <c:pt idx="443">
                  <c:v>2183884.4446532628</c:v>
                </c:pt>
                <c:pt idx="444">
                  <c:v>2183877.7113914136</c:v>
                </c:pt>
                <c:pt idx="445">
                  <c:v>2183884.2470124154</c:v>
                </c:pt>
                <c:pt idx="446">
                  <c:v>2183906.856014926</c:v>
                </c:pt>
                <c:pt idx="447">
                  <c:v>2183890.8380346396</c:v>
                </c:pt>
                <c:pt idx="448">
                  <c:v>2183903.6039490411</c:v>
                </c:pt>
                <c:pt idx="449">
                  <c:v>2183877.888069707</c:v>
                </c:pt>
                <c:pt idx="450">
                  <c:v>2183887.6130968146</c:v>
                </c:pt>
                <c:pt idx="451">
                  <c:v>2183891.3566200901</c:v>
                </c:pt>
                <c:pt idx="452">
                  <c:v>2183886.2873781202</c:v>
                </c:pt>
                <c:pt idx="453">
                  <c:v>2183886.0632328885</c:v>
                </c:pt>
                <c:pt idx="454">
                  <c:v>2183902.0498172585</c:v>
                </c:pt>
                <c:pt idx="455">
                  <c:v>2183898.8389692558</c:v>
                </c:pt>
                <c:pt idx="456">
                  <c:v>2183894.8871541857</c:v>
                </c:pt>
                <c:pt idx="457">
                  <c:v>2183900.4803798967</c:v>
                </c:pt>
                <c:pt idx="458">
                  <c:v>2183888.6673770146</c:v>
                </c:pt>
                <c:pt idx="459">
                  <c:v>2183902.5074825734</c:v>
                </c:pt>
                <c:pt idx="460">
                  <c:v>2183919.8022810123</c:v>
                </c:pt>
                <c:pt idx="461">
                  <c:v>2183877.187606405</c:v>
                </c:pt>
                <c:pt idx="462">
                  <c:v>2183891.0762672117</c:v>
                </c:pt>
                <c:pt idx="463">
                  <c:v>2183884.5752690048</c:v>
                </c:pt>
                <c:pt idx="464">
                  <c:v>2183886.6285598925</c:v>
                </c:pt>
                <c:pt idx="465">
                  <c:v>2183888.0509581631</c:v>
                </c:pt>
                <c:pt idx="466">
                  <c:v>2183894.0115081696</c:v>
                </c:pt>
                <c:pt idx="467">
                  <c:v>2183912.3908429965</c:v>
                </c:pt>
                <c:pt idx="468">
                  <c:v>2183886.6040777001</c:v>
                </c:pt>
                <c:pt idx="469">
                  <c:v>2183893.421171918</c:v>
                </c:pt>
                <c:pt idx="470">
                  <c:v>2183892.3125718092</c:v>
                </c:pt>
                <c:pt idx="471">
                  <c:v>2183891.6556204599</c:v>
                </c:pt>
                <c:pt idx="472">
                  <c:v>2183893.6335821329</c:v>
                </c:pt>
                <c:pt idx="473">
                  <c:v>2183901.8817193033</c:v>
                </c:pt>
                <c:pt idx="474">
                  <c:v>2183885.2501859549</c:v>
                </c:pt>
                <c:pt idx="475">
                  <c:v>2183897.2553013838</c:v>
                </c:pt>
                <c:pt idx="476">
                  <c:v>2183902.7110727075</c:v>
                </c:pt>
                <c:pt idx="477">
                  <c:v>2183896.576394307</c:v>
                </c:pt>
                <c:pt idx="478">
                  <c:v>2183896.7659731908</c:v>
                </c:pt>
                <c:pt idx="479">
                  <c:v>2183888.4169138563</c:v>
                </c:pt>
                <c:pt idx="480">
                  <c:v>2183899.0011912086</c:v>
                </c:pt>
                <c:pt idx="481">
                  <c:v>2183890.0102825575</c:v>
                </c:pt>
                <c:pt idx="482">
                  <c:v>2183885.9960756279</c:v>
                </c:pt>
                <c:pt idx="483">
                  <c:v>2183894.8346190662</c:v>
                </c:pt>
                <c:pt idx="484">
                  <c:v>2183910.446991737</c:v>
                </c:pt>
                <c:pt idx="485">
                  <c:v>2183888.6625823081</c:v>
                </c:pt>
                <c:pt idx="486">
                  <c:v>2183899.6935910904</c:v>
                </c:pt>
                <c:pt idx="487">
                  <c:v>2183903.9194410602</c:v>
                </c:pt>
                <c:pt idx="488">
                  <c:v>2183923.8118567127</c:v>
                </c:pt>
                <c:pt idx="489">
                  <c:v>2183892.1786150229</c:v>
                </c:pt>
                <c:pt idx="490">
                  <c:v>2183910.8848122088</c:v>
                </c:pt>
                <c:pt idx="491">
                  <c:v>2183873.9584919102</c:v>
                </c:pt>
                <c:pt idx="492">
                  <c:v>2183886.3023078651</c:v>
                </c:pt>
                <c:pt idx="493">
                  <c:v>2183897.59554881</c:v>
                </c:pt>
                <c:pt idx="494">
                  <c:v>2183906.4083236745</c:v>
                </c:pt>
                <c:pt idx="495">
                  <c:v>2183900.6449007913</c:v>
                </c:pt>
                <c:pt idx="496">
                  <c:v>2183900.5653781071</c:v>
                </c:pt>
                <c:pt idx="497">
                  <c:v>2183884.0584026752</c:v>
                </c:pt>
                <c:pt idx="498">
                  <c:v>2183894.4854667787</c:v>
                </c:pt>
                <c:pt idx="499">
                  <c:v>2183906.0452179275</c:v>
                </c:pt>
                <c:pt idx="500">
                  <c:v>2183894.1439560554</c:v>
                </c:pt>
                <c:pt idx="501">
                  <c:v>2183881.4779716739</c:v>
                </c:pt>
                <c:pt idx="502">
                  <c:v>2183878.8305232199</c:v>
                </c:pt>
                <c:pt idx="503">
                  <c:v>2183893.7281500753</c:v>
                </c:pt>
                <c:pt idx="504">
                  <c:v>2183921.5697460407</c:v>
                </c:pt>
                <c:pt idx="505">
                  <c:v>2183877.3054802413</c:v>
                </c:pt>
                <c:pt idx="506">
                  <c:v>2183885.3622554056</c:v>
                </c:pt>
                <c:pt idx="507">
                  <c:v>2183885.2552992813</c:v>
                </c:pt>
                <c:pt idx="508">
                  <c:v>2183884.8379989839</c:v>
                </c:pt>
                <c:pt idx="509">
                  <c:v>2183906.8927262267</c:v>
                </c:pt>
                <c:pt idx="510">
                  <c:v>2183894.3582270276</c:v>
                </c:pt>
                <c:pt idx="511">
                  <c:v>2183887.3595462414</c:v>
                </c:pt>
                <c:pt idx="512">
                  <c:v>2183894.5836263327</c:v>
                </c:pt>
                <c:pt idx="513">
                  <c:v>2183902.0025760769</c:v>
                </c:pt>
                <c:pt idx="514">
                  <c:v>2183893.9454566771</c:v>
                </c:pt>
                <c:pt idx="515">
                  <c:v>2183911.6165936892</c:v>
                </c:pt>
                <c:pt idx="516">
                  <c:v>2183900.5933805117</c:v>
                </c:pt>
                <c:pt idx="517">
                  <c:v>2183890.6046871617</c:v>
                </c:pt>
                <c:pt idx="518">
                  <c:v>2183884.0187434335</c:v>
                </c:pt>
                <c:pt idx="519">
                  <c:v>2183904.2979645845</c:v>
                </c:pt>
                <c:pt idx="520">
                  <c:v>2183903.1931682704</c:v>
                </c:pt>
                <c:pt idx="521">
                  <c:v>2183893.7134070909</c:v>
                </c:pt>
                <c:pt idx="522">
                  <c:v>2183886.6129650553</c:v>
                </c:pt>
                <c:pt idx="523">
                  <c:v>2183894.2741539539</c:v>
                </c:pt>
                <c:pt idx="524">
                  <c:v>2183889.2329554511</c:v>
                </c:pt>
                <c:pt idx="525">
                  <c:v>2183889.1159907361</c:v>
                </c:pt>
                <c:pt idx="526">
                  <c:v>2183918.3917309591</c:v>
                </c:pt>
                <c:pt idx="527">
                  <c:v>2183889.6555703604</c:v>
                </c:pt>
                <c:pt idx="528">
                  <c:v>2183895.6386874183</c:v>
                </c:pt>
                <c:pt idx="529">
                  <c:v>2183891.4655007641</c:v>
                </c:pt>
                <c:pt idx="530">
                  <c:v>2183926.4430535831</c:v>
                </c:pt>
                <c:pt idx="531">
                  <c:v>2183897.5083585954</c:v>
                </c:pt>
                <c:pt idx="532">
                  <c:v>2183901.525490718</c:v>
                </c:pt>
                <c:pt idx="533">
                  <c:v>2183892.6477485737</c:v>
                </c:pt>
                <c:pt idx="534">
                  <c:v>2183891.4571583332</c:v>
                </c:pt>
                <c:pt idx="535">
                  <c:v>2183885.6018532608</c:v>
                </c:pt>
                <c:pt idx="536">
                  <c:v>2183880.5440647076</c:v>
                </c:pt>
                <c:pt idx="537">
                  <c:v>2183900.855612962</c:v>
                </c:pt>
                <c:pt idx="538">
                  <c:v>2183892.5338196745</c:v>
                </c:pt>
                <c:pt idx="539">
                  <c:v>2183888.8152823574</c:v>
                </c:pt>
                <c:pt idx="540">
                  <c:v>2183895.4395983759</c:v>
                </c:pt>
                <c:pt idx="541">
                  <c:v>2183900.7151378277</c:v>
                </c:pt>
                <c:pt idx="542">
                  <c:v>2183886.1051952671</c:v>
                </c:pt>
                <c:pt idx="543">
                  <c:v>2183888.2038808032</c:v>
                </c:pt>
                <c:pt idx="544">
                  <c:v>2183892.453649472</c:v>
                </c:pt>
                <c:pt idx="545">
                  <c:v>2183893.3373469952</c:v>
                </c:pt>
                <c:pt idx="546">
                  <c:v>2183895.9855645509</c:v>
                </c:pt>
                <c:pt idx="547">
                  <c:v>2183928.2785446439</c:v>
                </c:pt>
                <c:pt idx="548">
                  <c:v>2183887.6114657782</c:v>
                </c:pt>
                <c:pt idx="549">
                  <c:v>2183897.5155186956</c:v>
                </c:pt>
                <c:pt idx="550">
                  <c:v>2183885.3166571879</c:v>
                </c:pt>
                <c:pt idx="551">
                  <c:v>2183882.9244184005</c:v>
                </c:pt>
                <c:pt idx="552">
                  <c:v>2183891.5088413861</c:v>
                </c:pt>
                <c:pt idx="553">
                  <c:v>2183906.2493227893</c:v>
                </c:pt>
                <c:pt idx="554">
                  <c:v>2183885.3514670962</c:v>
                </c:pt>
                <c:pt idx="555">
                  <c:v>2183888.7421394638</c:v>
                </c:pt>
                <c:pt idx="556">
                  <c:v>2183885.5601669364</c:v>
                </c:pt>
                <c:pt idx="557">
                  <c:v>2183894.8457325171</c:v>
                </c:pt>
                <c:pt idx="558">
                  <c:v>2183915.8558886549</c:v>
                </c:pt>
                <c:pt idx="559">
                  <c:v>2183895.847509895</c:v>
                </c:pt>
                <c:pt idx="560">
                  <c:v>2183906.5163204991</c:v>
                </c:pt>
                <c:pt idx="561">
                  <c:v>2183892.1519023133</c:v>
                </c:pt>
                <c:pt idx="562">
                  <c:v>2183888.823375761</c:v>
                </c:pt>
                <c:pt idx="563">
                  <c:v>2183893.4006418856</c:v>
                </c:pt>
                <c:pt idx="564">
                  <c:v>2183897.2410152638</c:v>
                </c:pt>
                <c:pt idx="565">
                  <c:v>2183877.7091682702</c:v>
                </c:pt>
                <c:pt idx="566">
                  <c:v>2183888.2643654118</c:v>
                </c:pt>
                <c:pt idx="567">
                  <c:v>2183899.2217073678</c:v>
                </c:pt>
                <c:pt idx="568">
                  <c:v>2183888.7041384224</c:v>
                </c:pt>
                <c:pt idx="569">
                  <c:v>2183895.8943035584</c:v>
                </c:pt>
                <c:pt idx="570">
                  <c:v>2183886.8424733425</c:v>
                </c:pt>
                <c:pt idx="571">
                  <c:v>2183896.0102877682</c:v>
                </c:pt>
                <c:pt idx="572">
                  <c:v>2183887.6247033817</c:v>
                </c:pt>
                <c:pt idx="573">
                  <c:v>2183890.8757940955</c:v>
                </c:pt>
                <c:pt idx="574">
                  <c:v>2183895.6729875654</c:v>
                </c:pt>
                <c:pt idx="575">
                  <c:v>2183891.2400351493</c:v>
                </c:pt>
                <c:pt idx="576">
                  <c:v>2183893.1396503914</c:v>
                </c:pt>
                <c:pt idx="577">
                  <c:v>2183890.277384745</c:v>
                </c:pt>
                <c:pt idx="578">
                  <c:v>2183885.3432131852</c:v>
                </c:pt>
                <c:pt idx="579">
                  <c:v>2183884.017973722</c:v>
                </c:pt>
                <c:pt idx="580">
                  <c:v>2183884.7572349985</c:v>
                </c:pt>
                <c:pt idx="581">
                  <c:v>2183888.8894590819</c:v>
                </c:pt>
                <c:pt idx="582">
                  <c:v>2183883.0775536019</c:v>
                </c:pt>
                <c:pt idx="583">
                  <c:v>2183889.8736648844</c:v>
                </c:pt>
                <c:pt idx="584">
                  <c:v>2183882.2733047432</c:v>
                </c:pt>
                <c:pt idx="585">
                  <c:v>2183869.0628371513</c:v>
                </c:pt>
                <c:pt idx="586">
                  <c:v>2183878.129537602</c:v>
                </c:pt>
                <c:pt idx="587">
                  <c:v>2183895.5106155756</c:v>
                </c:pt>
                <c:pt idx="588">
                  <c:v>2183900.7281754278</c:v>
                </c:pt>
                <c:pt idx="589">
                  <c:v>2183908.5139785297</c:v>
                </c:pt>
                <c:pt idx="590">
                  <c:v>2183881.8685053773</c:v>
                </c:pt>
                <c:pt idx="591">
                  <c:v>2183898.8979947087</c:v>
                </c:pt>
                <c:pt idx="592">
                  <c:v>2183884.4643203379</c:v>
                </c:pt>
                <c:pt idx="593">
                  <c:v>2183903.4998914693</c:v>
                </c:pt>
                <c:pt idx="594">
                  <c:v>2183890.7281358889</c:v>
                </c:pt>
                <c:pt idx="595">
                  <c:v>2183907.355252495</c:v>
                </c:pt>
                <c:pt idx="596">
                  <c:v>2183893.8737268266</c:v>
                </c:pt>
                <c:pt idx="597">
                  <c:v>2183894.8865252938</c:v>
                </c:pt>
                <c:pt idx="598">
                  <c:v>2183890.2935699914</c:v>
                </c:pt>
                <c:pt idx="599">
                  <c:v>2183871.2326982622</c:v>
                </c:pt>
                <c:pt idx="600">
                  <c:v>2183874.9800223284</c:v>
                </c:pt>
                <c:pt idx="601">
                  <c:v>2183882.7417752463</c:v>
                </c:pt>
                <c:pt idx="602">
                  <c:v>2183883.5704230419</c:v>
                </c:pt>
                <c:pt idx="603">
                  <c:v>2183898.8286821754</c:v>
                </c:pt>
                <c:pt idx="604">
                  <c:v>2183884.1578587452</c:v>
                </c:pt>
                <c:pt idx="605">
                  <c:v>2183888.3203167575</c:v>
                </c:pt>
                <c:pt idx="606">
                  <c:v>2183889.2378751719</c:v>
                </c:pt>
                <c:pt idx="607">
                  <c:v>2183883.8521995279</c:v>
                </c:pt>
                <c:pt idx="608">
                  <c:v>2183863.1740768901</c:v>
                </c:pt>
                <c:pt idx="609">
                  <c:v>2183870.8606823636</c:v>
                </c:pt>
                <c:pt idx="610">
                  <c:v>2183871.5737949857</c:v>
                </c:pt>
                <c:pt idx="611">
                  <c:v>2183852.6104274322</c:v>
                </c:pt>
                <c:pt idx="612">
                  <c:v>2183907.286782823</c:v>
                </c:pt>
                <c:pt idx="613">
                  <c:v>2183891.9073727215</c:v>
                </c:pt>
                <c:pt idx="614">
                  <c:v>2183892.9906562613</c:v>
                </c:pt>
                <c:pt idx="615">
                  <c:v>2183881.4199132696</c:v>
                </c:pt>
                <c:pt idx="616">
                  <c:v>2183886.8973880215</c:v>
                </c:pt>
                <c:pt idx="617">
                  <c:v>2183886.5618569045</c:v>
                </c:pt>
                <c:pt idx="618">
                  <c:v>2183885.5820720429</c:v>
                </c:pt>
                <c:pt idx="619">
                  <c:v>2183863.4087991156</c:v>
                </c:pt>
                <c:pt idx="620">
                  <c:v>2183865.5267452402</c:v>
                </c:pt>
                <c:pt idx="621">
                  <c:v>2183863.3973896285</c:v>
                </c:pt>
                <c:pt idx="622">
                  <c:v>2183861.8249098794</c:v>
                </c:pt>
                <c:pt idx="623">
                  <c:v>2183888.8742469945</c:v>
                </c:pt>
                <c:pt idx="624">
                  <c:v>2183884.9254137608</c:v>
                </c:pt>
                <c:pt idx="625">
                  <c:v>2183883.8305925131</c:v>
                </c:pt>
                <c:pt idx="626">
                  <c:v>2183886.8215187914</c:v>
                </c:pt>
                <c:pt idx="627">
                  <c:v>2183876.6940714624</c:v>
                </c:pt>
                <c:pt idx="628">
                  <c:v>2183881.3370916513</c:v>
                </c:pt>
                <c:pt idx="629">
                  <c:v>2183894.0263316673</c:v>
                </c:pt>
                <c:pt idx="630">
                  <c:v>2183888.4989840663</c:v>
                </c:pt>
                <c:pt idx="631">
                  <c:v>2183893.1403380097</c:v>
                </c:pt>
                <c:pt idx="632">
                  <c:v>2183886.5507568228</c:v>
                </c:pt>
                <c:pt idx="633">
                  <c:v>2183888.6430478278</c:v>
                </c:pt>
                <c:pt idx="634">
                  <c:v>2183885.9338079686</c:v>
                </c:pt>
                <c:pt idx="635">
                  <c:v>2183898.1282339706</c:v>
                </c:pt>
                <c:pt idx="636">
                  <c:v>2183885.8040123177</c:v>
                </c:pt>
                <c:pt idx="637">
                  <c:v>2183889.5007576351</c:v>
                </c:pt>
                <c:pt idx="638">
                  <c:v>2183888.5757088917</c:v>
                </c:pt>
                <c:pt idx="639">
                  <c:v>2183890.3994917865</c:v>
                </c:pt>
                <c:pt idx="640">
                  <c:v>2183881.6031420282</c:v>
                </c:pt>
                <c:pt idx="641">
                  <c:v>2183885.8936820203</c:v>
                </c:pt>
                <c:pt idx="642">
                  <c:v>2183895.8229441582</c:v>
                </c:pt>
                <c:pt idx="643">
                  <c:v>2183893.3870957363</c:v>
                </c:pt>
                <c:pt idx="644">
                  <c:v>2183885.1945989109</c:v>
                </c:pt>
                <c:pt idx="645">
                  <c:v>2183890.6902412535</c:v>
                </c:pt>
                <c:pt idx="646">
                  <c:v>2183887.2668008953</c:v>
                </c:pt>
                <c:pt idx="647">
                  <c:v>2183890.7049952517</c:v>
                </c:pt>
                <c:pt idx="648">
                  <c:v>2183887.3185708877</c:v>
                </c:pt>
                <c:pt idx="649">
                  <c:v>2183886.3678774629</c:v>
                </c:pt>
                <c:pt idx="650">
                  <c:v>2183885.9568686434</c:v>
                </c:pt>
                <c:pt idx="651">
                  <c:v>2183886.6378549109</c:v>
                </c:pt>
                <c:pt idx="652">
                  <c:v>2183881.9897691594</c:v>
                </c:pt>
                <c:pt idx="653">
                  <c:v>2183890.4283016333</c:v>
                </c:pt>
                <c:pt idx="654">
                  <c:v>2183893.7803136986</c:v>
                </c:pt>
                <c:pt idx="655">
                  <c:v>2183885.6268393919</c:v>
                </c:pt>
                <c:pt idx="656">
                  <c:v>2183904.6677311673</c:v>
                </c:pt>
                <c:pt idx="657">
                  <c:v>2183893.0516487132</c:v>
                </c:pt>
                <c:pt idx="658">
                  <c:v>2183901.4258949826</c:v>
                </c:pt>
                <c:pt idx="659">
                  <c:v>2183884.2858881606</c:v>
                </c:pt>
                <c:pt idx="660">
                  <c:v>2183891.529073339</c:v>
                </c:pt>
                <c:pt idx="661">
                  <c:v>2183894.8290438787</c:v>
                </c:pt>
                <c:pt idx="662">
                  <c:v>2183874.398844758</c:v>
                </c:pt>
                <c:pt idx="663">
                  <c:v>2183883.1769524417</c:v>
                </c:pt>
                <c:pt idx="664">
                  <c:v>2183863.6962969736</c:v>
                </c:pt>
                <c:pt idx="665">
                  <c:v>2183880.8331945697</c:v>
                </c:pt>
                <c:pt idx="666">
                  <c:v>2183865.8980466351</c:v>
                </c:pt>
                <c:pt idx="667">
                  <c:v>2183879.2886833665</c:v>
                </c:pt>
                <c:pt idx="668">
                  <c:v>2183899.5276451777</c:v>
                </c:pt>
                <c:pt idx="669">
                  <c:v>2183899.9032052495</c:v>
                </c:pt>
                <c:pt idx="670">
                  <c:v>2183888.6827532998</c:v>
                </c:pt>
                <c:pt idx="671">
                  <c:v>2183884.3477778924</c:v>
                </c:pt>
                <c:pt idx="672">
                  <c:v>2183886.1028394685</c:v>
                </c:pt>
                <c:pt idx="673">
                  <c:v>2183889.101703315</c:v>
                </c:pt>
                <c:pt idx="674">
                  <c:v>2183884.6789049744</c:v>
                </c:pt>
                <c:pt idx="675">
                  <c:v>2183877.5135982647</c:v>
                </c:pt>
                <c:pt idx="676">
                  <c:v>2183884.0033203256</c:v>
                </c:pt>
                <c:pt idx="677">
                  <c:v>2183896.5236693267</c:v>
                </c:pt>
                <c:pt idx="678">
                  <c:v>2183893.657321902</c:v>
                </c:pt>
                <c:pt idx="679">
                  <c:v>2183888.4663866176</c:v>
                </c:pt>
                <c:pt idx="680">
                  <c:v>2183895.1194234448</c:v>
                </c:pt>
                <c:pt idx="681">
                  <c:v>2183902.3692927556</c:v>
                </c:pt>
                <c:pt idx="682">
                  <c:v>2183898.561088664</c:v>
                </c:pt>
                <c:pt idx="683">
                  <c:v>2183886.329122541</c:v>
                </c:pt>
                <c:pt idx="684">
                  <c:v>2183888.932623453</c:v>
                </c:pt>
                <c:pt idx="685">
                  <c:v>2183892.6927568065</c:v>
                </c:pt>
                <c:pt idx="686">
                  <c:v>2183900.5672510481</c:v>
                </c:pt>
                <c:pt idx="687">
                  <c:v>2183895.9734101766</c:v>
                </c:pt>
                <c:pt idx="688">
                  <c:v>2183910.8560541053</c:v>
                </c:pt>
                <c:pt idx="689">
                  <c:v>2183896.7832996994</c:v>
                </c:pt>
                <c:pt idx="690">
                  <c:v>2183901.5805425565</c:v>
                </c:pt>
                <c:pt idx="691">
                  <c:v>2183903.0276277969</c:v>
                </c:pt>
                <c:pt idx="692">
                  <c:v>2183894.4110766854</c:v>
                </c:pt>
                <c:pt idx="693">
                  <c:v>2183889.8592667314</c:v>
                </c:pt>
                <c:pt idx="694">
                  <c:v>2183876.3048593607</c:v>
                </c:pt>
                <c:pt idx="695">
                  <c:v>2183865.9261598964</c:v>
                </c:pt>
                <c:pt idx="696">
                  <c:v>2183913.2102397163</c:v>
                </c:pt>
                <c:pt idx="697">
                  <c:v>2183895.3966444661</c:v>
                </c:pt>
                <c:pt idx="698">
                  <c:v>2183899.8329876573</c:v>
                </c:pt>
                <c:pt idx="699">
                  <c:v>2183902.4982543406</c:v>
                </c:pt>
                <c:pt idx="700">
                  <c:v>2183890.1665999503</c:v>
                </c:pt>
                <c:pt idx="701">
                  <c:v>2183901.6896621552</c:v>
                </c:pt>
                <c:pt idx="702">
                  <c:v>2183900.112183189</c:v>
                </c:pt>
                <c:pt idx="703">
                  <c:v>2183909.2127268789</c:v>
                </c:pt>
                <c:pt idx="704">
                  <c:v>2183896.9275838253</c:v>
                </c:pt>
                <c:pt idx="705">
                  <c:v>2183897.6474084468</c:v>
                </c:pt>
                <c:pt idx="706">
                  <c:v>2183896.8511921489</c:v>
                </c:pt>
                <c:pt idx="707">
                  <c:v>2183895.4461640115</c:v>
                </c:pt>
                <c:pt idx="708">
                  <c:v>2183910.6209258353</c:v>
                </c:pt>
                <c:pt idx="709">
                  <c:v>2183911.2202710835</c:v>
                </c:pt>
                <c:pt idx="710">
                  <c:v>2183892.5257092952</c:v>
                </c:pt>
                <c:pt idx="711">
                  <c:v>2183905.2353774151</c:v>
                </c:pt>
                <c:pt idx="712">
                  <c:v>2183907.8068124657</c:v>
                </c:pt>
                <c:pt idx="713">
                  <c:v>2183905.797978546</c:v>
                </c:pt>
                <c:pt idx="714">
                  <c:v>2183909.963387371</c:v>
                </c:pt>
                <c:pt idx="715">
                  <c:v>2183913.0813601296</c:v>
                </c:pt>
                <c:pt idx="716">
                  <c:v>2183899.3833595417</c:v>
                </c:pt>
                <c:pt idx="717">
                  <c:v>2183907.7159826737</c:v>
                </c:pt>
                <c:pt idx="718">
                  <c:v>2183908.4794802517</c:v>
                </c:pt>
                <c:pt idx="719">
                  <c:v>2183918.0423786337</c:v>
                </c:pt>
                <c:pt idx="720">
                  <c:v>2183904.8429090376</c:v>
                </c:pt>
                <c:pt idx="721">
                  <c:v>2183903.1958151544</c:v>
                </c:pt>
                <c:pt idx="722">
                  <c:v>2183899.3875640314</c:v>
                </c:pt>
                <c:pt idx="723">
                  <c:v>2183903.8864171985</c:v>
                </c:pt>
                <c:pt idx="724">
                  <c:v>2183906.834148095</c:v>
                </c:pt>
                <c:pt idx="725">
                  <c:v>2183895.7316787518</c:v>
                </c:pt>
                <c:pt idx="726">
                  <c:v>2183904.1625172398</c:v>
                </c:pt>
                <c:pt idx="727">
                  <c:v>2183909.1225948399</c:v>
                </c:pt>
                <c:pt idx="728">
                  <c:v>2183892.1277024089</c:v>
                </c:pt>
                <c:pt idx="729">
                  <c:v>2183902.6138934945</c:v>
                </c:pt>
                <c:pt idx="730">
                  <c:v>2183895.0060988525</c:v>
                </c:pt>
                <c:pt idx="731">
                  <c:v>2183904.4055712754</c:v>
                </c:pt>
                <c:pt idx="732">
                  <c:v>2183894.7668735217</c:v>
                </c:pt>
                <c:pt idx="733">
                  <c:v>2183903.3811502005</c:v>
                </c:pt>
                <c:pt idx="734">
                  <c:v>2183909.817921041</c:v>
                </c:pt>
                <c:pt idx="735">
                  <c:v>2183898.9510909938</c:v>
                </c:pt>
                <c:pt idx="736">
                  <c:v>2183902.5928414376</c:v>
                </c:pt>
                <c:pt idx="737">
                  <c:v>2183895.6634420487</c:v>
                </c:pt>
                <c:pt idx="738">
                  <c:v>2183903.9805888552</c:v>
                </c:pt>
                <c:pt idx="739">
                  <c:v>2183917.104554079</c:v>
                </c:pt>
                <c:pt idx="740">
                  <c:v>2183890.2117563523</c:v>
                </c:pt>
                <c:pt idx="741">
                  <c:v>2183895.2455649702</c:v>
                </c:pt>
                <c:pt idx="742">
                  <c:v>2183911.5082756244</c:v>
                </c:pt>
                <c:pt idx="743">
                  <c:v>2183940.9118821416</c:v>
                </c:pt>
                <c:pt idx="744">
                  <c:v>2183901.1566888513</c:v>
                </c:pt>
                <c:pt idx="745">
                  <c:v>2183882.3387521645</c:v>
                </c:pt>
                <c:pt idx="746">
                  <c:v>2183889.611556517</c:v>
                </c:pt>
                <c:pt idx="747">
                  <c:v>2183901.0263366411</c:v>
                </c:pt>
                <c:pt idx="748">
                  <c:v>2183895.0637469944</c:v>
                </c:pt>
                <c:pt idx="749">
                  <c:v>2183889.8796045082</c:v>
                </c:pt>
                <c:pt idx="750">
                  <c:v>2183914.18932983</c:v>
                </c:pt>
                <c:pt idx="751">
                  <c:v>2183900.118248031</c:v>
                </c:pt>
                <c:pt idx="752">
                  <c:v>2183909.3963872739</c:v>
                </c:pt>
                <c:pt idx="753">
                  <c:v>2183899.5109499828</c:v>
                </c:pt>
                <c:pt idx="754">
                  <c:v>2183898.7553454293</c:v>
                </c:pt>
                <c:pt idx="755">
                  <c:v>2183905.1118403263</c:v>
                </c:pt>
                <c:pt idx="756">
                  <c:v>2183901.8983100671</c:v>
                </c:pt>
                <c:pt idx="757">
                  <c:v>2183904.8306973637</c:v>
                </c:pt>
                <c:pt idx="758">
                  <c:v>2183896.1732464521</c:v>
                </c:pt>
                <c:pt idx="759">
                  <c:v>2183908.4268419775</c:v>
                </c:pt>
                <c:pt idx="760">
                  <c:v>2183927.2803231417</c:v>
                </c:pt>
                <c:pt idx="761">
                  <c:v>2183903.1943655517</c:v>
                </c:pt>
                <c:pt idx="762">
                  <c:v>2183911.1793003981</c:v>
                </c:pt>
                <c:pt idx="763">
                  <c:v>2183912.4477359159</c:v>
                </c:pt>
                <c:pt idx="764">
                  <c:v>2183917.3122298811</c:v>
                </c:pt>
                <c:pt idx="765">
                  <c:v>2183905.681696509</c:v>
                </c:pt>
                <c:pt idx="766">
                  <c:v>2183909.7124620872</c:v>
                </c:pt>
                <c:pt idx="767">
                  <c:v>2183907.3827306251</c:v>
                </c:pt>
                <c:pt idx="768">
                  <c:v>2183912.0726711396</c:v>
                </c:pt>
                <c:pt idx="769">
                  <c:v>2183926.313831958</c:v>
                </c:pt>
                <c:pt idx="770">
                  <c:v>2183902.4968692898</c:v>
                </c:pt>
                <c:pt idx="771">
                  <c:v>2183911.7073396593</c:v>
                </c:pt>
                <c:pt idx="772">
                  <c:v>2183905.5138894049</c:v>
                </c:pt>
                <c:pt idx="773">
                  <c:v>2183902.5023379428</c:v>
                </c:pt>
                <c:pt idx="774">
                  <c:v>2183905.942133666</c:v>
                </c:pt>
                <c:pt idx="775">
                  <c:v>2183914.398518112</c:v>
                </c:pt>
                <c:pt idx="776">
                  <c:v>2183913.1670165323</c:v>
                </c:pt>
                <c:pt idx="777">
                  <c:v>2183916.0306360116</c:v>
                </c:pt>
                <c:pt idx="778">
                  <c:v>2183892.0881418446</c:v>
                </c:pt>
                <c:pt idx="779">
                  <c:v>2183898.4939750507</c:v>
                </c:pt>
                <c:pt idx="780">
                  <c:v>2183898.8350998373</c:v>
                </c:pt>
                <c:pt idx="781">
                  <c:v>2183945.5828427896</c:v>
                </c:pt>
                <c:pt idx="782">
                  <c:v>2183912.4015086992</c:v>
                </c:pt>
                <c:pt idx="783">
                  <c:v>2183917.5864685406</c:v>
                </c:pt>
                <c:pt idx="784">
                  <c:v>2183918.7737144576</c:v>
                </c:pt>
                <c:pt idx="785">
                  <c:v>2183914.6663548849</c:v>
                </c:pt>
                <c:pt idx="786">
                  <c:v>2183909.5636328249</c:v>
                </c:pt>
                <c:pt idx="787">
                  <c:v>2183895.445989578</c:v>
                </c:pt>
                <c:pt idx="788">
                  <c:v>2183898.4676629575</c:v>
                </c:pt>
                <c:pt idx="789">
                  <c:v>2183905.7307819431</c:v>
                </c:pt>
                <c:pt idx="790">
                  <c:v>2183918.259735445</c:v>
                </c:pt>
                <c:pt idx="791">
                  <c:v>2183914.9019028838</c:v>
                </c:pt>
                <c:pt idx="792">
                  <c:v>2183908.7162568201</c:v>
                </c:pt>
                <c:pt idx="793">
                  <c:v>2183913.1743976818</c:v>
                </c:pt>
                <c:pt idx="794">
                  <c:v>2183915.3958358495</c:v>
                </c:pt>
                <c:pt idx="795">
                  <c:v>2183918.3620437952</c:v>
                </c:pt>
                <c:pt idx="796">
                  <c:v>2183905.8402059004</c:v>
                </c:pt>
                <c:pt idx="797">
                  <c:v>2183907.6472360292</c:v>
                </c:pt>
                <c:pt idx="798">
                  <c:v>2183905.0453538466</c:v>
                </c:pt>
                <c:pt idx="799">
                  <c:v>2183896.6366457897</c:v>
                </c:pt>
                <c:pt idx="800">
                  <c:v>2183904.57401948</c:v>
                </c:pt>
                <c:pt idx="801">
                  <c:v>2183911.749071137</c:v>
                </c:pt>
                <c:pt idx="802">
                  <c:v>2183913.5504175341</c:v>
                </c:pt>
                <c:pt idx="803">
                  <c:v>2183923.190660167</c:v>
                </c:pt>
                <c:pt idx="804">
                  <c:v>2183921.3092298773</c:v>
                </c:pt>
                <c:pt idx="805">
                  <c:v>2183917.9336322015</c:v>
                </c:pt>
                <c:pt idx="806">
                  <c:v>2183915.2239593845</c:v>
                </c:pt>
                <c:pt idx="807">
                  <c:v>2183920.8866687915</c:v>
                </c:pt>
                <c:pt idx="808">
                  <c:v>2183912.6405648156</c:v>
                </c:pt>
                <c:pt idx="809">
                  <c:v>2183917.4811503002</c:v>
                </c:pt>
                <c:pt idx="810">
                  <c:v>2183927.1910075564</c:v>
                </c:pt>
                <c:pt idx="811">
                  <c:v>2183907.7817592812</c:v>
                </c:pt>
                <c:pt idx="812">
                  <c:v>2183918.1183687667</c:v>
                </c:pt>
                <c:pt idx="813">
                  <c:v>2183922.3911285708</c:v>
                </c:pt>
                <c:pt idx="814">
                  <c:v>2183912.6986409384</c:v>
                </c:pt>
                <c:pt idx="815">
                  <c:v>2183916.4931291924</c:v>
                </c:pt>
                <c:pt idx="816">
                  <c:v>2183914.3162080944</c:v>
                </c:pt>
                <c:pt idx="817">
                  <c:v>2183914.7017889041</c:v>
                </c:pt>
                <c:pt idx="818">
                  <c:v>2183921.9727311507</c:v>
                </c:pt>
                <c:pt idx="819">
                  <c:v>2183914.1995132626</c:v>
                </c:pt>
                <c:pt idx="820">
                  <c:v>2183921.7287462885</c:v>
                </c:pt>
                <c:pt idx="821">
                  <c:v>2183905.917145682</c:v>
                </c:pt>
                <c:pt idx="822">
                  <c:v>2183906.7782450956</c:v>
                </c:pt>
                <c:pt idx="823">
                  <c:v>2183910.6533695236</c:v>
                </c:pt>
                <c:pt idx="824">
                  <c:v>2183911.5756473858</c:v>
                </c:pt>
                <c:pt idx="825">
                  <c:v>2183908.355714045</c:v>
                </c:pt>
                <c:pt idx="826">
                  <c:v>2183915.8809172479</c:v>
                </c:pt>
                <c:pt idx="827">
                  <c:v>2183919.3123594201</c:v>
                </c:pt>
                <c:pt idx="828">
                  <c:v>2183916.199808273</c:v>
                </c:pt>
                <c:pt idx="829">
                  <c:v>2183915.6717395303</c:v>
                </c:pt>
                <c:pt idx="830">
                  <c:v>2183913.5014860146</c:v>
                </c:pt>
                <c:pt idx="831">
                  <c:v>2183921.3129206663</c:v>
                </c:pt>
                <c:pt idx="832">
                  <c:v>2183925.6602516258</c:v>
                </c:pt>
                <c:pt idx="833">
                  <c:v>2183908.5681523159</c:v>
                </c:pt>
                <c:pt idx="834">
                  <c:v>2183909.9282992813</c:v>
                </c:pt>
                <c:pt idx="835">
                  <c:v>2183918.43334537</c:v>
                </c:pt>
                <c:pt idx="836">
                  <c:v>2183918.8994801631</c:v>
                </c:pt>
                <c:pt idx="837">
                  <c:v>2183914.4140129839</c:v>
                </c:pt>
                <c:pt idx="838">
                  <c:v>2183910.3658095449</c:v>
                </c:pt>
                <c:pt idx="839">
                  <c:v>2183915.0732921949</c:v>
                </c:pt>
                <c:pt idx="840">
                  <c:v>2183917.8674262366</c:v>
                </c:pt>
                <c:pt idx="841">
                  <c:v>2183906.2642709357</c:v>
                </c:pt>
                <c:pt idx="842">
                  <c:v>2183908.2828115984</c:v>
                </c:pt>
                <c:pt idx="843">
                  <c:v>2183908.84797697</c:v>
                </c:pt>
                <c:pt idx="844">
                  <c:v>2183919.5362431072</c:v>
                </c:pt>
                <c:pt idx="845">
                  <c:v>2183907.7353220037</c:v>
                </c:pt>
                <c:pt idx="846">
                  <c:v>2183915.6836033207</c:v>
                </c:pt>
                <c:pt idx="847">
                  <c:v>2183920.4070428037</c:v>
                </c:pt>
                <c:pt idx="848">
                  <c:v>2183907.3148645484</c:v>
                </c:pt>
                <c:pt idx="849">
                  <c:v>2183917.7678885092</c:v>
                </c:pt>
                <c:pt idx="850">
                  <c:v>2183912.8280851049</c:v>
                </c:pt>
                <c:pt idx="851">
                  <c:v>2183913.9236109434</c:v>
                </c:pt>
                <c:pt idx="852">
                  <c:v>2183909.1861362127</c:v>
                </c:pt>
                <c:pt idx="853">
                  <c:v>2183912.9850624176</c:v>
                </c:pt>
                <c:pt idx="854">
                  <c:v>2183907.8628669186</c:v>
                </c:pt>
                <c:pt idx="855">
                  <c:v>2183911.8428387162</c:v>
                </c:pt>
                <c:pt idx="856">
                  <c:v>2183909.3919197852</c:v>
                </c:pt>
                <c:pt idx="857">
                  <c:v>2183910.9380528652</c:v>
                </c:pt>
                <c:pt idx="858">
                  <c:v>2183914.5826519993</c:v>
                </c:pt>
                <c:pt idx="859">
                  <c:v>2183902.7247431902</c:v>
                </c:pt>
                <c:pt idx="860">
                  <c:v>2183922.2251525852</c:v>
                </c:pt>
                <c:pt idx="861">
                  <c:v>2183912.814743123</c:v>
                </c:pt>
                <c:pt idx="862">
                  <c:v>2183918.3288143896</c:v>
                </c:pt>
                <c:pt idx="863">
                  <c:v>2183912.6989602004</c:v>
                </c:pt>
                <c:pt idx="864">
                  <c:v>2183915.7303690929</c:v>
                </c:pt>
                <c:pt idx="865">
                  <c:v>2183913.9193820274</c:v>
                </c:pt>
                <c:pt idx="866">
                  <c:v>2183910.6779380413</c:v>
                </c:pt>
                <c:pt idx="867">
                  <c:v>2183904.1789970146</c:v>
                </c:pt>
                <c:pt idx="868">
                  <c:v>2183910.3689651634</c:v>
                </c:pt>
                <c:pt idx="869">
                  <c:v>2183908.5785770006</c:v>
                </c:pt>
                <c:pt idx="870">
                  <c:v>2183921.6942018438</c:v>
                </c:pt>
                <c:pt idx="871">
                  <c:v>2183921.4230254693</c:v>
                </c:pt>
                <c:pt idx="872">
                  <c:v>2183911.2592108906</c:v>
                </c:pt>
                <c:pt idx="873">
                  <c:v>2183919.4297744059</c:v>
                </c:pt>
                <c:pt idx="874">
                  <c:v>2183908.3133568051</c:v>
                </c:pt>
                <c:pt idx="875">
                  <c:v>2183909.1891289023</c:v>
                </c:pt>
                <c:pt idx="876">
                  <c:v>2183907.0025934349</c:v>
                </c:pt>
                <c:pt idx="877">
                  <c:v>2183906.0476469141</c:v>
                </c:pt>
                <c:pt idx="878">
                  <c:v>2183911.3918023943</c:v>
                </c:pt>
                <c:pt idx="879">
                  <c:v>2183903.0477303052</c:v>
                </c:pt>
                <c:pt idx="880">
                  <c:v>2183909.1693059127</c:v>
                </c:pt>
                <c:pt idx="881">
                  <c:v>2183914.0653214185</c:v>
                </c:pt>
                <c:pt idx="882">
                  <c:v>2183912.9079354736</c:v>
                </c:pt>
                <c:pt idx="883">
                  <c:v>2183917.3867790354</c:v>
                </c:pt>
                <c:pt idx="884">
                  <c:v>2183903.019244242</c:v>
                </c:pt>
                <c:pt idx="885">
                  <c:v>2183893.9672361491</c:v>
                </c:pt>
                <c:pt idx="886">
                  <c:v>2183908.7056202339</c:v>
                </c:pt>
                <c:pt idx="887">
                  <c:v>2183898.2333504595</c:v>
                </c:pt>
                <c:pt idx="888">
                  <c:v>2183899.8889900786</c:v>
                </c:pt>
                <c:pt idx="889">
                  <c:v>2183904.8823967478</c:v>
                </c:pt>
                <c:pt idx="890">
                  <c:v>2183904.5615196023</c:v>
                </c:pt>
                <c:pt idx="891">
                  <c:v>2183898.6008904078</c:v>
                </c:pt>
                <c:pt idx="892">
                  <c:v>2183910.0158771989</c:v>
                </c:pt>
                <c:pt idx="893">
                  <c:v>2183908.4711441444</c:v>
                </c:pt>
                <c:pt idx="894">
                  <c:v>2183890.8632137338</c:v>
                </c:pt>
                <c:pt idx="895">
                  <c:v>2183889.8795789732</c:v>
                </c:pt>
                <c:pt idx="896">
                  <c:v>2183904.2004814618</c:v>
                </c:pt>
                <c:pt idx="897">
                  <c:v>2183901.8688415359</c:v>
                </c:pt>
                <c:pt idx="898">
                  <c:v>2183898.2496120846</c:v>
                </c:pt>
                <c:pt idx="899">
                  <c:v>2183896.2646849044</c:v>
                </c:pt>
                <c:pt idx="900">
                  <c:v>2183900.1929200413</c:v>
                </c:pt>
                <c:pt idx="901">
                  <c:v>2183924.2576830718</c:v>
                </c:pt>
                <c:pt idx="902">
                  <c:v>2183888.9990380225</c:v>
                </c:pt>
                <c:pt idx="903">
                  <c:v>2183893.6910900241</c:v>
                </c:pt>
                <c:pt idx="904">
                  <c:v>2183897.5342144175</c:v>
                </c:pt>
                <c:pt idx="905">
                  <c:v>2183899.0123963822</c:v>
                </c:pt>
                <c:pt idx="906">
                  <c:v>2183897.3493680502</c:v>
                </c:pt>
                <c:pt idx="907">
                  <c:v>2183897.7562840888</c:v>
                </c:pt>
                <c:pt idx="908">
                  <c:v>2183890.3871965362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4D8-A849-269D6877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84816"/>
        <c:axId val="1490886064"/>
      </c:lineChart>
      <c:catAx>
        <c:axId val="14908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6064"/>
        <c:crosses val="autoZero"/>
        <c:auto val="1"/>
        <c:lblAlgn val="ctr"/>
        <c:lblOffset val="100"/>
        <c:noMultiLvlLbl val="0"/>
      </c:catAx>
      <c:valAx>
        <c:axId val="1490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8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2184749</c:v>
                </c:pt>
                <c:pt idx="151">
                  <c:v>2184739</c:v>
                </c:pt>
                <c:pt idx="152">
                  <c:v>2184743</c:v>
                </c:pt>
                <c:pt idx="153">
                  <c:v>2184743</c:v>
                </c:pt>
                <c:pt idx="154">
                  <c:v>2184751</c:v>
                </c:pt>
                <c:pt idx="155">
                  <c:v>2184752</c:v>
                </c:pt>
                <c:pt idx="156">
                  <c:v>2184753</c:v>
                </c:pt>
                <c:pt idx="157">
                  <c:v>2184764</c:v>
                </c:pt>
                <c:pt idx="158">
                  <c:v>2184764</c:v>
                </c:pt>
                <c:pt idx="159">
                  <c:v>2184763</c:v>
                </c:pt>
                <c:pt idx="160">
                  <c:v>2184773</c:v>
                </c:pt>
                <c:pt idx="161">
                  <c:v>2184777</c:v>
                </c:pt>
                <c:pt idx="162">
                  <c:v>2184788</c:v>
                </c:pt>
                <c:pt idx="163">
                  <c:v>2184793</c:v>
                </c:pt>
                <c:pt idx="164">
                  <c:v>2184793</c:v>
                </c:pt>
                <c:pt idx="165">
                  <c:v>2184794</c:v>
                </c:pt>
                <c:pt idx="166">
                  <c:v>2184801</c:v>
                </c:pt>
                <c:pt idx="167">
                  <c:v>2184807</c:v>
                </c:pt>
                <c:pt idx="168">
                  <c:v>2184808</c:v>
                </c:pt>
                <c:pt idx="169">
                  <c:v>2184810</c:v>
                </c:pt>
                <c:pt idx="170">
                  <c:v>2184808</c:v>
                </c:pt>
                <c:pt idx="171">
                  <c:v>2184810</c:v>
                </c:pt>
                <c:pt idx="172">
                  <c:v>2184814</c:v>
                </c:pt>
                <c:pt idx="173">
                  <c:v>2184817</c:v>
                </c:pt>
                <c:pt idx="174">
                  <c:v>2184822</c:v>
                </c:pt>
                <c:pt idx="175">
                  <c:v>2184822</c:v>
                </c:pt>
                <c:pt idx="176">
                  <c:v>2184824</c:v>
                </c:pt>
                <c:pt idx="177">
                  <c:v>2184830</c:v>
                </c:pt>
                <c:pt idx="178">
                  <c:v>2184826</c:v>
                </c:pt>
                <c:pt idx="179">
                  <c:v>2184825</c:v>
                </c:pt>
                <c:pt idx="180">
                  <c:v>2184832</c:v>
                </c:pt>
                <c:pt idx="181">
                  <c:v>2184837</c:v>
                </c:pt>
                <c:pt idx="182">
                  <c:v>2184834</c:v>
                </c:pt>
                <c:pt idx="183">
                  <c:v>2184836</c:v>
                </c:pt>
                <c:pt idx="184">
                  <c:v>2184834</c:v>
                </c:pt>
                <c:pt idx="185">
                  <c:v>2184839</c:v>
                </c:pt>
                <c:pt idx="186">
                  <c:v>2184843</c:v>
                </c:pt>
                <c:pt idx="187">
                  <c:v>2184846</c:v>
                </c:pt>
                <c:pt idx="188">
                  <c:v>2184850</c:v>
                </c:pt>
                <c:pt idx="189">
                  <c:v>2184850</c:v>
                </c:pt>
                <c:pt idx="190">
                  <c:v>2184854</c:v>
                </c:pt>
                <c:pt idx="191">
                  <c:v>2184855</c:v>
                </c:pt>
                <c:pt idx="192">
                  <c:v>2184854</c:v>
                </c:pt>
                <c:pt idx="193">
                  <c:v>2184854</c:v>
                </c:pt>
                <c:pt idx="194">
                  <c:v>2184853</c:v>
                </c:pt>
                <c:pt idx="195">
                  <c:v>2184857</c:v>
                </c:pt>
                <c:pt idx="196">
                  <c:v>2184860</c:v>
                </c:pt>
                <c:pt idx="197">
                  <c:v>2184859</c:v>
                </c:pt>
                <c:pt idx="198">
                  <c:v>2184857</c:v>
                </c:pt>
                <c:pt idx="199">
                  <c:v>2184859</c:v>
                </c:pt>
                <c:pt idx="200">
                  <c:v>2184853</c:v>
                </c:pt>
                <c:pt idx="201">
                  <c:v>2184858</c:v>
                </c:pt>
                <c:pt idx="202">
                  <c:v>2184858</c:v>
                </c:pt>
                <c:pt idx="203">
                  <c:v>2184857</c:v>
                </c:pt>
                <c:pt idx="204">
                  <c:v>2184856</c:v>
                </c:pt>
                <c:pt idx="205">
                  <c:v>2184858</c:v>
                </c:pt>
                <c:pt idx="206">
                  <c:v>2184855</c:v>
                </c:pt>
                <c:pt idx="207">
                  <c:v>2184854</c:v>
                </c:pt>
                <c:pt idx="208">
                  <c:v>2184856</c:v>
                </c:pt>
                <c:pt idx="209">
                  <c:v>2184856</c:v>
                </c:pt>
                <c:pt idx="210">
                  <c:v>2184855</c:v>
                </c:pt>
                <c:pt idx="211">
                  <c:v>2184853</c:v>
                </c:pt>
                <c:pt idx="212">
                  <c:v>2184851</c:v>
                </c:pt>
                <c:pt idx="213">
                  <c:v>2184848</c:v>
                </c:pt>
                <c:pt idx="214">
                  <c:v>2184852</c:v>
                </c:pt>
                <c:pt idx="215">
                  <c:v>2184853</c:v>
                </c:pt>
                <c:pt idx="216">
                  <c:v>2184850</c:v>
                </c:pt>
                <c:pt idx="217">
                  <c:v>2184848</c:v>
                </c:pt>
                <c:pt idx="218">
                  <c:v>2184847</c:v>
                </c:pt>
                <c:pt idx="219">
                  <c:v>2184846</c:v>
                </c:pt>
                <c:pt idx="220">
                  <c:v>2184853</c:v>
                </c:pt>
                <c:pt idx="221">
                  <c:v>2184855</c:v>
                </c:pt>
                <c:pt idx="222">
                  <c:v>2184856</c:v>
                </c:pt>
                <c:pt idx="223">
                  <c:v>2184854</c:v>
                </c:pt>
                <c:pt idx="224">
                  <c:v>2184848</c:v>
                </c:pt>
                <c:pt idx="225">
                  <c:v>2184844</c:v>
                </c:pt>
                <c:pt idx="226">
                  <c:v>2184844</c:v>
                </c:pt>
                <c:pt idx="227">
                  <c:v>2184844</c:v>
                </c:pt>
                <c:pt idx="228">
                  <c:v>2184835</c:v>
                </c:pt>
                <c:pt idx="229">
                  <c:v>2184842</c:v>
                </c:pt>
                <c:pt idx="230">
                  <c:v>2184839</c:v>
                </c:pt>
                <c:pt idx="231">
                  <c:v>2184836</c:v>
                </c:pt>
                <c:pt idx="232">
                  <c:v>2184837</c:v>
                </c:pt>
                <c:pt idx="233">
                  <c:v>2184839</c:v>
                </c:pt>
                <c:pt idx="234">
                  <c:v>2184838</c:v>
                </c:pt>
                <c:pt idx="235">
                  <c:v>2184838</c:v>
                </c:pt>
                <c:pt idx="236">
                  <c:v>2184838</c:v>
                </c:pt>
                <c:pt idx="237">
                  <c:v>2184839</c:v>
                </c:pt>
                <c:pt idx="238">
                  <c:v>2184840</c:v>
                </c:pt>
                <c:pt idx="239">
                  <c:v>2184838</c:v>
                </c:pt>
                <c:pt idx="240">
                  <c:v>2184840</c:v>
                </c:pt>
                <c:pt idx="241">
                  <c:v>2184841</c:v>
                </c:pt>
                <c:pt idx="242">
                  <c:v>2184841</c:v>
                </c:pt>
                <c:pt idx="243">
                  <c:v>2184836</c:v>
                </c:pt>
                <c:pt idx="244">
                  <c:v>2184836</c:v>
                </c:pt>
                <c:pt idx="245">
                  <c:v>2184837</c:v>
                </c:pt>
                <c:pt idx="246">
                  <c:v>2184837</c:v>
                </c:pt>
                <c:pt idx="247">
                  <c:v>2184833</c:v>
                </c:pt>
                <c:pt idx="248">
                  <c:v>2184831</c:v>
                </c:pt>
                <c:pt idx="249">
                  <c:v>2184832</c:v>
                </c:pt>
                <c:pt idx="250">
                  <c:v>2184829</c:v>
                </c:pt>
                <c:pt idx="251">
                  <c:v>2184828</c:v>
                </c:pt>
                <c:pt idx="252">
                  <c:v>2184826</c:v>
                </c:pt>
                <c:pt idx="253">
                  <c:v>2184828</c:v>
                </c:pt>
                <c:pt idx="254">
                  <c:v>2184825</c:v>
                </c:pt>
                <c:pt idx="255">
                  <c:v>2184826</c:v>
                </c:pt>
                <c:pt idx="256">
                  <c:v>2184830</c:v>
                </c:pt>
                <c:pt idx="257">
                  <c:v>2184824</c:v>
                </c:pt>
                <c:pt idx="258">
                  <c:v>2184818</c:v>
                </c:pt>
                <c:pt idx="259">
                  <c:v>2184819</c:v>
                </c:pt>
                <c:pt idx="260">
                  <c:v>2184814</c:v>
                </c:pt>
                <c:pt idx="261">
                  <c:v>2184809</c:v>
                </c:pt>
                <c:pt idx="262">
                  <c:v>2184809</c:v>
                </c:pt>
                <c:pt idx="263">
                  <c:v>2184806</c:v>
                </c:pt>
                <c:pt idx="264">
                  <c:v>2184805</c:v>
                </c:pt>
                <c:pt idx="265">
                  <c:v>2184803</c:v>
                </c:pt>
                <c:pt idx="266">
                  <c:v>2184807</c:v>
                </c:pt>
                <c:pt idx="267">
                  <c:v>2184804</c:v>
                </c:pt>
                <c:pt idx="268">
                  <c:v>2184801</c:v>
                </c:pt>
                <c:pt idx="269">
                  <c:v>2184798</c:v>
                </c:pt>
                <c:pt idx="270">
                  <c:v>2184798</c:v>
                </c:pt>
                <c:pt idx="271">
                  <c:v>2184798</c:v>
                </c:pt>
                <c:pt idx="272">
                  <c:v>2184793</c:v>
                </c:pt>
                <c:pt idx="273">
                  <c:v>2184793</c:v>
                </c:pt>
                <c:pt idx="274">
                  <c:v>2184796</c:v>
                </c:pt>
                <c:pt idx="275">
                  <c:v>2184797</c:v>
                </c:pt>
                <c:pt idx="276">
                  <c:v>2184793</c:v>
                </c:pt>
                <c:pt idx="277">
                  <c:v>2184791</c:v>
                </c:pt>
                <c:pt idx="278">
                  <c:v>2184791</c:v>
                </c:pt>
                <c:pt idx="279">
                  <c:v>2184789</c:v>
                </c:pt>
                <c:pt idx="280">
                  <c:v>2184787</c:v>
                </c:pt>
                <c:pt idx="281">
                  <c:v>2184784</c:v>
                </c:pt>
                <c:pt idx="282">
                  <c:v>2184786</c:v>
                </c:pt>
                <c:pt idx="283">
                  <c:v>2184784</c:v>
                </c:pt>
                <c:pt idx="284">
                  <c:v>2184777</c:v>
                </c:pt>
                <c:pt idx="285">
                  <c:v>2184770</c:v>
                </c:pt>
                <c:pt idx="286">
                  <c:v>2184768</c:v>
                </c:pt>
                <c:pt idx="287">
                  <c:v>2184768</c:v>
                </c:pt>
                <c:pt idx="288">
                  <c:v>2184772</c:v>
                </c:pt>
                <c:pt idx="289">
                  <c:v>2184765</c:v>
                </c:pt>
                <c:pt idx="290">
                  <c:v>2184764</c:v>
                </c:pt>
                <c:pt idx="291">
                  <c:v>2184765</c:v>
                </c:pt>
                <c:pt idx="292">
                  <c:v>2184766</c:v>
                </c:pt>
                <c:pt idx="293">
                  <c:v>2184766</c:v>
                </c:pt>
                <c:pt idx="294">
                  <c:v>2184768</c:v>
                </c:pt>
                <c:pt idx="295">
                  <c:v>2184767</c:v>
                </c:pt>
                <c:pt idx="296">
                  <c:v>2184762</c:v>
                </c:pt>
                <c:pt idx="297">
                  <c:v>2184770</c:v>
                </c:pt>
                <c:pt idx="298">
                  <c:v>2184769</c:v>
                </c:pt>
                <c:pt idx="299">
                  <c:v>2184767</c:v>
                </c:pt>
                <c:pt idx="300">
                  <c:v>2184763</c:v>
                </c:pt>
                <c:pt idx="301">
                  <c:v>2184761</c:v>
                </c:pt>
                <c:pt idx="302">
                  <c:v>2184761</c:v>
                </c:pt>
                <c:pt idx="303">
                  <c:v>2184758</c:v>
                </c:pt>
                <c:pt idx="304">
                  <c:v>2184754</c:v>
                </c:pt>
                <c:pt idx="305">
                  <c:v>2184752</c:v>
                </c:pt>
                <c:pt idx="306">
                  <c:v>2184754</c:v>
                </c:pt>
                <c:pt idx="307">
                  <c:v>2184754</c:v>
                </c:pt>
                <c:pt idx="308">
                  <c:v>2184755</c:v>
                </c:pt>
                <c:pt idx="309">
                  <c:v>2184752</c:v>
                </c:pt>
                <c:pt idx="310">
                  <c:v>2184748</c:v>
                </c:pt>
                <c:pt idx="311">
                  <c:v>2184750</c:v>
                </c:pt>
                <c:pt idx="312">
                  <c:v>2184747</c:v>
                </c:pt>
                <c:pt idx="313">
                  <c:v>2184747</c:v>
                </c:pt>
                <c:pt idx="314">
                  <c:v>2184742</c:v>
                </c:pt>
                <c:pt idx="315">
                  <c:v>2184740</c:v>
                </c:pt>
                <c:pt idx="316">
                  <c:v>2184736</c:v>
                </c:pt>
                <c:pt idx="317">
                  <c:v>2184732</c:v>
                </c:pt>
                <c:pt idx="318">
                  <c:v>2184729</c:v>
                </c:pt>
                <c:pt idx="319">
                  <c:v>2184727</c:v>
                </c:pt>
                <c:pt idx="320">
                  <c:v>2184727</c:v>
                </c:pt>
                <c:pt idx="321">
                  <c:v>2184732</c:v>
                </c:pt>
                <c:pt idx="322">
                  <c:v>2184729</c:v>
                </c:pt>
                <c:pt idx="323">
                  <c:v>2184723</c:v>
                </c:pt>
                <c:pt idx="324">
                  <c:v>2184722</c:v>
                </c:pt>
                <c:pt idx="325">
                  <c:v>2184723</c:v>
                </c:pt>
                <c:pt idx="326">
                  <c:v>2184726</c:v>
                </c:pt>
                <c:pt idx="327">
                  <c:v>2184724</c:v>
                </c:pt>
                <c:pt idx="328">
                  <c:v>2184722</c:v>
                </c:pt>
                <c:pt idx="329">
                  <c:v>2184717</c:v>
                </c:pt>
                <c:pt idx="330">
                  <c:v>2184711</c:v>
                </c:pt>
                <c:pt idx="331">
                  <c:v>2184710</c:v>
                </c:pt>
                <c:pt idx="332">
                  <c:v>2184707</c:v>
                </c:pt>
                <c:pt idx="333">
                  <c:v>2184705</c:v>
                </c:pt>
                <c:pt idx="334">
                  <c:v>2184703</c:v>
                </c:pt>
                <c:pt idx="335">
                  <c:v>2184701</c:v>
                </c:pt>
                <c:pt idx="336">
                  <c:v>2184702</c:v>
                </c:pt>
                <c:pt idx="337">
                  <c:v>2184699</c:v>
                </c:pt>
                <c:pt idx="338">
                  <c:v>2184695</c:v>
                </c:pt>
                <c:pt idx="339">
                  <c:v>2184691</c:v>
                </c:pt>
                <c:pt idx="340">
                  <c:v>2184692</c:v>
                </c:pt>
                <c:pt idx="341">
                  <c:v>2184690</c:v>
                </c:pt>
                <c:pt idx="342">
                  <c:v>2184692</c:v>
                </c:pt>
                <c:pt idx="343">
                  <c:v>2184687</c:v>
                </c:pt>
                <c:pt idx="344">
                  <c:v>2184684</c:v>
                </c:pt>
                <c:pt idx="345">
                  <c:v>2184683</c:v>
                </c:pt>
                <c:pt idx="346">
                  <c:v>2184683</c:v>
                </c:pt>
                <c:pt idx="347">
                  <c:v>2184682</c:v>
                </c:pt>
                <c:pt idx="348">
                  <c:v>2184677</c:v>
                </c:pt>
                <c:pt idx="349">
                  <c:v>2184673</c:v>
                </c:pt>
                <c:pt idx="350">
                  <c:v>2184671</c:v>
                </c:pt>
                <c:pt idx="351">
                  <c:v>2184667</c:v>
                </c:pt>
                <c:pt idx="352">
                  <c:v>2184658</c:v>
                </c:pt>
                <c:pt idx="353">
                  <c:v>2184658</c:v>
                </c:pt>
                <c:pt idx="354">
                  <c:v>2184662</c:v>
                </c:pt>
                <c:pt idx="355">
                  <c:v>2184665</c:v>
                </c:pt>
                <c:pt idx="356">
                  <c:v>2184665</c:v>
                </c:pt>
                <c:pt idx="357">
                  <c:v>2184662</c:v>
                </c:pt>
                <c:pt idx="358">
                  <c:v>2184660</c:v>
                </c:pt>
                <c:pt idx="359">
                  <c:v>2184661</c:v>
                </c:pt>
                <c:pt idx="360">
                  <c:v>2184660</c:v>
                </c:pt>
                <c:pt idx="361">
                  <c:v>2184649</c:v>
                </c:pt>
                <c:pt idx="362">
                  <c:v>2184639</c:v>
                </c:pt>
                <c:pt idx="363">
                  <c:v>2184641</c:v>
                </c:pt>
                <c:pt idx="364">
                  <c:v>2184642</c:v>
                </c:pt>
                <c:pt idx="365">
                  <c:v>2184641</c:v>
                </c:pt>
                <c:pt idx="366">
                  <c:v>2184645</c:v>
                </c:pt>
                <c:pt idx="367">
                  <c:v>2184645</c:v>
                </c:pt>
                <c:pt idx="368">
                  <c:v>2184636</c:v>
                </c:pt>
                <c:pt idx="369">
                  <c:v>2184636</c:v>
                </c:pt>
                <c:pt idx="370">
                  <c:v>2184636</c:v>
                </c:pt>
                <c:pt idx="371">
                  <c:v>2184634</c:v>
                </c:pt>
                <c:pt idx="372">
                  <c:v>2184631</c:v>
                </c:pt>
                <c:pt idx="373">
                  <c:v>2184620</c:v>
                </c:pt>
                <c:pt idx="374">
                  <c:v>2184617</c:v>
                </c:pt>
                <c:pt idx="375">
                  <c:v>2184620</c:v>
                </c:pt>
                <c:pt idx="376">
                  <c:v>2184619</c:v>
                </c:pt>
                <c:pt idx="377">
                  <c:v>2184615</c:v>
                </c:pt>
                <c:pt idx="378">
                  <c:v>2184612</c:v>
                </c:pt>
                <c:pt idx="379">
                  <c:v>2184611</c:v>
                </c:pt>
                <c:pt idx="380">
                  <c:v>2184611</c:v>
                </c:pt>
                <c:pt idx="381">
                  <c:v>2184610</c:v>
                </c:pt>
                <c:pt idx="382">
                  <c:v>2184603</c:v>
                </c:pt>
                <c:pt idx="383">
                  <c:v>2184603</c:v>
                </c:pt>
                <c:pt idx="384">
                  <c:v>2184602</c:v>
                </c:pt>
                <c:pt idx="385">
                  <c:v>2184596</c:v>
                </c:pt>
                <c:pt idx="386">
                  <c:v>2184591</c:v>
                </c:pt>
                <c:pt idx="387">
                  <c:v>2184590</c:v>
                </c:pt>
                <c:pt idx="388">
                  <c:v>2184586</c:v>
                </c:pt>
                <c:pt idx="389">
                  <c:v>2184585</c:v>
                </c:pt>
                <c:pt idx="390">
                  <c:v>2184589</c:v>
                </c:pt>
                <c:pt idx="391">
                  <c:v>2184589</c:v>
                </c:pt>
                <c:pt idx="392">
                  <c:v>2184581</c:v>
                </c:pt>
                <c:pt idx="393">
                  <c:v>2184581</c:v>
                </c:pt>
                <c:pt idx="394">
                  <c:v>2184582</c:v>
                </c:pt>
                <c:pt idx="395">
                  <c:v>2184580</c:v>
                </c:pt>
                <c:pt idx="396">
                  <c:v>2184574</c:v>
                </c:pt>
                <c:pt idx="397">
                  <c:v>2184569</c:v>
                </c:pt>
                <c:pt idx="398">
                  <c:v>2184567</c:v>
                </c:pt>
                <c:pt idx="399">
                  <c:v>2184563</c:v>
                </c:pt>
                <c:pt idx="400">
                  <c:v>2184559</c:v>
                </c:pt>
                <c:pt idx="401">
                  <c:v>2184560</c:v>
                </c:pt>
                <c:pt idx="402">
                  <c:v>2184562</c:v>
                </c:pt>
                <c:pt idx="403">
                  <c:v>2184562</c:v>
                </c:pt>
                <c:pt idx="404">
                  <c:v>2184559</c:v>
                </c:pt>
                <c:pt idx="405">
                  <c:v>2184555</c:v>
                </c:pt>
                <c:pt idx="406">
                  <c:v>2184553</c:v>
                </c:pt>
                <c:pt idx="407">
                  <c:v>2184548</c:v>
                </c:pt>
                <c:pt idx="408">
                  <c:v>2184547</c:v>
                </c:pt>
                <c:pt idx="409">
                  <c:v>2184546</c:v>
                </c:pt>
                <c:pt idx="410">
                  <c:v>2184545</c:v>
                </c:pt>
                <c:pt idx="411">
                  <c:v>2184544</c:v>
                </c:pt>
                <c:pt idx="412">
                  <c:v>2184539</c:v>
                </c:pt>
                <c:pt idx="413">
                  <c:v>2184540</c:v>
                </c:pt>
                <c:pt idx="414">
                  <c:v>2184535</c:v>
                </c:pt>
                <c:pt idx="415">
                  <c:v>2184531</c:v>
                </c:pt>
                <c:pt idx="416">
                  <c:v>2184533</c:v>
                </c:pt>
                <c:pt idx="417">
                  <c:v>2184532</c:v>
                </c:pt>
                <c:pt idx="418">
                  <c:v>2184531</c:v>
                </c:pt>
                <c:pt idx="419">
                  <c:v>2184529</c:v>
                </c:pt>
                <c:pt idx="420">
                  <c:v>2184527</c:v>
                </c:pt>
                <c:pt idx="421">
                  <c:v>2184519</c:v>
                </c:pt>
                <c:pt idx="422">
                  <c:v>2184518</c:v>
                </c:pt>
                <c:pt idx="423">
                  <c:v>2184519</c:v>
                </c:pt>
                <c:pt idx="424">
                  <c:v>2184514</c:v>
                </c:pt>
                <c:pt idx="425">
                  <c:v>2184511</c:v>
                </c:pt>
                <c:pt idx="426">
                  <c:v>2184514</c:v>
                </c:pt>
                <c:pt idx="427">
                  <c:v>2184510</c:v>
                </c:pt>
                <c:pt idx="428">
                  <c:v>2184508</c:v>
                </c:pt>
                <c:pt idx="429">
                  <c:v>2184509</c:v>
                </c:pt>
                <c:pt idx="430">
                  <c:v>2184508</c:v>
                </c:pt>
                <c:pt idx="431">
                  <c:v>2184505</c:v>
                </c:pt>
                <c:pt idx="432">
                  <c:v>2184500</c:v>
                </c:pt>
                <c:pt idx="433">
                  <c:v>2184498</c:v>
                </c:pt>
                <c:pt idx="434">
                  <c:v>2184495</c:v>
                </c:pt>
                <c:pt idx="435">
                  <c:v>2184493</c:v>
                </c:pt>
                <c:pt idx="436">
                  <c:v>2184493</c:v>
                </c:pt>
                <c:pt idx="437">
                  <c:v>2184491</c:v>
                </c:pt>
                <c:pt idx="438">
                  <c:v>2184487</c:v>
                </c:pt>
                <c:pt idx="439">
                  <c:v>2184483</c:v>
                </c:pt>
                <c:pt idx="440">
                  <c:v>2184482</c:v>
                </c:pt>
                <c:pt idx="441">
                  <c:v>2184481</c:v>
                </c:pt>
                <c:pt idx="442">
                  <c:v>2184483</c:v>
                </c:pt>
                <c:pt idx="443">
                  <c:v>2184484</c:v>
                </c:pt>
                <c:pt idx="444">
                  <c:v>2184479</c:v>
                </c:pt>
                <c:pt idx="445">
                  <c:v>2184479</c:v>
                </c:pt>
                <c:pt idx="446">
                  <c:v>2184482</c:v>
                </c:pt>
                <c:pt idx="447">
                  <c:v>2184476</c:v>
                </c:pt>
                <c:pt idx="448">
                  <c:v>2184477</c:v>
                </c:pt>
                <c:pt idx="449">
                  <c:v>2184471</c:v>
                </c:pt>
                <c:pt idx="450">
                  <c:v>2184467</c:v>
                </c:pt>
                <c:pt idx="451">
                  <c:v>2184464</c:v>
                </c:pt>
                <c:pt idx="452">
                  <c:v>2184465</c:v>
                </c:pt>
                <c:pt idx="453">
                  <c:v>2184465</c:v>
                </c:pt>
                <c:pt idx="454">
                  <c:v>2184467</c:v>
                </c:pt>
                <c:pt idx="455">
                  <c:v>2184468</c:v>
                </c:pt>
                <c:pt idx="456">
                  <c:v>2184463</c:v>
                </c:pt>
                <c:pt idx="457">
                  <c:v>2184462</c:v>
                </c:pt>
                <c:pt idx="458">
                  <c:v>2184456</c:v>
                </c:pt>
                <c:pt idx="459">
                  <c:v>2184449</c:v>
                </c:pt>
                <c:pt idx="460">
                  <c:v>2184448</c:v>
                </c:pt>
                <c:pt idx="461">
                  <c:v>2184446</c:v>
                </c:pt>
                <c:pt idx="462">
                  <c:v>2184450</c:v>
                </c:pt>
                <c:pt idx="463">
                  <c:v>2184446</c:v>
                </c:pt>
                <c:pt idx="464">
                  <c:v>2184445</c:v>
                </c:pt>
                <c:pt idx="465">
                  <c:v>2184440</c:v>
                </c:pt>
                <c:pt idx="466">
                  <c:v>2184438</c:v>
                </c:pt>
                <c:pt idx="467">
                  <c:v>2184441</c:v>
                </c:pt>
                <c:pt idx="468">
                  <c:v>2184434</c:v>
                </c:pt>
                <c:pt idx="469">
                  <c:v>2184437</c:v>
                </c:pt>
                <c:pt idx="470">
                  <c:v>2184435</c:v>
                </c:pt>
                <c:pt idx="471">
                  <c:v>2184436</c:v>
                </c:pt>
                <c:pt idx="472">
                  <c:v>2184435</c:v>
                </c:pt>
                <c:pt idx="473">
                  <c:v>2184432</c:v>
                </c:pt>
                <c:pt idx="474">
                  <c:v>2184432</c:v>
                </c:pt>
                <c:pt idx="475">
                  <c:v>2184433</c:v>
                </c:pt>
                <c:pt idx="476">
                  <c:v>2184432</c:v>
                </c:pt>
                <c:pt idx="477">
                  <c:v>2184429</c:v>
                </c:pt>
                <c:pt idx="478">
                  <c:v>2184424</c:v>
                </c:pt>
                <c:pt idx="479">
                  <c:v>2184423</c:v>
                </c:pt>
                <c:pt idx="480">
                  <c:v>2184420</c:v>
                </c:pt>
                <c:pt idx="481">
                  <c:v>2184413</c:v>
                </c:pt>
                <c:pt idx="482">
                  <c:v>2184416</c:v>
                </c:pt>
                <c:pt idx="483">
                  <c:v>2184415</c:v>
                </c:pt>
                <c:pt idx="484">
                  <c:v>2184414</c:v>
                </c:pt>
                <c:pt idx="485">
                  <c:v>2184413</c:v>
                </c:pt>
                <c:pt idx="486">
                  <c:v>2184411</c:v>
                </c:pt>
                <c:pt idx="487">
                  <c:v>2184406</c:v>
                </c:pt>
                <c:pt idx="488">
                  <c:v>2184408</c:v>
                </c:pt>
                <c:pt idx="489">
                  <c:v>2184405</c:v>
                </c:pt>
                <c:pt idx="490">
                  <c:v>2184403</c:v>
                </c:pt>
                <c:pt idx="491">
                  <c:v>2184398</c:v>
                </c:pt>
                <c:pt idx="492">
                  <c:v>2184397</c:v>
                </c:pt>
                <c:pt idx="493">
                  <c:v>2184398</c:v>
                </c:pt>
                <c:pt idx="494">
                  <c:v>2184398</c:v>
                </c:pt>
                <c:pt idx="495">
                  <c:v>2184397</c:v>
                </c:pt>
                <c:pt idx="496">
                  <c:v>2184391</c:v>
                </c:pt>
                <c:pt idx="497">
                  <c:v>2184388</c:v>
                </c:pt>
                <c:pt idx="498">
                  <c:v>2184387</c:v>
                </c:pt>
                <c:pt idx="499">
                  <c:v>2184387</c:v>
                </c:pt>
                <c:pt idx="500">
                  <c:v>2184384</c:v>
                </c:pt>
                <c:pt idx="501">
                  <c:v>2184385</c:v>
                </c:pt>
                <c:pt idx="502">
                  <c:v>2184376</c:v>
                </c:pt>
                <c:pt idx="503">
                  <c:v>2184373</c:v>
                </c:pt>
                <c:pt idx="504">
                  <c:v>2184373</c:v>
                </c:pt>
                <c:pt idx="505">
                  <c:v>2184375</c:v>
                </c:pt>
                <c:pt idx="506">
                  <c:v>2184368</c:v>
                </c:pt>
                <c:pt idx="507">
                  <c:v>2184368</c:v>
                </c:pt>
                <c:pt idx="508">
                  <c:v>2184373</c:v>
                </c:pt>
                <c:pt idx="509">
                  <c:v>2184375</c:v>
                </c:pt>
                <c:pt idx="510">
                  <c:v>2184373</c:v>
                </c:pt>
                <c:pt idx="511">
                  <c:v>2184369</c:v>
                </c:pt>
                <c:pt idx="512">
                  <c:v>2184365</c:v>
                </c:pt>
                <c:pt idx="513">
                  <c:v>2184364</c:v>
                </c:pt>
                <c:pt idx="514">
                  <c:v>2184364</c:v>
                </c:pt>
                <c:pt idx="515">
                  <c:v>2184363</c:v>
                </c:pt>
                <c:pt idx="516">
                  <c:v>2184362</c:v>
                </c:pt>
                <c:pt idx="517">
                  <c:v>2184352</c:v>
                </c:pt>
                <c:pt idx="518">
                  <c:v>2184352</c:v>
                </c:pt>
                <c:pt idx="519">
                  <c:v>2184358</c:v>
                </c:pt>
                <c:pt idx="520">
                  <c:v>2184354</c:v>
                </c:pt>
                <c:pt idx="521">
                  <c:v>2184346</c:v>
                </c:pt>
                <c:pt idx="522">
                  <c:v>2184346</c:v>
                </c:pt>
                <c:pt idx="523">
                  <c:v>2184348</c:v>
                </c:pt>
                <c:pt idx="524">
                  <c:v>2184339</c:v>
                </c:pt>
                <c:pt idx="525">
                  <c:v>2184333</c:v>
                </c:pt>
                <c:pt idx="526">
                  <c:v>2184337</c:v>
                </c:pt>
                <c:pt idx="527">
                  <c:v>2184335</c:v>
                </c:pt>
                <c:pt idx="528">
                  <c:v>2184332</c:v>
                </c:pt>
                <c:pt idx="529">
                  <c:v>2184332</c:v>
                </c:pt>
                <c:pt idx="530">
                  <c:v>2184334</c:v>
                </c:pt>
                <c:pt idx="531">
                  <c:v>2184334</c:v>
                </c:pt>
                <c:pt idx="532">
                  <c:v>2184329</c:v>
                </c:pt>
                <c:pt idx="533">
                  <c:v>2184327</c:v>
                </c:pt>
                <c:pt idx="534">
                  <c:v>2184318</c:v>
                </c:pt>
                <c:pt idx="535">
                  <c:v>2184313</c:v>
                </c:pt>
                <c:pt idx="536">
                  <c:v>2184317</c:v>
                </c:pt>
                <c:pt idx="537">
                  <c:v>2184322</c:v>
                </c:pt>
                <c:pt idx="538">
                  <c:v>2184318</c:v>
                </c:pt>
                <c:pt idx="539">
                  <c:v>2184318</c:v>
                </c:pt>
                <c:pt idx="540">
                  <c:v>2184319</c:v>
                </c:pt>
                <c:pt idx="541">
                  <c:v>2184314</c:v>
                </c:pt>
                <c:pt idx="542">
                  <c:v>2184309</c:v>
                </c:pt>
                <c:pt idx="543">
                  <c:v>2184305</c:v>
                </c:pt>
                <c:pt idx="544">
                  <c:v>2184305</c:v>
                </c:pt>
                <c:pt idx="545">
                  <c:v>2184305</c:v>
                </c:pt>
                <c:pt idx="546">
                  <c:v>2184305</c:v>
                </c:pt>
                <c:pt idx="547">
                  <c:v>2184305</c:v>
                </c:pt>
                <c:pt idx="548">
                  <c:v>2184302</c:v>
                </c:pt>
                <c:pt idx="549">
                  <c:v>2184301</c:v>
                </c:pt>
                <c:pt idx="550">
                  <c:v>2184292</c:v>
                </c:pt>
                <c:pt idx="551">
                  <c:v>2184289</c:v>
                </c:pt>
                <c:pt idx="552">
                  <c:v>2184290</c:v>
                </c:pt>
                <c:pt idx="553">
                  <c:v>2184290</c:v>
                </c:pt>
                <c:pt idx="554">
                  <c:v>2184285</c:v>
                </c:pt>
                <c:pt idx="555">
                  <c:v>2184283</c:v>
                </c:pt>
                <c:pt idx="556">
                  <c:v>2184287</c:v>
                </c:pt>
                <c:pt idx="557">
                  <c:v>2184286</c:v>
                </c:pt>
                <c:pt idx="558">
                  <c:v>2184285</c:v>
                </c:pt>
                <c:pt idx="559">
                  <c:v>2184284</c:v>
                </c:pt>
                <c:pt idx="560">
                  <c:v>2184283</c:v>
                </c:pt>
                <c:pt idx="561">
                  <c:v>2184283</c:v>
                </c:pt>
                <c:pt idx="562">
                  <c:v>2184277</c:v>
                </c:pt>
                <c:pt idx="563">
                  <c:v>2184276</c:v>
                </c:pt>
                <c:pt idx="564">
                  <c:v>2184273</c:v>
                </c:pt>
                <c:pt idx="565">
                  <c:v>2184266</c:v>
                </c:pt>
                <c:pt idx="566">
                  <c:v>2184263</c:v>
                </c:pt>
                <c:pt idx="567">
                  <c:v>2184265</c:v>
                </c:pt>
                <c:pt idx="568">
                  <c:v>2184265</c:v>
                </c:pt>
                <c:pt idx="569">
                  <c:v>2184265</c:v>
                </c:pt>
                <c:pt idx="570">
                  <c:v>2184266</c:v>
                </c:pt>
                <c:pt idx="571">
                  <c:v>2184264</c:v>
                </c:pt>
                <c:pt idx="572">
                  <c:v>2184262</c:v>
                </c:pt>
                <c:pt idx="573">
                  <c:v>2184260</c:v>
                </c:pt>
                <c:pt idx="574">
                  <c:v>2184261</c:v>
                </c:pt>
                <c:pt idx="575">
                  <c:v>2184259</c:v>
                </c:pt>
                <c:pt idx="576">
                  <c:v>2184256</c:v>
                </c:pt>
                <c:pt idx="577">
                  <c:v>2184254</c:v>
                </c:pt>
                <c:pt idx="578">
                  <c:v>2184248</c:v>
                </c:pt>
                <c:pt idx="579">
                  <c:v>2184247</c:v>
                </c:pt>
                <c:pt idx="580">
                  <c:v>2184247</c:v>
                </c:pt>
                <c:pt idx="581">
                  <c:v>2184248</c:v>
                </c:pt>
                <c:pt idx="582">
                  <c:v>2184241</c:v>
                </c:pt>
                <c:pt idx="583">
                  <c:v>2184231</c:v>
                </c:pt>
                <c:pt idx="584">
                  <c:v>2184227</c:v>
                </c:pt>
                <c:pt idx="585">
                  <c:v>2184230</c:v>
                </c:pt>
                <c:pt idx="586">
                  <c:v>2184240</c:v>
                </c:pt>
                <c:pt idx="587">
                  <c:v>2184241</c:v>
                </c:pt>
                <c:pt idx="588">
                  <c:v>2184236</c:v>
                </c:pt>
                <c:pt idx="589">
                  <c:v>2184233</c:v>
                </c:pt>
                <c:pt idx="590">
                  <c:v>2184236</c:v>
                </c:pt>
                <c:pt idx="591">
                  <c:v>2184231</c:v>
                </c:pt>
                <c:pt idx="592">
                  <c:v>2184231</c:v>
                </c:pt>
                <c:pt idx="593">
                  <c:v>2184234</c:v>
                </c:pt>
                <c:pt idx="594">
                  <c:v>2184230</c:v>
                </c:pt>
                <c:pt idx="595">
                  <c:v>2184235</c:v>
                </c:pt>
                <c:pt idx="596">
                  <c:v>2184233</c:v>
                </c:pt>
                <c:pt idx="597">
                  <c:v>2184228</c:v>
                </c:pt>
                <c:pt idx="598">
                  <c:v>2184224</c:v>
                </c:pt>
                <c:pt idx="599">
                  <c:v>2184211</c:v>
                </c:pt>
                <c:pt idx="600">
                  <c:v>2184208</c:v>
                </c:pt>
                <c:pt idx="601">
                  <c:v>2184215</c:v>
                </c:pt>
                <c:pt idx="602">
                  <c:v>2184214</c:v>
                </c:pt>
                <c:pt idx="603">
                  <c:v>2184218</c:v>
                </c:pt>
                <c:pt idx="604">
                  <c:v>2184213</c:v>
                </c:pt>
                <c:pt idx="605">
                  <c:v>2184213</c:v>
                </c:pt>
                <c:pt idx="606">
                  <c:v>2184213</c:v>
                </c:pt>
                <c:pt idx="607">
                  <c:v>2184208</c:v>
                </c:pt>
                <c:pt idx="608">
                  <c:v>2184194</c:v>
                </c:pt>
                <c:pt idx="609">
                  <c:v>2184190</c:v>
                </c:pt>
                <c:pt idx="610">
                  <c:v>2184186</c:v>
                </c:pt>
                <c:pt idx="611">
                  <c:v>2184198</c:v>
                </c:pt>
                <c:pt idx="612">
                  <c:v>2184205</c:v>
                </c:pt>
                <c:pt idx="613">
                  <c:v>2184206</c:v>
                </c:pt>
                <c:pt idx="614">
                  <c:v>2184201</c:v>
                </c:pt>
                <c:pt idx="615">
                  <c:v>2184200</c:v>
                </c:pt>
                <c:pt idx="616">
                  <c:v>2184199</c:v>
                </c:pt>
                <c:pt idx="617">
                  <c:v>2184197</c:v>
                </c:pt>
                <c:pt idx="618">
                  <c:v>2184189</c:v>
                </c:pt>
                <c:pt idx="619">
                  <c:v>2184174</c:v>
                </c:pt>
                <c:pt idx="620">
                  <c:v>2184169</c:v>
                </c:pt>
                <c:pt idx="621">
                  <c:v>2184168</c:v>
                </c:pt>
                <c:pt idx="622">
                  <c:v>2184174</c:v>
                </c:pt>
                <c:pt idx="623">
                  <c:v>2184177</c:v>
                </c:pt>
                <c:pt idx="624">
                  <c:v>2184182</c:v>
                </c:pt>
                <c:pt idx="625">
                  <c:v>2184182</c:v>
                </c:pt>
                <c:pt idx="626">
                  <c:v>2184183</c:v>
                </c:pt>
                <c:pt idx="627">
                  <c:v>2184175</c:v>
                </c:pt>
                <c:pt idx="628">
                  <c:v>2184174</c:v>
                </c:pt>
                <c:pt idx="629">
                  <c:v>2184179</c:v>
                </c:pt>
                <c:pt idx="630">
                  <c:v>2184179</c:v>
                </c:pt>
                <c:pt idx="631">
                  <c:v>2184177</c:v>
                </c:pt>
                <c:pt idx="632">
                  <c:v>2184173</c:v>
                </c:pt>
                <c:pt idx="633">
                  <c:v>2184174</c:v>
                </c:pt>
                <c:pt idx="634">
                  <c:v>2184169</c:v>
                </c:pt>
                <c:pt idx="635">
                  <c:v>2184173</c:v>
                </c:pt>
                <c:pt idx="636">
                  <c:v>2184171</c:v>
                </c:pt>
                <c:pt idx="637">
                  <c:v>2184170</c:v>
                </c:pt>
                <c:pt idx="638">
                  <c:v>2184165</c:v>
                </c:pt>
                <c:pt idx="639">
                  <c:v>2184163</c:v>
                </c:pt>
                <c:pt idx="640">
                  <c:v>2184160</c:v>
                </c:pt>
                <c:pt idx="641">
                  <c:v>2184161</c:v>
                </c:pt>
                <c:pt idx="642">
                  <c:v>2184168</c:v>
                </c:pt>
                <c:pt idx="643">
                  <c:v>2184165</c:v>
                </c:pt>
                <c:pt idx="644">
                  <c:v>2184157</c:v>
                </c:pt>
                <c:pt idx="645">
                  <c:v>2184159</c:v>
                </c:pt>
                <c:pt idx="646">
                  <c:v>2184156</c:v>
                </c:pt>
                <c:pt idx="647">
                  <c:v>2184157</c:v>
                </c:pt>
                <c:pt idx="648">
                  <c:v>2184153</c:v>
                </c:pt>
                <c:pt idx="649">
                  <c:v>2184151</c:v>
                </c:pt>
                <c:pt idx="650">
                  <c:v>2184148</c:v>
                </c:pt>
                <c:pt idx="651">
                  <c:v>2184147</c:v>
                </c:pt>
                <c:pt idx="652">
                  <c:v>2184147</c:v>
                </c:pt>
                <c:pt idx="653">
                  <c:v>2184148</c:v>
                </c:pt>
                <c:pt idx="654">
                  <c:v>2184145</c:v>
                </c:pt>
                <c:pt idx="655">
                  <c:v>2184147</c:v>
                </c:pt>
                <c:pt idx="656">
                  <c:v>2184148</c:v>
                </c:pt>
                <c:pt idx="657">
                  <c:v>2184145</c:v>
                </c:pt>
                <c:pt idx="658">
                  <c:v>2184144</c:v>
                </c:pt>
                <c:pt idx="659">
                  <c:v>2184144</c:v>
                </c:pt>
                <c:pt idx="660">
                  <c:v>2184141</c:v>
                </c:pt>
                <c:pt idx="661">
                  <c:v>2184139</c:v>
                </c:pt>
                <c:pt idx="662">
                  <c:v>2184130</c:v>
                </c:pt>
                <c:pt idx="663">
                  <c:v>2184119</c:v>
                </c:pt>
                <c:pt idx="664">
                  <c:v>2184108</c:v>
                </c:pt>
                <c:pt idx="665">
                  <c:v>2184113</c:v>
                </c:pt>
                <c:pt idx="666">
                  <c:v>2184128</c:v>
                </c:pt>
                <c:pt idx="667">
                  <c:v>2184134</c:v>
                </c:pt>
                <c:pt idx="668">
                  <c:v>2184132</c:v>
                </c:pt>
                <c:pt idx="669">
                  <c:v>2184128</c:v>
                </c:pt>
                <c:pt idx="670">
                  <c:v>2184130</c:v>
                </c:pt>
                <c:pt idx="671">
                  <c:v>2184122</c:v>
                </c:pt>
                <c:pt idx="672">
                  <c:v>2184114</c:v>
                </c:pt>
                <c:pt idx="673">
                  <c:v>2184114</c:v>
                </c:pt>
                <c:pt idx="674">
                  <c:v>2184111</c:v>
                </c:pt>
                <c:pt idx="675">
                  <c:v>2184112</c:v>
                </c:pt>
                <c:pt idx="676">
                  <c:v>2184106</c:v>
                </c:pt>
                <c:pt idx="677">
                  <c:v>2184116</c:v>
                </c:pt>
                <c:pt idx="678">
                  <c:v>2184116</c:v>
                </c:pt>
                <c:pt idx="679">
                  <c:v>2184116</c:v>
                </c:pt>
                <c:pt idx="680">
                  <c:v>2184114</c:v>
                </c:pt>
                <c:pt idx="681">
                  <c:v>2184116</c:v>
                </c:pt>
                <c:pt idx="682">
                  <c:v>2184116</c:v>
                </c:pt>
                <c:pt idx="683">
                  <c:v>2184108</c:v>
                </c:pt>
                <c:pt idx="684">
                  <c:v>2184102</c:v>
                </c:pt>
                <c:pt idx="685">
                  <c:v>2184102</c:v>
                </c:pt>
                <c:pt idx="686">
                  <c:v>2184105</c:v>
                </c:pt>
                <c:pt idx="687">
                  <c:v>2184106</c:v>
                </c:pt>
                <c:pt idx="688">
                  <c:v>2184111</c:v>
                </c:pt>
                <c:pt idx="689">
                  <c:v>2184109</c:v>
                </c:pt>
                <c:pt idx="690">
                  <c:v>2184106</c:v>
                </c:pt>
                <c:pt idx="691">
                  <c:v>2184105</c:v>
                </c:pt>
                <c:pt idx="692">
                  <c:v>2184100</c:v>
                </c:pt>
                <c:pt idx="693">
                  <c:v>2184084</c:v>
                </c:pt>
                <c:pt idx="694">
                  <c:v>2184077</c:v>
                </c:pt>
                <c:pt idx="695">
                  <c:v>2184091</c:v>
                </c:pt>
                <c:pt idx="696">
                  <c:v>2184096</c:v>
                </c:pt>
                <c:pt idx="697">
                  <c:v>2184093</c:v>
                </c:pt>
                <c:pt idx="698">
                  <c:v>2184087</c:v>
                </c:pt>
                <c:pt idx="699">
                  <c:v>2184086</c:v>
                </c:pt>
                <c:pt idx="700">
                  <c:v>2184085</c:v>
                </c:pt>
                <c:pt idx="701">
                  <c:v>2184089</c:v>
                </c:pt>
                <c:pt idx="702">
                  <c:v>2184093</c:v>
                </c:pt>
                <c:pt idx="703">
                  <c:v>2184090</c:v>
                </c:pt>
                <c:pt idx="704">
                  <c:v>2184088</c:v>
                </c:pt>
                <c:pt idx="705">
                  <c:v>2184084</c:v>
                </c:pt>
                <c:pt idx="706">
                  <c:v>2184083</c:v>
                </c:pt>
                <c:pt idx="707">
                  <c:v>2184081</c:v>
                </c:pt>
                <c:pt idx="708">
                  <c:v>2184080</c:v>
                </c:pt>
                <c:pt idx="709">
                  <c:v>2184074</c:v>
                </c:pt>
                <c:pt idx="710">
                  <c:v>2184071</c:v>
                </c:pt>
                <c:pt idx="711">
                  <c:v>2184074</c:v>
                </c:pt>
                <c:pt idx="712">
                  <c:v>2184078</c:v>
                </c:pt>
                <c:pt idx="713">
                  <c:v>2184075</c:v>
                </c:pt>
                <c:pt idx="714">
                  <c:v>2184075</c:v>
                </c:pt>
                <c:pt idx="715">
                  <c:v>2184075</c:v>
                </c:pt>
                <c:pt idx="716">
                  <c:v>2184078</c:v>
                </c:pt>
                <c:pt idx="717">
                  <c:v>2184077</c:v>
                </c:pt>
                <c:pt idx="718">
                  <c:v>2184074</c:v>
                </c:pt>
                <c:pt idx="719">
                  <c:v>2184076</c:v>
                </c:pt>
                <c:pt idx="720">
                  <c:v>2184072</c:v>
                </c:pt>
                <c:pt idx="721">
                  <c:v>2184069</c:v>
                </c:pt>
                <c:pt idx="722">
                  <c:v>2184066</c:v>
                </c:pt>
                <c:pt idx="723">
                  <c:v>2184064</c:v>
                </c:pt>
                <c:pt idx="724">
                  <c:v>2184061</c:v>
                </c:pt>
                <c:pt idx="725">
                  <c:v>2184059</c:v>
                </c:pt>
                <c:pt idx="726">
                  <c:v>2184055</c:v>
                </c:pt>
                <c:pt idx="727">
                  <c:v>2184053</c:v>
                </c:pt>
                <c:pt idx="728">
                  <c:v>2184053</c:v>
                </c:pt>
                <c:pt idx="729">
                  <c:v>2184053</c:v>
                </c:pt>
                <c:pt idx="730">
                  <c:v>2184055</c:v>
                </c:pt>
                <c:pt idx="731">
                  <c:v>2184052</c:v>
                </c:pt>
                <c:pt idx="732">
                  <c:v>2184049</c:v>
                </c:pt>
                <c:pt idx="733">
                  <c:v>2184052</c:v>
                </c:pt>
                <c:pt idx="734">
                  <c:v>2184052</c:v>
                </c:pt>
                <c:pt idx="735">
                  <c:v>2184049</c:v>
                </c:pt>
                <c:pt idx="736">
                  <c:v>2184045</c:v>
                </c:pt>
                <c:pt idx="737">
                  <c:v>2184038</c:v>
                </c:pt>
                <c:pt idx="738">
                  <c:v>2184032</c:v>
                </c:pt>
                <c:pt idx="739">
                  <c:v>2184035</c:v>
                </c:pt>
                <c:pt idx="740">
                  <c:v>2184042</c:v>
                </c:pt>
                <c:pt idx="741">
                  <c:v>2184044</c:v>
                </c:pt>
                <c:pt idx="742">
                  <c:v>2184045</c:v>
                </c:pt>
                <c:pt idx="743">
                  <c:v>2184048</c:v>
                </c:pt>
                <c:pt idx="744">
                  <c:v>2184041</c:v>
                </c:pt>
                <c:pt idx="745">
                  <c:v>2184026</c:v>
                </c:pt>
                <c:pt idx="746">
                  <c:v>2184023</c:v>
                </c:pt>
                <c:pt idx="747">
                  <c:v>2184030</c:v>
                </c:pt>
                <c:pt idx="748">
                  <c:v>2184028</c:v>
                </c:pt>
                <c:pt idx="749">
                  <c:v>2184034</c:v>
                </c:pt>
                <c:pt idx="750">
                  <c:v>2184032</c:v>
                </c:pt>
                <c:pt idx="751">
                  <c:v>2184033</c:v>
                </c:pt>
                <c:pt idx="752">
                  <c:v>2184034</c:v>
                </c:pt>
                <c:pt idx="753">
                  <c:v>2184028</c:v>
                </c:pt>
                <c:pt idx="754">
                  <c:v>2184029</c:v>
                </c:pt>
                <c:pt idx="755">
                  <c:v>2184030</c:v>
                </c:pt>
                <c:pt idx="756">
                  <c:v>2184023</c:v>
                </c:pt>
                <c:pt idx="757">
                  <c:v>2184022</c:v>
                </c:pt>
                <c:pt idx="758">
                  <c:v>2184023</c:v>
                </c:pt>
                <c:pt idx="759">
                  <c:v>2184023</c:v>
                </c:pt>
                <c:pt idx="760">
                  <c:v>2184024</c:v>
                </c:pt>
                <c:pt idx="761">
                  <c:v>2184024</c:v>
                </c:pt>
                <c:pt idx="762">
                  <c:v>2184023</c:v>
                </c:pt>
                <c:pt idx="763">
                  <c:v>2184022</c:v>
                </c:pt>
                <c:pt idx="764">
                  <c:v>2184022</c:v>
                </c:pt>
                <c:pt idx="765">
                  <c:v>2184021</c:v>
                </c:pt>
                <c:pt idx="766">
                  <c:v>2184017</c:v>
                </c:pt>
                <c:pt idx="767">
                  <c:v>2184012</c:v>
                </c:pt>
                <c:pt idx="768">
                  <c:v>2184012</c:v>
                </c:pt>
                <c:pt idx="769">
                  <c:v>2184011</c:v>
                </c:pt>
                <c:pt idx="770">
                  <c:v>2184009</c:v>
                </c:pt>
                <c:pt idx="771">
                  <c:v>2184011</c:v>
                </c:pt>
                <c:pt idx="772">
                  <c:v>2184008</c:v>
                </c:pt>
                <c:pt idx="773">
                  <c:v>2184006</c:v>
                </c:pt>
                <c:pt idx="774">
                  <c:v>2184003</c:v>
                </c:pt>
                <c:pt idx="775">
                  <c:v>2184005</c:v>
                </c:pt>
                <c:pt idx="776">
                  <c:v>2184003</c:v>
                </c:pt>
                <c:pt idx="777">
                  <c:v>2184000</c:v>
                </c:pt>
                <c:pt idx="778">
                  <c:v>2183990</c:v>
                </c:pt>
                <c:pt idx="779">
                  <c:v>2183992</c:v>
                </c:pt>
                <c:pt idx="780">
                  <c:v>2184001</c:v>
                </c:pt>
                <c:pt idx="781">
                  <c:v>2184005</c:v>
                </c:pt>
                <c:pt idx="782">
                  <c:v>2184002</c:v>
                </c:pt>
                <c:pt idx="783">
                  <c:v>2184002</c:v>
                </c:pt>
                <c:pt idx="784">
                  <c:v>2184000</c:v>
                </c:pt>
                <c:pt idx="785">
                  <c:v>2183995</c:v>
                </c:pt>
                <c:pt idx="786">
                  <c:v>2183993</c:v>
                </c:pt>
                <c:pt idx="787">
                  <c:v>2183983</c:v>
                </c:pt>
                <c:pt idx="788">
                  <c:v>2183981</c:v>
                </c:pt>
                <c:pt idx="789">
                  <c:v>2183985</c:v>
                </c:pt>
                <c:pt idx="790">
                  <c:v>2183990</c:v>
                </c:pt>
                <c:pt idx="791">
                  <c:v>2183989</c:v>
                </c:pt>
                <c:pt idx="792">
                  <c:v>2183989</c:v>
                </c:pt>
                <c:pt idx="793">
                  <c:v>2183987</c:v>
                </c:pt>
                <c:pt idx="794">
                  <c:v>2183985</c:v>
                </c:pt>
                <c:pt idx="795">
                  <c:v>2183984</c:v>
                </c:pt>
                <c:pt idx="796">
                  <c:v>2183976</c:v>
                </c:pt>
                <c:pt idx="797">
                  <c:v>2183969</c:v>
                </c:pt>
                <c:pt idx="798">
                  <c:v>2183967</c:v>
                </c:pt>
                <c:pt idx="799">
                  <c:v>2183965</c:v>
                </c:pt>
                <c:pt idx="800">
                  <c:v>2183973</c:v>
                </c:pt>
                <c:pt idx="801">
                  <c:v>2183980</c:v>
                </c:pt>
                <c:pt idx="802">
                  <c:v>2183983</c:v>
                </c:pt>
                <c:pt idx="803">
                  <c:v>2183984</c:v>
                </c:pt>
                <c:pt idx="804">
                  <c:v>2183982</c:v>
                </c:pt>
                <c:pt idx="805">
                  <c:v>2183978</c:v>
                </c:pt>
                <c:pt idx="806">
                  <c:v>2183973</c:v>
                </c:pt>
                <c:pt idx="807">
                  <c:v>2183974</c:v>
                </c:pt>
                <c:pt idx="808">
                  <c:v>2183972</c:v>
                </c:pt>
                <c:pt idx="809">
                  <c:v>2183966</c:v>
                </c:pt>
                <c:pt idx="810">
                  <c:v>2183967</c:v>
                </c:pt>
                <c:pt idx="811">
                  <c:v>2183969</c:v>
                </c:pt>
                <c:pt idx="812">
                  <c:v>2183968</c:v>
                </c:pt>
                <c:pt idx="813">
                  <c:v>2183968</c:v>
                </c:pt>
                <c:pt idx="814">
                  <c:v>2183966</c:v>
                </c:pt>
                <c:pt idx="815">
                  <c:v>2183964</c:v>
                </c:pt>
                <c:pt idx="816">
                  <c:v>2183964</c:v>
                </c:pt>
                <c:pt idx="817">
                  <c:v>2183962</c:v>
                </c:pt>
                <c:pt idx="818">
                  <c:v>2183961</c:v>
                </c:pt>
                <c:pt idx="819">
                  <c:v>2183958</c:v>
                </c:pt>
                <c:pt idx="820">
                  <c:v>2183959</c:v>
                </c:pt>
                <c:pt idx="821">
                  <c:v>2183953</c:v>
                </c:pt>
                <c:pt idx="822">
                  <c:v>2183956</c:v>
                </c:pt>
                <c:pt idx="823">
                  <c:v>2183952</c:v>
                </c:pt>
                <c:pt idx="824">
                  <c:v>2183951</c:v>
                </c:pt>
                <c:pt idx="825">
                  <c:v>2183954</c:v>
                </c:pt>
                <c:pt idx="826">
                  <c:v>2183957</c:v>
                </c:pt>
                <c:pt idx="827">
                  <c:v>2183953</c:v>
                </c:pt>
                <c:pt idx="828">
                  <c:v>2183952</c:v>
                </c:pt>
                <c:pt idx="829">
                  <c:v>2183953</c:v>
                </c:pt>
                <c:pt idx="830">
                  <c:v>2183950</c:v>
                </c:pt>
                <c:pt idx="831">
                  <c:v>2183948</c:v>
                </c:pt>
                <c:pt idx="832">
                  <c:v>2183946</c:v>
                </c:pt>
                <c:pt idx="833">
                  <c:v>2183943</c:v>
                </c:pt>
                <c:pt idx="834">
                  <c:v>2183945</c:v>
                </c:pt>
                <c:pt idx="835">
                  <c:v>2183944</c:v>
                </c:pt>
                <c:pt idx="836">
                  <c:v>2183946</c:v>
                </c:pt>
                <c:pt idx="837">
                  <c:v>2183942</c:v>
                </c:pt>
                <c:pt idx="838">
                  <c:v>2183939</c:v>
                </c:pt>
                <c:pt idx="839">
                  <c:v>2183939</c:v>
                </c:pt>
                <c:pt idx="840">
                  <c:v>2183935</c:v>
                </c:pt>
                <c:pt idx="841">
                  <c:v>2183931</c:v>
                </c:pt>
                <c:pt idx="842">
                  <c:v>2183928</c:v>
                </c:pt>
                <c:pt idx="843">
                  <c:v>2183926</c:v>
                </c:pt>
                <c:pt idx="844">
                  <c:v>2183929</c:v>
                </c:pt>
                <c:pt idx="845">
                  <c:v>2183931</c:v>
                </c:pt>
                <c:pt idx="846">
                  <c:v>2183929</c:v>
                </c:pt>
                <c:pt idx="847">
                  <c:v>2183928</c:v>
                </c:pt>
                <c:pt idx="848">
                  <c:v>2183931</c:v>
                </c:pt>
                <c:pt idx="849">
                  <c:v>2183929</c:v>
                </c:pt>
                <c:pt idx="850">
                  <c:v>2183924</c:v>
                </c:pt>
                <c:pt idx="851">
                  <c:v>2183923</c:v>
                </c:pt>
                <c:pt idx="852">
                  <c:v>2183922</c:v>
                </c:pt>
                <c:pt idx="853">
                  <c:v>2183921</c:v>
                </c:pt>
                <c:pt idx="854">
                  <c:v>2183921</c:v>
                </c:pt>
                <c:pt idx="855">
                  <c:v>2183920</c:v>
                </c:pt>
                <c:pt idx="856">
                  <c:v>2183916</c:v>
                </c:pt>
                <c:pt idx="857">
                  <c:v>2183911</c:v>
                </c:pt>
                <c:pt idx="858">
                  <c:v>2183909</c:v>
                </c:pt>
                <c:pt idx="859">
                  <c:v>2183912</c:v>
                </c:pt>
                <c:pt idx="860">
                  <c:v>2183915</c:v>
                </c:pt>
                <c:pt idx="861">
                  <c:v>2183917</c:v>
                </c:pt>
                <c:pt idx="862">
                  <c:v>2183917</c:v>
                </c:pt>
                <c:pt idx="863">
                  <c:v>2183912</c:v>
                </c:pt>
                <c:pt idx="864">
                  <c:v>2183911</c:v>
                </c:pt>
                <c:pt idx="865">
                  <c:v>2183906</c:v>
                </c:pt>
                <c:pt idx="866">
                  <c:v>2183902</c:v>
                </c:pt>
                <c:pt idx="867">
                  <c:v>2183904</c:v>
                </c:pt>
                <c:pt idx="868">
                  <c:v>2183905</c:v>
                </c:pt>
                <c:pt idx="869">
                  <c:v>2183909</c:v>
                </c:pt>
                <c:pt idx="870">
                  <c:v>2183911</c:v>
                </c:pt>
                <c:pt idx="871">
                  <c:v>2183908</c:v>
                </c:pt>
                <c:pt idx="872">
                  <c:v>2183908</c:v>
                </c:pt>
                <c:pt idx="873">
                  <c:v>2183907</c:v>
                </c:pt>
                <c:pt idx="874">
                  <c:v>2183900</c:v>
                </c:pt>
                <c:pt idx="875">
                  <c:v>2183897</c:v>
                </c:pt>
                <c:pt idx="876">
                  <c:v>2183894</c:v>
                </c:pt>
                <c:pt idx="877">
                  <c:v>2183896</c:v>
                </c:pt>
                <c:pt idx="878">
                  <c:v>2183893</c:v>
                </c:pt>
                <c:pt idx="879">
                  <c:v>2183893</c:v>
                </c:pt>
                <c:pt idx="880">
                  <c:v>2183895</c:v>
                </c:pt>
                <c:pt idx="881">
                  <c:v>2183896</c:v>
                </c:pt>
                <c:pt idx="882">
                  <c:v>2183894</c:v>
                </c:pt>
                <c:pt idx="883">
                  <c:v>2183894</c:v>
                </c:pt>
                <c:pt idx="884">
                  <c:v>2183888</c:v>
                </c:pt>
                <c:pt idx="885">
                  <c:v>2183875</c:v>
                </c:pt>
                <c:pt idx="886">
                  <c:v>2183883</c:v>
                </c:pt>
                <c:pt idx="887">
                  <c:v>2183881</c:v>
                </c:pt>
                <c:pt idx="888">
                  <c:v>2183882</c:v>
                </c:pt>
                <c:pt idx="889">
                  <c:v>2183877</c:v>
                </c:pt>
                <c:pt idx="890">
                  <c:v>2183875</c:v>
                </c:pt>
                <c:pt idx="891">
                  <c:v>2183876</c:v>
                </c:pt>
                <c:pt idx="892">
                  <c:v>2183881</c:v>
                </c:pt>
                <c:pt idx="893">
                  <c:v>2183878</c:v>
                </c:pt>
                <c:pt idx="894">
                  <c:v>2183869</c:v>
                </c:pt>
                <c:pt idx="895">
                  <c:v>2183871</c:v>
                </c:pt>
                <c:pt idx="896">
                  <c:v>2183872</c:v>
                </c:pt>
                <c:pt idx="897">
                  <c:v>2183866</c:v>
                </c:pt>
                <c:pt idx="898">
                  <c:v>2183862</c:v>
                </c:pt>
                <c:pt idx="899">
                  <c:v>2183862</c:v>
                </c:pt>
                <c:pt idx="900">
                  <c:v>2183860</c:v>
                </c:pt>
                <c:pt idx="901">
                  <c:v>2183864</c:v>
                </c:pt>
                <c:pt idx="902">
                  <c:v>2183859</c:v>
                </c:pt>
                <c:pt idx="903">
                  <c:v>2183859</c:v>
                </c:pt>
                <c:pt idx="904">
                  <c:v>2183860</c:v>
                </c:pt>
                <c:pt idx="905">
                  <c:v>2183861</c:v>
                </c:pt>
                <c:pt idx="906">
                  <c:v>2183859</c:v>
                </c:pt>
                <c:pt idx="907">
                  <c:v>2183858</c:v>
                </c:pt>
                <c:pt idx="908">
                  <c:v>2183854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2575"/>
        <c:axId val="2114849631"/>
      </c:lineChart>
      <c:lineChart>
        <c:grouping val="standard"/>
        <c:varyColors val="0"/>
        <c:ser>
          <c:idx val="1"/>
          <c:order val="1"/>
          <c:tx>
            <c:strRef>
              <c:f>промежуток!$F$1</c:f>
              <c:strCache>
                <c:ptCount val="1"/>
                <c:pt idx="0">
                  <c:v>tenzo_dt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промежуток!$H$2:$H$910</c:f>
              <c:numCache>
                <c:formatCode>General</c:formatCode>
                <c:ptCount val="909"/>
                <c:pt idx="0">
                  <c:v>2182598.4416206996</c:v>
                </c:pt>
                <c:pt idx="1">
                  <c:v>2183351.42880821</c:v>
                </c:pt>
                <c:pt idx="2">
                  <c:v>2183884.3561362131</c:v>
                </c:pt>
                <c:pt idx="3">
                  <c:v>2183808.1557444893</c:v>
                </c:pt>
                <c:pt idx="4">
                  <c:v>2183752.1610033819</c:v>
                </c:pt>
                <c:pt idx="5">
                  <c:v>2183740.483107768</c:v>
                </c:pt>
                <c:pt idx="6">
                  <c:v>2183681.6523662778</c:v>
                </c:pt>
                <c:pt idx="7">
                  <c:v>2183618.8725777999</c:v>
                </c:pt>
                <c:pt idx="8">
                  <c:v>2183618.6461692108</c:v>
                </c:pt>
                <c:pt idx="9">
                  <c:v>2183632.1553802714</c:v>
                </c:pt>
                <c:pt idx="10">
                  <c:v>2183657.939311909</c:v>
                </c:pt>
                <c:pt idx="11">
                  <c:v>2183728.5569779235</c:v>
                </c:pt>
                <c:pt idx="12">
                  <c:v>2183825.878062428</c:v>
                </c:pt>
                <c:pt idx="13">
                  <c:v>2183738.6050554616</c:v>
                </c:pt>
                <c:pt idx="14">
                  <c:v>2183661.1767329788</c:v>
                </c:pt>
                <c:pt idx="15">
                  <c:v>2183633.0674513471</c:v>
                </c:pt>
                <c:pt idx="16">
                  <c:v>2183570.1882929369</c:v>
                </c:pt>
                <c:pt idx="17">
                  <c:v>2183574.5669935965</c:v>
                </c:pt>
                <c:pt idx="18">
                  <c:v>2183572.0882620383</c:v>
                </c:pt>
                <c:pt idx="19">
                  <c:v>2183499.6326438347</c:v>
                </c:pt>
                <c:pt idx="20">
                  <c:v>2183465.4882685458</c:v>
                </c:pt>
                <c:pt idx="21">
                  <c:v>2183499.9737409777</c:v>
                </c:pt>
                <c:pt idx="22">
                  <c:v>2183501.5730411862</c:v>
                </c:pt>
                <c:pt idx="23">
                  <c:v>2183471.4553427473</c:v>
                </c:pt>
                <c:pt idx="24">
                  <c:v>2183454.4466865556</c:v>
                </c:pt>
                <c:pt idx="25">
                  <c:v>2183464.0042684199</c:v>
                </c:pt>
                <c:pt idx="26">
                  <c:v>2183559.2221707515</c:v>
                </c:pt>
                <c:pt idx="27">
                  <c:v>2183565.631533755</c:v>
                </c:pt>
                <c:pt idx="28">
                  <c:v>2183561.4874845948</c:v>
                </c:pt>
                <c:pt idx="29">
                  <c:v>2183515.5908445991</c:v>
                </c:pt>
                <c:pt idx="30">
                  <c:v>2183463.7742374768</c:v>
                </c:pt>
                <c:pt idx="31">
                  <c:v>2183428.3812770094</c:v>
                </c:pt>
                <c:pt idx="32">
                  <c:v>2183450.5371358618</c:v>
                </c:pt>
                <c:pt idx="33">
                  <c:v>2183425.5001962343</c:v>
                </c:pt>
                <c:pt idx="34">
                  <c:v>2183426.2338660662</c:v>
                </c:pt>
                <c:pt idx="35">
                  <c:v>2183422.6704124678</c:v>
                </c:pt>
                <c:pt idx="36">
                  <c:v>2183372.6812554165</c:v>
                </c:pt>
                <c:pt idx="37">
                  <c:v>2183393.332465597</c:v>
                </c:pt>
                <c:pt idx="38">
                  <c:v>2183421.42936379</c:v>
                </c:pt>
                <c:pt idx="39">
                  <c:v>2183388.5750376559</c:v>
                </c:pt>
                <c:pt idx="40">
                  <c:v>2183365.1200336246</c:v>
                </c:pt>
                <c:pt idx="41">
                  <c:v>2183357.5667020036</c:v>
                </c:pt>
                <c:pt idx="42">
                  <c:v>2183357.6800043047</c:v>
                </c:pt>
                <c:pt idx="43">
                  <c:v>2183398.7381419828</c:v>
                </c:pt>
                <c:pt idx="44">
                  <c:v>2183405.210408981</c:v>
                </c:pt>
                <c:pt idx="45">
                  <c:v>2183399.7117040437</c:v>
                </c:pt>
                <c:pt idx="46">
                  <c:v>2183432.463753806</c:v>
                </c:pt>
                <c:pt idx="47">
                  <c:v>2183453.4417450819</c:v>
                </c:pt>
                <c:pt idx="48">
                  <c:v>2183415.1768781268</c:v>
                </c:pt>
                <c:pt idx="49">
                  <c:v>2183372.7538511856</c:v>
                </c:pt>
                <c:pt idx="50">
                  <c:v>2183355.6153301275</c:v>
                </c:pt>
                <c:pt idx="51">
                  <c:v>2183328.7489252696</c:v>
                </c:pt>
                <c:pt idx="52">
                  <c:v>2183347.2303676405</c:v>
                </c:pt>
                <c:pt idx="53">
                  <c:v>2183362.0882525952</c:v>
                </c:pt>
                <c:pt idx="54">
                  <c:v>2183325.5416067252</c:v>
                </c:pt>
                <c:pt idx="55">
                  <c:v>2183335.8961290964</c:v>
                </c:pt>
                <c:pt idx="56">
                  <c:v>2183353.984135251</c:v>
                </c:pt>
                <c:pt idx="57">
                  <c:v>2183380.0102643375</c:v>
                </c:pt>
                <c:pt idx="58">
                  <c:v>2183368.2834616257</c:v>
                </c:pt>
                <c:pt idx="59">
                  <c:v>2183359.1075731642</c:v>
                </c:pt>
                <c:pt idx="60">
                  <c:v>2183354.2784975208</c:v>
                </c:pt>
                <c:pt idx="61">
                  <c:v>2183348.6265066457</c:v>
                </c:pt>
                <c:pt idx="62">
                  <c:v>2183369.6945666494</c:v>
                </c:pt>
                <c:pt idx="63">
                  <c:v>2183356.3926316705</c:v>
                </c:pt>
                <c:pt idx="64">
                  <c:v>2183328.084257172</c:v>
                </c:pt>
                <c:pt idx="65">
                  <c:v>2183305.1232523848</c:v>
                </c:pt>
                <c:pt idx="66">
                  <c:v>2183338.7982916869</c:v>
                </c:pt>
                <c:pt idx="67">
                  <c:v>2183364.7031856277</c:v>
                </c:pt>
                <c:pt idx="68">
                  <c:v>2183347.5390429664</c:v>
                </c:pt>
                <c:pt idx="69">
                  <c:v>2183359.268149476</c:v>
                </c:pt>
                <c:pt idx="70">
                  <c:v>2183371.8617111756</c:v>
                </c:pt>
                <c:pt idx="71">
                  <c:v>2183327.5394963478</c:v>
                </c:pt>
                <c:pt idx="72">
                  <c:v>2183358.4474950586</c:v>
                </c:pt>
                <c:pt idx="73">
                  <c:v>2183352.9846504033</c:v>
                </c:pt>
                <c:pt idx="74">
                  <c:v>2183308.1674235645</c:v>
                </c:pt>
                <c:pt idx="75">
                  <c:v>2183352.4116233084</c:v>
                </c:pt>
                <c:pt idx="76">
                  <c:v>2183319.8983043036</c:v>
                </c:pt>
                <c:pt idx="77">
                  <c:v>2183361.3492838931</c:v>
                </c:pt>
                <c:pt idx="78">
                  <c:v>2183349.5021909871</c:v>
                </c:pt>
                <c:pt idx="79">
                  <c:v>2183338.3279893193</c:v>
                </c:pt>
                <c:pt idx="80">
                  <c:v>2183385.522122127</c:v>
                </c:pt>
                <c:pt idx="81">
                  <c:v>2183393.4251990998</c:v>
                </c:pt>
                <c:pt idx="82">
                  <c:v>2183412.5648659375</c:v>
                </c:pt>
                <c:pt idx="83">
                  <c:v>2183399.4188587386</c:v>
                </c:pt>
                <c:pt idx="84">
                  <c:v>2183400.9636938008</c:v>
                </c:pt>
                <c:pt idx="85">
                  <c:v>2183412.3598697088</c:v>
                </c:pt>
                <c:pt idx="86">
                  <c:v>2183395.2462756182</c:v>
                </c:pt>
                <c:pt idx="87">
                  <c:v>2183384.5831525922</c:v>
                </c:pt>
                <c:pt idx="88">
                  <c:v>2183392.8319479898</c:v>
                </c:pt>
                <c:pt idx="89">
                  <c:v>2183405.9926893488</c:v>
                </c:pt>
                <c:pt idx="90">
                  <c:v>2183378.4549997114</c:v>
                </c:pt>
                <c:pt idx="91">
                  <c:v>2183392.7003768804</c:v>
                </c:pt>
                <c:pt idx="92">
                  <c:v>2183364.9998552455</c:v>
                </c:pt>
                <c:pt idx="93">
                  <c:v>2183369.291915983</c:v>
                </c:pt>
                <c:pt idx="94">
                  <c:v>2183444.1774363099</c:v>
                </c:pt>
                <c:pt idx="95">
                  <c:v>2183399.3415927058</c:v>
                </c:pt>
                <c:pt idx="96">
                  <c:v>2183401.6668501622</c:v>
                </c:pt>
                <c:pt idx="97">
                  <c:v>2183407.0070376098</c:v>
                </c:pt>
                <c:pt idx="98">
                  <c:v>2183391.1671856642</c:v>
                </c:pt>
                <c:pt idx="99">
                  <c:v>2183397.7488282225</c:v>
                </c:pt>
                <c:pt idx="100">
                  <c:v>2183405.1780883181</c:v>
                </c:pt>
                <c:pt idx="101">
                  <c:v>2183405.9889943469</c:v>
                </c:pt>
                <c:pt idx="102">
                  <c:v>2183395.1162136723</c:v>
                </c:pt>
                <c:pt idx="103">
                  <c:v>2183384.1519325394</c:v>
                </c:pt>
                <c:pt idx="104">
                  <c:v>2183404.9834760614</c:v>
                </c:pt>
                <c:pt idx="105">
                  <c:v>2183382.2744534402</c:v>
                </c:pt>
                <c:pt idx="106">
                  <c:v>2183366.0168197234</c:v>
                </c:pt>
                <c:pt idx="107">
                  <c:v>2183391.4860143336</c:v>
                </c:pt>
                <c:pt idx="108">
                  <c:v>2183434.7657234077</c:v>
                </c:pt>
                <c:pt idx="109">
                  <c:v>2183408.8793755858</c:v>
                </c:pt>
                <c:pt idx="110">
                  <c:v>2183441.3192976443</c:v>
                </c:pt>
                <c:pt idx="111">
                  <c:v>2183442.8484821171</c:v>
                </c:pt>
                <c:pt idx="112">
                  <c:v>2183401.8795299721</c:v>
                </c:pt>
                <c:pt idx="113">
                  <c:v>2183382.6673891917</c:v>
                </c:pt>
                <c:pt idx="114">
                  <c:v>2183396.5089239986</c:v>
                </c:pt>
                <c:pt idx="115">
                  <c:v>2183438.9950560923</c:v>
                </c:pt>
                <c:pt idx="116">
                  <c:v>2183408.1206989205</c:v>
                </c:pt>
                <c:pt idx="117">
                  <c:v>2183396.1718289629</c:v>
                </c:pt>
                <c:pt idx="118">
                  <c:v>2183386.7592160152</c:v>
                </c:pt>
                <c:pt idx="119">
                  <c:v>2183458.9163293955</c:v>
                </c:pt>
                <c:pt idx="120">
                  <c:v>2183412.2853290765</c:v>
                </c:pt>
                <c:pt idx="121">
                  <c:v>2183425.8260724284</c:v>
                </c:pt>
                <c:pt idx="122">
                  <c:v>2183468.5988883437</c:v>
                </c:pt>
                <c:pt idx="123">
                  <c:v>2183408.3677834007</c:v>
                </c:pt>
                <c:pt idx="124">
                  <c:v>2183434.0739005404</c:v>
                </c:pt>
                <c:pt idx="125">
                  <c:v>2183467.6315607019</c:v>
                </c:pt>
                <c:pt idx="126">
                  <c:v>2183425.2772232019</c:v>
                </c:pt>
                <c:pt idx="127">
                  <c:v>2183401.9897804623</c:v>
                </c:pt>
                <c:pt idx="128">
                  <c:v>2183455.5114008696</c:v>
                </c:pt>
                <c:pt idx="129">
                  <c:v>2183434.6312500532</c:v>
                </c:pt>
                <c:pt idx="130">
                  <c:v>2183441.3808285836</c:v>
                </c:pt>
                <c:pt idx="131">
                  <c:v>2183448.5499358969</c:v>
                </c:pt>
                <c:pt idx="132">
                  <c:v>2183494.1769784447</c:v>
                </c:pt>
                <c:pt idx="133">
                  <c:v>2183443.8236850658</c:v>
                </c:pt>
                <c:pt idx="134">
                  <c:v>2183429.372152681</c:v>
                </c:pt>
                <c:pt idx="135">
                  <c:v>2183426.0813774713</c:v>
                </c:pt>
                <c:pt idx="136">
                  <c:v>2183446.7203581841</c:v>
                </c:pt>
                <c:pt idx="137">
                  <c:v>2183451.1725412994</c:v>
                </c:pt>
                <c:pt idx="138">
                  <c:v>2183473.9440043462</c:v>
                </c:pt>
                <c:pt idx="139">
                  <c:v>2183465.314193652</c:v>
                </c:pt>
                <c:pt idx="140">
                  <c:v>2183434.8912285999</c:v>
                </c:pt>
                <c:pt idx="141">
                  <c:v>2183465.8960339106</c:v>
                </c:pt>
                <c:pt idx="142">
                  <c:v>2183441.4331520125</c:v>
                </c:pt>
                <c:pt idx="143">
                  <c:v>2183437.4074973883</c:v>
                </c:pt>
                <c:pt idx="144">
                  <c:v>2183452.4980960456</c:v>
                </c:pt>
                <c:pt idx="145">
                  <c:v>2183447.0644599833</c:v>
                </c:pt>
                <c:pt idx="146">
                  <c:v>2183453.0048938361</c:v>
                </c:pt>
                <c:pt idx="147">
                  <c:v>2183478.7346895793</c:v>
                </c:pt>
                <c:pt idx="148">
                  <c:v>2183445.7355199428</c:v>
                </c:pt>
                <c:pt idx="149">
                  <c:v>2183448.6768090669</c:v>
                </c:pt>
                <c:pt idx="150">
                  <c:v>2183485.7961284807</c:v>
                </c:pt>
                <c:pt idx="151">
                  <c:v>2183482.6798884962</c:v>
                </c:pt>
                <c:pt idx="152">
                  <c:v>2183465.7822263818</c:v>
                </c:pt>
                <c:pt idx="153">
                  <c:v>2183478.8584401766</c:v>
                </c:pt>
                <c:pt idx="154">
                  <c:v>2183507.1248594741</c:v>
                </c:pt>
                <c:pt idx="155">
                  <c:v>2183510.2352032708</c:v>
                </c:pt>
                <c:pt idx="156">
                  <c:v>2183445.6686041635</c:v>
                </c:pt>
                <c:pt idx="157">
                  <c:v>2183476.867200939</c:v>
                </c:pt>
                <c:pt idx="158">
                  <c:v>2183498.3995372411</c:v>
                </c:pt>
                <c:pt idx="159">
                  <c:v>2183472.0639185044</c:v>
                </c:pt>
                <c:pt idx="160">
                  <c:v>2183495.9825396952</c:v>
                </c:pt>
                <c:pt idx="161">
                  <c:v>2183491.7647799947</c:v>
                </c:pt>
                <c:pt idx="162">
                  <c:v>2183484.3004752886</c:v>
                </c:pt>
                <c:pt idx="163">
                  <c:v>2183458.5298313284</c:v>
                </c:pt>
                <c:pt idx="164">
                  <c:v>2183514.4577711774</c:v>
                </c:pt>
                <c:pt idx="165">
                  <c:v>2183521.6249470892</c:v>
                </c:pt>
                <c:pt idx="166">
                  <c:v>2183508.9487453983</c:v>
                </c:pt>
                <c:pt idx="167">
                  <c:v>2183491.0547224814</c:v>
                </c:pt>
                <c:pt idx="168">
                  <c:v>2183493.5676690345</c:v>
                </c:pt>
                <c:pt idx="169">
                  <c:v>2183493.6470403159</c:v>
                </c:pt>
                <c:pt idx="170">
                  <c:v>2183493.5020911479</c:v>
                </c:pt>
                <c:pt idx="171">
                  <c:v>2183487.5306097749</c:v>
                </c:pt>
                <c:pt idx="172">
                  <c:v>2183484.1314273807</c:v>
                </c:pt>
                <c:pt idx="173">
                  <c:v>2183510.3558321041</c:v>
                </c:pt>
                <c:pt idx="174">
                  <c:v>2183485.7038828246</c:v>
                </c:pt>
                <c:pt idx="175">
                  <c:v>2183486.9332343345</c:v>
                </c:pt>
                <c:pt idx="176">
                  <c:v>2183513.1966953292</c:v>
                </c:pt>
                <c:pt idx="177">
                  <c:v>2183472.8091749051</c:v>
                </c:pt>
                <c:pt idx="178">
                  <c:v>2183484.9949307777</c:v>
                </c:pt>
                <c:pt idx="179">
                  <c:v>2183520.2371211541</c:v>
                </c:pt>
                <c:pt idx="180">
                  <c:v>2183485.1271145972</c:v>
                </c:pt>
                <c:pt idx="181">
                  <c:v>2183499.1166944141</c:v>
                </c:pt>
                <c:pt idx="182">
                  <c:v>2183505.6285155942</c:v>
                </c:pt>
                <c:pt idx="183">
                  <c:v>2183446.6162703177</c:v>
                </c:pt>
                <c:pt idx="184">
                  <c:v>2183448.9781129346</c:v>
                </c:pt>
                <c:pt idx="185">
                  <c:v>2183490.1938167354</c:v>
                </c:pt>
                <c:pt idx="186">
                  <c:v>2183517.5832220265</c:v>
                </c:pt>
                <c:pt idx="187">
                  <c:v>2183490.5561415344</c:v>
                </c:pt>
                <c:pt idx="188">
                  <c:v>2183471.6176934107</c:v>
                </c:pt>
                <c:pt idx="189">
                  <c:v>2183519.125320469</c:v>
                </c:pt>
                <c:pt idx="190">
                  <c:v>2183491.286557117</c:v>
                </c:pt>
                <c:pt idx="191">
                  <c:v>2183495.9010813981</c:v>
                </c:pt>
                <c:pt idx="192">
                  <c:v>2183521.1171129216</c:v>
                </c:pt>
                <c:pt idx="193">
                  <c:v>2183489.1887837462</c:v>
                </c:pt>
                <c:pt idx="194">
                  <c:v>2183507.5283770878</c:v>
                </c:pt>
                <c:pt idx="195">
                  <c:v>2183487.6882095663</c:v>
                </c:pt>
                <c:pt idx="196">
                  <c:v>2183533.8475101152</c:v>
                </c:pt>
                <c:pt idx="197">
                  <c:v>2183489.9525920646</c:v>
                </c:pt>
                <c:pt idx="198">
                  <c:v>2183482.6997030354</c:v>
                </c:pt>
                <c:pt idx="199">
                  <c:v>2183496.7633502185</c:v>
                </c:pt>
                <c:pt idx="200">
                  <c:v>2183498.6910679443</c:v>
                </c:pt>
                <c:pt idx="201">
                  <c:v>2183506.7518034321</c:v>
                </c:pt>
                <c:pt idx="202">
                  <c:v>2183491.6855966044</c:v>
                </c:pt>
                <c:pt idx="203">
                  <c:v>2183513.0738911978</c:v>
                </c:pt>
                <c:pt idx="204">
                  <c:v>2183507.8815943482</c:v>
                </c:pt>
                <c:pt idx="205">
                  <c:v>2183503.8913574987</c:v>
                </c:pt>
                <c:pt idx="206">
                  <c:v>2183503.0970497238</c:v>
                </c:pt>
                <c:pt idx="207">
                  <c:v>2183506.7598318001</c:v>
                </c:pt>
                <c:pt idx="208">
                  <c:v>2183518.5345444544</c:v>
                </c:pt>
                <c:pt idx="209">
                  <c:v>2183484.0880047129</c:v>
                </c:pt>
                <c:pt idx="210">
                  <c:v>2183487.97175735</c:v>
                </c:pt>
                <c:pt idx="211">
                  <c:v>2183525.0004616505</c:v>
                </c:pt>
                <c:pt idx="212">
                  <c:v>2183494.334624358</c:v>
                </c:pt>
                <c:pt idx="213">
                  <c:v>2183503.3785295063</c:v>
                </c:pt>
                <c:pt idx="214">
                  <c:v>2183508.3704963606</c:v>
                </c:pt>
                <c:pt idx="215">
                  <c:v>2183481.17852727</c:v>
                </c:pt>
                <c:pt idx="216">
                  <c:v>2183509.2066779956</c:v>
                </c:pt>
                <c:pt idx="217">
                  <c:v>2183527.373719261</c:v>
                </c:pt>
                <c:pt idx="218">
                  <c:v>2183483.3994415384</c:v>
                </c:pt>
                <c:pt idx="219">
                  <c:v>2183503.063719165</c:v>
                </c:pt>
                <c:pt idx="220">
                  <c:v>2183504.1679189345</c:v>
                </c:pt>
                <c:pt idx="221">
                  <c:v>2183496.4794784128</c:v>
                </c:pt>
                <c:pt idx="222">
                  <c:v>2183522.0222948645</c:v>
                </c:pt>
                <c:pt idx="223">
                  <c:v>2183519.849602656</c:v>
                </c:pt>
                <c:pt idx="224">
                  <c:v>2183504.0120532657</c:v>
                </c:pt>
                <c:pt idx="225">
                  <c:v>2183526.7412764383</c:v>
                </c:pt>
                <c:pt idx="226">
                  <c:v>2183504.7601693156</c:v>
                </c:pt>
                <c:pt idx="227">
                  <c:v>2183503.6108606001</c:v>
                </c:pt>
                <c:pt idx="228">
                  <c:v>2183481.7607191713</c:v>
                </c:pt>
                <c:pt idx="229">
                  <c:v>2183514.0443744874</c:v>
                </c:pt>
                <c:pt idx="230">
                  <c:v>2183522.4781820136</c:v>
                </c:pt>
                <c:pt idx="231">
                  <c:v>2183490.1696791681</c:v>
                </c:pt>
                <c:pt idx="232">
                  <c:v>2183483.14171622</c:v>
                </c:pt>
                <c:pt idx="233">
                  <c:v>2183506.3842585222</c:v>
                </c:pt>
                <c:pt idx="234">
                  <c:v>2183516.7191142682</c:v>
                </c:pt>
                <c:pt idx="235">
                  <c:v>2183483.3840466277</c:v>
                </c:pt>
                <c:pt idx="236">
                  <c:v>2183494.3365692087</c:v>
                </c:pt>
                <c:pt idx="237">
                  <c:v>2183507.4844331802</c:v>
                </c:pt>
                <c:pt idx="238">
                  <c:v>2183517.0136727742</c:v>
                </c:pt>
                <c:pt idx="239">
                  <c:v>2183513.1130189029</c:v>
                </c:pt>
                <c:pt idx="240">
                  <c:v>2183483.6265089521</c:v>
                </c:pt>
                <c:pt idx="241">
                  <c:v>2183509.1011183546</c:v>
                </c:pt>
                <c:pt idx="242">
                  <c:v>2183540.5311325011</c:v>
                </c:pt>
                <c:pt idx="243">
                  <c:v>2183510.8162414571</c:v>
                </c:pt>
                <c:pt idx="244">
                  <c:v>2183493.41864294</c:v>
                </c:pt>
                <c:pt idx="245">
                  <c:v>2183534.4287267718</c:v>
                </c:pt>
                <c:pt idx="246">
                  <c:v>2183545.9575755592</c:v>
                </c:pt>
                <c:pt idx="247">
                  <c:v>2183529.3941421825</c:v>
                </c:pt>
                <c:pt idx="248">
                  <c:v>2183524.5761517598</c:v>
                </c:pt>
                <c:pt idx="249">
                  <c:v>2183530.8066828223</c:v>
                </c:pt>
                <c:pt idx="250">
                  <c:v>2183556.3588282601</c:v>
                </c:pt>
                <c:pt idx="251">
                  <c:v>2183545.8219435466</c:v>
                </c:pt>
                <c:pt idx="252">
                  <c:v>2183528.3338084174</c:v>
                </c:pt>
                <c:pt idx="253">
                  <c:v>2183540.730510612</c:v>
                </c:pt>
                <c:pt idx="254">
                  <c:v>2183545.6216610447</c:v>
                </c:pt>
                <c:pt idx="255">
                  <c:v>2183525.010359711</c:v>
                </c:pt>
                <c:pt idx="256">
                  <c:v>2183542.0406812136</c:v>
                </c:pt>
                <c:pt idx="257">
                  <c:v>2183546.3835836696</c:v>
                </c:pt>
                <c:pt idx="258">
                  <c:v>2183525.7047226075</c:v>
                </c:pt>
                <c:pt idx="259">
                  <c:v>2183568.8649422186</c:v>
                </c:pt>
                <c:pt idx="260">
                  <c:v>2183545.5517373765</c:v>
                </c:pt>
                <c:pt idx="261">
                  <c:v>2183518.8240201152</c:v>
                </c:pt>
                <c:pt idx="262">
                  <c:v>2183531.8125281646</c:v>
                </c:pt>
                <c:pt idx="263">
                  <c:v>2183539.1971329222</c:v>
                </c:pt>
                <c:pt idx="264">
                  <c:v>2183526.5579136363</c:v>
                </c:pt>
                <c:pt idx="265">
                  <c:v>2183516.7814654801</c:v>
                </c:pt>
                <c:pt idx="266">
                  <c:v>2183576.3756464245</c:v>
                </c:pt>
                <c:pt idx="267">
                  <c:v>2183538.2439705287</c:v>
                </c:pt>
                <c:pt idx="268">
                  <c:v>2183530.4577505155</c:v>
                </c:pt>
                <c:pt idx="269">
                  <c:v>2183550.7230501426</c:v>
                </c:pt>
                <c:pt idx="270">
                  <c:v>2183511.3205036577</c:v>
                </c:pt>
                <c:pt idx="271">
                  <c:v>2183517.0989981908</c:v>
                </c:pt>
                <c:pt idx="272">
                  <c:v>2183556.1390600177</c:v>
                </c:pt>
                <c:pt idx="273">
                  <c:v>2183560.2373687057</c:v>
                </c:pt>
                <c:pt idx="274">
                  <c:v>2183569.4601663211</c:v>
                </c:pt>
                <c:pt idx="275">
                  <c:v>2183555.1887422767</c:v>
                </c:pt>
                <c:pt idx="276">
                  <c:v>2183530.4321774882</c:v>
                </c:pt>
                <c:pt idx="277">
                  <c:v>2183516.8165994189</c:v>
                </c:pt>
                <c:pt idx="278">
                  <c:v>2183539.2987433653</c:v>
                </c:pt>
                <c:pt idx="279">
                  <c:v>2183543.2190591823</c:v>
                </c:pt>
                <c:pt idx="280">
                  <c:v>2183524.2868169229</c:v>
                </c:pt>
                <c:pt idx="281">
                  <c:v>2183537.905604593</c:v>
                </c:pt>
                <c:pt idx="282">
                  <c:v>2183529.4437838229</c:v>
                </c:pt>
                <c:pt idx="283">
                  <c:v>2183559.5309049077</c:v>
                </c:pt>
                <c:pt idx="284">
                  <c:v>2183539.8389261193</c:v>
                </c:pt>
                <c:pt idx="285">
                  <c:v>2183544.2731155641</c:v>
                </c:pt>
                <c:pt idx="286">
                  <c:v>2183601.5018769722</c:v>
                </c:pt>
                <c:pt idx="287">
                  <c:v>2183517.7303570346</c:v>
                </c:pt>
                <c:pt idx="288">
                  <c:v>2183509.8207767368</c:v>
                </c:pt>
                <c:pt idx="289">
                  <c:v>2183546.3756092726</c:v>
                </c:pt>
                <c:pt idx="290">
                  <c:v>2183555.324191066</c:v>
                </c:pt>
                <c:pt idx="291">
                  <c:v>2183574.6886457331</c:v>
                </c:pt>
                <c:pt idx="292">
                  <c:v>2183542.8661429137</c:v>
                </c:pt>
                <c:pt idx="293">
                  <c:v>2183543.5041763806</c:v>
                </c:pt>
                <c:pt idx="294">
                  <c:v>2183572.2228356716</c:v>
                </c:pt>
                <c:pt idx="295">
                  <c:v>2183562.1425697659</c:v>
                </c:pt>
                <c:pt idx="296">
                  <c:v>2183568.9252939974</c:v>
                </c:pt>
                <c:pt idx="297">
                  <c:v>2183555.5710406322</c:v>
                </c:pt>
                <c:pt idx="298">
                  <c:v>2183559.4337036917</c:v>
                </c:pt>
                <c:pt idx="299">
                  <c:v>2183608.0228597266</c:v>
                </c:pt>
                <c:pt idx="300">
                  <c:v>2183566.5279689631</c:v>
                </c:pt>
                <c:pt idx="301">
                  <c:v>2183536.5690035694</c:v>
                </c:pt>
                <c:pt idx="302">
                  <c:v>2183567.786846607</c:v>
                </c:pt>
                <c:pt idx="303">
                  <c:v>2183585.291016106</c:v>
                </c:pt>
                <c:pt idx="304">
                  <c:v>2183541.6635525511</c:v>
                </c:pt>
                <c:pt idx="305">
                  <c:v>2183550.8840163653</c:v>
                </c:pt>
                <c:pt idx="306">
                  <c:v>2183548.1218096833</c:v>
                </c:pt>
                <c:pt idx="307">
                  <c:v>2183572.4044822562</c:v>
                </c:pt>
                <c:pt idx="308">
                  <c:v>2183584.2612813655</c:v>
                </c:pt>
                <c:pt idx="309">
                  <c:v>2183541.902403676</c:v>
                </c:pt>
                <c:pt idx="310">
                  <c:v>2183604.6203376134</c:v>
                </c:pt>
                <c:pt idx="311">
                  <c:v>2183554.8820811361</c:v>
                </c:pt>
                <c:pt idx="312">
                  <c:v>2183509.2159071094</c:v>
                </c:pt>
                <c:pt idx="313">
                  <c:v>2183554.6211709022</c:v>
                </c:pt>
                <c:pt idx="314">
                  <c:v>2183557.6805303739</c:v>
                </c:pt>
                <c:pt idx="315">
                  <c:v>2183565.0235965867</c:v>
                </c:pt>
                <c:pt idx="316">
                  <c:v>2183589.7076720162</c:v>
                </c:pt>
                <c:pt idx="317">
                  <c:v>2183605.1389754997</c:v>
                </c:pt>
                <c:pt idx="318">
                  <c:v>2183561.8225281229</c:v>
                </c:pt>
                <c:pt idx="319">
                  <c:v>2183550.2318593245</c:v>
                </c:pt>
                <c:pt idx="320">
                  <c:v>2183572.5781551632</c:v>
                </c:pt>
                <c:pt idx="321">
                  <c:v>2183572.1767144278</c:v>
                </c:pt>
                <c:pt idx="322">
                  <c:v>2183592.8299181014</c:v>
                </c:pt>
                <c:pt idx="323">
                  <c:v>2183579.5280820769</c:v>
                </c:pt>
                <c:pt idx="324">
                  <c:v>2183560.502865239</c:v>
                </c:pt>
                <c:pt idx="325">
                  <c:v>2183615.5720458091</c:v>
                </c:pt>
                <c:pt idx="326">
                  <c:v>2183595.6002278081</c:v>
                </c:pt>
                <c:pt idx="327">
                  <c:v>2183579.4000640796</c:v>
                </c:pt>
                <c:pt idx="328">
                  <c:v>2183586.3057198431</c:v>
                </c:pt>
                <c:pt idx="329">
                  <c:v>2183613.3251796928</c:v>
                </c:pt>
                <c:pt idx="330">
                  <c:v>2183604.5277615823</c:v>
                </c:pt>
                <c:pt idx="331">
                  <c:v>2183590.3669843627</c:v>
                </c:pt>
                <c:pt idx="332">
                  <c:v>2183556.9347561183</c:v>
                </c:pt>
                <c:pt idx="333">
                  <c:v>2183575.5656765997</c:v>
                </c:pt>
                <c:pt idx="334">
                  <c:v>2183633.8024200769</c:v>
                </c:pt>
                <c:pt idx="335">
                  <c:v>2183586.590031595</c:v>
                </c:pt>
                <c:pt idx="336">
                  <c:v>2183593.6534603178</c:v>
                </c:pt>
                <c:pt idx="337">
                  <c:v>2183610.2690085159</c:v>
                </c:pt>
                <c:pt idx="338">
                  <c:v>2183576.1832784284</c:v>
                </c:pt>
                <c:pt idx="339">
                  <c:v>2183587.653237178</c:v>
                </c:pt>
                <c:pt idx="340">
                  <c:v>2183576.3890713481</c:v>
                </c:pt>
                <c:pt idx="341">
                  <c:v>2183570.0609377166</c:v>
                </c:pt>
                <c:pt idx="342">
                  <c:v>2183590.5741381524</c:v>
                </c:pt>
                <c:pt idx="343">
                  <c:v>2183587.2264501336</c:v>
                </c:pt>
                <c:pt idx="344">
                  <c:v>2183604.3535356331</c:v>
                </c:pt>
                <c:pt idx="345">
                  <c:v>2183590.6651901025</c:v>
                </c:pt>
                <c:pt idx="346">
                  <c:v>2183597.1206480265</c:v>
                </c:pt>
                <c:pt idx="347">
                  <c:v>2183610.9897154202</c:v>
                </c:pt>
                <c:pt idx="348">
                  <c:v>2183610.6710450277</c:v>
                </c:pt>
                <c:pt idx="349">
                  <c:v>2183584.5027144016</c:v>
                </c:pt>
                <c:pt idx="350">
                  <c:v>2183576.7332835807</c:v>
                </c:pt>
                <c:pt idx="351">
                  <c:v>2183586.8538232846</c:v>
                </c:pt>
                <c:pt idx="352">
                  <c:v>2183605.5863740845</c:v>
                </c:pt>
                <c:pt idx="353">
                  <c:v>2183583.9855599604</c:v>
                </c:pt>
                <c:pt idx="354">
                  <c:v>2183576.3813192029</c:v>
                </c:pt>
                <c:pt idx="355">
                  <c:v>2183583.5978767518</c:v>
                </c:pt>
                <c:pt idx="356">
                  <c:v>2183625.3041189956</c:v>
                </c:pt>
                <c:pt idx="357">
                  <c:v>2183587.8745982856</c:v>
                </c:pt>
                <c:pt idx="358">
                  <c:v>2183576.6469986499</c:v>
                </c:pt>
                <c:pt idx="359">
                  <c:v>2183609.7509987378</c:v>
                </c:pt>
                <c:pt idx="360">
                  <c:v>2183591.311731359</c:v>
                </c:pt>
                <c:pt idx="361">
                  <c:v>2183579.3187838597</c:v>
                </c:pt>
                <c:pt idx="362">
                  <c:v>2183590.611456926</c:v>
                </c:pt>
                <c:pt idx="363">
                  <c:v>2183602.2053166796</c:v>
                </c:pt>
                <c:pt idx="364">
                  <c:v>2183576.5334387729</c:v>
                </c:pt>
                <c:pt idx="365">
                  <c:v>2183577.3316585445</c:v>
                </c:pt>
                <c:pt idx="366">
                  <c:v>2183570.5501596592</c:v>
                </c:pt>
                <c:pt idx="367">
                  <c:v>2183598.1597015997</c:v>
                </c:pt>
                <c:pt idx="368">
                  <c:v>2183613.8550567604</c:v>
                </c:pt>
                <c:pt idx="369">
                  <c:v>2183604.8210825296</c:v>
                </c:pt>
                <c:pt idx="370">
                  <c:v>2183628.1747204605</c:v>
                </c:pt>
                <c:pt idx="371">
                  <c:v>2183603.8237908226</c:v>
                </c:pt>
                <c:pt idx="372">
                  <c:v>2183565.8534283964</c:v>
                </c:pt>
                <c:pt idx="373">
                  <c:v>2183568.020504998</c:v>
                </c:pt>
                <c:pt idx="374">
                  <c:v>2183579.0134222526</c:v>
                </c:pt>
                <c:pt idx="375">
                  <c:v>2183609.1682041441</c:v>
                </c:pt>
                <c:pt idx="376">
                  <c:v>2183586.4289681013</c:v>
                </c:pt>
                <c:pt idx="377">
                  <c:v>2183580.2556898198</c:v>
                </c:pt>
                <c:pt idx="378">
                  <c:v>2183618.6870299196</c:v>
                </c:pt>
                <c:pt idx="379">
                  <c:v>2183611.9346297602</c:v>
                </c:pt>
                <c:pt idx="380">
                  <c:v>2183565.0466565457</c:v>
                </c:pt>
                <c:pt idx="381">
                  <c:v>2183580.6038845028</c:v>
                </c:pt>
                <c:pt idx="382">
                  <c:v>2183577.6032585646</c:v>
                </c:pt>
                <c:pt idx="383">
                  <c:v>2183534.4237488462</c:v>
                </c:pt>
                <c:pt idx="384">
                  <c:v>2183587.1420990108</c:v>
                </c:pt>
                <c:pt idx="385">
                  <c:v>2183590.5607690616</c:v>
                </c:pt>
                <c:pt idx="386">
                  <c:v>2183579.1988275726</c:v>
                </c:pt>
                <c:pt idx="387">
                  <c:v>2183558.5048921444</c:v>
                </c:pt>
                <c:pt idx="388">
                  <c:v>2183559.2511048522</c:v>
                </c:pt>
                <c:pt idx="389">
                  <c:v>2183553.5757195568</c:v>
                </c:pt>
                <c:pt idx="390">
                  <c:v>2183595.2186544142</c:v>
                </c:pt>
                <c:pt idx="391">
                  <c:v>2183600.2093563327</c:v>
                </c:pt>
                <c:pt idx="392">
                  <c:v>2183563.7823589477</c:v>
                </c:pt>
                <c:pt idx="393">
                  <c:v>2183545.5453587328</c:v>
                </c:pt>
                <c:pt idx="394">
                  <c:v>2183556.9050711044</c:v>
                </c:pt>
                <c:pt idx="395">
                  <c:v>2183581.7833669726</c:v>
                </c:pt>
                <c:pt idx="396">
                  <c:v>2183609.3591043628</c:v>
                </c:pt>
                <c:pt idx="397">
                  <c:v>2183565.8492050734</c:v>
                </c:pt>
                <c:pt idx="398">
                  <c:v>2183625.5572140976</c:v>
                </c:pt>
                <c:pt idx="399">
                  <c:v>2183557.6806637417</c:v>
                </c:pt>
                <c:pt idx="400">
                  <c:v>2183565.5674613151</c:v>
                </c:pt>
                <c:pt idx="401">
                  <c:v>2183577.3557356135</c:v>
                </c:pt>
                <c:pt idx="402">
                  <c:v>2183581.7833246011</c:v>
                </c:pt>
                <c:pt idx="403">
                  <c:v>2183590.992658976</c:v>
                </c:pt>
                <c:pt idx="404">
                  <c:v>2183561.1054185308</c:v>
                </c:pt>
                <c:pt idx="405">
                  <c:v>2183593.9002109263</c:v>
                </c:pt>
                <c:pt idx="406">
                  <c:v>2183601.4391435822</c:v>
                </c:pt>
                <c:pt idx="407">
                  <c:v>2183598.0486201206</c:v>
                </c:pt>
                <c:pt idx="408">
                  <c:v>2183582.9225217123</c:v>
                </c:pt>
                <c:pt idx="409">
                  <c:v>2183564.0007216921</c:v>
                </c:pt>
                <c:pt idx="410">
                  <c:v>2183610.4644634849</c:v>
                </c:pt>
                <c:pt idx="411">
                  <c:v>2183607.2589393542</c:v>
                </c:pt>
                <c:pt idx="412">
                  <c:v>2183603.4539515083</c:v>
                </c:pt>
                <c:pt idx="413">
                  <c:v>2183607.6235040212</c:v>
                </c:pt>
                <c:pt idx="414">
                  <c:v>2183593.0298572318</c:v>
                </c:pt>
                <c:pt idx="415">
                  <c:v>2183571.2289675525</c:v>
                </c:pt>
                <c:pt idx="416">
                  <c:v>2183589.0550371702</c:v>
                </c:pt>
                <c:pt idx="417">
                  <c:v>2183645.0425942969</c:v>
                </c:pt>
                <c:pt idx="418">
                  <c:v>2183596.8289281479</c:v>
                </c:pt>
                <c:pt idx="419">
                  <c:v>2183589.3176407064</c:v>
                </c:pt>
                <c:pt idx="420">
                  <c:v>2183580.4613827504</c:v>
                </c:pt>
                <c:pt idx="421">
                  <c:v>2183567.4258303619</c:v>
                </c:pt>
                <c:pt idx="422">
                  <c:v>2183587.8251966676</c:v>
                </c:pt>
                <c:pt idx="423">
                  <c:v>2183606.2971009673</c:v>
                </c:pt>
                <c:pt idx="424">
                  <c:v>2183577.9667071439</c:v>
                </c:pt>
                <c:pt idx="425">
                  <c:v>2183587.6828728518</c:v>
                </c:pt>
                <c:pt idx="426">
                  <c:v>2183572.2192333816</c:v>
                </c:pt>
                <c:pt idx="427">
                  <c:v>2183586.0140083376</c:v>
                </c:pt>
                <c:pt idx="428">
                  <c:v>2183585.061915854</c:v>
                </c:pt>
                <c:pt idx="429">
                  <c:v>2183591.9549144269</c:v>
                </c:pt>
                <c:pt idx="430">
                  <c:v>2183600.1660923059</c:v>
                </c:pt>
                <c:pt idx="431">
                  <c:v>2183587.3703612662</c:v>
                </c:pt>
                <c:pt idx="432">
                  <c:v>2183576.2456473424</c:v>
                </c:pt>
                <c:pt idx="433">
                  <c:v>2183569.7412442383</c:v>
                </c:pt>
                <c:pt idx="434">
                  <c:v>2183604.1679842034</c:v>
                </c:pt>
                <c:pt idx="435">
                  <c:v>2183621.1305014906</c:v>
                </c:pt>
                <c:pt idx="436">
                  <c:v>2183556.1040682509</c:v>
                </c:pt>
                <c:pt idx="437">
                  <c:v>2183572.8373311544</c:v>
                </c:pt>
                <c:pt idx="438">
                  <c:v>2183590.1389381671</c:v>
                </c:pt>
                <c:pt idx="439">
                  <c:v>2183570.6559671233</c:v>
                </c:pt>
                <c:pt idx="440">
                  <c:v>2183589.2754911217</c:v>
                </c:pt>
                <c:pt idx="441">
                  <c:v>2183589.5612557326</c:v>
                </c:pt>
                <c:pt idx="442">
                  <c:v>2183587.0942559708</c:v>
                </c:pt>
                <c:pt idx="443">
                  <c:v>2183584.9408099651</c:v>
                </c:pt>
                <c:pt idx="444">
                  <c:v>2183572.9034055783</c:v>
                </c:pt>
                <c:pt idx="445">
                  <c:v>2183605.7385183629</c:v>
                </c:pt>
                <c:pt idx="446">
                  <c:v>2183592.1771074566</c:v>
                </c:pt>
                <c:pt idx="447">
                  <c:v>2183600.5607458074</c:v>
                </c:pt>
                <c:pt idx="448">
                  <c:v>2183582.4461411647</c:v>
                </c:pt>
                <c:pt idx="449">
                  <c:v>2183555.825194309</c:v>
                </c:pt>
                <c:pt idx="450">
                  <c:v>2183592.7371915593</c:v>
                </c:pt>
                <c:pt idx="451">
                  <c:v>2183588.4612027798</c:v>
                </c:pt>
                <c:pt idx="452">
                  <c:v>2183553.0461091236</c:v>
                </c:pt>
                <c:pt idx="453">
                  <c:v>2183583.2236746461</c:v>
                </c:pt>
                <c:pt idx="454">
                  <c:v>2183597.6953489077</c:v>
                </c:pt>
                <c:pt idx="455">
                  <c:v>2183574.7270247312</c:v>
                </c:pt>
                <c:pt idx="456">
                  <c:v>2183589.4414993557</c:v>
                </c:pt>
                <c:pt idx="457">
                  <c:v>2183580.4688562318</c:v>
                </c:pt>
                <c:pt idx="458">
                  <c:v>2183576.8574817916</c:v>
                </c:pt>
                <c:pt idx="459">
                  <c:v>2183626.3436528645</c:v>
                </c:pt>
                <c:pt idx="460">
                  <c:v>2183573.1964357449</c:v>
                </c:pt>
                <c:pt idx="461">
                  <c:v>2183553.3758545159</c:v>
                </c:pt>
                <c:pt idx="462">
                  <c:v>2183568.5486536869</c:v>
                </c:pt>
                <c:pt idx="463">
                  <c:v>2183562.2407321231</c:v>
                </c:pt>
                <c:pt idx="464">
                  <c:v>2183540.6194685958</c:v>
                </c:pt>
                <c:pt idx="465">
                  <c:v>2183570.2762553776</c:v>
                </c:pt>
                <c:pt idx="466">
                  <c:v>2183613.355856149</c:v>
                </c:pt>
                <c:pt idx="467">
                  <c:v>2183576.6497164113</c:v>
                </c:pt>
                <c:pt idx="468">
                  <c:v>2183573.256590554</c:v>
                </c:pt>
                <c:pt idx="469">
                  <c:v>2183591.8511886313</c:v>
                </c:pt>
                <c:pt idx="470">
                  <c:v>2183582.1196437292</c:v>
                </c:pt>
                <c:pt idx="471">
                  <c:v>2183569.5358810239</c:v>
                </c:pt>
                <c:pt idx="472">
                  <c:v>2183595.3202242064</c:v>
                </c:pt>
                <c:pt idx="473">
                  <c:v>2183566.5720170122</c:v>
                </c:pt>
                <c:pt idx="474">
                  <c:v>2183564.7768951962</c:v>
                </c:pt>
                <c:pt idx="475">
                  <c:v>2183599.1371189076</c:v>
                </c:pt>
                <c:pt idx="476">
                  <c:v>2183590.5660188552</c:v>
                </c:pt>
                <c:pt idx="477">
                  <c:v>2183593.4360014736</c:v>
                </c:pt>
                <c:pt idx="478">
                  <c:v>2183551.5153168589</c:v>
                </c:pt>
                <c:pt idx="479">
                  <c:v>2183569.1795658437</c:v>
                </c:pt>
                <c:pt idx="480">
                  <c:v>2183613.2589933719</c:v>
                </c:pt>
                <c:pt idx="481">
                  <c:v>2183583.1077498985</c:v>
                </c:pt>
                <c:pt idx="482">
                  <c:v>2183566.8160851831</c:v>
                </c:pt>
                <c:pt idx="483">
                  <c:v>2183602.7953651226</c:v>
                </c:pt>
                <c:pt idx="484">
                  <c:v>2183566.2920984798</c:v>
                </c:pt>
                <c:pt idx="485">
                  <c:v>2183573.0281030331</c:v>
                </c:pt>
                <c:pt idx="486">
                  <c:v>2183566.4640747397</c:v>
                </c:pt>
                <c:pt idx="487">
                  <c:v>2183602.2778927996</c:v>
                </c:pt>
                <c:pt idx="488">
                  <c:v>2183579.6088532256</c:v>
                </c:pt>
                <c:pt idx="489">
                  <c:v>2183580.1735485932</c:v>
                </c:pt>
                <c:pt idx="490">
                  <c:v>2183536.2393511944</c:v>
                </c:pt>
                <c:pt idx="491">
                  <c:v>2183514.9610020625</c:v>
                </c:pt>
                <c:pt idx="492">
                  <c:v>2183571.1703541931</c:v>
                </c:pt>
                <c:pt idx="493">
                  <c:v>2183594.7188586155</c:v>
                </c:pt>
                <c:pt idx="494">
                  <c:v>2183543.5380784399</c:v>
                </c:pt>
                <c:pt idx="495">
                  <c:v>2183586.6710573342</c:v>
                </c:pt>
                <c:pt idx="496">
                  <c:v>2183586.9395155995</c:v>
                </c:pt>
                <c:pt idx="497">
                  <c:v>2183542.8169055721</c:v>
                </c:pt>
                <c:pt idx="498">
                  <c:v>2183592.0477655292</c:v>
                </c:pt>
                <c:pt idx="499">
                  <c:v>2183603.4652365609</c:v>
                </c:pt>
                <c:pt idx="500">
                  <c:v>2183546.0603837208</c:v>
                </c:pt>
                <c:pt idx="501">
                  <c:v>2183548.4328999491</c:v>
                </c:pt>
                <c:pt idx="502">
                  <c:v>2183545.33332879</c:v>
                </c:pt>
                <c:pt idx="503">
                  <c:v>2183587.3801545994</c:v>
                </c:pt>
                <c:pt idx="504">
                  <c:v>2183543.6523388079</c:v>
                </c:pt>
                <c:pt idx="505">
                  <c:v>2183547.4119573189</c:v>
                </c:pt>
                <c:pt idx="506">
                  <c:v>2183567.9308791454</c:v>
                </c:pt>
                <c:pt idx="507">
                  <c:v>2183547.0468882099</c:v>
                </c:pt>
                <c:pt idx="508">
                  <c:v>2183576.7248023716</c:v>
                </c:pt>
                <c:pt idx="509">
                  <c:v>2183576.8265718478</c:v>
                </c:pt>
                <c:pt idx="510">
                  <c:v>2183540.7935159476</c:v>
                </c:pt>
                <c:pt idx="511">
                  <c:v>2183542.7525740345</c:v>
                </c:pt>
                <c:pt idx="512">
                  <c:v>2183576.8046219973</c:v>
                </c:pt>
                <c:pt idx="513">
                  <c:v>2183558.8997487342</c:v>
                </c:pt>
                <c:pt idx="514">
                  <c:v>2183578.4144835798</c:v>
                </c:pt>
                <c:pt idx="515">
                  <c:v>2183554.7242162852</c:v>
                </c:pt>
                <c:pt idx="516">
                  <c:v>2183582.8238932672</c:v>
                </c:pt>
                <c:pt idx="517">
                  <c:v>2183557.8404327664</c:v>
                </c:pt>
                <c:pt idx="518">
                  <c:v>2183553.3915903531</c:v>
                </c:pt>
                <c:pt idx="519">
                  <c:v>2183566.3777549262</c:v>
                </c:pt>
                <c:pt idx="520">
                  <c:v>2183593.5301336367</c:v>
                </c:pt>
                <c:pt idx="521">
                  <c:v>2183571.1785237594</c:v>
                </c:pt>
                <c:pt idx="522">
                  <c:v>2183551.5487069571</c:v>
                </c:pt>
                <c:pt idx="523">
                  <c:v>2183554.7753809937</c:v>
                </c:pt>
                <c:pt idx="524">
                  <c:v>2183565.1598299555</c:v>
                </c:pt>
                <c:pt idx="525">
                  <c:v>2183581.5246265912</c:v>
                </c:pt>
                <c:pt idx="526">
                  <c:v>2183523.1254404355</c:v>
                </c:pt>
                <c:pt idx="527">
                  <c:v>2183548.2766486458</c:v>
                </c:pt>
                <c:pt idx="528">
                  <c:v>2183563.4609446265</c:v>
                </c:pt>
                <c:pt idx="529">
                  <c:v>2183580.1777035315</c:v>
                </c:pt>
                <c:pt idx="530">
                  <c:v>2183531.4220999512</c:v>
                </c:pt>
                <c:pt idx="531">
                  <c:v>2183563.9052734696</c:v>
                </c:pt>
                <c:pt idx="532">
                  <c:v>2183583.7776309461</c:v>
                </c:pt>
                <c:pt idx="533">
                  <c:v>2183535.1613432653</c:v>
                </c:pt>
                <c:pt idx="534">
                  <c:v>2183555.6602846561</c:v>
                </c:pt>
                <c:pt idx="535">
                  <c:v>2183548.7859314666</c:v>
                </c:pt>
                <c:pt idx="536">
                  <c:v>2183561.1981271286</c:v>
                </c:pt>
                <c:pt idx="537">
                  <c:v>2183576.6153427525</c:v>
                </c:pt>
                <c:pt idx="538">
                  <c:v>2183552.1993681546</c:v>
                </c:pt>
                <c:pt idx="539">
                  <c:v>2183536.7234759461</c:v>
                </c:pt>
                <c:pt idx="540">
                  <c:v>2183578.6804587101</c:v>
                </c:pt>
                <c:pt idx="541">
                  <c:v>2183566.0836489438</c:v>
                </c:pt>
                <c:pt idx="542">
                  <c:v>2183544.5674616946</c:v>
                </c:pt>
                <c:pt idx="543">
                  <c:v>2183560.688101538</c:v>
                </c:pt>
                <c:pt idx="544">
                  <c:v>2183566.0350484811</c:v>
                </c:pt>
                <c:pt idx="545">
                  <c:v>2183549.0648380695</c:v>
                </c:pt>
                <c:pt idx="546">
                  <c:v>2183584.9127925877</c:v>
                </c:pt>
                <c:pt idx="547">
                  <c:v>2183533.7157610296</c:v>
                </c:pt>
                <c:pt idx="548">
                  <c:v>2183531.1748549021</c:v>
                </c:pt>
                <c:pt idx="549">
                  <c:v>2183582.6499790866</c:v>
                </c:pt>
                <c:pt idx="550">
                  <c:v>2183550.9194115689</c:v>
                </c:pt>
                <c:pt idx="551">
                  <c:v>2183546.5786932549</c:v>
                </c:pt>
                <c:pt idx="552">
                  <c:v>2183582.7978820927</c:v>
                </c:pt>
                <c:pt idx="553">
                  <c:v>2183545.9279261045</c:v>
                </c:pt>
                <c:pt idx="554">
                  <c:v>2183545.0640747468</c:v>
                </c:pt>
                <c:pt idx="555">
                  <c:v>2183547.1409900845</c:v>
                </c:pt>
                <c:pt idx="556">
                  <c:v>2183540.2890871828</c:v>
                </c:pt>
                <c:pt idx="557">
                  <c:v>2183578.1875638925</c:v>
                </c:pt>
                <c:pt idx="558">
                  <c:v>2183529.8268678878</c:v>
                </c:pt>
                <c:pt idx="559">
                  <c:v>2183555.7146869246</c:v>
                </c:pt>
                <c:pt idx="560">
                  <c:v>2183568.298790249</c:v>
                </c:pt>
                <c:pt idx="561">
                  <c:v>2183551.1662686127</c:v>
                </c:pt>
                <c:pt idx="562">
                  <c:v>2183549.6416641162</c:v>
                </c:pt>
                <c:pt idx="563">
                  <c:v>2183572.8965448369</c:v>
                </c:pt>
                <c:pt idx="564">
                  <c:v>2183559.1087640868</c:v>
                </c:pt>
                <c:pt idx="565">
                  <c:v>2183522.6421197443</c:v>
                </c:pt>
                <c:pt idx="566">
                  <c:v>2183559.9666105611</c:v>
                </c:pt>
                <c:pt idx="567">
                  <c:v>2183567.7074312093</c:v>
                </c:pt>
                <c:pt idx="568">
                  <c:v>2183562.8336327532</c:v>
                </c:pt>
                <c:pt idx="569">
                  <c:v>2183540.0582014117</c:v>
                </c:pt>
                <c:pt idx="570">
                  <c:v>2183553.9492945126</c:v>
                </c:pt>
                <c:pt idx="571">
                  <c:v>2183551.5552044758</c:v>
                </c:pt>
                <c:pt idx="572">
                  <c:v>2183545.8880034545</c:v>
                </c:pt>
                <c:pt idx="573">
                  <c:v>2183558.8633847372</c:v>
                </c:pt>
                <c:pt idx="574">
                  <c:v>2183547.8607641826</c:v>
                </c:pt>
                <c:pt idx="575">
                  <c:v>2183557.4452055823</c:v>
                </c:pt>
                <c:pt idx="576">
                  <c:v>2183557.393698554</c:v>
                </c:pt>
                <c:pt idx="577">
                  <c:v>2183558.571496218</c:v>
                </c:pt>
                <c:pt idx="578">
                  <c:v>2183550.3489046874</c:v>
                </c:pt>
                <c:pt idx="579">
                  <c:v>2183538.323597346</c:v>
                </c:pt>
                <c:pt idx="580">
                  <c:v>2183540.5949092736</c:v>
                </c:pt>
                <c:pt idx="581">
                  <c:v>2183559.9749177648</c:v>
                </c:pt>
                <c:pt idx="582">
                  <c:v>2183531.5928261788</c:v>
                </c:pt>
                <c:pt idx="583">
                  <c:v>2183551.484796762</c:v>
                </c:pt>
                <c:pt idx="584">
                  <c:v>2183535.9008989548</c:v>
                </c:pt>
                <c:pt idx="585">
                  <c:v>2183517.9229154335</c:v>
                </c:pt>
                <c:pt idx="586">
                  <c:v>2183543.6565775312</c:v>
                </c:pt>
                <c:pt idx="587">
                  <c:v>2183527.6398407645</c:v>
                </c:pt>
                <c:pt idx="588">
                  <c:v>2183567.1185573917</c:v>
                </c:pt>
                <c:pt idx="589">
                  <c:v>2183529.1254536668</c:v>
                </c:pt>
                <c:pt idx="590">
                  <c:v>2183544.0177522781</c:v>
                </c:pt>
                <c:pt idx="591">
                  <c:v>2183516.7101688818</c:v>
                </c:pt>
                <c:pt idx="592">
                  <c:v>2183533.3733836822</c:v>
                </c:pt>
                <c:pt idx="593">
                  <c:v>2183550.8090573214</c:v>
                </c:pt>
                <c:pt idx="594">
                  <c:v>2183552.0822988343</c:v>
                </c:pt>
                <c:pt idx="595">
                  <c:v>2183533.8371163169</c:v>
                </c:pt>
                <c:pt idx="596">
                  <c:v>2183547.864986239</c:v>
                </c:pt>
                <c:pt idx="597">
                  <c:v>2183526.9748479514</c:v>
                </c:pt>
                <c:pt idx="598">
                  <c:v>2183538.3271522652</c:v>
                </c:pt>
                <c:pt idx="599">
                  <c:v>2183540.9865873386</c:v>
                </c:pt>
                <c:pt idx="600">
                  <c:v>2183523.4575341153</c:v>
                </c:pt>
                <c:pt idx="601">
                  <c:v>2183517.8221488651</c:v>
                </c:pt>
                <c:pt idx="602">
                  <c:v>2183538.8630345305</c:v>
                </c:pt>
                <c:pt idx="603">
                  <c:v>2183531.4195375936</c:v>
                </c:pt>
                <c:pt idx="604">
                  <c:v>2183528.0685359454</c:v>
                </c:pt>
                <c:pt idx="605">
                  <c:v>2183535.7268690239</c:v>
                </c:pt>
                <c:pt idx="606">
                  <c:v>2183533.7001874181</c:v>
                </c:pt>
                <c:pt idx="607">
                  <c:v>2183525.9018444405</c:v>
                </c:pt>
                <c:pt idx="608">
                  <c:v>2183509.3697270872</c:v>
                </c:pt>
                <c:pt idx="609">
                  <c:v>2183519.5273957741</c:v>
                </c:pt>
                <c:pt idx="610">
                  <c:v>2183489.6238996964</c:v>
                </c:pt>
                <c:pt idx="611">
                  <c:v>2183527.5293543655</c:v>
                </c:pt>
                <c:pt idx="612">
                  <c:v>2183544.2424830073</c:v>
                </c:pt>
                <c:pt idx="613">
                  <c:v>2183549.3050268041</c:v>
                </c:pt>
                <c:pt idx="614">
                  <c:v>2183520.9929422266</c:v>
                </c:pt>
                <c:pt idx="615">
                  <c:v>2183507.7396960882</c:v>
                </c:pt>
                <c:pt idx="616">
                  <c:v>2183516.2239520391</c:v>
                </c:pt>
                <c:pt idx="617">
                  <c:v>2183521.5476839952</c:v>
                </c:pt>
                <c:pt idx="618">
                  <c:v>2183537.5304550719</c:v>
                </c:pt>
                <c:pt idx="619">
                  <c:v>2183530.1693156776</c:v>
                </c:pt>
                <c:pt idx="620">
                  <c:v>2183503.8553787153</c:v>
                </c:pt>
                <c:pt idx="621">
                  <c:v>2183477.1457608235</c:v>
                </c:pt>
                <c:pt idx="622">
                  <c:v>2183518.2849798156</c:v>
                </c:pt>
                <c:pt idx="623">
                  <c:v>2183534.7109562596</c:v>
                </c:pt>
                <c:pt idx="624">
                  <c:v>2183518.7193101076</c:v>
                </c:pt>
                <c:pt idx="625">
                  <c:v>2183516.5688986625</c:v>
                </c:pt>
                <c:pt idx="626">
                  <c:v>2183506.4127961881</c:v>
                </c:pt>
                <c:pt idx="627">
                  <c:v>2183503.6771736369</c:v>
                </c:pt>
                <c:pt idx="628">
                  <c:v>2183523.2833302869</c:v>
                </c:pt>
                <c:pt idx="629">
                  <c:v>2183519.8944904986</c:v>
                </c:pt>
                <c:pt idx="630">
                  <c:v>2183531.7744658589</c:v>
                </c:pt>
                <c:pt idx="631">
                  <c:v>2183535.7812492372</c:v>
                </c:pt>
                <c:pt idx="632">
                  <c:v>2183523.6984457262</c:v>
                </c:pt>
                <c:pt idx="633">
                  <c:v>2183510.7737666378</c:v>
                </c:pt>
                <c:pt idx="634">
                  <c:v>2183524.1196411154</c:v>
                </c:pt>
                <c:pt idx="635">
                  <c:v>2183514.6688005859</c:v>
                </c:pt>
                <c:pt idx="636">
                  <c:v>2183511.6615105388</c:v>
                </c:pt>
                <c:pt idx="637">
                  <c:v>2183515.3253778336</c:v>
                </c:pt>
                <c:pt idx="638">
                  <c:v>2183528.8662791871</c:v>
                </c:pt>
                <c:pt idx="639">
                  <c:v>2183516.797393851</c:v>
                </c:pt>
                <c:pt idx="640">
                  <c:v>2183507.5488789147</c:v>
                </c:pt>
                <c:pt idx="641">
                  <c:v>2183522.1429211064</c:v>
                </c:pt>
                <c:pt idx="642">
                  <c:v>2183529.4811189245</c:v>
                </c:pt>
                <c:pt idx="643">
                  <c:v>2183520.9131216072</c:v>
                </c:pt>
                <c:pt idx="644">
                  <c:v>2183518.0997609687</c:v>
                </c:pt>
                <c:pt idx="645">
                  <c:v>2183515.3965019626</c:v>
                </c:pt>
                <c:pt idx="646">
                  <c:v>2183516.1660007206</c:v>
                </c:pt>
                <c:pt idx="647">
                  <c:v>2183519.7783871619</c:v>
                </c:pt>
                <c:pt idx="648">
                  <c:v>2183514.2284937021</c:v>
                </c:pt>
                <c:pt idx="649">
                  <c:v>2183514.5959951049</c:v>
                </c:pt>
                <c:pt idx="650">
                  <c:v>2183516.1859349827</c:v>
                </c:pt>
                <c:pt idx="651">
                  <c:v>2183496.0763355037</c:v>
                </c:pt>
                <c:pt idx="652">
                  <c:v>2183502.8596152719</c:v>
                </c:pt>
                <c:pt idx="653">
                  <c:v>2183527.4085753155</c:v>
                </c:pt>
                <c:pt idx="654">
                  <c:v>2183490.376176429</c:v>
                </c:pt>
                <c:pt idx="655">
                  <c:v>2183515.183395321</c:v>
                </c:pt>
                <c:pt idx="656">
                  <c:v>2183521.8023275379</c:v>
                </c:pt>
                <c:pt idx="657">
                  <c:v>2183524.864185893</c:v>
                </c:pt>
                <c:pt idx="658">
                  <c:v>2183497.6523003415</c:v>
                </c:pt>
                <c:pt idx="659">
                  <c:v>2183488.9965838618</c:v>
                </c:pt>
                <c:pt idx="660">
                  <c:v>2183515.5445007738</c:v>
                </c:pt>
                <c:pt idx="661">
                  <c:v>2183493.0873986436</c:v>
                </c:pt>
                <c:pt idx="662">
                  <c:v>2183470.5879484313</c:v>
                </c:pt>
                <c:pt idx="663">
                  <c:v>2183502.5468282439</c:v>
                </c:pt>
                <c:pt idx="664">
                  <c:v>2183505.4891485604</c:v>
                </c:pt>
                <c:pt idx="665">
                  <c:v>2183461.3724702862</c:v>
                </c:pt>
                <c:pt idx="666">
                  <c:v>2183448.0701902723</c:v>
                </c:pt>
                <c:pt idx="667">
                  <c:v>2183488.0639162273</c:v>
                </c:pt>
                <c:pt idx="668">
                  <c:v>2183532.6434546681</c:v>
                </c:pt>
                <c:pt idx="669">
                  <c:v>2183504.5837256392</c:v>
                </c:pt>
                <c:pt idx="670">
                  <c:v>2183495.0673250272</c:v>
                </c:pt>
                <c:pt idx="671">
                  <c:v>2183487.3317983211</c:v>
                </c:pt>
                <c:pt idx="672">
                  <c:v>2183499.1635530302</c:v>
                </c:pt>
                <c:pt idx="673">
                  <c:v>2183508.9005448022</c:v>
                </c:pt>
                <c:pt idx="674">
                  <c:v>2183470.0558112813</c:v>
                </c:pt>
                <c:pt idx="675">
                  <c:v>2183482.3426344851</c:v>
                </c:pt>
                <c:pt idx="676">
                  <c:v>2183509.7853111075</c:v>
                </c:pt>
                <c:pt idx="677">
                  <c:v>2183505.0671575307</c:v>
                </c:pt>
                <c:pt idx="678">
                  <c:v>2183482.6032279357</c:v>
                </c:pt>
                <c:pt idx="679">
                  <c:v>2183486.2920101397</c:v>
                </c:pt>
                <c:pt idx="680">
                  <c:v>2183511.5595563753</c:v>
                </c:pt>
                <c:pt idx="681">
                  <c:v>2183511.4488411979</c:v>
                </c:pt>
                <c:pt idx="682">
                  <c:v>2183504.0290388586</c:v>
                </c:pt>
                <c:pt idx="683">
                  <c:v>2183451.8036729633</c:v>
                </c:pt>
                <c:pt idx="684">
                  <c:v>2183468.3429094329</c:v>
                </c:pt>
                <c:pt idx="685">
                  <c:v>2183512.1839571269</c:v>
                </c:pt>
                <c:pt idx="686">
                  <c:v>2183505.9885051036</c:v>
                </c:pt>
                <c:pt idx="687">
                  <c:v>2183505.8592607235</c:v>
                </c:pt>
                <c:pt idx="688">
                  <c:v>2183484.1935507962</c:v>
                </c:pt>
                <c:pt idx="689">
                  <c:v>2183489.7132892413</c:v>
                </c:pt>
                <c:pt idx="690">
                  <c:v>2183510.3893827931</c:v>
                </c:pt>
                <c:pt idx="691">
                  <c:v>2183505.9774275729</c:v>
                </c:pt>
                <c:pt idx="692">
                  <c:v>2183471.9225435099</c:v>
                </c:pt>
                <c:pt idx="693">
                  <c:v>2183482.6853686445</c:v>
                </c:pt>
                <c:pt idx="694">
                  <c:v>2183471.3801447996</c:v>
                </c:pt>
                <c:pt idx="695">
                  <c:v>2183500.51054201</c:v>
                </c:pt>
                <c:pt idx="696">
                  <c:v>2183507.4506393722</c:v>
                </c:pt>
                <c:pt idx="697">
                  <c:v>2183457.9268730921</c:v>
                </c:pt>
                <c:pt idx="698">
                  <c:v>2183488.5864257691</c:v>
                </c:pt>
                <c:pt idx="699">
                  <c:v>2183487.9969328623</c:v>
                </c:pt>
                <c:pt idx="700">
                  <c:v>2183485.5254215663</c:v>
                </c:pt>
                <c:pt idx="701">
                  <c:v>2183489.5883204611</c:v>
                </c:pt>
                <c:pt idx="702">
                  <c:v>2183512.1325417939</c:v>
                </c:pt>
                <c:pt idx="703">
                  <c:v>2183493.0580886812</c:v>
                </c:pt>
                <c:pt idx="704">
                  <c:v>2183483.5933359843</c:v>
                </c:pt>
                <c:pt idx="705">
                  <c:v>2183487.1085342122</c:v>
                </c:pt>
                <c:pt idx="706">
                  <c:v>2183476.8101414526</c:v>
                </c:pt>
                <c:pt idx="707">
                  <c:v>2183480.9041704172</c:v>
                </c:pt>
                <c:pt idx="708">
                  <c:v>2183536.3918089909</c:v>
                </c:pt>
                <c:pt idx="709">
                  <c:v>2183492.4390315819</c:v>
                </c:pt>
                <c:pt idx="710">
                  <c:v>2183482.804218099</c:v>
                </c:pt>
                <c:pt idx="711">
                  <c:v>2183487.5166462366</c:v>
                </c:pt>
                <c:pt idx="712">
                  <c:v>2183433.7546344846</c:v>
                </c:pt>
                <c:pt idx="713">
                  <c:v>2183479.0217958544</c:v>
                </c:pt>
                <c:pt idx="714">
                  <c:v>2183524.1776482253</c:v>
                </c:pt>
                <c:pt idx="715">
                  <c:v>2183487.1539569353</c:v>
                </c:pt>
                <c:pt idx="716">
                  <c:v>2183483.606661927</c:v>
                </c:pt>
                <c:pt idx="717">
                  <c:v>2183484.1940455246</c:v>
                </c:pt>
                <c:pt idx="718">
                  <c:v>2183505.8613641933</c:v>
                </c:pt>
                <c:pt idx="719">
                  <c:v>2183505.2361509176</c:v>
                </c:pt>
                <c:pt idx="720">
                  <c:v>2183491.4379097749</c:v>
                </c:pt>
                <c:pt idx="721">
                  <c:v>2183484.7625390999</c:v>
                </c:pt>
                <c:pt idx="722">
                  <c:v>2183467.2972950824</c:v>
                </c:pt>
                <c:pt idx="723">
                  <c:v>2183496.9478941499</c:v>
                </c:pt>
                <c:pt idx="724">
                  <c:v>2183491.2802038416</c:v>
                </c:pt>
                <c:pt idx="725">
                  <c:v>2183465.4905611002</c:v>
                </c:pt>
                <c:pt idx="726">
                  <c:v>2183502.3705651136</c:v>
                </c:pt>
                <c:pt idx="727">
                  <c:v>2183480.5655869353</c:v>
                </c:pt>
                <c:pt idx="728">
                  <c:v>2183473.9735955326</c:v>
                </c:pt>
                <c:pt idx="729">
                  <c:v>2183462.9877964682</c:v>
                </c:pt>
                <c:pt idx="730">
                  <c:v>2183479.666853697</c:v>
                </c:pt>
                <c:pt idx="731">
                  <c:v>2183464.8349809917</c:v>
                </c:pt>
                <c:pt idx="732">
                  <c:v>2183467.4787277854</c:v>
                </c:pt>
                <c:pt idx="733">
                  <c:v>2183499.9974117819</c:v>
                </c:pt>
                <c:pt idx="734">
                  <c:v>2183489.2204031679</c:v>
                </c:pt>
                <c:pt idx="735">
                  <c:v>2183456.6253024689</c:v>
                </c:pt>
                <c:pt idx="736">
                  <c:v>2183484.0316208568</c:v>
                </c:pt>
                <c:pt idx="737">
                  <c:v>2183455.17181403</c:v>
                </c:pt>
                <c:pt idx="738">
                  <c:v>2183480.4032268478</c:v>
                </c:pt>
                <c:pt idx="739">
                  <c:v>2183470.0000976557</c:v>
                </c:pt>
                <c:pt idx="740">
                  <c:v>2183437.9760271269</c:v>
                </c:pt>
                <c:pt idx="741">
                  <c:v>2183450.9816117692</c:v>
                </c:pt>
                <c:pt idx="742">
                  <c:v>2183511.1523735356</c:v>
                </c:pt>
                <c:pt idx="743">
                  <c:v>2183485.7871813648</c:v>
                </c:pt>
                <c:pt idx="744">
                  <c:v>2183462.9129375853</c:v>
                </c:pt>
                <c:pt idx="745">
                  <c:v>2183464.8275605128</c:v>
                </c:pt>
                <c:pt idx="746">
                  <c:v>2183467.4332425762</c:v>
                </c:pt>
                <c:pt idx="747">
                  <c:v>2183463.1700754003</c:v>
                </c:pt>
                <c:pt idx="748">
                  <c:v>2183425.9932475807</c:v>
                </c:pt>
                <c:pt idx="749">
                  <c:v>2183470.1712649208</c:v>
                </c:pt>
                <c:pt idx="750">
                  <c:v>2183470.8545435709</c:v>
                </c:pt>
                <c:pt idx="751">
                  <c:v>2183464.8826576085</c:v>
                </c:pt>
                <c:pt idx="752">
                  <c:v>2183475.2812316767</c:v>
                </c:pt>
                <c:pt idx="753">
                  <c:v>2183452.2349604666</c:v>
                </c:pt>
                <c:pt idx="754">
                  <c:v>2183449.4304775055</c:v>
                </c:pt>
                <c:pt idx="755">
                  <c:v>2183467.002655834</c:v>
                </c:pt>
                <c:pt idx="756">
                  <c:v>2183471.167386739</c:v>
                </c:pt>
                <c:pt idx="757">
                  <c:v>2183442.6399365864</c:v>
                </c:pt>
                <c:pt idx="758">
                  <c:v>2183437.6674092119</c:v>
                </c:pt>
                <c:pt idx="759">
                  <c:v>2183484.5818367405</c:v>
                </c:pt>
                <c:pt idx="760">
                  <c:v>2183460.2447676128</c:v>
                </c:pt>
                <c:pt idx="761">
                  <c:v>2183452.8495525955</c:v>
                </c:pt>
                <c:pt idx="762">
                  <c:v>2183471.9398389929</c:v>
                </c:pt>
                <c:pt idx="763">
                  <c:v>2183479.1780741578</c:v>
                </c:pt>
                <c:pt idx="764">
                  <c:v>2183456.0260228901</c:v>
                </c:pt>
                <c:pt idx="765">
                  <c:v>2183438.9053151989</c:v>
                </c:pt>
                <c:pt idx="766">
                  <c:v>2183464.0259940075</c:v>
                </c:pt>
                <c:pt idx="767">
                  <c:v>2183461.7565292399</c:v>
                </c:pt>
                <c:pt idx="768">
                  <c:v>2183489.8099922598</c:v>
                </c:pt>
                <c:pt idx="769">
                  <c:v>2183461.3375129811</c:v>
                </c:pt>
                <c:pt idx="770">
                  <c:v>2183449.0381519198</c:v>
                </c:pt>
                <c:pt idx="771">
                  <c:v>2183457.4774867315</c:v>
                </c:pt>
                <c:pt idx="772">
                  <c:v>2183440.2016777853</c:v>
                </c:pt>
                <c:pt idx="773">
                  <c:v>2183436.8159789941</c:v>
                </c:pt>
                <c:pt idx="774">
                  <c:v>2183457.4816432879</c:v>
                </c:pt>
                <c:pt idx="775">
                  <c:v>2183452.7502289261</c:v>
                </c:pt>
                <c:pt idx="776">
                  <c:v>2183476.8269171007</c:v>
                </c:pt>
                <c:pt idx="777">
                  <c:v>2183463.6669414965</c:v>
                </c:pt>
                <c:pt idx="778">
                  <c:v>2183433.7369505498</c:v>
                </c:pt>
                <c:pt idx="779">
                  <c:v>2183424.2702439302</c:v>
                </c:pt>
                <c:pt idx="780">
                  <c:v>2183482.1855707564</c:v>
                </c:pt>
                <c:pt idx="781">
                  <c:v>2183470.8455283176</c:v>
                </c:pt>
                <c:pt idx="782">
                  <c:v>2183453.5019537173</c:v>
                </c:pt>
                <c:pt idx="783">
                  <c:v>2183465.5583638623</c:v>
                </c:pt>
                <c:pt idx="784">
                  <c:v>2183479.5804876667</c:v>
                </c:pt>
                <c:pt idx="785">
                  <c:v>2183464.8478972022</c:v>
                </c:pt>
                <c:pt idx="786">
                  <c:v>2183453.2992068185</c:v>
                </c:pt>
                <c:pt idx="787">
                  <c:v>2183436.8433267707</c:v>
                </c:pt>
                <c:pt idx="788">
                  <c:v>2183437.9056022186</c:v>
                </c:pt>
                <c:pt idx="789">
                  <c:v>2183463.6171364626</c:v>
                </c:pt>
                <c:pt idx="790">
                  <c:v>2183468.1831064764</c:v>
                </c:pt>
                <c:pt idx="791">
                  <c:v>2183442.5086076069</c:v>
                </c:pt>
                <c:pt idx="792">
                  <c:v>2183442.3832956962</c:v>
                </c:pt>
                <c:pt idx="793">
                  <c:v>2183457.2667700881</c:v>
                </c:pt>
                <c:pt idx="794">
                  <c:v>2183471.5293490123</c:v>
                </c:pt>
                <c:pt idx="795">
                  <c:v>2183484.4598805923</c:v>
                </c:pt>
                <c:pt idx="796">
                  <c:v>2183429.8610435426</c:v>
                </c:pt>
                <c:pt idx="797">
                  <c:v>2183439.995693713</c:v>
                </c:pt>
                <c:pt idx="798">
                  <c:v>2183449.4790923018</c:v>
                </c:pt>
                <c:pt idx="799">
                  <c:v>2183436.2314677304</c:v>
                </c:pt>
                <c:pt idx="800">
                  <c:v>2183437.5419671051</c:v>
                </c:pt>
                <c:pt idx="801">
                  <c:v>2183434.5599090247</c:v>
                </c:pt>
                <c:pt idx="802">
                  <c:v>2183452.7828364712</c:v>
                </c:pt>
                <c:pt idx="803">
                  <c:v>2183462.7928148718</c:v>
                </c:pt>
                <c:pt idx="804">
                  <c:v>2183465.9021053552</c:v>
                </c:pt>
                <c:pt idx="805">
                  <c:v>2183451.4686115673</c:v>
                </c:pt>
                <c:pt idx="806">
                  <c:v>2183458.9457799145</c:v>
                </c:pt>
                <c:pt idx="807">
                  <c:v>2183455.7956984523</c:v>
                </c:pt>
                <c:pt idx="808">
                  <c:v>2183426.2221040088</c:v>
                </c:pt>
                <c:pt idx="809">
                  <c:v>2183455.8940213644</c:v>
                </c:pt>
                <c:pt idx="810">
                  <c:v>2183439.323477501</c:v>
                </c:pt>
                <c:pt idx="811">
                  <c:v>2183440.7212224538</c:v>
                </c:pt>
                <c:pt idx="812">
                  <c:v>2183465.3147529094</c:v>
                </c:pt>
                <c:pt idx="813">
                  <c:v>2183437.408982296</c:v>
                </c:pt>
                <c:pt idx="814">
                  <c:v>2183443.7842109394</c:v>
                </c:pt>
                <c:pt idx="815">
                  <c:v>2183449.984267782</c:v>
                </c:pt>
                <c:pt idx="816">
                  <c:v>2183433.0614690166</c:v>
                </c:pt>
                <c:pt idx="817">
                  <c:v>2183452.4523550682</c:v>
                </c:pt>
                <c:pt idx="818">
                  <c:v>2183433.1339505687</c:v>
                </c:pt>
                <c:pt idx="819">
                  <c:v>2183446.5873814612</c:v>
                </c:pt>
                <c:pt idx="820">
                  <c:v>2183454.4490075447</c:v>
                </c:pt>
                <c:pt idx="821">
                  <c:v>2183424.8452318902</c:v>
                </c:pt>
                <c:pt idx="822">
                  <c:v>2183429.7495466801</c:v>
                </c:pt>
                <c:pt idx="823">
                  <c:v>2183441.0252191685</c:v>
                </c:pt>
                <c:pt idx="824">
                  <c:v>2183423.7694903053</c:v>
                </c:pt>
                <c:pt idx="825">
                  <c:v>2183420.8215043903</c:v>
                </c:pt>
                <c:pt idx="826">
                  <c:v>2183450.7917457731</c:v>
                </c:pt>
                <c:pt idx="827">
                  <c:v>2183452.0342489658</c:v>
                </c:pt>
                <c:pt idx="828">
                  <c:v>2183434.3377064052</c:v>
                </c:pt>
                <c:pt idx="829">
                  <c:v>2183429.0501139592</c:v>
                </c:pt>
                <c:pt idx="830">
                  <c:v>2183425.3891633744</c:v>
                </c:pt>
                <c:pt idx="831">
                  <c:v>2183461.157892446</c:v>
                </c:pt>
                <c:pt idx="832">
                  <c:v>2183448.4365676111</c:v>
                </c:pt>
                <c:pt idx="833">
                  <c:v>2183412.0482963207</c:v>
                </c:pt>
                <c:pt idx="834">
                  <c:v>2183431.6783552836</c:v>
                </c:pt>
                <c:pt idx="835">
                  <c:v>2183442.8698441298</c:v>
                </c:pt>
                <c:pt idx="836">
                  <c:v>2183438.7375115836</c:v>
                </c:pt>
                <c:pt idx="837">
                  <c:v>2183427.3441312928</c:v>
                </c:pt>
                <c:pt idx="838">
                  <c:v>2183417.0719686635</c:v>
                </c:pt>
                <c:pt idx="839">
                  <c:v>2183444.2110279677</c:v>
                </c:pt>
                <c:pt idx="840">
                  <c:v>2183419.9612907018</c:v>
                </c:pt>
                <c:pt idx="841">
                  <c:v>2183414.3771769037</c:v>
                </c:pt>
                <c:pt idx="842">
                  <c:v>2183428.3867482268</c:v>
                </c:pt>
                <c:pt idx="843">
                  <c:v>2183437.9431099864</c:v>
                </c:pt>
                <c:pt idx="844">
                  <c:v>2183417.3979813182</c:v>
                </c:pt>
                <c:pt idx="845">
                  <c:v>2183422.7304936671</c:v>
                </c:pt>
                <c:pt idx="846">
                  <c:v>2183445.9641313916</c:v>
                </c:pt>
                <c:pt idx="847">
                  <c:v>2183411.3827457032</c:v>
                </c:pt>
                <c:pt idx="848">
                  <c:v>2183418.960486236</c:v>
                </c:pt>
                <c:pt idx="849">
                  <c:v>2183437.373447665</c:v>
                </c:pt>
                <c:pt idx="850">
                  <c:v>2183435.9822920454</c:v>
                </c:pt>
                <c:pt idx="851">
                  <c:v>2183419.6069516591</c:v>
                </c:pt>
                <c:pt idx="852">
                  <c:v>2183421.4962976472</c:v>
                </c:pt>
                <c:pt idx="853">
                  <c:v>2183412.1160693881</c:v>
                </c:pt>
                <c:pt idx="854">
                  <c:v>2183409.754711166</c:v>
                </c:pt>
                <c:pt idx="855">
                  <c:v>2183423.3812284968</c:v>
                </c:pt>
                <c:pt idx="856">
                  <c:v>2183416.3897779998</c:v>
                </c:pt>
                <c:pt idx="857">
                  <c:v>2183434.3494961243</c:v>
                </c:pt>
                <c:pt idx="858">
                  <c:v>2183407.0927792499</c:v>
                </c:pt>
                <c:pt idx="859">
                  <c:v>2183420.8375375592</c:v>
                </c:pt>
                <c:pt idx="860">
                  <c:v>2183427.3143879636</c:v>
                </c:pt>
                <c:pt idx="861">
                  <c:v>2183422.2653273698</c:v>
                </c:pt>
                <c:pt idx="862">
                  <c:v>2183407.9697313779</c:v>
                </c:pt>
                <c:pt idx="863">
                  <c:v>2183418.8513213634</c:v>
                </c:pt>
                <c:pt idx="864">
                  <c:v>2183418.0428542811</c:v>
                </c:pt>
                <c:pt idx="865">
                  <c:v>2183434.3381851162</c:v>
                </c:pt>
                <c:pt idx="866">
                  <c:v>2183419.9116044776</c:v>
                </c:pt>
                <c:pt idx="867">
                  <c:v>2183407.8378871349</c:v>
                </c:pt>
                <c:pt idx="868">
                  <c:v>2183401.5573938838</c:v>
                </c:pt>
                <c:pt idx="869">
                  <c:v>2183421.007408652</c:v>
                </c:pt>
                <c:pt idx="870">
                  <c:v>2183445.2025507237</c:v>
                </c:pt>
                <c:pt idx="871">
                  <c:v>2183405.9910432813</c:v>
                </c:pt>
                <c:pt idx="872">
                  <c:v>2183411.6139418967</c:v>
                </c:pt>
                <c:pt idx="873">
                  <c:v>2183414.95770445</c:v>
                </c:pt>
                <c:pt idx="874">
                  <c:v>2183409.6958796154</c:v>
                </c:pt>
                <c:pt idx="875">
                  <c:v>2183418.4998871526</c:v>
                </c:pt>
                <c:pt idx="876">
                  <c:v>2183401.357561599</c:v>
                </c:pt>
                <c:pt idx="877">
                  <c:v>2183417.2360644839</c:v>
                </c:pt>
                <c:pt idx="878">
                  <c:v>2183405.2444715486</c:v>
                </c:pt>
                <c:pt idx="879">
                  <c:v>2183395.2814730164</c:v>
                </c:pt>
                <c:pt idx="880">
                  <c:v>2183411.3581896988</c:v>
                </c:pt>
                <c:pt idx="881">
                  <c:v>2183411.6686354233</c:v>
                </c:pt>
                <c:pt idx="882">
                  <c:v>2183422.7950036149</c:v>
                </c:pt>
                <c:pt idx="883">
                  <c:v>2183413.7686637021</c:v>
                </c:pt>
                <c:pt idx="884">
                  <c:v>2183393.5992804826</c:v>
                </c:pt>
                <c:pt idx="885">
                  <c:v>2183397.9315745519</c:v>
                </c:pt>
                <c:pt idx="886">
                  <c:v>2183390.1277525169</c:v>
                </c:pt>
                <c:pt idx="887">
                  <c:v>2183368.2911287295</c:v>
                </c:pt>
                <c:pt idx="888">
                  <c:v>2183393.7072023521</c:v>
                </c:pt>
                <c:pt idx="889">
                  <c:v>2183417.5110852765</c:v>
                </c:pt>
                <c:pt idx="890">
                  <c:v>2183390.8916232311</c:v>
                </c:pt>
                <c:pt idx="891">
                  <c:v>2183396.6885588709</c:v>
                </c:pt>
                <c:pt idx="892">
                  <c:v>2183416.9185991781</c:v>
                </c:pt>
                <c:pt idx="893">
                  <c:v>2183415.8515870427</c:v>
                </c:pt>
                <c:pt idx="894">
                  <c:v>2183367.9404579154</c:v>
                </c:pt>
                <c:pt idx="895">
                  <c:v>2183372.1090984875</c:v>
                </c:pt>
                <c:pt idx="896">
                  <c:v>2183376.8511524205</c:v>
                </c:pt>
                <c:pt idx="897">
                  <c:v>2183396.2902023126</c:v>
                </c:pt>
                <c:pt idx="898">
                  <c:v>2183400.1890935153</c:v>
                </c:pt>
                <c:pt idx="899">
                  <c:v>2183372.0580137633</c:v>
                </c:pt>
                <c:pt idx="900">
                  <c:v>2183405.4034572816</c:v>
                </c:pt>
                <c:pt idx="901">
                  <c:v>2183381.4479019172</c:v>
                </c:pt>
                <c:pt idx="902">
                  <c:v>2183362.1441681995</c:v>
                </c:pt>
                <c:pt idx="903">
                  <c:v>2183379.6833022926</c:v>
                </c:pt>
                <c:pt idx="904">
                  <c:v>2183383.8075534725</c:v>
                </c:pt>
                <c:pt idx="905">
                  <c:v>2183382.3241487211</c:v>
                </c:pt>
                <c:pt idx="906">
                  <c:v>2183381.5302909128</c:v>
                </c:pt>
                <c:pt idx="907">
                  <c:v>2183365.3805183577</c:v>
                </c:pt>
                <c:pt idx="908">
                  <c:v>2183360.9928989671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5-43DC-9621-1E0D2753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30992"/>
        <c:axId val="1351812272"/>
      </c:lineChart>
      <c:catAx>
        <c:axId val="2114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49631"/>
        <c:crosses val="autoZero"/>
        <c:auto val="1"/>
        <c:lblAlgn val="ctr"/>
        <c:lblOffset val="100"/>
        <c:noMultiLvlLbl val="0"/>
      </c:catAx>
      <c:valAx>
        <c:axId val="21148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32575"/>
        <c:crosses val="autoZero"/>
        <c:crossBetween val="between"/>
      </c:valAx>
      <c:valAx>
        <c:axId val="1351812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1830992"/>
        <c:crosses val="max"/>
        <c:crossBetween val="between"/>
      </c:valAx>
      <c:catAx>
        <c:axId val="135183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51812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промежуток!$B$1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915944881889763"/>
                  <c:y val="-1.1914916885389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промежуток!$A$2:$A$910</c:f>
              <c:numCache>
                <c:formatCode>General</c:formatCode>
                <c:ptCount val="909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промежуток!$B$2:$B$910</c:f>
              <c:numCache>
                <c:formatCode>General</c:formatCode>
                <c:ptCount val="909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2184749</c:v>
                </c:pt>
                <c:pt idx="151">
                  <c:v>2184739</c:v>
                </c:pt>
                <c:pt idx="152">
                  <c:v>2184743</c:v>
                </c:pt>
                <c:pt idx="153">
                  <c:v>2184743</c:v>
                </c:pt>
                <c:pt idx="154">
                  <c:v>2184751</c:v>
                </c:pt>
                <c:pt idx="155">
                  <c:v>2184752</c:v>
                </c:pt>
                <c:pt idx="156">
                  <c:v>2184753</c:v>
                </c:pt>
                <c:pt idx="157">
                  <c:v>2184764</c:v>
                </c:pt>
                <c:pt idx="158">
                  <c:v>2184764</c:v>
                </c:pt>
                <c:pt idx="159">
                  <c:v>2184763</c:v>
                </c:pt>
                <c:pt idx="160">
                  <c:v>2184773</c:v>
                </c:pt>
                <c:pt idx="161">
                  <c:v>2184777</c:v>
                </c:pt>
                <c:pt idx="162">
                  <c:v>2184788</c:v>
                </c:pt>
                <c:pt idx="163">
                  <c:v>2184793</c:v>
                </c:pt>
                <c:pt idx="164">
                  <c:v>2184793</c:v>
                </c:pt>
                <c:pt idx="165">
                  <c:v>2184794</c:v>
                </c:pt>
                <c:pt idx="166">
                  <c:v>2184801</c:v>
                </c:pt>
                <c:pt idx="167">
                  <c:v>2184807</c:v>
                </c:pt>
                <c:pt idx="168">
                  <c:v>2184808</c:v>
                </c:pt>
                <c:pt idx="169">
                  <c:v>2184810</c:v>
                </c:pt>
                <c:pt idx="170">
                  <c:v>2184808</c:v>
                </c:pt>
                <c:pt idx="171">
                  <c:v>2184810</c:v>
                </c:pt>
                <c:pt idx="172">
                  <c:v>2184814</c:v>
                </c:pt>
                <c:pt idx="173">
                  <c:v>2184817</c:v>
                </c:pt>
                <c:pt idx="174">
                  <c:v>2184822</c:v>
                </c:pt>
                <c:pt idx="175">
                  <c:v>2184822</c:v>
                </c:pt>
                <c:pt idx="176">
                  <c:v>2184824</c:v>
                </c:pt>
                <c:pt idx="177">
                  <c:v>2184830</c:v>
                </c:pt>
                <c:pt idx="178">
                  <c:v>2184826</c:v>
                </c:pt>
                <c:pt idx="179">
                  <c:v>2184825</c:v>
                </c:pt>
                <c:pt idx="180">
                  <c:v>2184832</c:v>
                </c:pt>
                <c:pt idx="181">
                  <c:v>2184837</c:v>
                </c:pt>
                <c:pt idx="182">
                  <c:v>2184834</c:v>
                </c:pt>
                <c:pt idx="183">
                  <c:v>2184836</c:v>
                </c:pt>
                <c:pt idx="184">
                  <c:v>2184834</c:v>
                </c:pt>
                <c:pt idx="185">
                  <c:v>2184839</c:v>
                </c:pt>
                <c:pt idx="186">
                  <c:v>2184843</c:v>
                </c:pt>
                <c:pt idx="187">
                  <c:v>2184846</c:v>
                </c:pt>
                <c:pt idx="188">
                  <c:v>2184850</c:v>
                </c:pt>
                <c:pt idx="189">
                  <c:v>2184850</c:v>
                </c:pt>
                <c:pt idx="190">
                  <c:v>2184854</c:v>
                </c:pt>
                <c:pt idx="191">
                  <c:v>2184855</c:v>
                </c:pt>
                <c:pt idx="192">
                  <c:v>2184854</c:v>
                </c:pt>
                <c:pt idx="193">
                  <c:v>2184854</c:v>
                </c:pt>
                <c:pt idx="194">
                  <c:v>2184853</c:v>
                </c:pt>
                <c:pt idx="195">
                  <c:v>2184857</c:v>
                </c:pt>
                <c:pt idx="196">
                  <c:v>2184860</c:v>
                </c:pt>
                <c:pt idx="197">
                  <c:v>2184859</c:v>
                </c:pt>
                <c:pt idx="198">
                  <c:v>2184857</c:v>
                </c:pt>
                <c:pt idx="199">
                  <c:v>2184859</c:v>
                </c:pt>
                <c:pt idx="200">
                  <c:v>2184853</c:v>
                </c:pt>
                <c:pt idx="201">
                  <c:v>2184858</c:v>
                </c:pt>
                <c:pt idx="202">
                  <c:v>2184858</c:v>
                </c:pt>
                <c:pt idx="203">
                  <c:v>2184857</c:v>
                </c:pt>
                <c:pt idx="204">
                  <c:v>2184856</c:v>
                </c:pt>
                <c:pt idx="205">
                  <c:v>2184858</c:v>
                </c:pt>
                <c:pt idx="206">
                  <c:v>2184855</c:v>
                </c:pt>
                <c:pt idx="207">
                  <c:v>2184854</c:v>
                </c:pt>
                <c:pt idx="208">
                  <c:v>2184856</c:v>
                </c:pt>
                <c:pt idx="209">
                  <c:v>2184856</c:v>
                </c:pt>
                <c:pt idx="210">
                  <c:v>2184855</c:v>
                </c:pt>
                <c:pt idx="211">
                  <c:v>2184853</c:v>
                </c:pt>
                <c:pt idx="212">
                  <c:v>2184851</c:v>
                </c:pt>
                <c:pt idx="213">
                  <c:v>2184848</c:v>
                </c:pt>
                <c:pt idx="214">
                  <c:v>2184852</c:v>
                </c:pt>
                <c:pt idx="215">
                  <c:v>2184853</c:v>
                </c:pt>
                <c:pt idx="216">
                  <c:v>2184850</c:v>
                </c:pt>
                <c:pt idx="217">
                  <c:v>2184848</c:v>
                </c:pt>
                <c:pt idx="218">
                  <c:v>2184847</c:v>
                </c:pt>
                <c:pt idx="219">
                  <c:v>2184846</c:v>
                </c:pt>
                <c:pt idx="220">
                  <c:v>2184853</c:v>
                </c:pt>
                <c:pt idx="221">
                  <c:v>2184855</c:v>
                </c:pt>
                <c:pt idx="222">
                  <c:v>2184856</c:v>
                </c:pt>
                <c:pt idx="223">
                  <c:v>2184854</c:v>
                </c:pt>
                <c:pt idx="224">
                  <c:v>2184848</c:v>
                </c:pt>
                <c:pt idx="225">
                  <c:v>2184844</c:v>
                </c:pt>
                <c:pt idx="226">
                  <c:v>2184844</c:v>
                </c:pt>
                <c:pt idx="227">
                  <c:v>2184844</c:v>
                </c:pt>
                <c:pt idx="228">
                  <c:v>2184835</c:v>
                </c:pt>
                <c:pt idx="229">
                  <c:v>2184842</c:v>
                </c:pt>
                <c:pt idx="230">
                  <c:v>2184839</c:v>
                </c:pt>
                <c:pt idx="231">
                  <c:v>2184836</c:v>
                </c:pt>
                <c:pt idx="232">
                  <c:v>2184837</c:v>
                </c:pt>
                <c:pt idx="233">
                  <c:v>2184839</c:v>
                </c:pt>
                <c:pt idx="234">
                  <c:v>2184838</c:v>
                </c:pt>
                <c:pt idx="235">
                  <c:v>2184838</c:v>
                </c:pt>
                <c:pt idx="236">
                  <c:v>2184838</c:v>
                </c:pt>
                <c:pt idx="237">
                  <c:v>2184839</c:v>
                </c:pt>
                <c:pt idx="238">
                  <c:v>2184840</c:v>
                </c:pt>
                <c:pt idx="239">
                  <c:v>2184838</c:v>
                </c:pt>
                <c:pt idx="240">
                  <c:v>2184840</c:v>
                </c:pt>
                <c:pt idx="241">
                  <c:v>2184841</c:v>
                </c:pt>
                <c:pt idx="242">
                  <c:v>2184841</c:v>
                </c:pt>
                <c:pt idx="243">
                  <c:v>2184836</c:v>
                </c:pt>
                <c:pt idx="244">
                  <c:v>2184836</c:v>
                </c:pt>
                <c:pt idx="245">
                  <c:v>2184837</c:v>
                </c:pt>
                <c:pt idx="246">
                  <c:v>2184837</c:v>
                </c:pt>
                <c:pt idx="247">
                  <c:v>2184833</c:v>
                </c:pt>
                <c:pt idx="248">
                  <c:v>2184831</c:v>
                </c:pt>
                <c:pt idx="249">
                  <c:v>2184832</c:v>
                </c:pt>
                <c:pt idx="250">
                  <c:v>2184829</c:v>
                </c:pt>
                <c:pt idx="251">
                  <c:v>2184828</c:v>
                </c:pt>
                <c:pt idx="252">
                  <c:v>2184826</c:v>
                </c:pt>
                <c:pt idx="253">
                  <c:v>2184828</c:v>
                </c:pt>
                <c:pt idx="254">
                  <c:v>2184825</c:v>
                </c:pt>
                <c:pt idx="255">
                  <c:v>2184826</c:v>
                </c:pt>
                <c:pt idx="256">
                  <c:v>2184830</c:v>
                </c:pt>
                <c:pt idx="257">
                  <c:v>2184824</c:v>
                </c:pt>
                <c:pt idx="258">
                  <c:v>2184818</c:v>
                </c:pt>
                <c:pt idx="259">
                  <c:v>2184819</c:v>
                </c:pt>
                <c:pt idx="260">
                  <c:v>2184814</c:v>
                </c:pt>
                <c:pt idx="261">
                  <c:v>2184809</c:v>
                </c:pt>
                <c:pt idx="262">
                  <c:v>2184809</c:v>
                </c:pt>
                <c:pt idx="263">
                  <c:v>2184806</c:v>
                </c:pt>
                <c:pt idx="264">
                  <c:v>2184805</c:v>
                </c:pt>
                <c:pt idx="265">
                  <c:v>2184803</c:v>
                </c:pt>
                <c:pt idx="266">
                  <c:v>2184807</c:v>
                </c:pt>
                <c:pt idx="267">
                  <c:v>2184804</c:v>
                </c:pt>
                <c:pt idx="268">
                  <c:v>2184801</c:v>
                </c:pt>
                <c:pt idx="269">
                  <c:v>2184798</c:v>
                </c:pt>
                <c:pt idx="270">
                  <c:v>2184798</c:v>
                </c:pt>
                <c:pt idx="271">
                  <c:v>2184798</c:v>
                </c:pt>
                <c:pt idx="272">
                  <c:v>2184793</c:v>
                </c:pt>
                <c:pt idx="273">
                  <c:v>2184793</c:v>
                </c:pt>
                <c:pt idx="274">
                  <c:v>2184796</c:v>
                </c:pt>
                <c:pt idx="275">
                  <c:v>2184797</c:v>
                </c:pt>
                <c:pt idx="276">
                  <c:v>2184793</c:v>
                </c:pt>
                <c:pt idx="277">
                  <c:v>2184791</c:v>
                </c:pt>
                <c:pt idx="278">
                  <c:v>2184791</c:v>
                </c:pt>
                <c:pt idx="279">
                  <c:v>2184789</c:v>
                </c:pt>
                <c:pt idx="280">
                  <c:v>2184787</c:v>
                </c:pt>
                <c:pt idx="281">
                  <c:v>2184784</c:v>
                </c:pt>
                <c:pt idx="282">
                  <c:v>2184786</c:v>
                </c:pt>
                <c:pt idx="283">
                  <c:v>2184784</c:v>
                </c:pt>
                <c:pt idx="284">
                  <c:v>2184777</c:v>
                </c:pt>
                <c:pt idx="285">
                  <c:v>2184770</c:v>
                </c:pt>
                <c:pt idx="286">
                  <c:v>2184768</c:v>
                </c:pt>
                <c:pt idx="287">
                  <c:v>2184768</c:v>
                </c:pt>
                <c:pt idx="288">
                  <c:v>2184772</c:v>
                </c:pt>
                <c:pt idx="289">
                  <c:v>2184765</c:v>
                </c:pt>
                <c:pt idx="290">
                  <c:v>2184764</c:v>
                </c:pt>
                <c:pt idx="291">
                  <c:v>2184765</c:v>
                </c:pt>
                <c:pt idx="292">
                  <c:v>2184766</c:v>
                </c:pt>
                <c:pt idx="293">
                  <c:v>2184766</c:v>
                </c:pt>
                <c:pt idx="294">
                  <c:v>2184768</c:v>
                </c:pt>
                <c:pt idx="295">
                  <c:v>2184767</c:v>
                </c:pt>
                <c:pt idx="296">
                  <c:v>2184762</c:v>
                </c:pt>
                <c:pt idx="297">
                  <c:v>2184770</c:v>
                </c:pt>
                <c:pt idx="298">
                  <c:v>2184769</c:v>
                </c:pt>
                <c:pt idx="299">
                  <c:v>2184767</c:v>
                </c:pt>
                <c:pt idx="300">
                  <c:v>2184763</c:v>
                </c:pt>
                <c:pt idx="301">
                  <c:v>2184761</c:v>
                </c:pt>
                <c:pt idx="302">
                  <c:v>2184761</c:v>
                </c:pt>
                <c:pt idx="303">
                  <c:v>2184758</c:v>
                </c:pt>
                <c:pt idx="304">
                  <c:v>2184754</c:v>
                </c:pt>
                <c:pt idx="305">
                  <c:v>2184752</c:v>
                </c:pt>
                <c:pt idx="306">
                  <c:v>2184754</c:v>
                </c:pt>
                <c:pt idx="307">
                  <c:v>2184754</c:v>
                </c:pt>
                <c:pt idx="308">
                  <c:v>2184755</c:v>
                </c:pt>
                <c:pt idx="309">
                  <c:v>2184752</c:v>
                </c:pt>
                <c:pt idx="310">
                  <c:v>2184748</c:v>
                </c:pt>
                <c:pt idx="311">
                  <c:v>2184750</c:v>
                </c:pt>
                <c:pt idx="312">
                  <c:v>2184747</c:v>
                </c:pt>
                <c:pt idx="313">
                  <c:v>2184747</c:v>
                </c:pt>
                <c:pt idx="314">
                  <c:v>2184742</c:v>
                </c:pt>
                <c:pt idx="315">
                  <c:v>2184740</c:v>
                </c:pt>
                <c:pt idx="316">
                  <c:v>2184736</c:v>
                </c:pt>
                <c:pt idx="317">
                  <c:v>2184732</c:v>
                </c:pt>
                <c:pt idx="318">
                  <c:v>2184729</c:v>
                </c:pt>
                <c:pt idx="319">
                  <c:v>2184727</c:v>
                </c:pt>
                <c:pt idx="320">
                  <c:v>2184727</c:v>
                </c:pt>
                <c:pt idx="321">
                  <c:v>2184732</c:v>
                </c:pt>
                <c:pt idx="322">
                  <c:v>2184729</c:v>
                </c:pt>
                <c:pt idx="323">
                  <c:v>2184723</c:v>
                </c:pt>
                <c:pt idx="324">
                  <c:v>2184722</c:v>
                </c:pt>
                <c:pt idx="325">
                  <c:v>2184723</c:v>
                </c:pt>
                <c:pt idx="326">
                  <c:v>2184726</c:v>
                </c:pt>
                <c:pt idx="327">
                  <c:v>2184724</c:v>
                </c:pt>
                <c:pt idx="328">
                  <c:v>2184722</c:v>
                </c:pt>
                <c:pt idx="329">
                  <c:v>2184717</c:v>
                </c:pt>
                <c:pt idx="330">
                  <c:v>2184711</c:v>
                </c:pt>
                <c:pt idx="331">
                  <c:v>2184710</c:v>
                </c:pt>
                <c:pt idx="332">
                  <c:v>2184707</c:v>
                </c:pt>
                <c:pt idx="333">
                  <c:v>2184705</c:v>
                </c:pt>
                <c:pt idx="334">
                  <c:v>2184703</c:v>
                </c:pt>
                <c:pt idx="335">
                  <c:v>2184701</c:v>
                </c:pt>
                <c:pt idx="336">
                  <c:v>2184702</c:v>
                </c:pt>
                <c:pt idx="337">
                  <c:v>2184699</c:v>
                </c:pt>
                <c:pt idx="338">
                  <c:v>2184695</c:v>
                </c:pt>
                <c:pt idx="339">
                  <c:v>2184691</c:v>
                </c:pt>
                <c:pt idx="340">
                  <c:v>2184692</c:v>
                </c:pt>
                <c:pt idx="341">
                  <c:v>2184690</c:v>
                </c:pt>
                <c:pt idx="342">
                  <c:v>2184692</c:v>
                </c:pt>
                <c:pt idx="343">
                  <c:v>2184687</c:v>
                </c:pt>
                <c:pt idx="344">
                  <c:v>2184684</c:v>
                </c:pt>
                <c:pt idx="345">
                  <c:v>2184683</c:v>
                </c:pt>
                <c:pt idx="346">
                  <c:v>2184683</c:v>
                </c:pt>
                <c:pt idx="347">
                  <c:v>2184682</c:v>
                </c:pt>
                <c:pt idx="348">
                  <c:v>2184677</c:v>
                </c:pt>
                <c:pt idx="349">
                  <c:v>2184673</c:v>
                </c:pt>
                <c:pt idx="350">
                  <c:v>2184671</c:v>
                </c:pt>
                <c:pt idx="351">
                  <c:v>2184667</c:v>
                </c:pt>
                <c:pt idx="352">
                  <c:v>2184658</c:v>
                </c:pt>
                <c:pt idx="353">
                  <c:v>2184658</c:v>
                </c:pt>
                <c:pt idx="354">
                  <c:v>2184662</c:v>
                </c:pt>
                <c:pt idx="355">
                  <c:v>2184665</c:v>
                </c:pt>
                <c:pt idx="356">
                  <c:v>2184665</c:v>
                </c:pt>
                <c:pt idx="357">
                  <c:v>2184662</c:v>
                </c:pt>
                <c:pt idx="358">
                  <c:v>2184660</c:v>
                </c:pt>
                <c:pt idx="359">
                  <c:v>2184661</c:v>
                </c:pt>
                <c:pt idx="360">
                  <c:v>2184660</c:v>
                </c:pt>
                <c:pt idx="361">
                  <c:v>2184649</c:v>
                </c:pt>
                <c:pt idx="362">
                  <c:v>2184639</c:v>
                </c:pt>
                <c:pt idx="363">
                  <c:v>2184641</c:v>
                </c:pt>
                <c:pt idx="364">
                  <c:v>2184642</c:v>
                </c:pt>
                <c:pt idx="365">
                  <c:v>2184641</c:v>
                </c:pt>
                <c:pt idx="366">
                  <c:v>2184645</c:v>
                </c:pt>
                <c:pt idx="367">
                  <c:v>2184645</c:v>
                </c:pt>
                <c:pt idx="368">
                  <c:v>2184636</c:v>
                </c:pt>
                <c:pt idx="369">
                  <c:v>2184636</c:v>
                </c:pt>
                <c:pt idx="370">
                  <c:v>2184636</c:v>
                </c:pt>
                <c:pt idx="371">
                  <c:v>2184634</c:v>
                </c:pt>
                <c:pt idx="372">
                  <c:v>2184631</c:v>
                </c:pt>
                <c:pt idx="373">
                  <c:v>2184620</c:v>
                </c:pt>
                <c:pt idx="374">
                  <c:v>2184617</c:v>
                </c:pt>
                <c:pt idx="375">
                  <c:v>2184620</c:v>
                </c:pt>
                <c:pt idx="376">
                  <c:v>2184619</c:v>
                </c:pt>
                <c:pt idx="377">
                  <c:v>2184615</c:v>
                </c:pt>
                <c:pt idx="378">
                  <c:v>2184612</c:v>
                </c:pt>
                <c:pt idx="379">
                  <c:v>2184611</c:v>
                </c:pt>
                <c:pt idx="380">
                  <c:v>2184611</c:v>
                </c:pt>
                <c:pt idx="381">
                  <c:v>2184610</c:v>
                </c:pt>
                <c:pt idx="382">
                  <c:v>2184603</c:v>
                </c:pt>
                <c:pt idx="383">
                  <c:v>2184603</c:v>
                </c:pt>
                <c:pt idx="384">
                  <c:v>2184602</c:v>
                </c:pt>
                <c:pt idx="385">
                  <c:v>2184596</c:v>
                </c:pt>
                <c:pt idx="386">
                  <c:v>2184591</c:v>
                </c:pt>
                <c:pt idx="387">
                  <c:v>2184590</c:v>
                </c:pt>
                <c:pt idx="388">
                  <c:v>2184586</c:v>
                </c:pt>
                <c:pt idx="389">
                  <c:v>2184585</c:v>
                </c:pt>
                <c:pt idx="390">
                  <c:v>2184589</c:v>
                </c:pt>
                <c:pt idx="391">
                  <c:v>2184589</c:v>
                </c:pt>
                <c:pt idx="392">
                  <c:v>2184581</c:v>
                </c:pt>
                <c:pt idx="393">
                  <c:v>2184581</c:v>
                </c:pt>
                <c:pt idx="394">
                  <c:v>2184582</c:v>
                </c:pt>
                <c:pt idx="395">
                  <c:v>2184580</c:v>
                </c:pt>
                <c:pt idx="396">
                  <c:v>2184574</c:v>
                </c:pt>
                <c:pt idx="397">
                  <c:v>2184569</c:v>
                </c:pt>
                <c:pt idx="398">
                  <c:v>2184567</c:v>
                </c:pt>
                <c:pt idx="399">
                  <c:v>2184563</c:v>
                </c:pt>
                <c:pt idx="400">
                  <c:v>2184559</c:v>
                </c:pt>
                <c:pt idx="401">
                  <c:v>2184560</c:v>
                </c:pt>
                <c:pt idx="402">
                  <c:v>2184562</c:v>
                </c:pt>
                <c:pt idx="403">
                  <c:v>2184562</c:v>
                </c:pt>
                <c:pt idx="404">
                  <c:v>2184559</c:v>
                </c:pt>
                <c:pt idx="405">
                  <c:v>2184555</c:v>
                </c:pt>
                <c:pt idx="406">
                  <c:v>2184553</c:v>
                </c:pt>
                <c:pt idx="407">
                  <c:v>2184548</c:v>
                </c:pt>
                <c:pt idx="408">
                  <c:v>2184547</c:v>
                </c:pt>
                <c:pt idx="409">
                  <c:v>2184546</c:v>
                </c:pt>
                <c:pt idx="410">
                  <c:v>2184545</c:v>
                </c:pt>
                <c:pt idx="411">
                  <c:v>2184544</c:v>
                </c:pt>
                <c:pt idx="412">
                  <c:v>2184539</c:v>
                </c:pt>
                <c:pt idx="413">
                  <c:v>2184540</c:v>
                </c:pt>
                <c:pt idx="414">
                  <c:v>2184535</c:v>
                </c:pt>
                <c:pt idx="415">
                  <c:v>2184531</c:v>
                </c:pt>
                <c:pt idx="416">
                  <c:v>2184533</c:v>
                </c:pt>
                <c:pt idx="417">
                  <c:v>2184532</c:v>
                </c:pt>
                <c:pt idx="418">
                  <c:v>2184531</c:v>
                </c:pt>
                <c:pt idx="419">
                  <c:v>2184529</c:v>
                </c:pt>
                <c:pt idx="420">
                  <c:v>2184527</c:v>
                </c:pt>
                <c:pt idx="421">
                  <c:v>2184519</c:v>
                </c:pt>
                <c:pt idx="422">
                  <c:v>2184518</c:v>
                </c:pt>
                <c:pt idx="423">
                  <c:v>2184519</c:v>
                </c:pt>
                <c:pt idx="424">
                  <c:v>2184514</c:v>
                </c:pt>
                <c:pt idx="425">
                  <c:v>2184511</c:v>
                </c:pt>
                <c:pt idx="426">
                  <c:v>2184514</c:v>
                </c:pt>
                <c:pt idx="427">
                  <c:v>2184510</c:v>
                </c:pt>
                <c:pt idx="428">
                  <c:v>2184508</c:v>
                </c:pt>
                <c:pt idx="429">
                  <c:v>2184509</c:v>
                </c:pt>
                <c:pt idx="430">
                  <c:v>2184508</c:v>
                </c:pt>
                <c:pt idx="431">
                  <c:v>2184505</c:v>
                </c:pt>
                <c:pt idx="432">
                  <c:v>2184500</c:v>
                </c:pt>
                <c:pt idx="433">
                  <c:v>2184498</c:v>
                </c:pt>
                <c:pt idx="434">
                  <c:v>2184495</c:v>
                </c:pt>
                <c:pt idx="435">
                  <c:v>2184493</c:v>
                </c:pt>
                <c:pt idx="436">
                  <c:v>2184493</c:v>
                </c:pt>
                <c:pt idx="437">
                  <c:v>2184491</c:v>
                </c:pt>
                <c:pt idx="438">
                  <c:v>2184487</c:v>
                </c:pt>
                <c:pt idx="439">
                  <c:v>2184483</c:v>
                </c:pt>
                <c:pt idx="440">
                  <c:v>2184482</c:v>
                </c:pt>
                <c:pt idx="441">
                  <c:v>2184481</c:v>
                </c:pt>
                <c:pt idx="442">
                  <c:v>2184483</c:v>
                </c:pt>
                <c:pt idx="443">
                  <c:v>2184484</c:v>
                </c:pt>
                <c:pt idx="444">
                  <c:v>2184479</c:v>
                </c:pt>
                <c:pt idx="445">
                  <c:v>2184479</c:v>
                </c:pt>
                <c:pt idx="446">
                  <c:v>2184482</c:v>
                </c:pt>
                <c:pt idx="447">
                  <c:v>2184476</c:v>
                </c:pt>
                <c:pt idx="448">
                  <c:v>2184477</c:v>
                </c:pt>
                <c:pt idx="449">
                  <c:v>2184471</c:v>
                </c:pt>
                <c:pt idx="450">
                  <c:v>2184467</c:v>
                </c:pt>
                <c:pt idx="451">
                  <c:v>2184464</c:v>
                </c:pt>
                <c:pt idx="452">
                  <c:v>2184465</c:v>
                </c:pt>
                <c:pt idx="453">
                  <c:v>2184465</c:v>
                </c:pt>
                <c:pt idx="454">
                  <c:v>2184467</c:v>
                </c:pt>
                <c:pt idx="455">
                  <c:v>2184468</c:v>
                </c:pt>
                <c:pt idx="456">
                  <c:v>2184463</c:v>
                </c:pt>
                <c:pt idx="457">
                  <c:v>2184462</c:v>
                </c:pt>
                <c:pt idx="458">
                  <c:v>2184456</c:v>
                </c:pt>
                <c:pt idx="459">
                  <c:v>2184449</c:v>
                </c:pt>
                <c:pt idx="460">
                  <c:v>2184448</c:v>
                </c:pt>
                <c:pt idx="461">
                  <c:v>2184446</c:v>
                </c:pt>
                <c:pt idx="462">
                  <c:v>2184450</c:v>
                </c:pt>
                <c:pt idx="463">
                  <c:v>2184446</c:v>
                </c:pt>
                <c:pt idx="464">
                  <c:v>2184445</c:v>
                </c:pt>
                <c:pt idx="465">
                  <c:v>2184440</c:v>
                </c:pt>
                <c:pt idx="466">
                  <c:v>2184438</c:v>
                </c:pt>
                <c:pt idx="467">
                  <c:v>2184441</c:v>
                </c:pt>
                <c:pt idx="468">
                  <c:v>2184434</c:v>
                </c:pt>
                <c:pt idx="469">
                  <c:v>2184437</c:v>
                </c:pt>
                <c:pt idx="470">
                  <c:v>2184435</c:v>
                </c:pt>
                <c:pt idx="471">
                  <c:v>2184436</c:v>
                </c:pt>
                <c:pt idx="472">
                  <c:v>2184435</c:v>
                </c:pt>
                <c:pt idx="473">
                  <c:v>2184432</c:v>
                </c:pt>
                <c:pt idx="474">
                  <c:v>2184432</c:v>
                </c:pt>
                <c:pt idx="475">
                  <c:v>2184433</c:v>
                </c:pt>
                <c:pt idx="476">
                  <c:v>2184432</c:v>
                </c:pt>
                <c:pt idx="477">
                  <c:v>2184429</c:v>
                </c:pt>
                <c:pt idx="478">
                  <c:v>2184424</c:v>
                </c:pt>
                <c:pt idx="479">
                  <c:v>2184423</c:v>
                </c:pt>
                <c:pt idx="480">
                  <c:v>2184420</c:v>
                </c:pt>
                <c:pt idx="481">
                  <c:v>2184413</c:v>
                </c:pt>
                <c:pt idx="482">
                  <c:v>2184416</c:v>
                </c:pt>
                <c:pt idx="483">
                  <c:v>2184415</c:v>
                </c:pt>
                <c:pt idx="484">
                  <c:v>2184414</c:v>
                </c:pt>
                <c:pt idx="485">
                  <c:v>2184413</c:v>
                </c:pt>
                <c:pt idx="486">
                  <c:v>2184411</c:v>
                </c:pt>
                <c:pt idx="487">
                  <c:v>2184406</c:v>
                </c:pt>
                <c:pt idx="488">
                  <c:v>2184408</c:v>
                </c:pt>
                <c:pt idx="489">
                  <c:v>2184405</c:v>
                </c:pt>
                <c:pt idx="490">
                  <c:v>2184403</c:v>
                </c:pt>
                <c:pt idx="491">
                  <c:v>2184398</c:v>
                </c:pt>
                <c:pt idx="492">
                  <c:v>2184397</c:v>
                </c:pt>
                <c:pt idx="493">
                  <c:v>2184398</c:v>
                </c:pt>
                <c:pt idx="494">
                  <c:v>2184398</c:v>
                </c:pt>
                <c:pt idx="495">
                  <c:v>2184397</c:v>
                </c:pt>
                <c:pt idx="496">
                  <c:v>2184391</c:v>
                </c:pt>
                <c:pt idx="497">
                  <c:v>2184388</c:v>
                </c:pt>
                <c:pt idx="498">
                  <c:v>2184387</c:v>
                </c:pt>
                <c:pt idx="499">
                  <c:v>2184387</c:v>
                </c:pt>
                <c:pt idx="500">
                  <c:v>2184384</c:v>
                </c:pt>
                <c:pt idx="501">
                  <c:v>2184385</c:v>
                </c:pt>
                <c:pt idx="502">
                  <c:v>2184376</c:v>
                </c:pt>
                <c:pt idx="503">
                  <c:v>2184373</c:v>
                </c:pt>
                <c:pt idx="504">
                  <c:v>2184373</c:v>
                </c:pt>
                <c:pt idx="505">
                  <c:v>2184375</c:v>
                </c:pt>
                <c:pt idx="506">
                  <c:v>2184368</c:v>
                </c:pt>
                <c:pt idx="507">
                  <c:v>2184368</c:v>
                </c:pt>
                <c:pt idx="508">
                  <c:v>2184373</c:v>
                </c:pt>
                <c:pt idx="509">
                  <c:v>2184375</c:v>
                </c:pt>
                <c:pt idx="510">
                  <c:v>2184373</c:v>
                </c:pt>
                <c:pt idx="511">
                  <c:v>2184369</c:v>
                </c:pt>
                <c:pt idx="512">
                  <c:v>2184365</c:v>
                </c:pt>
                <c:pt idx="513">
                  <c:v>2184364</c:v>
                </c:pt>
                <c:pt idx="514">
                  <c:v>2184364</c:v>
                </c:pt>
                <c:pt idx="515">
                  <c:v>2184363</c:v>
                </c:pt>
                <c:pt idx="516">
                  <c:v>2184362</c:v>
                </c:pt>
                <c:pt idx="517">
                  <c:v>2184352</c:v>
                </c:pt>
                <c:pt idx="518">
                  <c:v>2184352</c:v>
                </c:pt>
                <c:pt idx="519">
                  <c:v>2184358</c:v>
                </c:pt>
                <c:pt idx="520">
                  <c:v>2184354</c:v>
                </c:pt>
                <c:pt idx="521">
                  <c:v>2184346</c:v>
                </c:pt>
                <c:pt idx="522">
                  <c:v>2184346</c:v>
                </c:pt>
                <c:pt idx="523">
                  <c:v>2184348</c:v>
                </c:pt>
                <c:pt idx="524">
                  <c:v>2184339</c:v>
                </c:pt>
                <c:pt idx="525">
                  <c:v>2184333</c:v>
                </c:pt>
                <c:pt idx="526">
                  <c:v>2184337</c:v>
                </c:pt>
                <c:pt idx="527">
                  <c:v>2184335</c:v>
                </c:pt>
                <c:pt idx="528">
                  <c:v>2184332</c:v>
                </c:pt>
                <c:pt idx="529">
                  <c:v>2184332</c:v>
                </c:pt>
                <c:pt idx="530">
                  <c:v>2184334</c:v>
                </c:pt>
                <c:pt idx="531">
                  <c:v>2184334</c:v>
                </c:pt>
                <c:pt idx="532">
                  <c:v>2184329</c:v>
                </c:pt>
                <c:pt idx="533">
                  <c:v>2184327</c:v>
                </c:pt>
                <c:pt idx="534">
                  <c:v>2184318</c:v>
                </c:pt>
                <c:pt idx="535">
                  <c:v>2184313</c:v>
                </c:pt>
                <c:pt idx="536">
                  <c:v>2184317</c:v>
                </c:pt>
                <c:pt idx="537">
                  <c:v>2184322</c:v>
                </c:pt>
                <c:pt idx="538">
                  <c:v>2184318</c:v>
                </c:pt>
                <c:pt idx="539">
                  <c:v>2184318</c:v>
                </c:pt>
                <c:pt idx="540">
                  <c:v>2184319</c:v>
                </c:pt>
                <c:pt idx="541">
                  <c:v>2184314</c:v>
                </c:pt>
                <c:pt idx="542">
                  <c:v>2184309</c:v>
                </c:pt>
                <c:pt idx="543">
                  <c:v>2184305</c:v>
                </c:pt>
                <c:pt idx="544">
                  <c:v>2184305</c:v>
                </c:pt>
                <c:pt idx="545">
                  <c:v>2184305</c:v>
                </c:pt>
                <c:pt idx="546">
                  <c:v>2184305</c:v>
                </c:pt>
                <c:pt idx="547">
                  <c:v>2184305</c:v>
                </c:pt>
                <c:pt idx="548">
                  <c:v>2184302</c:v>
                </c:pt>
                <c:pt idx="549">
                  <c:v>2184301</c:v>
                </c:pt>
                <c:pt idx="550">
                  <c:v>2184292</c:v>
                </c:pt>
                <c:pt idx="551">
                  <c:v>2184289</c:v>
                </c:pt>
                <c:pt idx="552">
                  <c:v>2184290</c:v>
                </c:pt>
                <c:pt idx="553">
                  <c:v>2184290</c:v>
                </c:pt>
                <c:pt idx="554">
                  <c:v>2184285</c:v>
                </c:pt>
                <c:pt idx="555">
                  <c:v>2184283</c:v>
                </c:pt>
                <c:pt idx="556">
                  <c:v>2184287</c:v>
                </c:pt>
                <c:pt idx="557">
                  <c:v>2184286</c:v>
                </c:pt>
                <c:pt idx="558">
                  <c:v>2184285</c:v>
                </c:pt>
                <c:pt idx="559">
                  <c:v>2184284</c:v>
                </c:pt>
                <c:pt idx="560">
                  <c:v>2184283</c:v>
                </c:pt>
                <c:pt idx="561">
                  <c:v>2184283</c:v>
                </c:pt>
                <c:pt idx="562">
                  <c:v>2184277</c:v>
                </c:pt>
                <c:pt idx="563">
                  <c:v>2184276</c:v>
                </c:pt>
                <c:pt idx="564">
                  <c:v>2184273</c:v>
                </c:pt>
                <c:pt idx="565">
                  <c:v>2184266</c:v>
                </c:pt>
                <c:pt idx="566">
                  <c:v>2184263</c:v>
                </c:pt>
                <c:pt idx="567">
                  <c:v>2184265</c:v>
                </c:pt>
                <c:pt idx="568">
                  <c:v>2184265</c:v>
                </c:pt>
                <c:pt idx="569">
                  <c:v>2184265</c:v>
                </c:pt>
                <c:pt idx="570">
                  <c:v>2184266</c:v>
                </c:pt>
                <c:pt idx="571">
                  <c:v>2184264</c:v>
                </c:pt>
                <c:pt idx="572">
                  <c:v>2184262</c:v>
                </c:pt>
                <c:pt idx="573">
                  <c:v>2184260</c:v>
                </c:pt>
                <c:pt idx="574">
                  <c:v>2184261</c:v>
                </c:pt>
                <c:pt idx="575">
                  <c:v>2184259</c:v>
                </c:pt>
                <c:pt idx="576">
                  <c:v>2184256</c:v>
                </c:pt>
                <c:pt idx="577">
                  <c:v>2184254</c:v>
                </c:pt>
                <c:pt idx="578">
                  <c:v>2184248</c:v>
                </c:pt>
                <c:pt idx="579">
                  <c:v>2184247</c:v>
                </c:pt>
                <c:pt idx="580">
                  <c:v>2184247</c:v>
                </c:pt>
                <c:pt idx="581">
                  <c:v>2184248</c:v>
                </c:pt>
                <c:pt idx="582">
                  <c:v>2184241</c:v>
                </c:pt>
                <c:pt idx="583">
                  <c:v>2184231</c:v>
                </c:pt>
                <c:pt idx="584">
                  <c:v>2184227</c:v>
                </c:pt>
                <c:pt idx="585">
                  <c:v>2184230</c:v>
                </c:pt>
                <c:pt idx="586">
                  <c:v>2184240</c:v>
                </c:pt>
                <c:pt idx="587">
                  <c:v>2184241</c:v>
                </c:pt>
                <c:pt idx="588">
                  <c:v>2184236</c:v>
                </c:pt>
                <c:pt idx="589">
                  <c:v>2184233</c:v>
                </c:pt>
                <c:pt idx="590">
                  <c:v>2184236</c:v>
                </c:pt>
                <c:pt idx="591">
                  <c:v>2184231</c:v>
                </c:pt>
                <c:pt idx="592">
                  <c:v>2184231</c:v>
                </c:pt>
                <c:pt idx="593">
                  <c:v>2184234</c:v>
                </c:pt>
                <c:pt idx="594">
                  <c:v>2184230</c:v>
                </c:pt>
                <c:pt idx="595">
                  <c:v>2184235</c:v>
                </c:pt>
                <c:pt idx="596">
                  <c:v>2184233</c:v>
                </c:pt>
                <c:pt idx="597">
                  <c:v>2184228</c:v>
                </c:pt>
                <c:pt idx="598">
                  <c:v>2184224</c:v>
                </c:pt>
                <c:pt idx="599">
                  <c:v>2184211</c:v>
                </c:pt>
                <c:pt idx="600">
                  <c:v>2184208</c:v>
                </c:pt>
                <c:pt idx="601">
                  <c:v>2184215</c:v>
                </c:pt>
                <c:pt idx="602">
                  <c:v>2184214</c:v>
                </c:pt>
                <c:pt idx="603">
                  <c:v>2184218</c:v>
                </c:pt>
                <c:pt idx="604">
                  <c:v>2184213</c:v>
                </c:pt>
                <c:pt idx="605">
                  <c:v>2184213</c:v>
                </c:pt>
                <c:pt idx="606">
                  <c:v>2184213</c:v>
                </c:pt>
                <c:pt idx="607">
                  <c:v>2184208</c:v>
                </c:pt>
                <c:pt idx="608">
                  <c:v>2184194</c:v>
                </c:pt>
                <c:pt idx="609">
                  <c:v>2184190</c:v>
                </c:pt>
                <c:pt idx="610">
                  <c:v>2184186</c:v>
                </c:pt>
                <c:pt idx="611">
                  <c:v>2184198</c:v>
                </c:pt>
                <c:pt idx="612">
                  <c:v>2184205</c:v>
                </c:pt>
                <c:pt idx="613">
                  <c:v>2184206</c:v>
                </c:pt>
                <c:pt idx="614">
                  <c:v>2184201</c:v>
                </c:pt>
                <c:pt idx="615">
                  <c:v>2184200</c:v>
                </c:pt>
                <c:pt idx="616">
                  <c:v>2184199</c:v>
                </c:pt>
                <c:pt idx="617">
                  <c:v>2184197</c:v>
                </c:pt>
                <c:pt idx="618">
                  <c:v>2184189</c:v>
                </c:pt>
                <c:pt idx="619">
                  <c:v>2184174</c:v>
                </c:pt>
                <c:pt idx="620">
                  <c:v>2184169</c:v>
                </c:pt>
                <c:pt idx="621">
                  <c:v>2184168</c:v>
                </c:pt>
                <c:pt idx="622">
                  <c:v>2184174</c:v>
                </c:pt>
                <c:pt idx="623">
                  <c:v>2184177</c:v>
                </c:pt>
                <c:pt idx="624">
                  <c:v>2184182</c:v>
                </c:pt>
                <c:pt idx="625">
                  <c:v>2184182</c:v>
                </c:pt>
                <c:pt idx="626">
                  <c:v>2184183</c:v>
                </c:pt>
                <c:pt idx="627">
                  <c:v>2184175</c:v>
                </c:pt>
                <c:pt idx="628">
                  <c:v>2184174</c:v>
                </c:pt>
                <c:pt idx="629">
                  <c:v>2184179</c:v>
                </c:pt>
                <c:pt idx="630">
                  <c:v>2184179</c:v>
                </c:pt>
                <c:pt idx="631">
                  <c:v>2184177</c:v>
                </c:pt>
                <c:pt idx="632">
                  <c:v>2184173</c:v>
                </c:pt>
                <c:pt idx="633">
                  <c:v>2184174</c:v>
                </c:pt>
                <c:pt idx="634">
                  <c:v>2184169</c:v>
                </c:pt>
                <c:pt idx="635">
                  <c:v>2184173</c:v>
                </c:pt>
                <c:pt idx="636">
                  <c:v>2184171</c:v>
                </c:pt>
                <c:pt idx="637">
                  <c:v>2184170</c:v>
                </c:pt>
                <c:pt idx="638">
                  <c:v>2184165</c:v>
                </c:pt>
                <c:pt idx="639">
                  <c:v>2184163</c:v>
                </c:pt>
                <c:pt idx="640">
                  <c:v>2184160</c:v>
                </c:pt>
                <c:pt idx="641">
                  <c:v>2184161</c:v>
                </c:pt>
                <c:pt idx="642">
                  <c:v>2184168</c:v>
                </c:pt>
                <c:pt idx="643">
                  <c:v>2184165</c:v>
                </c:pt>
                <c:pt idx="644">
                  <c:v>2184157</c:v>
                </c:pt>
                <c:pt idx="645">
                  <c:v>2184159</c:v>
                </c:pt>
                <c:pt idx="646">
                  <c:v>2184156</c:v>
                </c:pt>
                <c:pt idx="647">
                  <c:v>2184157</c:v>
                </c:pt>
                <c:pt idx="648">
                  <c:v>2184153</c:v>
                </c:pt>
                <c:pt idx="649">
                  <c:v>2184151</c:v>
                </c:pt>
                <c:pt idx="650">
                  <c:v>2184148</c:v>
                </c:pt>
                <c:pt idx="651">
                  <c:v>2184147</c:v>
                </c:pt>
                <c:pt idx="652">
                  <c:v>2184147</c:v>
                </c:pt>
                <c:pt idx="653">
                  <c:v>2184148</c:v>
                </c:pt>
                <c:pt idx="654">
                  <c:v>2184145</c:v>
                </c:pt>
                <c:pt idx="655">
                  <c:v>2184147</c:v>
                </c:pt>
                <c:pt idx="656">
                  <c:v>2184148</c:v>
                </c:pt>
                <c:pt idx="657">
                  <c:v>2184145</c:v>
                </c:pt>
                <c:pt idx="658">
                  <c:v>2184144</c:v>
                </c:pt>
                <c:pt idx="659">
                  <c:v>2184144</c:v>
                </c:pt>
                <c:pt idx="660">
                  <c:v>2184141</c:v>
                </c:pt>
                <c:pt idx="661">
                  <c:v>2184139</c:v>
                </c:pt>
                <c:pt idx="662">
                  <c:v>2184130</c:v>
                </c:pt>
                <c:pt idx="663">
                  <c:v>2184119</c:v>
                </c:pt>
                <c:pt idx="664">
                  <c:v>2184108</c:v>
                </c:pt>
                <c:pt idx="665">
                  <c:v>2184113</c:v>
                </c:pt>
                <c:pt idx="666">
                  <c:v>2184128</c:v>
                </c:pt>
                <c:pt idx="667">
                  <c:v>2184134</c:v>
                </c:pt>
                <c:pt idx="668">
                  <c:v>2184132</c:v>
                </c:pt>
                <c:pt idx="669">
                  <c:v>2184128</c:v>
                </c:pt>
                <c:pt idx="670">
                  <c:v>2184130</c:v>
                </c:pt>
                <c:pt idx="671">
                  <c:v>2184122</c:v>
                </c:pt>
                <c:pt idx="672">
                  <c:v>2184114</c:v>
                </c:pt>
                <c:pt idx="673">
                  <c:v>2184114</c:v>
                </c:pt>
                <c:pt idx="674">
                  <c:v>2184111</c:v>
                </c:pt>
                <c:pt idx="675">
                  <c:v>2184112</c:v>
                </c:pt>
                <c:pt idx="676">
                  <c:v>2184106</c:v>
                </c:pt>
                <c:pt idx="677">
                  <c:v>2184116</c:v>
                </c:pt>
                <c:pt idx="678">
                  <c:v>2184116</c:v>
                </c:pt>
                <c:pt idx="679">
                  <c:v>2184116</c:v>
                </c:pt>
                <c:pt idx="680">
                  <c:v>2184114</c:v>
                </c:pt>
                <c:pt idx="681">
                  <c:v>2184116</c:v>
                </c:pt>
                <c:pt idx="682">
                  <c:v>2184116</c:v>
                </c:pt>
                <c:pt idx="683">
                  <c:v>2184108</c:v>
                </c:pt>
                <c:pt idx="684">
                  <c:v>2184102</c:v>
                </c:pt>
                <c:pt idx="685">
                  <c:v>2184102</c:v>
                </c:pt>
                <c:pt idx="686">
                  <c:v>2184105</c:v>
                </c:pt>
                <c:pt idx="687">
                  <c:v>2184106</c:v>
                </c:pt>
                <c:pt idx="688">
                  <c:v>2184111</c:v>
                </c:pt>
                <c:pt idx="689">
                  <c:v>2184109</c:v>
                </c:pt>
                <c:pt idx="690">
                  <c:v>2184106</c:v>
                </c:pt>
                <c:pt idx="691">
                  <c:v>2184105</c:v>
                </c:pt>
                <c:pt idx="692">
                  <c:v>2184100</c:v>
                </c:pt>
                <c:pt idx="693">
                  <c:v>2184084</c:v>
                </c:pt>
                <c:pt idx="694">
                  <c:v>2184077</c:v>
                </c:pt>
                <c:pt idx="695">
                  <c:v>2184091</c:v>
                </c:pt>
                <c:pt idx="696">
                  <c:v>2184096</c:v>
                </c:pt>
                <c:pt idx="697">
                  <c:v>2184093</c:v>
                </c:pt>
                <c:pt idx="698">
                  <c:v>2184087</c:v>
                </c:pt>
                <c:pt idx="699">
                  <c:v>2184086</c:v>
                </c:pt>
                <c:pt idx="700">
                  <c:v>2184085</c:v>
                </c:pt>
                <c:pt idx="701">
                  <c:v>2184089</c:v>
                </c:pt>
                <c:pt idx="702">
                  <c:v>2184093</c:v>
                </c:pt>
                <c:pt idx="703">
                  <c:v>2184090</c:v>
                </c:pt>
                <c:pt idx="704">
                  <c:v>2184088</c:v>
                </c:pt>
                <c:pt idx="705">
                  <c:v>2184084</c:v>
                </c:pt>
                <c:pt idx="706">
                  <c:v>2184083</c:v>
                </c:pt>
                <c:pt idx="707">
                  <c:v>2184081</c:v>
                </c:pt>
                <c:pt idx="708">
                  <c:v>2184080</c:v>
                </c:pt>
                <c:pt idx="709">
                  <c:v>2184074</c:v>
                </c:pt>
                <c:pt idx="710">
                  <c:v>2184071</c:v>
                </c:pt>
                <c:pt idx="711">
                  <c:v>2184074</c:v>
                </c:pt>
                <c:pt idx="712">
                  <c:v>2184078</c:v>
                </c:pt>
                <c:pt idx="713">
                  <c:v>2184075</c:v>
                </c:pt>
                <c:pt idx="714">
                  <c:v>2184075</c:v>
                </c:pt>
                <c:pt idx="715">
                  <c:v>2184075</c:v>
                </c:pt>
                <c:pt idx="716">
                  <c:v>2184078</c:v>
                </c:pt>
                <c:pt idx="717">
                  <c:v>2184077</c:v>
                </c:pt>
                <c:pt idx="718">
                  <c:v>2184074</c:v>
                </c:pt>
                <c:pt idx="719">
                  <c:v>2184076</c:v>
                </c:pt>
                <c:pt idx="720">
                  <c:v>2184072</c:v>
                </c:pt>
                <c:pt idx="721">
                  <c:v>2184069</c:v>
                </c:pt>
                <c:pt idx="722">
                  <c:v>2184066</c:v>
                </c:pt>
                <c:pt idx="723">
                  <c:v>2184064</c:v>
                </c:pt>
                <c:pt idx="724">
                  <c:v>2184061</c:v>
                </c:pt>
                <c:pt idx="725">
                  <c:v>2184059</c:v>
                </c:pt>
                <c:pt idx="726">
                  <c:v>2184055</c:v>
                </c:pt>
                <c:pt idx="727">
                  <c:v>2184053</c:v>
                </c:pt>
                <c:pt idx="728">
                  <c:v>2184053</c:v>
                </c:pt>
                <c:pt idx="729">
                  <c:v>2184053</c:v>
                </c:pt>
                <c:pt idx="730">
                  <c:v>2184055</c:v>
                </c:pt>
                <c:pt idx="731">
                  <c:v>2184052</c:v>
                </c:pt>
                <c:pt idx="732">
                  <c:v>2184049</c:v>
                </c:pt>
                <c:pt idx="733">
                  <c:v>2184052</c:v>
                </c:pt>
                <c:pt idx="734">
                  <c:v>2184052</c:v>
                </c:pt>
                <c:pt idx="735">
                  <c:v>2184049</c:v>
                </c:pt>
                <c:pt idx="736">
                  <c:v>2184045</c:v>
                </c:pt>
                <c:pt idx="737">
                  <c:v>2184038</c:v>
                </c:pt>
                <c:pt idx="738">
                  <c:v>2184032</c:v>
                </c:pt>
                <c:pt idx="739">
                  <c:v>2184035</c:v>
                </c:pt>
                <c:pt idx="740">
                  <c:v>2184042</c:v>
                </c:pt>
                <c:pt idx="741">
                  <c:v>2184044</c:v>
                </c:pt>
                <c:pt idx="742">
                  <c:v>2184045</c:v>
                </c:pt>
                <c:pt idx="743">
                  <c:v>2184048</c:v>
                </c:pt>
                <c:pt idx="744">
                  <c:v>2184041</c:v>
                </c:pt>
                <c:pt idx="745">
                  <c:v>2184026</c:v>
                </c:pt>
                <c:pt idx="746">
                  <c:v>2184023</c:v>
                </c:pt>
                <c:pt idx="747">
                  <c:v>2184030</c:v>
                </c:pt>
                <c:pt idx="748">
                  <c:v>2184028</c:v>
                </c:pt>
                <c:pt idx="749">
                  <c:v>2184034</c:v>
                </c:pt>
                <c:pt idx="750">
                  <c:v>2184032</c:v>
                </c:pt>
                <c:pt idx="751">
                  <c:v>2184033</c:v>
                </c:pt>
                <c:pt idx="752">
                  <c:v>2184034</c:v>
                </c:pt>
                <c:pt idx="753">
                  <c:v>2184028</c:v>
                </c:pt>
                <c:pt idx="754">
                  <c:v>2184029</c:v>
                </c:pt>
                <c:pt idx="755">
                  <c:v>2184030</c:v>
                </c:pt>
                <c:pt idx="756">
                  <c:v>2184023</c:v>
                </c:pt>
                <c:pt idx="757">
                  <c:v>2184022</c:v>
                </c:pt>
                <c:pt idx="758">
                  <c:v>2184023</c:v>
                </c:pt>
                <c:pt idx="759">
                  <c:v>2184023</c:v>
                </c:pt>
                <c:pt idx="760">
                  <c:v>2184024</c:v>
                </c:pt>
                <c:pt idx="761">
                  <c:v>2184024</c:v>
                </c:pt>
                <c:pt idx="762">
                  <c:v>2184023</c:v>
                </c:pt>
                <c:pt idx="763">
                  <c:v>2184022</c:v>
                </c:pt>
                <c:pt idx="764">
                  <c:v>2184022</c:v>
                </c:pt>
                <c:pt idx="765">
                  <c:v>2184021</c:v>
                </c:pt>
                <c:pt idx="766">
                  <c:v>2184017</c:v>
                </c:pt>
                <c:pt idx="767">
                  <c:v>2184012</c:v>
                </c:pt>
                <c:pt idx="768">
                  <c:v>2184012</c:v>
                </c:pt>
                <c:pt idx="769">
                  <c:v>2184011</c:v>
                </c:pt>
                <c:pt idx="770">
                  <c:v>2184009</c:v>
                </c:pt>
                <c:pt idx="771">
                  <c:v>2184011</c:v>
                </c:pt>
                <c:pt idx="772">
                  <c:v>2184008</c:v>
                </c:pt>
                <c:pt idx="773">
                  <c:v>2184006</c:v>
                </c:pt>
                <c:pt idx="774">
                  <c:v>2184003</c:v>
                </c:pt>
                <c:pt idx="775">
                  <c:v>2184005</c:v>
                </c:pt>
                <c:pt idx="776">
                  <c:v>2184003</c:v>
                </c:pt>
                <c:pt idx="777">
                  <c:v>2184000</c:v>
                </c:pt>
                <c:pt idx="778">
                  <c:v>2183990</c:v>
                </c:pt>
                <c:pt idx="779">
                  <c:v>2183992</c:v>
                </c:pt>
                <c:pt idx="780">
                  <c:v>2184001</c:v>
                </c:pt>
                <c:pt idx="781">
                  <c:v>2184005</c:v>
                </c:pt>
                <c:pt idx="782">
                  <c:v>2184002</c:v>
                </c:pt>
                <c:pt idx="783">
                  <c:v>2184002</c:v>
                </c:pt>
                <c:pt idx="784">
                  <c:v>2184000</c:v>
                </c:pt>
                <c:pt idx="785">
                  <c:v>2183995</c:v>
                </c:pt>
                <c:pt idx="786">
                  <c:v>2183993</c:v>
                </c:pt>
                <c:pt idx="787">
                  <c:v>2183983</c:v>
                </c:pt>
                <c:pt idx="788">
                  <c:v>2183981</c:v>
                </c:pt>
                <c:pt idx="789">
                  <c:v>2183985</c:v>
                </c:pt>
                <c:pt idx="790">
                  <c:v>2183990</c:v>
                </c:pt>
                <c:pt idx="791">
                  <c:v>2183989</c:v>
                </c:pt>
                <c:pt idx="792">
                  <c:v>2183989</c:v>
                </c:pt>
                <c:pt idx="793">
                  <c:v>2183987</c:v>
                </c:pt>
                <c:pt idx="794">
                  <c:v>2183985</c:v>
                </c:pt>
                <c:pt idx="795">
                  <c:v>2183984</c:v>
                </c:pt>
                <c:pt idx="796">
                  <c:v>2183976</c:v>
                </c:pt>
                <c:pt idx="797">
                  <c:v>2183969</c:v>
                </c:pt>
                <c:pt idx="798">
                  <c:v>2183967</c:v>
                </c:pt>
                <c:pt idx="799">
                  <c:v>2183965</c:v>
                </c:pt>
                <c:pt idx="800">
                  <c:v>2183973</c:v>
                </c:pt>
                <c:pt idx="801">
                  <c:v>2183980</c:v>
                </c:pt>
                <c:pt idx="802">
                  <c:v>2183983</c:v>
                </c:pt>
                <c:pt idx="803">
                  <c:v>2183984</c:v>
                </c:pt>
                <c:pt idx="804">
                  <c:v>2183982</c:v>
                </c:pt>
                <c:pt idx="805">
                  <c:v>2183978</c:v>
                </c:pt>
                <c:pt idx="806">
                  <c:v>2183973</c:v>
                </c:pt>
                <c:pt idx="807">
                  <c:v>2183974</c:v>
                </c:pt>
                <c:pt idx="808">
                  <c:v>2183972</c:v>
                </c:pt>
                <c:pt idx="809">
                  <c:v>2183966</c:v>
                </c:pt>
                <c:pt idx="810">
                  <c:v>2183967</c:v>
                </c:pt>
                <c:pt idx="811">
                  <c:v>2183969</c:v>
                </c:pt>
                <c:pt idx="812">
                  <c:v>2183968</c:v>
                </c:pt>
                <c:pt idx="813">
                  <c:v>2183968</c:v>
                </c:pt>
                <c:pt idx="814">
                  <c:v>2183966</c:v>
                </c:pt>
                <c:pt idx="815">
                  <c:v>2183964</c:v>
                </c:pt>
                <c:pt idx="816">
                  <c:v>2183964</c:v>
                </c:pt>
                <c:pt idx="817">
                  <c:v>2183962</c:v>
                </c:pt>
                <c:pt idx="818">
                  <c:v>2183961</c:v>
                </c:pt>
                <c:pt idx="819">
                  <c:v>2183958</c:v>
                </c:pt>
                <c:pt idx="820">
                  <c:v>2183959</c:v>
                </c:pt>
                <c:pt idx="821">
                  <c:v>2183953</c:v>
                </c:pt>
                <c:pt idx="822">
                  <c:v>2183956</c:v>
                </c:pt>
                <c:pt idx="823">
                  <c:v>2183952</c:v>
                </c:pt>
                <c:pt idx="824">
                  <c:v>2183951</c:v>
                </c:pt>
                <c:pt idx="825">
                  <c:v>2183954</c:v>
                </c:pt>
                <c:pt idx="826">
                  <c:v>2183957</c:v>
                </c:pt>
                <c:pt idx="827">
                  <c:v>2183953</c:v>
                </c:pt>
                <c:pt idx="828">
                  <c:v>2183952</c:v>
                </c:pt>
                <c:pt idx="829">
                  <c:v>2183953</c:v>
                </c:pt>
                <c:pt idx="830">
                  <c:v>2183950</c:v>
                </c:pt>
                <c:pt idx="831">
                  <c:v>2183948</c:v>
                </c:pt>
                <c:pt idx="832">
                  <c:v>2183946</c:v>
                </c:pt>
                <c:pt idx="833">
                  <c:v>2183943</c:v>
                </c:pt>
                <c:pt idx="834">
                  <c:v>2183945</c:v>
                </c:pt>
                <c:pt idx="835">
                  <c:v>2183944</c:v>
                </c:pt>
                <c:pt idx="836">
                  <c:v>2183946</c:v>
                </c:pt>
                <c:pt idx="837">
                  <c:v>2183942</c:v>
                </c:pt>
                <c:pt idx="838">
                  <c:v>2183939</c:v>
                </c:pt>
                <c:pt idx="839">
                  <c:v>2183939</c:v>
                </c:pt>
                <c:pt idx="840">
                  <c:v>2183935</c:v>
                </c:pt>
                <c:pt idx="841">
                  <c:v>2183931</c:v>
                </c:pt>
                <c:pt idx="842">
                  <c:v>2183928</c:v>
                </c:pt>
                <c:pt idx="843">
                  <c:v>2183926</c:v>
                </c:pt>
                <c:pt idx="844">
                  <c:v>2183929</c:v>
                </c:pt>
                <c:pt idx="845">
                  <c:v>2183931</c:v>
                </c:pt>
                <c:pt idx="846">
                  <c:v>2183929</c:v>
                </c:pt>
                <c:pt idx="847">
                  <c:v>2183928</c:v>
                </c:pt>
                <c:pt idx="848">
                  <c:v>2183931</c:v>
                </c:pt>
                <c:pt idx="849">
                  <c:v>2183929</c:v>
                </c:pt>
                <c:pt idx="850">
                  <c:v>2183924</c:v>
                </c:pt>
                <c:pt idx="851">
                  <c:v>2183923</c:v>
                </c:pt>
                <c:pt idx="852">
                  <c:v>2183922</c:v>
                </c:pt>
                <c:pt idx="853">
                  <c:v>2183921</c:v>
                </c:pt>
                <c:pt idx="854">
                  <c:v>2183921</c:v>
                </c:pt>
                <c:pt idx="855">
                  <c:v>2183920</c:v>
                </c:pt>
                <c:pt idx="856">
                  <c:v>2183916</c:v>
                </c:pt>
                <c:pt idx="857">
                  <c:v>2183911</c:v>
                </c:pt>
                <c:pt idx="858">
                  <c:v>2183909</c:v>
                </c:pt>
                <c:pt idx="859">
                  <c:v>2183912</c:v>
                </c:pt>
                <c:pt idx="860">
                  <c:v>2183915</c:v>
                </c:pt>
                <c:pt idx="861">
                  <c:v>2183917</c:v>
                </c:pt>
                <c:pt idx="862">
                  <c:v>2183917</c:v>
                </c:pt>
                <c:pt idx="863">
                  <c:v>2183912</c:v>
                </c:pt>
                <c:pt idx="864">
                  <c:v>2183911</c:v>
                </c:pt>
                <c:pt idx="865">
                  <c:v>2183906</c:v>
                </c:pt>
                <c:pt idx="866">
                  <c:v>2183902</c:v>
                </c:pt>
                <c:pt idx="867">
                  <c:v>2183904</c:v>
                </c:pt>
                <c:pt idx="868">
                  <c:v>2183905</c:v>
                </c:pt>
                <c:pt idx="869">
                  <c:v>2183909</c:v>
                </c:pt>
                <c:pt idx="870">
                  <c:v>2183911</c:v>
                </c:pt>
                <c:pt idx="871">
                  <c:v>2183908</c:v>
                </c:pt>
                <c:pt idx="872">
                  <c:v>2183908</c:v>
                </c:pt>
                <c:pt idx="873">
                  <c:v>2183907</c:v>
                </c:pt>
                <c:pt idx="874">
                  <c:v>2183900</c:v>
                </c:pt>
                <c:pt idx="875">
                  <c:v>2183897</c:v>
                </c:pt>
                <c:pt idx="876">
                  <c:v>2183894</c:v>
                </c:pt>
                <c:pt idx="877">
                  <c:v>2183896</c:v>
                </c:pt>
                <c:pt idx="878">
                  <c:v>2183893</c:v>
                </c:pt>
                <c:pt idx="879">
                  <c:v>2183893</c:v>
                </c:pt>
                <c:pt idx="880">
                  <c:v>2183895</c:v>
                </c:pt>
                <c:pt idx="881">
                  <c:v>2183896</c:v>
                </c:pt>
                <c:pt idx="882">
                  <c:v>2183894</c:v>
                </c:pt>
                <c:pt idx="883">
                  <c:v>2183894</c:v>
                </c:pt>
                <c:pt idx="884">
                  <c:v>2183888</c:v>
                </c:pt>
                <c:pt idx="885">
                  <c:v>2183875</c:v>
                </c:pt>
                <c:pt idx="886">
                  <c:v>2183883</c:v>
                </c:pt>
                <c:pt idx="887">
                  <c:v>2183881</c:v>
                </c:pt>
                <c:pt idx="888">
                  <c:v>2183882</c:v>
                </c:pt>
                <c:pt idx="889">
                  <c:v>2183877</c:v>
                </c:pt>
                <c:pt idx="890">
                  <c:v>2183875</c:v>
                </c:pt>
                <c:pt idx="891">
                  <c:v>2183876</c:v>
                </c:pt>
                <c:pt idx="892">
                  <c:v>2183881</c:v>
                </c:pt>
                <c:pt idx="893">
                  <c:v>2183878</c:v>
                </c:pt>
                <c:pt idx="894">
                  <c:v>2183869</c:v>
                </c:pt>
                <c:pt idx="895">
                  <c:v>2183871</c:v>
                </c:pt>
                <c:pt idx="896">
                  <c:v>2183872</c:v>
                </c:pt>
                <c:pt idx="897">
                  <c:v>2183866</c:v>
                </c:pt>
                <c:pt idx="898">
                  <c:v>2183862</c:v>
                </c:pt>
                <c:pt idx="899">
                  <c:v>2183862</c:v>
                </c:pt>
                <c:pt idx="900">
                  <c:v>2183860</c:v>
                </c:pt>
                <c:pt idx="901">
                  <c:v>2183864</c:v>
                </c:pt>
                <c:pt idx="902">
                  <c:v>2183859</c:v>
                </c:pt>
                <c:pt idx="903">
                  <c:v>2183859</c:v>
                </c:pt>
                <c:pt idx="904">
                  <c:v>2183860</c:v>
                </c:pt>
                <c:pt idx="905">
                  <c:v>2183861</c:v>
                </c:pt>
                <c:pt idx="906">
                  <c:v>2183859</c:v>
                </c:pt>
                <c:pt idx="907">
                  <c:v>2183858</c:v>
                </c:pt>
                <c:pt idx="908">
                  <c:v>2183854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1-4DAD-AA3F-589BEF79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48480"/>
        <c:axId val="1150535584"/>
      </c:scatterChart>
      <c:valAx>
        <c:axId val="115054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535584"/>
        <c:crosses val="autoZero"/>
        <c:crossBetween val="midCat"/>
      </c:valAx>
      <c:valAx>
        <c:axId val="1150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054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32633420822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промежуток!$F$1</c:f>
              <c:strCache>
                <c:ptCount val="1"/>
                <c:pt idx="0">
                  <c:v>tenzo_dt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231408573928259E-3"/>
                  <c:y val="-0.48746245261009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промежуток!$C$2:$C$910</c:f>
              <c:numCache>
                <c:formatCode>General</c:formatCode>
                <c:ptCount val="909"/>
                <c:pt idx="0">
                  <c:v>0</c:v>
                </c:pt>
                <c:pt idx="1">
                  <c:v>0.51913383274318092</c:v>
                </c:pt>
                <c:pt idx="2">
                  <c:v>0.55185860156939792</c:v>
                </c:pt>
                <c:pt idx="3">
                  <c:v>0.49310276663141356</c:v>
                </c:pt>
                <c:pt idx="4">
                  <c:v>0.49756523510771333</c:v>
                </c:pt>
                <c:pt idx="5">
                  <c:v>0.46855919001174878</c:v>
                </c:pt>
                <c:pt idx="6">
                  <c:v>0.44401561339209195</c:v>
                </c:pt>
                <c:pt idx="7">
                  <c:v>0.41947203677242717</c:v>
                </c:pt>
                <c:pt idx="8">
                  <c:v>0.4313719527092319</c:v>
                </c:pt>
                <c:pt idx="9">
                  <c:v>0.43211569745527922</c:v>
                </c:pt>
                <c:pt idx="10">
                  <c:v>0.44847808186839172</c:v>
                </c:pt>
                <c:pt idx="11">
                  <c:v>0.4730216584880565</c:v>
                </c:pt>
                <c:pt idx="12">
                  <c:v>0.50649017206032088</c:v>
                </c:pt>
                <c:pt idx="13">
                  <c:v>0.42244701575662441</c:v>
                </c:pt>
                <c:pt idx="14">
                  <c:v>0.42170327101057709</c:v>
                </c:pt>
                <c:pt idx="15">
                  <c:v>0.39567220489880972</c:v>
                </c:pt>
                <c:pt idx="16">
                  <c:v>0.36443492556470319</c:v>
                </c:pt>
                <c:pt idx="17">
                  <c:v>0.39046599167644674</c:v>
                </c:pt>
                <c:pt idx="18">
                  <c:v>0.37261611777125547</c:v>
                </c:pt>
                <c:pt idx="19">
                  <c:v>0.32576019877007584</c:v>
                </c:pt>
                <c:pt idx="20">
                  <c:v>0.31609151707142097</c:v>
                </c:pt>
                <c:pt idx="21">
                  <c:v>0.33989134894502254</c:v>
                </c:pt>
                <c:pt idx="22">
                  <c:v>0.31386028283327105</c:v>
                </c:pt>
                <c:pt idx="23">
                  <c:v>0.30344785638856098</c:v>
                </c:pt>
                <c:pt idx="24">
                  <c:v>0.29452291943596137</c:v>
                </c:pt>
                <c:pt idx="25">
                  <c:v>0.29601040892805602</c:v>
                </c:pt>
                <c:pt idx="26">
                  <c:v>0.35476624386604039</c:v>
                </c:pt>
                <c:pt idx="27">
                  <c:v>0.31237279334116846</c:v>
                </c:pt>
                <c:pt idx="28">
                  <c:v>0.32427270927797325</c:v>
                </c:pt>
                <c:pt idx="29">
                  <c:v>0.27741679027680155</c:v>
                </c:pt>
                <c:pt idx="30">
                  <c:v>0.26328564010183897</c:v>
                </c:pt>
                <c:pt idx="31">
                  <c:v>0.23576708449798489</c:v>
                </c:pt>
                <c:pt idx="32">
                  <c:v>0.27444181129258843</c:v>
                </c:pt>
                <c:pt idx="33">
                  <c:v>0.22907338178352726</c:v>
                </c:pt>
                <c:pt idx="34">
                  <c:v>0.25064197941897892</c:v>
                </c:pt>
                <c:pt idx="35">
                  <c:v>0.22684214754536944</c:v>
                </c:pt>
                <c:pt idx="36">
                  <c:v>0.19486112346520765</c:v>
                </c:pt>
                <c:pt idx="37">
                  <c:v>0.228329637037472</c:v>
                </c:pt>
                <c:pt idx="38">
                  <c:v>0.21940470008487239</c:v>
                </c:pt>
                <c:pt idx="39">
                  <c:v>0.18965491024285258</c:v>
                </c:pt>
                <c:pt idx="40">
                  <c:v>0.18742367600469476</c:v>
                </c:pt>
                <c:pt idx="41">
                  <c:v>0.17849873905210306</c:v>
                </c:pt>
                <c:pt idx="42">
                  <c:v>0.17180503633763752</c:v>
                </c:pt>
                <c:pt idx="43">
                  <c:v>0.19857984719546012</c:v>
                </c:pt>
                <c:pt idx="44">
                  <c:v>0.18072997329024504</c:v>
                </c:pt>
                <c:pt idx="45">
                  <c:v>0.19039865498890785</c:v>
                </c:pt>
                <c:pt idx="46">
                  <c:v>0.19337363397309712</c:v>
                </c:pt>
                <c:pt idx="47">
                  <c:v>0.19262988922705773</c:v>
                </c:pt>
                <c:pt idx="48">
                  <c:v>0.16883005735344028</c:v>
                </c:pt>
                <c:pt idx="49">
                  <c:v>0.15990512040083277</c:v>
                </c:pt>
                <c:pt idx="50">
                  <c:v>0.1502364387021779</c:v>
                </c:pt>
                <c:pt idx="51">
                  <c:v>0.13164282005092345</c:v>
                </c:pt>
                <c:pt idx="52">
                  <c:v>0.14651771497192542</c:v>
                </c:pt>
                <c:pt idx="53">
                  <c:v>0.13982401225747573</c:v>
                </c:pt>
                <c:pt idx="54">
                  <c:v>0.11676792512991353</c:v>
                </c:pt>
                <c:pt idx="55">
                  <c:v>0.13461779903512067</c:v>
                </c:pt>
                <c:pt idx="56">
                  <c:v>0.12420537259041849</c:v>
                </c:pt>
                <c:pt idx="57">
                  <c:v>0.13759277801932582</c:v>
                </c:pt>
                <c:pt idx="58">
                  <c:v>0.11453669089176363</c:v>
                </c:pt>
                <c:pt idx="59">
                  <c:v>0.12346162784436324</c:v>
                </c:pt>
                <c:pt idx="60">
                  <c:v>0.11007422241545591</c:v>
                </c:pt>
                <c:pt idx="61">
                  <c:v>0.10858673292336125</c:v>
                </c:pt>
                <c:pt idx="62">
                  <c:v>0.12123039360621334</c:v>
                </c:pt>
                <c:pt idx="63">
                  <c:v>0.1033805197010062</c:v>
                </c:pt>
                <c:pt idx="64">
                  <c:v>8.2555666811593903E-2</c:v>
                </c:pt>
                <c:pt idx="65">
                  <c:v>7.3630729858986374E-2</c:v>
                </c:pt>
                <c:pt idx="66">
                  <c:v>0.10412426444705353</c:v>
                </c:pt>
                <c:pt idx="67">
                  <c:v>0.10040554071680897</c:v>
                </c:pt>
                <c:pt idx="68">
                  <c:v>7.8836943081341426E-2</c:v>
                </c:pt>
                <c:pt idx="69">
                  <c:v>9.2968093256296083E-2</c:v>
                </c:pt>
                <c:pt idx="70">
                  <c:v>9.3711838002359271E-2</c:v>
                </c:pt>
                <c:pt idx="71">
                  <c:v>6.4705792906378845E-2</c:v>
                </c:pt>
                <c:pt idx="72">
                  <c:v>9.9661795970761649E-2</c:v>
                </c:pt>
                <c:pt idx="73">
                  <c:v>7.43744746050337E-2</c:v>
                </c:pt>
                <c:pt idx="74">
                  <c:v>6.0987069176126361E-2</c:v>
                </c:pt>
                <c:pt idx="75">
                  <c:v>0.10040554071680897</c:v>
                </c:pt>
                <c:pt idx="76">
                  <c:v>3.9418471540674675E-2</c:v>
                </c:pt>
                <c:pt idx="77">
                  <c:v>0.10709924343125074</c:v>
                </c:pt>
                <c:pt idx="78">
                  <c:v>5.8012090191937066E-2</c:v>
                </c:pt>
                <c:pt idx="79">
                  <c:v>6.5449537652434095E-2</c:v>
                </c:pt>
                <c:pt idx="80">
                  <c:v>7.4374474605041624E-2</c:v>
                </c:pt>
                <c:pt idx="81">
                  <c:v>6.8424516636639246E-2</c:v>
                </c:pt>
                <c:pt idx="82">
                  <c:v>8.7761880033941031E-2</c:v>
                </c:pt>
                <c:pt idx="83">
                  <c:v>6.5449537652434095E-2</c:v>
                </c:pt>
                <c:pt idx="84">
                  <c:v>8.032443257345194E-2</c:v>
                </c:pt>
                <c:pt idx="85">
                  <c:v>6.9168261382678647E-2</c:v>
                </c:pt>
                <c:pt idx="86">
                  <c:v>5.9499579684023786E-2</c:v>
                </c:pt>
                <c:pt idx="87">
                  <c:v>6.6193282398497269E-2</c:v>
                </c:pt>
                <c:pt idx="88">
                  <c:v>6.9168261382686572E-2</c:v>
                </c:pt>
                <c:pt idx="89">
                  <c:v>6.2474558668228944E-2</c:v>
                </c:pt>
                <c:pt idx="90">
                  <c:v>4.0905961032777258E-2</c:v>
                </c:pt>
                <c:pt idx="91">
                  <c:v>6.8424516636631322E-2</c:v>
                </c:pt>
                <c:pt idx="92">
                  <c:v>3.12372793341224E-2</c:v>
                </c:pt>
                <c:pt idx="93">
                  <c:v>5.5037111207723984E-2</c:v>
                </c:pt>
                <c:pt idx="94">
                  <c:v>8.1068177319499252E-2</c:v>
                </c:pt>
                <c:pt idx="95">
                  <c:v>2.8262300349909317E-2</c:v>
                </c:pt>
                <c:pt idx="96">
                  <c:v>6.8424516636631322E-2</c:v>
                </c:pt>
                <c:pt idx="97">
                  <c:v>3.7187237302524774E-2</c:v>
                </c:pt>
                <c:pt idx="98">
                  <c:v>3.9418471540674675E-2</c:v>
                </c:pt>
                <c:pt idx="99">
                  <c:v>4.0905961032769327E-2</c:v>
                </c:pt>
                <c:pt idx="100">
                  <c:v>4.9087153239329537E-2</c:v>
                </c:pt>
                <c:pt idx="101">
                  <c:v>4.9830897985376862E-2</c:v>
                </c:pt>
                <c:pt idx="102">
                  <c:v>3.8674726794619425E-2</c:v>
                </c:pt>
                <c:pt idx="103">
                  <c:v>3.718723730251685E-2</c:v>
                </c:pt>
                <c:pt idx="104">
                  <c:v>4.6855919001171704E-2</c:v>
                </c:pt>
                <c:pt idx="105">
                  <c:v>3.1237279334130327E-2</c:v>
                </c:pt>
                <c:pt idx="106">
                  <c:v>2.7518555603854064E-2</c:v>
                </c:pt>
                <c:pt idx="107">
                  <c:v>3.3468513572272297E-2</c:v>
                </c:pt>
                <c:pt idx="108">
                  <c:v>5.5780855953771309E-2</c:v>
                </c:pt>
                <c:pt idx="109">
                  <c:v>2.3056087127570117E-2</c:v>
                </c:pt>
                <c:pt idx="110">
                  <c:v>6.5449537652434095E-2</c:v>
                </c:pt>
                <c:pt idx="111">
                  <c:v>3.3468513572272297E-2</c:v>
                </c:pt>
                <c:pt idx="112">
                  <c:v>2.677481085781467E-2</c:v>
                </c:pt>
                <c:pt idx="113">
                  <c:v>2.5287321365712091E-2</c:v>
                </c:pt>
                <c:pt idx="114">
                  <c:v>3.0493534588067146E-2</c:v>
                </c:pt>
                <c:pt idx="115">
                  <c:v>5.2805876969574082E-2</c:v>
                </c:pt>
                <c:pt idx="116">
                  <c:v>2.1568597635459614E-2</c:v>
                </c:pt>
                <c:pt idx="117">
                  <c:v>3.4212258318327554E-2</c:v>
                </c:pt>
                <c:pt idx="118">
                  <c:v>1.1156171190749506E-2</c:v>
                </c:pt>
                <c:pt idx="119">
                  <c:v>6.6193282398489345E-2</c:v>
                </c:pt>
                <c:pt idx="120">
                  <c:v>-1.0412426444710108E-2</c:v>
                </c:pt>
                <c:pt idx="121">
                  <c:v>4.1649705778816652E-2</c:v>
                </c:pt>
                <c:pt idx="122">
                  <c:v>3.8674726794619425E-2</c:v>
                </c:pt>
                <c:pt idx="123">
                  <c:v>7.4374474605208105E-3</c:v>
                </c:pt>
                <c:pt idx="124">
                  <c:v>4.9830897985361007E-2</c:v>
                </c:pt>
                <c:pt idx="125">
                  <c:v>4.3137195270927159E-2</c:v>
                </c:pt>
                <c:pt idx="126">
                  <c:v>1.8593618651262387E-2</c:v>
                </c:pt>
                <c:pt idx="127">
                  <c:v>2.0824852889412288E-2</c:v>
                </c:pt>
                <c:pt idx="128">
                  <c:v>4.7599663747226961E-2</c:v>
                </c:pt>
                <c:pt idx="129">
                  <c:v>1.1899915936804758E-2</c:v>
                </c:pt>
                <c:pt idx="130">
                  <c:v>3.3468513572272297E-2</c:v>
                </c:pt>
                <c:pt idx="131">
                  <c:v>1.4131150174946731E-2</c:v>
                </c:pt>
                <c:pt idx="132">
                  <c:v>5.7268345445881816E-2</c:v>
                </c:pt>
                <c:pt idx="133">
                  <c:v>-2.2312342381499012E-3</c:v>
                </c:pt>
                <c:pt idx="134">
                  <c:v>3.4212258318319623E-2</c:v>
                </c:pt>
                <c:pt idx="135">
                  <c:v>1.1156171190757434E-2</c:v>
                </c:pt>
                <c:pt idx="136">
                  <c:v>3.5699747810414274E-2</c:v>
                </c:pt>
                <c:pt idx="137">
                  <c:v>1.8593618651262387E-2</c:v>
                </c:pt>
                <c:pt idx="138">
                  <c:v>3.9418471540674675E-2</c:v>
                </c:pt>
                <c:pt idx="139">
                  <c:v>1.6362384413104558E-2</c:v>
                </c:pt>
                <c:pt idx="140">
                  <c:v>1.7849873905215065E-2</c:v>
                </c:pt>
                <c:pt idx="141">
                  <c:v>3.9418471540666751E-2</c:v>
                </c:pt>
                <c:pt idx="142">
                  <c:v>4.4624684762998024E-3</c:v>
                </c:pt>
                <c:pt idx="143">
                  <c:v>3.5699747810422199E-2</c:v>
                </c:pt>
                <c:pt idx="144">
                  <c:v>2.9006045095972498E-2</c:v>
                </c:pt>
                <c:pt idx="145">
                  <c:v>1.9337363397301785E-2</c:v>
                </c:pt>
                <c:pt idx="146">
                  <c:v>1.933736339731764E-2</c:v>
                </c:pt>
                <c:pt idx="147">
                  <c:v>2.8262300349909317E-2</c:v>
                </c:pt>
                <c:pt idx="148">
                  <c:v>7.4374474605525215E-4</c:v>
                </c:pt>
                <c:pt idx="149">
                  <c:v>3.0493534588059219E-2</c:v>
                </c:pt>
                <c:pt idx="150">
                  <c:v>1.7849873905215065E-2</c:v>
                </c:pt>
                <c:pt idx="151">
                  <c:v>1.3387405428907335E-2</c:v>
                </c:pt>
                <c:pt idx="152">
                  <c:v>5.9499579683944511E-3</c:v>
                </c:pt>
                <c:pt idx="153">
                  <c:v>1.933736339731764E-2</c:v>
                </c:pt>
                <c:pt idx="154">
                  <c:v>2.7518555603861992E-2</c:v>
                </c:pt>
                <c:pt idx="155">
                  <c:v>2.2312342381514867E-2</c:v>
                </c:pt>
                <c:pt idx="156">
                  <c:v>-2.0081108143357038E-2</c:v>
                </c:pt>
                <c:pt idx="157">
                  <c:v>2.5287321365712091E-2</c:v>
                </c:pt>
                <c:pt idx="158">
                  <c:v>7.4374474605049552E-3</c:v>
                </c:pt>
                <c:pt idx="159">
                  <c:v>1.4874894921025766E-3</c:v>
                </c:pt>
                <c:pt idx="160">
                  <c:v>1.8593618651254459E-2</c:v>
                </c:pt>
                <c:pt idx="161">
                  <c:v>0</c:v>
                </c:pt>
                <c:pt idx="162">
                  <c:v>1.4874894921025766E-3</c:v>
                </c:pt>
                <c:pt idx="163">
                  <c:v>-2.3056087127562189E-2</c:v>
                </c:pt>
                <c:pt idx="164">
                  <c:v>3.12372793341224E-2</c:v>
                </c:pt>
                <c:pt idx="165">
                  <c:v>0</c:v>
                </c:pt>
                <c:pt idx="166">
                  <c:v>8.9249369525996047E-3</c:v>
                </c:pt>
                <c:pt idx="167">
                  <c:v>-1.4131150174954659E-2</c:v>
                </c:pt>
                <c:pt idx="168">
                  <c:v>7.4374474604732446E-4</c:v>
                </c:pt>
                <c:pt idx="169">
                  <c:v>-1.041242644470218E-2</c:v>
                </c:pt>
                <c:pt idx="170">
                  <c:v>-2.9749789842051532E-3</c:v>
                </c:pt>
                <c:pt idx="171">
                  <c:v>-1.2643660682860009E-2</c:v>
                </c:pt>
                <c:pt idx="172">
                  <c:v>-1.1156171190749506E-2</c:v>
                </c:pt>
                <c:pt idx="173">
                  <c:v>3.7187237302445499E-3</c:v>
                </c:pt>
                <c:pt idx="174">
                  <c:v>-2.677481085781467E-2</c:v>
                </c:pt>
                <c:pt idx="175">
                  <c:v>-7.4374474604970275E-3</c:v>
                </c:pt>
                <c:pt idx="176">
                  <c:v>-2.9749789842051532E-3</c:v>
                </c:pt>
                <c:pt idx="177">
                  <c:v>-3.79309820485721E-2</c:v>
                </c:pt>
                <c:pt idx="178">
                  <c:v>-6.6937027144497036E-3</c:v>
                </c:pt>
                <c:pt idx="179">
                  <c:v>-1.4874894921025766E-3</c:v>
                </c:pt>
                <c:pt idx="180">
                  <c:v>-3.2724768826217047E-2</c:v>
                </c:pt>
                <c:pt idx="181">
                  <c:v>-6.6937027144576312E-3</c:v>
                </c:pt>
                <c:pt idx="182">
                  <c:v>-2.0081108143357038E-2</c:v>
                </c:pt>
                <c:pt idx="183">
                  <c:v>-5.3549621715637263E-2</c:v>
                </c:pt>
                <c:pt idx="184">
                  <c:v>-3.0493534588059219E-2</c:v>
                </c:pt>
                <c:pt idx="185">
                  <c:v>-1.9337363397301785E-2</c:v>
                </c:pt>
                <c:pt idx="186">
                  <c:v>-1.1156171190765361E-2</c:v>
                </c:pt>
                <c:pt idx="187">
                  <c:v>-3.8674726794619425E-2</c:v>
                </c:pt>
                <c:pt idx="188">
                  <c:v>-3.718723730251685E-2</c:v>
                </c:pt>
                <c:pt idx="189">
                  <c:v>-6.6937027144576312E-3</c:v>
                </c:pt>
                <c:pt idx="190">
                  <c:v>-4.9087153239321606E-2</c:v>
                </c:pt>
                <c:pt idx="191">
                  <c:v>-2.0081108143357038E-2</c:v>
                </c:pt>
                <c:pt idx="192">
                  <c:v>-2.2312342381514867E-2</c:v>
                </c:pt>
                <c:pt idx="193">
                  <c:v>-4.3880940016982409E-2</c:v>
                </c:pt>
                <c:pt idx="194">
                  <c:v>-1.7106129159159811E-2</c:v>
                </c:pt>
                <c:pt idx="195">
                  <c:v>-5.1318387477471507E-2</c:v>
                </c:pt>
                <c:pt idx="196">
                  <c:v>7.4374474604732446E-4</c:v>
                </c:pt>
                <c:pt idx="197">
                  <c:v>-6.6193282398481421E-2</c:v>
                </c:pt>
                <c:pt idx="198">
                  <c:v>-2.677481085781467E-2</c:v>
                </c:pt>
                <c:pt idx="199">
                  <c:v>-4.4624684763029734E-2</c:v>
                </c:pt>
                <c:pt idx="200">
                  <c:v>-3.0493534588059219E-2</c:v>
                </c:pt>
                <c:pt idx="201">
                  <c:v>-3.5699747810414274E-2</c:v>
                </c:pt>
                <c:pt idx="202">
                  <c:v>-4.536842950907706E-2</c:v>
                </c:pt>
                <c:pt idx="203">
                  <c:v>-2.4543576619672696E-2</c:v>
                </c:pt>
                <c:pt idx="204">
                  <c:v>-4.2393450524863978E-2</c:v>
                </c:pt>
                <c:pt idx="205">
                  <c:v>-3.4956003064374873E-2</c:v>
                </c:pt>
                <c:pt idx="206">
                  <c:v>-4.0905961032761402E-2</c:v>
                </c:pt>
                <c:pt idx="207">
                  <c:v>-3.4212258318335478E-2</c:v>
                </c:pt>
                <c:pt idx="208">
                  <c:v>-3.1981024080161798E-2</c:v>
                </c:pt>
                <c:pt idx="209">
                  <c:v>-5.9499579684023786E-2</c:v>
                </c:pt>
                <c:pt idx="210">
                  <c:v>-3.9418471540674675E-2</c:v>
                </c:pt>
                <c:pt idx="211">
                  <c:v>-2.677481085781467E-2</c:v>
                </c:pt>
                <c:pt idx="212">
                  <c:v>-5.6524600699826559E-2</c:v>
                </c:pt>
                <c:pt idx="213">
                  <c:v>-2.9749789842019821E-2</c:v>
                </c:pt>
                <c:pt idx="214">
                  <c:v>-4.6112174255124379E-2</c:v>
                </c:pt>
                <c:pt idx="215">
                  <c:v>-5.7268345445873885E-2</c:v>
                </c:pt>
                <c:pt idx="216">
                  <c:v>-3.0493534588075074E-2</c:v>
                </c:pt>
                <c:pt idx="217">
                  <c:v>-3.4956003064359017E-2</c:v>
                </c:pt>
                <c:pt idx="218">
                  <c:v>-6.3218303414292118E-2</c:v>
                </c:pt>
                <c:pt idx="219">
                  <c:v>-3.1237279334114472E-2</c:v>
                </c:pt>
                <c:pt idx="220">
                  <c:v>-5.5780855953787165E-2</c:v>
                </c:pt>
                <c:pt idx="221">
                  <c:v>-4.9087153239321606E-2</c:v>
                </c:pt>
                <c:pt idx="222">
                  <c:v>-3.79309820485721E-2</c:v>
                </c:pt>
                <c:pt idx="223">
                  <c:v>-4.7599663747226961E-2</c:v>
                </c:pt>
                <c:pt idx="224">
                  <c:v>-5.0574642731424181E-2</c:v>
                </c:pt>
                <c:pt idx="225">
                  <c:v>-3.0493534588067146E-2</c:v>
                </c:pt>
                <c:pt idx="226">
                  <c:v>-5.9499579684031717E-2</c:v>
                </c:pt>
                <c:pt idx="227">
                  <c:v>-4.2393450524879833E-2</c:v>
                </c:pt>
                <c:pt idx="228">
                  <c:v>-6.6937027144528746E-2</c:v>
                </c:pt>
                <c:pt idx="229">
                  <c:v>-2.9749789842011893E-2</c:v>
                </c:pt>
                <c:pt idx="230">
                  <c:v>-5.0574642731432112E-2</c:v>
                </c:pt>
                <c:pt idx="231">
                  <c:v>-5.875583493797646E-2</c:v>
                </c:pt>
                <c:pt idx="232">
                  <c:v>-5.9499579684039641E-2</c:v>
                </c:pt>
                <c:pt idx="233">
                  <c:v>-4.536842950907706E-2</c:v>
                </c:pt>
                <c:pt idx="234">
                  <c:v>-4.9087153239321606E-2</c:v>
                </c:pt>
                <c:pt idx="235">
                  <c:v>-7.1399495620836473E-2</c:v>
                </c:pt>
                <c:pt idx="236">
                  <c:v>-5.0574642731424181E-2</c:v>
                </c:pt>
                <c:pt idx="237">
                  <c:v>-5.726834544588974E-2</c:v>
                </c:pt>
                <c:pt idx="238">
                  <c:v>-4.8343408493266356E-2</c:v>
                </c:pt>
                <c:pt idx="239">
                  <c:v>-5.8012090191937066E-2</c:v>
                </c:pt>
                <c:pt idx="240">
                  <c:v>-7.43744746050337E-2</c:v>
                </c:pt>
                <c:pt idx="241">
                  <c:v>-4.8343408493282211E-2</c:v>
                </c:pt>
                <c:pt idx="242">
                  <c:v>-4.5368429509069129E-2</c:v>
                </c:pt>
                <c:pt idx="243">
                  <c:v>-6.7680771890583996E-2</c:v>
                </c:pt>
                <c:pt idx="244">
                  <c:v>-6.5449537652434095E-2</c:v>
                </c:pt>
                <c:pt idx="245">
                  <c:v>-4.0162216286722001E-2</c:v>
                </c:pt>
                <c:pt idx="246">
                  <c:v>-5.0574642731424181E-2</c:v>
                </c:pt>
                <c:pt idx="247">
                  <c:v>-5.5037111207739839E-2</c:v>
                </c:pt>
                <c:pt idx="248">
                  <c:v>-5.5037111207731915E-2</c:v>
                </c:pt>
                <c:pt idx="249">
                  <c:v>-5.2062132223526764E-2</c:v>
                </c:pt>
                <c:pt idx="250">
                  <c:v>-3.6443492556469524E-2</c:v>
                </c:pt>
                <c:pt idx="251">
                  <c:v>-5.4293366461676665E-2</c:v>
                </c:pt>
                <c:pt idx="252">
                  <c:v>-5.5037111207723984E-2</c:v>
                </c:pt>
                <c:pt idx="253">
                  <c:v>-4.7599663747234885E-2</c:v>
                </c:pt>
                <c:pt idx="254">
                  <c:v>-4.9830897985368931E-2</c:v>
                </c:pt>
                <c:pt idx="255">
                  <c:v>-6.3962048160331519E-2</c:v>
                </c:pt>
                <c:pt idx="256">
                  <c:v>-4.611217425513231E-2</c:v>
                </c:pt>
                <c:pt idx="257">
                  <c:v>-5.5037111207731915E-2</c:v>
                </c:pt>
                <c:pt idx="258">
                  <c:v>-6.0987069176126361E-2</c:v>
                </c:pt>
                <c:pt idx="259">
                  <c:v>-2.677481085781467E-2</c:v>
                </c:pt>
                <c:pt idx="260">
                  <c:v>-6.5449537652434095E-2</c:v>
                </c:pt>
                <c:pt idx="261">
                  <c:v>-5.6524600699842414E-2</c:v>
                </c:pt>
                <c:pt idx="262">
                  <c:v>-5.3549621715621408E-2</c:v>
                </c:pt>
                <c:pt idx="263">
                  <c:v>-5.0574642731424181E-2</c:v>
                </c:pt>
                <c:pt idx="264">
                  <c:v>-6.1730813922189542E-2</c:v>
                </c:pt>
                <c:pt idx="265">
                  <c:v>-6.1730813922173687E-2</c:v>
                </c:pt>
                <c:pt idx="266">
                  <c:v>-2.2312342381514867E-2</c:v>
                </c:pt>
                <c:pt idx="267">
                  <c:v>-7.6605708843191525E-2</c:v>
                </c:pt>
                <c:pt idx="268">
                  <c:v>-4.536842950907706E-2</c:v>
                </c:pt>
                <c:pt idx="269">
                  <c:v>-5.1318387477471507E-2</c:v>
                </c:pt>
                <c:pt idx="270">
                  <c:v>-7.5861964097144199E-2</c:v>
                </c:pt>
                <c:pt idx="271">
                  <c:v>-5.7268345445881816E-2</c:v>
                </c:pt>
                <c:pt idx="272">
                  <c:v>-4.1649705778824576E-2</c:v>
                </c:pt>
                <c:pt idx="273">
                  <c:v>-4.9087153239329537E-2</c:v>
                </c:pt>
                <c:pt idx="274">
                  <c:v>-4.0162216286714077E-2</c:v>
                </c:pt>
                <c:pt idx="275">
                  <c:v>-5.875583493797646E-2</c:v>
                </c:pt>
                <c:pt idx="276">
                  <c:v>-6.3962048160347368E-2</c:v>
                </c:pt>
                <c:pt idx="277">
                  <c:v>-6.9912006128725973E-2</c:v>
                </c:pt>
                <c:pt idx="278">
                  <c:v>-5.1318387477487362E-2</c:v>
                </c:pt>
                <c:pt idx="279">
                  <c:v>-6.1730813922173687E-2</c:v>
                </c:pt>
                <c:pt idx="280">
                  <c:v>-6.842451663664717E-2</c:v>
                </c:pt>
                <c:pt idx="281">
                  <c:v>-5.4293366461668734E-2</c:v>
                </c:pt>
                <c:pt idx="282">
                  <c:v>-7.1399495620836473E-2</c:v>
                </c:pt>
                <c:pt idx="283">
                  <c:v>-4.0162216286729932E-2</c:v>
                </c:pt>
                <c:pt idx="284">
                  <c:v>-7.2886985112939048E-2</c:v>
                </c:pt>
                <c:pt idx="285">
                  <c:v>-4.4624684763021803E-2</c:v>
                </c:pt>
                <c:pt idx="286">
                  <c:v>-2.1568597635467542E-2</c:v>
                </c:pt>
                <c:pt idx="287">
                  <c:v>-9.668681698654856E-2</c:v>
                </c:pt>
                <c:pt idx="288">
                  <c:v>-5.578085595377924E-2</c:v>
                </c:pt>
                <c:pt idx="289">
                  <c:v>-5.7268345445873885E-2</c:v>
                </c:pt>
                <c:pt idx="290">
                  <c:v>-4.9087153239329537E-2</c:v>
                </c:pt>
                <c:pt idx="291">
                  <c:v>-4.2393450524871902E-2</c:v>
                </c:pt>
                <c:pt idx="292">
                  <c:v>-7.1399495620836473E-2</c:v>
                </c:pt>
                <c:pt idx="293">
                  <c:v>-5.3549621715629339E-2</c:v>
                </c:pt>
                <c:pt idx="294">
                  <c:v>-4.7599663747234885E-2</c:v>
                </c:pt>
                <c:pt idx="295">
                  <c:v>-6.0243324430071112E-2</c:v>
                </c:pt>
                <c:pt idx="296">
                  <c:v>-4.6112174255124379E-2</c:v>
                </c:pt>
                <c:pt idx="297">
                  <c:v>-6.842451663664717E-2</c:v>
                </c:pt>
                <c:pt idx="298">
                  <c:v>-5.4293366461668734E-2</c:v>
                </c:pt>
                <c:pt idx="299">
                  <c:v>-2.9749789842019821E-2</c:v>
                </c:pt>
                <c:pt idx="300">
                  <c:v>-7.4374474605041624E-2</c:v>
                </c:pt>
                <c:pt idx="301">
                  <c:v>-6.5449537652434095E-2</c:v>
                </c:pt>
                <c:pt idx="302">
                  <c:v>-5.0574642731424181E-2</c:v>
                </c:pt>
                <c:pt idx="303">
                  <c:v>-4.8343408493282211E-2</c:v>
                </c:pt>
                <c:pt idx="304">
                  <c:v>-7.9580687827388752E-2</c:v>
                </c:pt>
                <c:pt idx="305">
                  <c:v>-5.2062132223526764E-2</c:v>
                </c:pt>
                <c:pt idx="306">
                  <c:v>-7.4374474605041624E-2</c:v>
                </c:pt>
                <c:pt idx="307">
                  <c:v>-4.4624684763021803E-2</c:v>
                </c:pt>
                <c:pt idx="308">
                  <c:v>-5.8012090191929142E-2</c:v>
                </c:pt>
                <c:pt idx="309">
                  <c:v>-7.9580687827396676E-2</c:v>
                </c:pt>
                <c:pt idx="310">
                  <c:v>-2.0081108143364966E-2</c:v>
                </c:pt>
                <c:pt idx="311">
                  <c:v>-9.594307224049331E-2</c:v>
                </c:pt>
                <c:pt idx="312">
                  <c:v>-7.883694308134935E-2</c:v>
                </c:pt>
                <c:pt idx="313">
                  <c:v>-5.9499579684031717E-2</c:v>
                </c:pt>
                <c:pt idx="314">
                  <c:v>-6.9912006128733897E-2</c:v>
                </c:pt>
                <c:pt idx="315">
                  <c:v>-5.7268345445881816E-2</c:v>
                </c:pt>
                <c:pt idx="316">
                  <c:v>-4.7599663747226961E-2</c:v>
                </c:pt>
                <c:pt idx="317">
                  <c:v>-4.1649705778816652E-2</c:v>
                </c:pt>
                <c:pt idx="318">
                  <c:v>-7.5118219351096874E-2</c:v>
                </c:pt>
                <c:pt idx="319">
                  <c:v>-6.0987069176126361E-2</c:v>
                </c:pt>
                <c:pt idx="320">
                  <c:v>-5.5780855953787165E-2</c:v>
                </c:pt>
                <c:pt idx="321">
                  <c:v>-6.321830341427627E-2</c:v>
                </c:pt>
                <c:pt idx="322">
                  <c:v>-4.536842950907706E-2</c:v>
                </c:pt>
                <c:pt idx="323">
                  <c:v>-6.4705792906386769E-2</c:v>
                </c:pt>
                <c:pt idx="324">
                  <c:v>-6.4705792906386769E-2</c:v>
                </c:pt>
                <c:pt idx="325">
                  <c:v>-2.7518555603861992E-2</c:v>
                </c:pt>
                <c:pt idx="326">
                  <c:v>-6.9168261382686572E-2</c:v>
                </c:pt>
                <c:pt idx="327">
                  <c:v>-5.4293366461684589E-2</c:v>
                </c:pt>
                <c:pt idx="328">
                  <c:v>-5.9499579684031717E-2</c:v>
                </c:pt>
                <c:pt idx="329">
                  <c:v>-3.5699747810414274E-2</c:v>
                </c:pt>
                <c:pt idx="330">
                  <c:v>-5.5037111207731915E-2</c:v>
                </c:pt>
                <c:pt idx="331">
                  <c:v>-5.1318387477479438E-2</c:v>
                </c:pt>
                <c:pt idx="332">
                  <c:v>-7.7349453589238851E-2</c:v>
                </c:pt>
                <c:pt idx="333">
                  <c:v>-4.6855919001179636E-2</c:v>
                </c:pt>
                <c:pt idx="334">
                  <c:v>-2.6031066111759416E-2</c:v>
                </c:pt>
                <c:pt idx="335">
                  <c:v>-7.2886985112939048E-2</c:v>
                </c:pt>
                <c:pt idx="336">
                  <c:v>-3.7930982048564175E-2</c:v>
                </c:pt>
                <c:pt idx="337">
                  <c:v>-4.9830897985384787E-2</c:v>
                </c:pt>
                <c:pt idx="338">
                  <c:v>-6.4705792906378845E-2</c:v>
                </c:pt>
                <c:pt idx="339">
                  <c:v>-4.536842950907706E-2</c:v>
                </c:pt>
                <c:pt idx="340">
                  <c:v>-6.6937027144528746E-2</c:v>
                </c:pt>
                <c:pt idx="341">
                  <c:v>-5.8012090191937066E-2</c:v>
                </c:pt>
                <c:pt idx="342">
                  <c:v>-5.1318387477479438E-2</c:v>
                </c:pt>
                <c:pt idx="343">
                  <c:v>-5.8012090191929142E-2</c:v>
                </c:pt>
                <c:pt idx="344">
                  <c:v>-4.0162216286722001E-2</c:v>
                </c:pt>
                <c:pt idx="345">
                  <c:v>-6.1730813922181618E-2</c:v>
                </c:pt>
                <c:pt idx="346">
                  <c:v>-4.3880940016974478E-2</c:v>
                </c:pt>
                <c:pt idx="347">
                  <c:v>-4.6855919001171704E-2</c:v>
                </c:pt>
                <c:pt idx="348">
                  <c:v>-4.3880940016974478E-2</c:v>
                </c:pt>
                <c:pt idx="349">
                  <c:v>-6.2474558668236868E-2</c:v>
                </c:pt>
                <c:pt idx="350">
                  <c:v>-5.5037111207731915E-2</c:v>
                </c:pt>
                <c:pt idx="351">
                  <c:v>-5.2062132223526764E-2</c:v>
                </c:pt>
                <c:pt idx="352">
                  <c:v>-3.7187237302524774E-2</c:v>
                </c:pt>
                <c:pt idx="353">
                  <c:v>-6.0987069176126361E-2</c:v>
                </c:pt>
                <c:pt idx="354">
                  <c:v>-5.3549621715629339E-2</c:v>
                </c:pt>
                <c:pt idx="355">
                  <c:v>-5.7268345445881816E-2</c:v>
                </c:pt>
                <c:pt idx="356">
                  <c:v>-2.7518555603861992E-2</c:v>
                </c:pt>
                <c:pt idx="357">
                  <c:v>-7.3630729858986374E-2</c:v>
                </c:pt>
                <c:pt idx="358">
                  <c:v>-5.0574642731424181E-2</c:v>
                </c:pt>
                <c:pt idx="359">
                  <c:v>-4.3880940016982409E-2</c:v>
                </c:pt>
                <c:pt idx="360">
                  <c:v>-6.2474558668228944E-2</c:v>
                </c:pt>
                <c:pt idx="361">
                  <c:v>-5.5037111207731915E-2</c:v>
                </c:pt>
                <c:pt idx="362">
                  <c:v>-4.611217425513231E-2</c:v>
                </c:pt>
                <c:pt idx="363">
                  <c:v>-4.3137195270919228E-2</c:v>
                </c:pt>
                <c:pt idx="364">
                  <c:v>-6.5449537652434095E-2</c:v>
                </c:pt>
                <c:pt idx="365">
                  <c:v>-5.1318387477479438E-2</c:v>
                </c:pt>
                <c:pt idx="366">
                  <c:v>-6.8424516636631322E-2</c:v>
                </c:pt>
                <c:pt idx="367">
                  <c:v>-4.0162216286722001E-2</c:v>
                </c:pt>
                <c:pt idx="368">
                  <c:v>-4.536842950907706E-2</c:v>
                </c:pt>
                <c:pt idx="369">
                  <c:v>-4.6855919001171704E-2</c:v>
                </c:pt>
                <c:pt idx="370">
                  <c:v>-3.0493534588067146E-2</c:v>
                </c:pt>
                <c:pt idx="371">
                  <c:v>-5.8755834937984391E-2</c:v>
                </c:pt>
                <c:pt idx="372">
                  <c:v>-6.6193282398481421E-2</c:v>
                </c:pt>
                <c:pt idx="373">
                  <c:v>-5.578085595377924E-2</c:v>
                </c:pt>
                <c:pt idx="374">
                  <c:v>-5.2062132223526764E-2</c:v>
                </c:pt>
                <c:pt idx="375">
                  <c:v>-3.4956003064374873E-2</c:v>
                </c:pt>
                <c:pt idx="376">
                  <c:v>-6.3962048160331519E-2</c:v>
                </c:pt>
                <c:pt idx="377">
                  <c:v>-4.8343408493282211E-2</c:v>
                </c:pt>
                <c:pt idx="378">
                  <c:v>-3.0493534588059219E-2</c:v>
                </c:pt>
                <c:pt idx="379">
                  <c:v>-4.6855919001179636E-2</c:v>
                </c:pt>
                <c:pt idx="380">
                  <c:v>-6.9912006128733897E-2</c:v>
                </c:pt>
                <c:pt idx="381">
                  <c:v>-4.4624684763021803E-2</c:v>
                </c:pt>
                <c:pt idx="382">
                  <c:v>-6.1730813922189542E-2</c:v>
                </c:pt>
                <c:pt idx="383">
                  <c:v>-8.0324432573436078E-2</c:v>
                </c:pt>
                <c:pt idx="384">
                  <c:v>-3.1981024080169722E-2</c:v>
                </c:pt>
                <c:pt idx="385">
                  <c:v>-6.0243324430086967E-2</c:v>
                </c:pt>
                <c:pt idx="386">
                  <c:v>-4.6855919001171704E-2</c:v>
                </c:pt>
                <c:pt idx="387">
                  <c:v>-6.9912006128733897E-2</c:v>
                </c:pt>
                <c:pt idx="388">
                  <c:v>-5.3549621715637263E-2</c:v>
                </c:pt>
                <c:pt idx="389">
                  <c:v>-6.8424516636631322E-2</c:v>
                </c:pt>
                <c:pt idx="390">
                  <c:v>-3.1981024080161798E-2</c:v>
                </c:pt>
                <c:pt idx="391">
                  <c:v>-5.5037111207739839E-2</c:v>
                </c:pt>
                <c:pt idx="392">
                  <c:v>-6.321830341427627E-2</c:v>
                </c:pt>
                <c:pt idx="393">
                  <c:v>-6.9912006128741822E-2</c:v>
                </c:pt>
                <c:pt idx="394">
                  <c:v>-5.9499579684031717E-2</c:v>
                </c:pt>
                <c:pt idx="395">
                  <c:v>-4.9830897985368931E-2</c:v>
                </c:pt>
                <c:pt idx="396">
                  <c:v>-3.4956003064374873E-2</c:v>
                </c:pt>
                <c:pt idx="397">
                  <c:v>-7.2886985112939048E-2</c:v>
                </c:pt>
                <c:pt idx="398">
                  <c:v>-4.4624684762998024E-3</c:v>
                </c:pt>
                <c:pt idx="399">
                  <c:v>-9.6686816986556498E-2</c:v>
                </c:pt>
                <c:pt idx="400">
                  <c:v>-2.8262300349917245E-2</c:v>
                </c:pt>
                <c:pt idx="401">
                  <c:v>-6.6193282398473496E-2</c:v>
                </c:pt>
                <c:pt idx="402">
                  <c:v>-4.0162216286729932E-2</c:v>
                </c:pt>
                <c:pt idx="403">
                  <c:v>-5.2805876969574082E-2</c:v>
                </c:pt>
                <c:pt idx="404">
                  <c:v>-6.5449537652434095E-2</c:v>
                </c:pt>
                <c:pt idx="405">
                  <c:v>-3.2724768826224972E-2</c:v>
                </c:pt>
                <c:pt idx="406">
                  <c:v>-4.834340849327428E-2</c:v>
                </c:pt>
                <c:pt idx="407">
                  <c:v>-3.8674726794619425E-2</c:v>
                </c:pt>
                <c:pt idx="408">
                  <c:v>-5.5037111207731915E-2</c:v>
                </c:pt>
                <c:pt idx="409">
                  <c:v>-5.8012090191929142E-2</c:v>
                </c:pt>
                <c:pt idx="410">
                  <c:v>-2.3799831873609515E-2</c:v>
                </c:pt>
                <c:pt idx="411">
                  <c:v>-4.9087153239329537E-2</c:v>
                </c:pt>
                <c:pt idx="412">
                  <c:v>-3.3468513572272297E-2</c:v>
                </c:pt>
                <c:pt idx="413">
                  <c:v>-4.0905961032769327E-2</c:v>
                </c:pt>
                <c:pt idx="414">
                  <c:v>-4.536842950907706E-2</c:v>
                </c:pt>
                <c:pt idx="415">
                  <c:v>-5.578085595377924E-2</c:v>
                </c:pt>
                <c:pt idx="416">
                  <c:v>-3.718723730251685E-2</c:v>
                </c:pt>
                <c:pt idx="417">
                  <c:v>-1.1156171190757434E-2</c:v>
                </c:pt>
                <c:pt idx="418">
                  <c:v>-6.2474558668228944E-2</c:v>
                </c:pt>
                <c:pt idx="419">
                  <c:v>-3.3468513572272297E-2</c:v>
                </c:pt>
                <c:pt idx="420">
                  <c:v>-5.8755834937984391E-2</c:v>
                </c:pt>
                <c:pt idx="421">
                  <c:v>-4.8343408493266356E-2</c:v>
                </c:pt>
                <c:pt idx="422">
                  <c:v>-3.9418471540674675E-2</c:v>
                </c:pt>
                <c:pt idx="423">
                  <c:v>-3.3468513572272297E-2</c:v>
                </c:pt>
                <c:pt idx="424">
                  <c:v>-5.6524600699826559E-2</c:v>
                </c:pt>
                <c:pt idx="425">
                  <c:v>-3.2724768826217047E-2</c:v>
                </c:pt>
                <c:pt idx="426">
                  <c:v>-6.0987069176134293E-2</c:v>
                </c:pt>
                <c:pt idx="427">
                  <c:v>-3.2724768826217047E-2</c:v>
                </c:pt>
                <c:pt idx="428">
                  <c:v>-5.1318387477479438E-2</c:v>
                </c:pt>
                <c:pt idx="429">
                  <c:v>-3.4956003064359017E-2</c:v>
                </c:pt>
                <c:pt idx="430">
                  <c:v>-4.0905961032777258E-2</c:v>
                </c:pt>
                <c:pt idx="431">
                  <c:v>-4.536842950907706E-2</c:v>
                </c:pt>
                <c:pt idx="432">
                  <c:v>-4.834340849327428E-2</c:v>
                </c:pt>
                <c:pt idx="433">
                  <c:v>-4.9830897985376862E-2</c:v>
                </c:pt>
                <c:pt idx="434">
                  <c:v>-2.3799831873609515E-2</c:v>
                </c:pt>
                <c:pt idx="435">
                  <c:v>-2.8262300349917245E-2</c:v>
                </c:pt>
                <c:pt idx="436">
                  <c:v>-7.1399495620836473E-2</c:v>
                </c:pt>
                <c:pt idx="437">
                  <c:v>-3.12372793341224E-2</c:v>
                </c:pt>
                <c:pt idx="438">
                  <c:v>-4.4624684763021803E-2</c:v>
                </c:pt>
                <c:pt idx="439">
                  <c:v>-4.7599663747226961E-2</c:v>
                </c:pt>
                <c:pt idx="440">
                  <c:v>-3.1981024080169722E-2</c:v>
                </c:pt>
                <c:pt idx="441">
                  <c:v>-4.2393450524863978E-2</c:v>
                </c:pt>
                <c:pt idx="442">
                  <c:v>-3.8674726794619425E-2</c:v>
                </c:pt>
                <c:pt idx="443">
                  <c:v>-4.4624684763029734E-2</c:v>
                </c:pt>
                <c:pt idx="444">
                  <c:v>-4.834340849327428E-2</c:v>
                </c:pt>
                <c:pt idx="445">
                  <c:v>-2.2312342381514867E-2</c:v>
                </c:pt>
                <c:pt idx="446">
                  <c:v>-5.1318387477479438E-2</c:v>
                </c:pt>
                <c:pt idx="447">
                  <c:v>-2.5287321365712091E-2</c:v>
                </c:pt>
                <c:pt idx="448">
                  <c:v>-5.5037111207723984E-2</c:v>
                </c:pt>
                <c:pt idx="449">
                  <c:v>-5.2805876969582013E-2</c:v>
                </c:pt>
                <c:pt idx="450">
                  <c:v>-2.6031066111759416E-2</c:v>
                </c:pt>
                <c:pt idx="451">
                  <c:v>-4.536842950907706E-2</c:v>
                </c:pt>
                <c:pt idx="452">
                  <c:v>-5.8012090191929142E-2</c:v>
                </c:pt>
                <c:pt idx="453">
                  <c:v>-2.9749789842019821E-2</c:v>
                </c:pt>
                <c:pt idx="454">
                  <c:v>-4.0162216286722001E-2</c:v>
                </c:pt>
                <c:pt idx="455">
                  <c:v>-5.1318387477479438E-2</c:v>
                </c:pt>
                <c:pt idx="456">
                  <c:v>-3.2724768826217047E-2</c:v>
                </c:pt>
                <c:pt idx="457">
                  <c:v>-5.0574642731424181E-2</c:v>
                </c:pt>
                <c:pt idx="458">
                  <c:v>-3.9418471540674675E-2</c:v>
                </c:pt>
                <c:pt idx="459">
                  <c:v>-8.1811922065602068E-3</c:v>
                </c:pt>
                <c:pt idx="460">
                  <c:v>-6.4705792906370921E-2</c:v>
                </c:pt>
                <c:pt idx="461">
                  <c:v>-4.0905961032777258E-2</c:v>
                </c:pt>
                <c:pt idx="462">
                  <c:v>-4.8343408493282211E-2</c:v>
                </c:pt>
                <c:pt idx="463">
                  <c:v>-4.8343408493266356E-2</c:v>
                </c:pt>
                <c:pt idx="464">
                  <c:v>-6.3218303414292118E-2</c:v>
                </c:pt>
                <c:pt idx="465">
                  <c:v>-3.1237279334114472E-2</c:v>
                </c:pt>
                <c:pt idx="466">
                  <c:v>-2.0824852889412288E-2</c:v>
                </c:pt>
                <c:pt idx="467">
                  <c:v>-5.5037111207723984E-2</c:v>
                </c:pt>
                <c:pt idx="468">
                  <c:v>-3.3468513572272297E-2</c:v>
                </c:pt>
                <c:pt idx="469">
                  <c:v>-3.4956003064359017E-2</c:v>
                </c:pt>
                <c:pt idx="470">
                  <c:v>-4.1649705778832508E-2</c:v>
                </c:pt>
                <c:pt idx="471">
                  <c:v>-4.6855919001171704E-2</c:v>
                </c:pt>
                <c:pt idx="472">
                  <c:v>-2.6031066111767344E-2</c:v>
                </c:pt>
                <c:pt idx="473">
                  <c:v>-5.9499579684031717E-2</c:v>
                </c:pt>
                <c:pt idx="474">
                  <c:v>-3.8674726794619425E-2</c:v>
                </c:pt>
                <c:pt idx="475">
                  <c:v>-2.9749789842011893E-2</c:v>
                </c:pt>
                <c:pt idx="476">
                  <c:v>-4.2393450524879833E-2</c:v>
                </c:pt>
                <c:pt idx="477">
                  <c:v>-3.1237279334114472E-2</c:v>
                </c:pt>
                <c:pt idx="478">
                  <c:v>-6.6193282398489345E-2</c:v>
                </c:pt>
                <c:pt idx="479">
                  <c:v>-2.9749789842011893E-2</c:v>
                </c:pt>
                <c:pt idx="480">
                  <c:v>-2.2312342381514867E-2</c:v>
                </c:pt>
                <c:pt idx="481">
                  <c:v>-4.536842950907706E-2</c:v>
                </c:pt>
                <c:pt idx="482">
                  <c:v>-4.1649705778816652E-2</c:v>
                </c:pt>
                <c:pt idx="483">
                  <c:v>-2.0081108143357038E-2</c:v>
                </c:pt>
                <c:pt idx="484">
                  <c:v>-6.0243324430086967E-2</c:v>
                </c:pt>
                <c:pt idx="485">
                  <c:v>-2.9006045095964571E-2</c:v>
                </c:pt>
                <c:pt idx="486">
                  <c:v>-5.4293366461676665E-2</c:v>
                </c:pt>
                <c:pt idx="487">
                  <c:v>-1.041242644470218E-2</c:v>
                </c:pt>
                <c:pt idx="488">
                  <c:v>-5.5780855953787165E-2</c:v>
                </c:pt>
                <c:pt idx="489">
                  <c:v>-2.5287321365712091E-2</c:v>
                </c:pt>
                <c:pt idx="490">
                  <c:v>-7.5861964097136275E-2</c:v>
                </c:pt>
                <c:pt idx="491">
                  <c:v>-5.5780855953787165E-2</c:v>
                </c:pt>
                <c:pt idx="492">
                  <c:v>-2.9006045095964571E-2</c:v>
                </c:pt>
                <c:pt idx="493">
                  <c:v>-3.1237279334114472E-2</c:v>
                </c:pt>
                <c:pt idx="494">
                  <c:v>-6.693702714453667E-2</c:v>
                </c:pt>
                <c:pt idx="495">
                  <c:v>-1.3387405428907335E-2</c:v>
                </c:pt>
                <c:pt idx="496">
                  <c:v>-4.6855919001179636E-2</c:v>
                </c:pt>
                <c:pt idx="497">
                  <c:v>-5.3549621715621408E-2</c:v>
                </c:pt>
                <c:pt idx="498">
                  <c:v>-1.4131150174954659E-2</c:v>
                </c:pt>
                <c:pt idx="499">
                  <c:v>-3.2724768826217047E-2</c:v>
                </c:pt>
                <c:pt idx="500">
                  <c:v>-6.0243324430086967E-2</c:v>
                </c:pt>
                <c:pt idx="501">
                  <c:v>-4.0905961032769327E-2</c:v>
                </c:pt>
                <c:pt idx="502">
                  <c:v>-5.3549621715629339E-2</c:v>
                </c:pt>
                <c:pt idx="503">
                  <c:v>-1.2643660682852081E-2</c:v>
                </c:pt>
                <c:pt idx="504">
                  <c:v>-7.0655750874789147E-2</c:v>
                </c:pt>
                <c:pt idx="505">
                  <c:v>-3.12372793341224E-2</c:v>
                </c:pt>
                <c:pt idx="506">
                  <c:v>-4.1649705778816652E-2</c:v>
                </c:pt>
                <c:pt idx="507">
                  <c:v>-4.8343408493282211E-2</c:v>
                </c:pt>
                <c:pt idx="508">
                  <c:v>-2.6031066111767344E-2</c:v>
                </c:pt>
                <c:pt idx="509">
                  <c:v>-4.3880940016966553E-2</c:v>
                </c:pt>
                <c:pt idx="510">
                  <c:v>-5.8012090191937066E-2</c:v>
                </c:pt>
                <c:pt idx="511">
                  <c:v>-4.6112174255124379E-2</c:v>
                </c:pt>
                <c:pt idx="512">
                  <c:v>-2.8262300349909317E-2</c:v>
                </c:pt>
                <c:pt idx="513">
                  <c:v>-5.2062132223526764E-2</c:v>
                </c:pt>
                <c:pt idx="514">
                  <c:v>-2.3056087127570117E-2</c:v>
                </c:pt>
                <c:pt idx="515">
                  <c:v>-5.9499579684031717E-2</c:v>
                </c:pt>
                <c:pt idx="516">
                  <c:v>-1.5618639667049308E-2</c:v>
                </c:pt>
                <c:pt idx="517">
                  <c:v>-5.8755834937984391E-2</c:v>
                </c:pt>
                <c:pt idx="518">
                  <c:v>-3.1237279334114472E-2</c:v>
                </c:pt>
                <c:pt idx="519">
                  <c:v>-4.3880940016982409E-2</c:v>
                </c:pt>
                <c:pt idx="520">
                  <c:v>-1.7106129159151884E-2</c:v>
                </c:pt>
                <c:pt idx="521">
                  <c:v>-4.6855919001179636E-2</c:v>
                </c:pt>
                <c:pt idx="522">
                  <c:v>-3.9418471540674675E-2</c:v>
                </c:pt>
                <c:pt idx="523">
                  <c:v>-4.3880940016966553E-2</c:v>
                </c:pt>
                <c:pt idx="524">
                  <c:v>-3.1237279334114472E-2</c:v>
                </c:pt>
                <c:pt idx="525">
                  <c:v>-2.3799831873617443E-2</c:v>
                </c:pt>
                <c:pt idx="526">
                  <c:v>-7.0655750874789147E-2</c:v>
                </c:pt>
                <c:pt idx="527">
                  <c:v>-2.3056087127562189E-2</c:v>
                </c:pt>
                <c:pt idx="528">
                  <c:v>-4.3137195270919228E-2</c:v>
                </c:pt>
                <c:pt idx="529">
                  <c:v>-1.7849873905215065E-2</c:v>
                </c:pt>
                <c:pt idx="530">
                  <c:v>-7.0655750874789147E-2</c:v>
                </c:pt>
                <c:pt idx="531">
                  <c:v>-1.4131150174954659E-2</c:v>
                </c:pt>
                <c:pt idx="532">
                  <c:v>-3.6443492556469524E-2</c:v>
                </c:pt>
                <c:pt idx="533">
                  <c:v>-5.4293366461676665E-2</c:v>
                </c:pt>
                <c:pt idx="534">
                  <c:v>-2.4543576619664768E-2</c:v>
                </c:pt>
                <c:pt idx="535">
                  <c:v>-4.536842950907706E-2</c:v>
                </c:pt>
                <c:pt idx="536">
                  <c:v>-2.3799831873609515E-2</c:v>
                </c:pt>
                <c:pt idx="537">
                  <c:v>-3.1237279334114472E-2</c:v>
                </c:pt>
                <c:pt idx="538">
                  <c:v>-4.3880940016982409E-2</c:v>
                </c:pt>
                <c:pt idx="539">
                  <c:v>-4.6112174255116455E-2</c:v>
                </c:pt>
                <c:pt idx="540">
                  <c:v>-1.6362384413112486E-2</c:v>
                </c:pt>
                <c:pt idx="541">
                  <c:v>-4.3880940016966553E-2</c:v>
                </c:pt>
                <c:pt idx="542">
                  <c:v>-3.79309820485721E-2</c:v>
                </c:pt>
                <c:pt idx="543">
                  <c:v>-2.8262300349917245E-2</c:v>
                </c:pt>
                <c:pt idx="544">
                  <c:v>-3.0493534588067146E-2</c:v>
                </c:pt>
                <c:pt idx="545">
                  <c:v>-4.1649705778824576E-2</c:v>
                </c:pt>
                <c:pt idx="546">
                  <c:v>-9.6686816986469287E-3</c:v>
                </c:pt>
                <c:pt idx="547">
                  <c:v>-6.768077189059192E-2</c:v>
                </c:pt>
                <c:pt idx="548">
                  <c:v>-3.0493534588067146E-2</c:v>
                </c:pt>
                <c:pt idx="549">
                  <c:v>-1.8593618651254459E-2</c:v>
                </c:pt>
                <c:pt idx="550">
                  <c:v>-4.536842950907706E-2</c:v>
                </c:pt>
                <c:pt idx="551">
                  <c:v>-2.7518555603869919E-2</c:v>
                </c:pt>
                <c:pt idx="552">
                  <c:v>-1.4131150174954659E-2</c:v>
                </c:pt>
                <c:pt idx="553">
                  <c:v>-4.9830897985376862E-2</c:v>
                </c:pt>
                <c:pt idx="554">
                  <c:v>-2.5287321365712091E-2</c:v>
                </c:pt>
                <c:pt idx="555">
                  <c:v>-3.8674726794619425E-2</c:v>
                </c:pt>
                <c:pt idx="556">
                  <c:v>-3.6443492556477455E-2</c:v>
                </c:pt>
                <c:pt idx="557">
                  <c:v>-1.2643660682852081E-2</c:v>
                </c:pt>
                <c:pt idx="558">
                  <c:v>-6.2474558668228944E-2</c:v>
                </c:pt>
                <c:pt idx="559">
                  <c:v>-1.1156171190757434E-2</c:v>
                </c:pt>
                <c:pt idx="560">
                  <c:v>-3.6443492556469524E-2</c:v>
                </c:pt>
                <c:pt idx="561">
                  <c:v>-3.1981024080169722E-2</c:v>
                </c:pt>
                <c:pt idx="562">
                  <c:v>-3.4212258318319623E-2</c:v>
                </c:pt>
                <c:pt idx="563">
                  <c:v>-1.4874894921001983E-2</c:v>
                </c:pt>
                <c:pt idx="564">
                  <c:v>-3.6443492556477455E-2</c:v>
                </c:pt>
                <c:pt idx="565">
                  <c:v>-4.4624684763021803E-2</c:v>
                </c:pt>
                <c:pt idx="566">
                  <c:v>-1.041242644470218E-2</c:v>
                </c:pt>
                <c:pt idx="567">
                  <c:v>-2.8262300349917245E-2</c:v>
                </c:pt>
                <c:pt idx="568">
                  <c:v>-2.0824852889412288E-2</c:v>
                </c:pt>
                <c:pt idx="569">
                  <c:v>-4.2393450524871902E-2</c:v>
                </c:pt>
                <c:pt idx="570">
                  <c:v>-1.9337363397309713E-2</c:v>
                </c:pt>
                <c:pt idx="571">
                  <c:v>-3.6443492556477455E-2</c:v>
                </c:pt>
                <c:pt idx="572">
                  <c:v>-2.8262300349909317E-2</c:v>
                </c:pt>
                <c:pt idx="573">
                  <c:v>-2.3799831873617443E-2</c:v>
                </c:pt>
                <c:pt idx="574">
                  <c:v>-3.4956003064359017E-2</c:v>
                </c:pt>
                <c:pt idx="575">
                  <c:v>-2.0824852889412288E-2</c:v>
                </c:pt>
                <c:pt idx="576">
                  <c:v>-2.9006045095964571E-2</c:v>
                </c:pt>
                <c:pt idx="577">
                  <c:v>-2.1568597635467542E-2</c:v>
                </c:pt>
                <c:pt idx="578">
                  <c:v>-2.9749789842019821E-2</c:v>
                </c:pt>
                <c:pt idx="579">
                  <c:v>-3.1237279334114472E-2</c:v>
                </c:pt>
                <c:pt idx="580">
                  <c:v>-2.9006045095956643E-2</c:v>
                </c:pt>
                <c:pt idx="581">
                  <c:v>-1.7849873905215065E-2</c:v>
                </c:pt>
                <c:pt idx="582">
                  <c:v>-4.3137195270927159E-2</c:v>
                </c:pt>
                <c:pt idx="583">
                  <c:v>-6.6937027144497036E-3</c:v>
                </c:pt>
                <c:pt idx="584">
                  <c:v>-3.79309820485721E-2</c:v>
                </c:pt>
                <c:pt idx="585">
                  <c:v>-3.0493534588059219E-2</c:v>
                </c:pt>
                <c:pt idx="586">
                  <c:v>-2.3056087127570117E-2</c:v>
                </c:pt>
                <c:pt idx="587">
                  <c:v>-4.3137195270919228E-2</c:v>
                </c:pt>
                <c:pt idx="588">
                  <c:v>-7.4374474605525215E-4</c:v>
                </c:pt>
                <c:pt idx="589">
                  <c:v>-5.3549621715629339E-2</c:v>
                </c:pt>
                <c:pt idx="590">
                  <c:v>-8.9249369525996047E-3</c:v>
                </c:pt>
                <c:pt idx="591">
                  <c:v>-5.7268345445873885E-2</c:v>
                </c:pt>
                <c:pt idx="592">
                  <c:v>-1.2643660682867937E-2</c:v>
                </c:pt>
                <c:pt idx="593">
                  <c:v>-3.1981024080169722E-2</c:v>
                </c:pt>
                <c:pt idx="594">
                  <c:v>-1.7849873905207137E-2</c:v>
                </c:pt>
                <c:pt idx="595">
                  <c:v>-4.1649705778816652E-2</c:v>
                </c:pt>
                <c:pt idx="596">
                  <c:v>-1.7106129159159811E-2</c:v>
                </c:pt>
                <c:pt idx="597">
                  <c:v>-4.6112174255124379E-2</c:v>
                </c:pt>
                <c:pt idx="598">
                  <c:v>-1.6362384413112486E-2</c:v>
                </c:pt>
                <c:pt idx="599">
                  <c:v>-2.8262300349917245E-2</c:v>
                </c:pt>
                <c:pt idx="600">
                  <c:v>-2.8262300349909317E-2</c:v>
                </c:pt>
                <c:pt idx="601">
                  <c:v>-3.4956003064366949E-2</c:v>
                </c:pt>
                <c:pt idx="602">
                  <c:v>-1.7849873905207137E-2</c:v>
                </c:pt>
                <c:pt idx="603">
                  <c:v>-3.6443492556477455E-2</c:v>
                </c:pt>
                <c:pt idx="604">
                  <c:v>-2.6031066111767344E-2</c:v>
                </c:pt>
                <c:pt idx="605">
                  <c:v>-2.677481085781467E-2</c:v>
                </c:pt>
                <c:pt idx="606">
                  <c:v>-2.8262300349909317E-2</c:v>
                </c:pt>
                <c:pt idx="607">
                  <c:v>-3.1237279334114472E-2</c:v>
                </c:pt>
                <c:pt idx="608">
                  <c:v>-3.4212258318319623E-2</c:v>
                </c:pt>
                <c:pt idx="609">
                  <c:v>-2.0081108143364966E-2</c:v>
                </c:pt>
                <c:pt idx="610">
                  <c:v>-4.834340849327428E-2</c:v>
                </c:pt>
                <c:pt idx="611">
                  <c:v>-7.4374474604970275E-3</c:v>
                </c:pt>
                <c:pt idx="612">
                  <c:v>-2.9749789842019821E-2</c:v>
                </c:pt>
                <c:pt idx="613">
                  <c:v>-1.4131150174962586E-2</c:v>
                </c:pt>
                <c:pt idx="614">
                  <c:v>-4.3137195270919228E-2</c:v>
                </c:pt>
                <c:pt idx="615">
                  <c:v>-3.1981024080169722E-2</c:v>
                </c:pt>
                <c:pt idx="616">
                  <c:v>-3.3468513572264373E-2</c:v>
                </c:pt>
                <c:pt idx="617">
                  <c:v>-2.8262300349917245E-2</c:v>
                </c:pt>
                <c:pt idx="618">
                  <c:v>-1.7106129159159811E-2</c:v>
                </c:pt>
                <c:pt idx="619">
                  <c:v>-2.1568597635459614E-2</c:v>
                </c:pt>
                <c:pt idx="620">
                  <c:v>-3.12372793341224E-2</c:v>
                </c:pt>
                <c:pt idx="621">
                  <c:v>-4.2393450524863978E-2</c:v>
                </c:pt>
                <c:pt idx="622">
                  <c:v>-8.9249369526075324E-3</c:v>
                </c:pt>
                <c:pt idx="623">
                  <c:v>-2.3056087127562189E-2</c:v>
                </c:pt>
                <c:pt idx="624">
                  <c:v>-2.8262300349917245E-2</c:v>
                </c:pt>
                <c:pt idx="625">
                  <c:v>-2.8262300349917245E-2</c:v>
                </c:pt>
                <c:pt idx="626">
                  <c:v>-3.6443492556469524E-2</c:v>
                </c:pt>
                <c:pt idx="627">
                  <c:v>-3.0493534588059219E-2</c:v>
                </c:pt>
                <c:pt idx="628">
                  <c:v>-1.8593618651262387E-2</c:v>
                </c:pt>
                <c:pt idx="629">
                  <c:v>-3.12372793341224E-2</c:v>
                </c:pt>
                <c:pt idx="630">
                  <c:v>-1.6362384413104558E-2</c:v>
                </c:pt>
                <c:pt idx="631">
                  <c:v>-2.3056087127570117E-2</c:v>
                </c:pt>
                <c:pt idx="632">
                  <c:v>-2.5287321365712091E-2</c:v>
                </c:pt>
                <c:pt idx="633">
                  <c:v>-3.2724768826217047E-2</c:v>
                </c:pt>
                <c:pt idx="634">
                  <c:v>-1.7106129159151884E-2</c:v>
                </c:pt>
                <c:pt idx="635">
                  <c:v>-3.4956003064374873E-2</c:v>
                </c:pt>
                <c:pt idx="636">
                  <c:v>-2.6031066111759416E-2</c:v>
                </c:pt>
                <c:pt idx="637">
                  <c:v>-2.9006045095964571E-2</c:v>
                </c:pt>
                <c:pt idx="638">
                  <c:v>-1.5618639667065164E-2</c:v>
                </c:pt>
                <c:pt idx="639">
                  <c:v>-3.1237279334114472E-2</c:v>
                </c:pt>
                <c:pt idx="640">
                  <c:v>-2.6031066111759416E-2</c:v>
                </c:pt>
                <c:pt idx="641">
                  <c:v>-1.9337363397309713E-2</c:v>
                </c:pt>
                <c:pt idx="642">
                  <c:v>-2.231234238150694E-2</c:v>
                </c:pt>
                <c:pt idx="643">
                  <c:v>-2.7518555603869919E-2</c:v>
                </c:pt>
                <c:pt idx="644">
                  <c:v>-2.2312342381514867E-2</c:v>
                </c:pt>
                <c:pt idx="645">
                  <c:v>-2.677481085781467E-2</c:v>
                </c:pt>
                <c:pt idx="646">
                  <c:v>-2.3056087127562189E-2</c:v>
                </c:pt>
                <c:pt idx="647">
                  <c:v>-2.3056087127554262E-2</c:v>
                </c:pt>
                <c:pt idx="648">
                  <c:v>-2.6031066111767344E-2</c:v>
                </c:pt>
                <c:pt idx="649">
                  <c:v>-2.2312342381514867E-2</c:v>
                </c:pt>
                <c:pt idx="650">
                  <c:v>-2.2312342381514867E-2</c:v>
                </c:pt>
                <c:pt idx="651">
                  <c:v>-3.5699747810414274E-2</c:v>
                </c:pt>
                <c:pt idx="652">
                  <c:v>-2.2312342381514867E-2</c:v>
                </c:pt>
                <c:pt idx="653">
                  <c:v>-1.4874894921001983E-2</c:v>
                </c:pt>
                <c:pt idx="654">
                  <c:v>-4.536842950907706E-2</c:v>
                </c:pt>
                <c:pt idx="655">
                  <c:v>-8.1811922065522791E-3</c:v>
                </c:pt>
                <c:pt idx="656">
                  <c:v>-2.9749789842019821E-2</c:v>
                </c:pt>
                <c:pt idx="657">
                  <c:v>-1.2643660682860009E-2</c:v>
                </c:pt>
                <c:pt idx="658">
                  <c:v>-4.2393450524871902E-2</c:v>
                </c:pt>
                <c:pt idx="659">
                  <c:v>-2.9006045095964571E-2</c:v>
                </c:pt>
                <c:pt idx="660">
                  <c:v>-1.8593618651262387E-2</c:v>
                </c:pt>
                <c:pt idx="661">
                  <c:v>-4.0162216286714077E-2</c:v>
                </c:pt>
                <c:pt idx="662">
                  <c:v>-3.7930982048580031E-2</c:v>
                </c:pt>
                <c:pt idx="663">
                  <c:v>-1.041242644470218E-2</c:v>
                </c:pt>
                <c:pt idx="664">
                  <c:v>-1.9337363397309713E-2</c:v>
                </c:pt>
                <c:pt idx="665">
                  <c:v>-4.3880940016966553E-2</c:v>
                </c:pt>
                <c:pt idx="666">
                  <c:v>-4.536842950907706E-2</c:v>
                </c:pt>
                <c:pt idx="667">
                  <c:v>-2.3799831873617443E-2</c:v>
                </c:pt>
                <c:pt idx="668">
                  <c:v>-8.1811922065522791E-3</c:v>
                </c:pt>
                <c:pt idx="669">
                  <c:v>-3.6443492556469524E-2</c:v>
                </c:pt>
                <c:pt idx="670">
                  <c:v>-2.4543576619664768E-2</c:v>
                </c:pt>
                <c:pt idx="671">
                  <c:v>-3.5699747810414274E-2</c:v>
                </c:pt>
                <c:pt idx="672">
                  <c:v>-1.487489492100991E-2</c:v>
                </c:pt>
                <c:pt idx="673">
                  <c:v>-2.0081108143364966E-2</c:v>
                </c:pt>
                <c:pt idx="674">
                  <c:v>-4.3137195270919228E-2</c:v>
                </c:pt>
                <c:pt idx="675">
                  <c:v>-1.9337363397309713E-2</c:v>
                </c:pt>
                <c:pt idx="676">
                  <c:v>-1.4131150174954659E-2</c:v>
                </c:pt>
                <c:pt idx="677">
                  <c:v>-2.3799831873617443E-2</c:v>
                </c:pt>
                <c:pt idx="678">
                  <c:v>-3.6443492556469524E-2</c:v>
                </c:pt>
                <c:pt idx="679">
                  <c:v>-2.6031066111767344E-2</c:v>
                </c:pt>
                <c:pt idx="680">
                  <c:v>-1.487489492100991E-2</c:v>
                </c:pt>
                <c:pt idx="681">
                  <c:v>-2.3056087127554262E-2</c:v>
                </c:pt>
                <c:pt idx="682">
                  <c:v>-2.3799831873609515E-2</c:v>
                </c:pt>
                <c:pt idx="683">
                  <c:v>-5.726834544588974E-2</c:v>
                </c:pt>
                <c:pt idx="684">
                  <c:v>-1.9337363397309713E-2</c:v>
                </c:pt>
                <c:pt idx="685">
                  <c:v>-1.2643660682860009E-2</c:v>
                </c:pt>
                <c:pt idx="686">
                  <c:v>-2.3056087127554262E-2</c:v>
                </c:pt>
                <c:pt idx="687">
                  <c:v>-1.7849873905207137E-2</c:v>
                </c:pt>
                <c:pt idx="688">
                  <c:v>-3.9418471540674675E-2</c:v>
                </c:pt>
                <c:pt idx="689">
                  <c:v>-2.2312342381514867E-2</c:v>
                </c:pt>
                <c:pt idx="690">
                  <c:v>-1.7849873905207137E-2</c:v>
                </c:pt>
                <c:pt idx="691">
                  <c:v>-2.3056087127570117E-2</c:v>
                </c:pt>
                <c:pt idx="692">
                  <c:v>-4.1649705778816652E-2</c:v>
                </c:pt>
                <c:pt idx="693">
                  <c:v>-1.4131150174954659E-2</c:v>
                </c:pt>
                <c:pt idx="694">
                  <c:v>-3.3468513572272297E-2</c:v>
                </c:pt>
                <c:pt idx="695">
                  <c:v>-4.4624684762998024E-3</c:v>
                </c:pt>
                <c:pt idx="696">
                  <c:v>-2.5287321365712091E-2</c:v>
                </c:pt>
                <c:pt idx="697">
                  <c:v>-4.6855919001179636E-2</c:v>
                </c:pt>
                <c:pt idx="698">
                  <c:v>-8.1811922065522791E-3</c:v>
                </c:pt>
                <c:pt idx="699">
                  <c:v>-3.2724768826217047E-2</c:v>
                </c:pt>
                <c:pt idx="700">
                  <c:v>-1.7849873905207137E-2</c:v>
                </c:pt>
                <c:pt idx="701">
                  <c:v>-2.677481085781467E-2</c:v>
                </c:pt>
                <c:pt idx="702">
                  <c:v>-8.1811922065602068E-3</c:v>
                </c:pt>
                <c:pt idx="703">
                  <c:v>-3.4212258318311699E-2</c:v>
                </c:pt>
                <c:pt idx="704">
                  <c:v>-2.2312342381514867E-2</c:v>
                </c:pt>
                <c:pt idx="705">
                  <c:v>-2.6031066111767344E-2</c:v>
                </c:pt>
                <c:pt idx="706">
                  <c:v>-2.9749789842011893E-2</c:v>
                </c:pt>
                <c:pt idx="707">
                  <c:v>-2.3799831873617443E-2</c:v>
                </c:pt>
                <c:pt idx="708">
                  <c:v>1.1899915936812685E-2</c:v>
                </c:pt>
                <c:pt idx="709">
                  <c:v>-4.0162216286722001E-2</c:v>
                </c:pt>
                <c:pt idx="710">
                  <c:v>-9.668681698662784E-3</c:v>
                </c:pt>
                <c:pt idx="711">
                  <c:v>-2.7518555603854064E-2</c:v>
                </c:pt>
                <c:pt idx="712">
                  <c:v>-5.652460069983449E-2</c:v>
                </c:pt>
                <c:pt idx="713">
                  <c:v>-5.9499579684023788E-3</c:v>
                </c:pt>
                <c:pt idx="714">
                  <c:v>-7.4374474605049552E-3</c:v>
                </c:pt>
                <c:pt idx="715">
                  <c:v>-3.2724768826224972E-2</c:v>
                </c:pt>
                <c:pt idx="716">
                  <c:v>-2.0081108143357038E-2</c:v>
                </c:pt>
                <c:pt idx="717">
                  <c:v>-2.9006045095964571E-2</c:v>
                </c:pt>
                <c:pt idx="718">
                  <c:v>-6.6937027144497036E-3</c:v>
                </c:pt>
                <c:pt idx="719">
                  <c:v>-2.2312342381514867E-2</c:v>
                </c:pt>
                <c:pt idx="720">
                  <c:v>-2.0824852889404361E-2</c:v>
                </c:pt>
                <c:pt idx="721">
                  <c:v>-2.4543576619672696E-2</c:v>
                </c:pt>
                <c:pt idx="722">
                  <c:v>-3.2724768826217047E-2</c:v>
                </c:pt>
                <c:pt idx="723">
                  <c:v>-5.206213222355054E-3</c:v>
                </c:pt>
                <c:pt idx="724">
                  <c:v>-2.6031066111759416E-2</c:v>
                </c:pt>
                <c:pt idx="725">
                  <c:v>-2.9006045095964571E-2</c:v>
                </c:pt>
                <c:pt idx="726">
                  <c:v>7.4374474605525215E-4</c:v>
                </c:pt>
                <c:pt idx="727">
                  <c:v>-3.2724768826217047E-2</c:v>
                </c:pt>
                <c:pt idx="728">
                  <c:v>-1.487489492100991E-2</c:v>
                </c:pt>
                <c:pt idx="729">
                  <c:v>-3.4956003064374873E-2</c:v>
                </c:pt>
                <c:pt idx="730">
                  <c:v>-1.1156171190757434E-2</c:v>
                </c:pt>
                <c:pt idx="731">
                  <c:v>-3.718723730251685E-2</c:v>
                </c:pt>
                <c:pt idx="732">
                  <c:v>-1.6362384413112486E-2</c:v>
                </c:pt>
                <c:pt idx="733">
                  <c:v>-8.1811922065443514E-3</c:v>
                </c:pt>
                <c:pt idx="734">
                  <c:v>-2.2312342381514867E-2</c:v>
                </c:pt>
                <c:pt idx="735">
                  <c:v>-3.4956003064374873E-2</c:v>
                </c:pt>
                <c:pt idx="736">
                  <c:v>-5.2062132223471263E-3</c:v>
                </c:pt>
                <c:pt idx="737">
                  <c:v>-4.1649705778824576E-2</c:v>
                </c:pt>
                <c:pt idx="738">
                  <c:v>4.4624684762998024E-3</c:v>
                </c:pt>
                <c:pt idx="739">
                  <c:v>-3.3468513572264373E-2</c:v>
                </c:pt>
                <c:pt idx="740">
                  <c:v>-3.4956003064374873E-2</c:v>
                </c:pt>
                <c:pt idx="741">
                  <c:v>-2.8262300349909317E-2</c:v>
                </c:pt>
                <c:pt idx="742">
                  <c:v>8.1811922065602068E-3</c:v>
                </c:pt>
                <c:pt idx="743">
                  <c:v>-3.5699747810422199E-2</c:v>
                </c:pt>
                <c:pt idx="744">
                  <c:v>-2.0824852889420216E-2</c:v>
                </c:pt>
                <c:pt idx="745">
                  <c:v>-2.1568597635451686E-2</c:v>
                </c:pt>
                <c:pt idx="746">
                  <c:v>-1.4131150174962586E-2</c:v>
                </c:pt>
                <c:pt idx="747">
                  <c:v>-2.4543576619656841E-2</c:v>
                </c:pt>
                <c:pt idx="748">
                  <c:v>-4.536842950907706E-2</c:v>
                </c:pt>
                <c:pt idx="749">
                  <c:v>-2.9749789842051532E-3</c:v>
                </c:pt>
                <c:pt idx="750">
                  <c:v>-3.1981024080169722E-2</c:v>
                </c:pt>
                <c:pt idx="751">
                  <c:v>-1.7106129159151884E-2</c:v>
                </c:pt>
                <c:pt idx="752">
                  <c:v>-2.0824852889412288E-2</c:v>
                </c:pt>
                <c:pt idx="753">
                  <c:v>-3.2724768826217047E-2</c:v>
                </c:pt>
                <c:pt idx="754">
                  <c:v>-2.6031066111767344E-2</c:v>
                </c:pt>
                <c:pt idx="755">
                  <c:v>-1.9337363397309713E-2</c:v>
                </c:pt>
                <c:pt idx="756">
                  <c:v>-1.8593618651254459E-2</c:v>
                </c:pt>
                <c:pt idx="757">
                  <c:v>-3.7187237302532705E-2</c:v>
                </c:pt>
                <c:pt idx="758">
                  <c:v>-2.9006045095956643E-2</c:v>
                </c:pt>
                <c:pt idx="759">
                  <c:v>-2.2312342381578289E-3</c:v>
                </c:pt>
                <c:pt idx="760">
                  <c:v>-3.7930982048564175E-2</c:v>
                </c:pt>
                <c:pt idx="761">
                  <c:v>-2.0081108143364966E-2</c:v>
                </c:pt>
                <c:pt idx="762">
                  <c:v>-1.8593618651254459E-2</c:v>
                </c:pt>
                <c:pt idx="763">
                  <c:v>-1.4131150174962586E-2</c:v>
                </c:pt>
                <c:pt idx="764">
                  <c:v>-3.3468513572272297E-2</c:v>
                </c:pt>
                <c:pt idx="765">
                  <c:v>-3.2724768826209116E-2</c:v>
                </c:pt>
                <c:pt idx="766">
                  <c:v>-1.4131150174954659E-2</c:v>
                </c:pt>
                <c:pt idx="767">
                  <c:v>-2.5287321365712091E-2</c:v>
                </c:pt>
                <c:pt idx="768">
                  <c:v>2.9749789841972255E-3</c:v>
                </c:pt>
                <c:pt idx="769">
                  <c:v>-3.5699747810414274E-2</c:v>
                </c:pt>
                <c:pt idx="770">
                  <c:v>-1.7849873905215065E-2</c:v>
                </c:pt>
                <c:pt idx="771">
                  <c:v>-2.4543576619664768E-2</c:v>
                </c:pt>
                <c:pt idx="772">
                  <c:v>-3.1981024080169722E-2</c:v>
                </c:pt>
                <c:pt idx="773">
                  <c:v>-2.8262300349917245E-2</c:v>
                </c:pt>
                <c:pt idx="774">
                  <c:v>-1.4874894921001983E-2</c:v>
                </c:pt>
                <c:pt idx="775">
                  <c:v>-2.7518555603861992E-2</c:v>
                </c:pt>
                <c:pt idx="776">
                  <c:v>-2.2312342381578289E-3</c:v>
                </c:pt>
                <c:pt idx="777">
                  <c:v>-2.677481085781467E-2</c:v>
                </c:pt>
                <c:pt idx="778">
                  <c:v>-2.6774810857806742E-2</c:v>
                </c:pt>
                <c:pt idx="779">
                  <c:v>-3.1981024080177653E-2</c:v>
                </c:pt>
                <c:pt idx="780">
                  <c:v>7.4374474605049552E-3</c:v>
                </c:pt>
                <c:pt idx="781">
                  <c:v>-3.1237279334114472E-2</c:v>
                </c:pt>
                <c:pt idx="782">
                  <c:v>-1.7849873905207137E-2</c:v>
                </c:pt>
                <c:pt idx="783">
                  <c:v>-1.7849873905207137E-2</c:v>
                </c:pt>
                <c:pt idx="784">
                  <c:v>-7.4374474605049552E-3</c:v>
                </c:pt>
                <c:pt idx="785">
                  <c:v>-2.2312342381514867E-2</c:v>
                </c:pt>
                <c:pt idx="786">
                  <c:v>-1.8593618651262387E-2</c:v>
                </c:pt>
                <c:pt idx="787">
                  <c:v>-2.8262300349917245E-2</c:v>
                </c:pt>
                <c:pt idx="788">
                  <c:v>-1.7849873905207137E-2</c:v>
                </c:pt>
                <c:pt idx="789">
                  <c:v>-8.1811922065443514E-3</c:v>
                </c:pt>
                <c:pt idx="790">
                  <c:v>-1.487489492100991E-2</c:v>
                </c:pt>
                <c:pt idx="791">
                  <c:v>-2.9749789842019821E-2</c:v>
                </c:pt>
                <c:pt idx="792">
                  <c:v>-2.0081108143364966E-2</c:v>
                </c:pt>
                <c:pt idx="793">
                  <c:v>-1.5618639667057236E-2</c:v>
                </c:pt>
                <c:pt idx="794">
                  <c:v>-7.4374474605049552E-3</c:v>
                </c:pt>
                <c:pt idx="795">
                  <c:v>-2.9749789841972255E-3</c:v>
                </c:pt>
                <c:pt idx="796">
                  <c:v>-4.0905961032769327E-2</c:v>
                </c:pt>
                <c:pt idx="797">
                  <c:v>-3.7187237302604053E-3</c:v>
                </c:pt>
                <c:pt idx="798">
                  <c:v>-1.9337363397309713E-2</c:v>
                </c:pt>
                <c:pt idx="799">
                  <c:v>-1.7106129159151884E-2</c:v>
                </c:pt>
                <c:pt idx="800">
                  <c:v>-2.0824852889412288E-2</c:v>
                </c:pt>
                <c:pt idx="801">
                  <c:v>-2.6031066111767344E-2</c:v>
                </c:pt>
                <c:pt idx="802">
                  <c:v>-1.3387405428907335E-2</c:v>
                </c:pt>
                <c:pt idx="803">
                  <c:v>-1.6362384413104558E-2</c:v>
                </c:pt>
                <c:pt idx="804">
                  <c:v>-1.1899915936804758E-2</c:v>
                </c:pt>
                <c:pt idx="805">
                  <c:v>-2.3056087127570117E-2</c:v>
                </c:pt>
                <c:pt idx="806">
                  <c:v>-7.4374474605049552E-3</c:v>
                </c:pt>
                <c:pt idx="807">
                  <c:v>-1.9337363397309713E-2</c:v>
                </c:pt>
                <c:pt idx="808">
                  <c:v>-3.1981024080161798E-2</c:v>
                </c:pt>
                <c:pt idx="809">
                  <c:v>0</c:v>
                </c:pt>
                <c:pt idx="810">
                  <c:v>-3.1981024080169722E-2</c:v>
                </c:pt>
                <c:pt idx="811">
                  <c:v>-1.1156171190757434E-2</c:v>
                </c:pt>
                <c:pt idx="812">
                  <c:v>-8.1811922065522791E-3</c:v>
                </c:pt>
                <c:pt idx="813">
                  <c:v>-2.9749789842011893E-2</c:v>
                </c:pt>
                <c:pt idx="814">
                  <c:v>-1.0412426444710108E-2</c:v>
                </c:pt>
                <c:pt idx="815">
                  <c:v>-1.7849873905207137E-2</c:v>
                </c:pt>
                <c:pt idx="816">
                  <c:v>-2.4543576619664768E-2</c:v>
                </c:pt>
                <c:pt idx="817">
                  <c:v>-5.9499579684023788E-3</c:v>
                </c:pt>
                <c:pt idx="818">
                  <c:v>-3.1237279334114472E-2</c:v>
                </c:pt>
                <c:pt idx="819">
                  <c:v>-3.7187237302524776E-3</c:v>
                </c:pt>
                <c:pt idx="820">
                  <c:v>-1.6362384413104558E-2</c:v>
                </c:pt>
                <c:pt idx="821">
                  <c:v>-2.6774810857822597E-2</c:v>
                </c:pt>
                <c:pt idx="822">
                  <c:v>-1.6362384413112486E-2</c:v>
                </c:pt>
                <c:pt idx="823">
                  <c:v>-1.4874894921001983E-2</c:v>
                </c:pt>
                <c:pt idx="824">
                  <c:v>-2.677481085781467E-2</c:v>
                </c:pt>
                <c:pt idx="825">
                  <c:v>-2.2312342381514867E-2</c:v>
                </c:pt>
                <c:pt idx="826">
                  <c:v>-6.6937027144497036E-3</c:v>
                </c:pt>
                <c:pt idx="827">
                  <c:v>-1.5618639667057236E-2</c:v>
                </c:pt>
                <c:pt idx="828">
                  <c:v>-2.0824852889412288E-2</c:v>
                </c:pt>
                <c:pt idx="829">
                  <c:v>-2.1568597635467542E-2</c:v>
                </c:pt>
                <c:pt idx="830">
                  <c:v>-2.3056087127554262E-2</c:v>
                </c:pt>
                <c:pt idx="831">
                  <c:v>4.4624684762998024E-3</c:v>
                </c:pt>
                <c:pt idx="832">
                  <c:v>-2.1568597635467542E-2</c:v>
                </c:pt>
                <c:pt idx="833">
                  <c:v>-2.8262300349909317E-2</c:v>
                </c:pt>
                <c:pt idx="834">
                  <c:v>-1.0412426444710108E-2</c:v>
                </c:pt>
                <c:pt idx="835">
                  <c:v>-1.4874894921001983E-2</c:v>
                </c:pt>
                <c:pt idx="836">
                  <c:v>-1.5618639667057236E-2</c:v>
                </c:pt>
                <c:pt idx="837">
                  <c:v>-2.2312342381514867E-2</c:v>
                </c:pt>
                <c:pt idx="838">
                  <c:v>-2.3056087127562189E-2</c:v>
                </c:pt>
                <c:pt idx="839">
                  <c:v>-2.9749789842051532E-3</c:v>
                </c:pt>
                <c:pt idx="840">
                  <c:v>-3.1981024080169722E-2</c:v>
                </c:pt>
                <c:pt idx="841">
                  <c:v>-1.4131150174946731E-2</c:v>
                </c:pt>
                <c:pt idx="842">
                  <c:v>-1.4131150174962586E-2</c:v>
                </c:pt>
                <c:pt idx="843">
                  <c:v>-5.9499579684023788E-3</c:v>
                </c:pt>
                <c:pt idx="844">
                  <c:v>-2.677481085781467E-2</c:v>
                </c:pt>
                <c:pt idx="845">
                  <c:v>-1.1156171190749506E-2</c:v>
                </c:pt>
                <c:pt idx="846">
                  <c:v>-5.2062132223629817E-3</c:v>
                </c:pt>
                <c:pt idx="847">
                  <c:v>-3.2724768826217047E-2</c:v>
                </c:pt>
                <c:pt idx="848">
                  <c:v>-1.041242644470218E-2</c:v>
                </c:pt>
                <c:pt idx="849">
                  <c:v>-1.2643660682860009E-2</c:v>
                </c:pt>
                <c:pt idx="850">
                  <c:v>-9.6686816986548563E-3</c:v>
                </c:pt>
                <c:pt idx="851">
                  <c:v>-2.1568597635459614E-2</c:v>
                </c:pt>
                <c:pt idx="852">
                  <c:v>-1.1899915936804758E-2</c:v>
                </c:pt>
                <c:pt idx="853">
                  <c:v>-2.4543576619664768E-2</c:v>
                </c:pt>
                <c:pt idx="854">
                  <c:v>-1.7849873905207137E-2</c:v>
                </c:pt>
                <c:pt idx="855">
                  <c:v>-1.2643660682860009E-2</c:v>
                </c:pt>
                <c:pt idx="856">
                  <c:v>-1.9337363397309713E-2</c:v>
                </c:pt>
                <c:pt idx="857">
                  <c:v>7.4374474604732446E-4</c:v>
                </c:pt>
                <c:pt idx="858">
                  <c:v>-2.9749789842011893E-2</c:v>
                </c:pt>
                <c:pt idx="859">
                  <c:v>-7.4374474604732446E-4</c:v>
                </c:pt>
                <c:pt idx="860">
                  <c:v>-1.7849873905215065E-2</c:v>
                </c:pt>
                <c:pt idx="861">
                  <c:v>-1.1899915936804758E-2</c:v>
                </c:pt>
                <c:pt idx="862">
                  <c:v>-2.677481085781467E-2</c:v>
                </c:pt>
                <c:pt idx="863">
                  <c:v>-7.4374474604970275E-3</c:v>
                </c:pt>
                <c:pt idx="864">
                  <c:v>-1.9337363397309713E-2</c:v>
                </c:pt>
                <c:pt idx="865">
                  <c:v>2.2312342381419735E-3</c:v>
                </c:pt>
                <c:pt idx="866">
                  <c:v>-1.9337363397309713E-2</c:v>
                </c:pt>
                <c:pt idx="867">
                  <c:v>-1.3387405428907335E-2</c:v>
                </c:pt>
                <c:pt idx="868">
                  <c:v>-2.3056087127562189E-2</c:v>
                </c:pt>
                <c:pt idx="869">
                  <c:v>-5.2062132223471263E-3</c:v>
                </c:pt>
                <c:pt idx="870">
                  <c:v>-2.2312342381578289E-3</c:v>
                </c:pt>
                <c:pt idx="871">
                  <c:v>-3.1237279334114472E-2</c:v>
                </c:pt>
                <c:pt idx="872">
                  <c:v>-7.4374474605049552E-3</c:v>
                </c:pt>
                <c:pt idx="873">
                  <c:v>-2.0824852889412288E-2</c:v>
                </c:pt>
                <c:pt idx="874">
                  <c:v>-1.2643660682852081E-2</c:v>
                </c:pt>
                <c:pt idx="875">
                  <c:v>-8.9249369526075324E-3</c:v>
                </c:pt>
                <c:pt idx="876">
                  <c:v>-2.1568597635459614E-2</c:v>
                </c:pt>
                <c:pt idx="877">
                  <c:v>-2.2312342381499012E-3</c:v>
                </c:pt>
                <c:pt idx="878">
                  <c:v>-2.3056087127562189E-2</c:v>
                </c:pt>
                <c:pt idx="879">
                  <c:v>-1.5618639667065164E-2</c:v>
                </c:pt>
                <c:pt idx="880">
                  <c:v>-1.041242644470218E-2</c:v>
                </c:pt>
                <c:pt idx="881">
                  <c:v>-1.487489492100991E-2</c:v>
                </c:pt>
                <c:pt idx="882">
                  <c:v>-3.7187237302445499E-3</c:v>
                </c:pt>
                <c:pt idx="883">
                  <c:v>-1.7106129159167739E-2</c:v>
                </c:pt>
                <c:pt idx="884">
                  <c:v>-2.0081108143357038E-2</c:v>
                </c:pt>
                <c:pt idx="885">
                  <c:v>-8.1811922065522791E-3</c:v>
                </c:pt>
                <c:pt idx="886">
                  <c:v>-2.1568597635459614E-2</c:v>
                </c:pt>
                <c:pt idx="887">
                  <c:v>-2.9749789842019821E-2</c:v>
                </c:pt>
                <c:pt idx="888">
                  <c:v>-6.6937027144536674E-3</c:v>
                </c:pt>
                <c:pt idx="889">
                  <c:v>-3.7187237302524776E-3</c:v>
                </c:pt>
                <c:pt idx="890">
                  <c:v>-2.2312342381510902E-2</c:v>
                </c:pt>
                <c:pt idx="891">
                  <c:v>-5.9499579684023788E-3</c:v>
                </c:pt>
                <c:pt idx="892">
                  <c:v>-5.206213222355054E-3</c:v>
                </c:pt>
                <c:pt idx="893">
                  <c:v>-6.6937027144536674E-3</c:v>
                </c:pt>
                <c:pt idx="894">
                  <c:v>-3.4956003064370911E-2</c:v>
                </c:pt>
                <c:pt idx="895">
                  <c:v>-1.1899915936804758E-2</c:v>
                </c:pt>
                <c:pt idx="896">
                  <c:v>-2.5287321365712091E-2</c:v>
                </c:pt>
                <c:pt idx="897">
                  <c:v>-7.4374474605128831E-4</c:v>
                </c:pt>
                <c:pt idx="898">
                  <c:v>-1.1156171190757434E-2</c:v>
                </c:pt>
                <c:pt idx="899">
                  <c:v>-2.3056087127558227E-2</c:v>
                </c:pt>
                <c:pt idx="900">
                  <c:v>8.9249369526035686E-3</c:v>
                </c:pt>
                <c:pt idx="901">
                  <c:v>-3.0493534588067146E-2</c:v>
                </c:pt>
                <c:pt idx="902">
                  <c:v>-1.7106129159159811E-2</c:v>
                </c:pt>
                <c:pt idx="903">
                  <c:v>-1.2643660682856045E-2</c:v>
                </c:pt>
                <c:pt idx="904">
                  <c:v>-1.3387405428907335E-2</c:v>
                </c:pt>
                <c:pt idx="905">
                  <c:v>-1.487489492100991E-2</c:v>
                </c:pt>
                <c:pt idx="906">
                  <c:v>-1.4131150174958623E-2</c:v>
                </c:pt>
                <c:pt idx="907">
                  <c:v>-2.5287321365712091E-2</c:v>
                </c:pt>
                <c:pt idx="908">
                  <c:v>-1.9337363397309713E-2</c:v>
                </c:pt>
              </c:numCache>
            </c:numRef>
          </c:xVal>
          <c:yVal>
            <c:numRef>
              <c:f>промежуток!$E$2:$E$910</c:f>
              <c:numCache>
                <c:formatCode>General</c:formatCode>
                <c:ptCount val="909"/>
                <c:pt idx="0">
                  <c:v>2182598.4416206996</c:v>
                </c:pt>
                <c:pt idx="1">
                  <c:v>2182613.9907606039</c:v>
                </c:pt>
                <c:pt idx="2">
                  <c:v>2182587.4203166389</c:v>
                </c:pt>
                <c:pt idx="3">
                  <c:v>2182566.3257459826</c:v>
                </c:pt>
                <c:pt idx="4">
                  <c:v>2182569.9296165677</c:v>
                </c:pt>
                <c:pt idx="5">
                  <c:v>2182610.2129208152</c:v>
                </c:pt>
                <c:pt idx="6">
                  <c:v>2182590.0716801384</c:v>
                </c:pt>
                <c:pt idx="7">
                  <c:v>2182596.5289765457</c:v>
                </c:pt>
                <c:pt idx="8">
                  <c:v>2182602.5008864533</c:v>
                </c:pt>
                <c:pt idx="9">
                  <c:v>2182600.3186169514</c:v>
                </c:pt>
                <c:pt idx="10">
                  <c:v>2182604.4977779994</c:v>
                </c:pt>
                <c:pt idx="11">
                  <c:v>2182634.7667016946</c:v>
                </c:pt>
                <c:pt idx="12">
                  <c:v>2182657.8181996634</c:v>
                </c:pt>
                <c:pt idx="13">
                  <c:v>2182644.3775413558</c:v>
                </c:pt>
                <c:pt idx="14">
                  <c:v>2182659.8348815627</c:v>
                </c:pt>
                <c:pt idx="15">
                  <c:v>2182666.0140206814</c:v>
                </c:pt>
                <c:pt idx="16">
                  <c:v>2182673.1075460408</c:v>
                </c:pt>
                <c:pt idx="17">
                  <c:v>2182663.2465547686</c:v>
                </c:pt>
                <c:pt idx="18">
                  <c:v>2182666.8731210008</c:v>
                </c:pt>
                <c:pt idx="19">
                  <c:v>2182683.9753172365</c:v>
                </c:pt>
                <c:pt idx="20">
                  <c:v>2182713.3293443513</c:v>
                </c:pt>
                <c:pt idx="21">
                  <c:v>2182709.803084332</c:v>
                </c:pt>
                <c:pt idx="22">
                  <c:v>2182739.0871466324</c:v>
                </c:pt>
                <c:pt idx="23">
                  <c:v>2182735.6605879613</c:v>
                </c:pt>
                <c:pt idx="24">
                  <c:v>2182747.4785221429</c:v>
                </c:pt>
                <c:pt idx="25">
                  <c:v>2182766.1833242904</c:v>
                </c:pt>
                <c:pt idx="26">
                  <c:v>2182769.7631067196</c:v>
                </c:pt>
                <c:pt idx="27">
                  <c:v>2182785.7535003149</c:v>
                </c:pt>
                <c:pt idx="28">
                  <c:v>2182807.2516026855</c:v>
                </c:pt>
                <c:pt idx="29">
                  <c:v>2182809.3527526087</c:v>
                </c:pt>
                <c:pt idx="30">
                  <c:v>2182829.9078793703</c:v>
                </c:pt>
                <c:pt idx="31">
                  <c:v>2182845.4086469901</c:v>
                </c:pt>
                <c:pt idx="32">
                  <c:v>2182823.4657894494</c:v>
                </c:pt>
                <c:pt idx="33">
                  <c:v>2182843.1258853409</c:v>
                </c:pt>
                <c:pt idx="34">
                  <c:v>2182851.9582857974</c:v>
                </c:pt>
                <c:pt idx="35">
                  <c:v>2182862.6229644655</c:v>
                </c:pt>
                <c:pt idx="36">
                  <c:v>2182886.433778753</c:v>
                </c:pt>
                <c:pt idx="37">
                  <c:v>2182875.9756989982</c:v>
                </c:pt>
                <c:pt idx="38">
                  <c:v>2182897.81355034</c:v>
                </c:pt>
                <c:pt idx="39">
                  <c:v>2182913.7307471759</c:v>
                </c:pt>
                <c:pt idx="40">
                  <c:v>2182916.7063227147</c:v>
                </c:pt>
                <c:pt idx="41">
                  <c:v>2182926.9933372508</c:v>
                </c:pt>
                <c:pt idx="42">
                  <c:v>2182950.5108432407</c:v>
                </c:pt>
                <c:pt idx="43">
                  <c:v>2182949.9921262395</c:v>
                </c:pt>
                <c:pt idx="44">
                  <c:v>2182961.1250492372</c:v>
                </c:pt>
                <c:pt idx="45">
                  <c:v>2182949.8656532569</c:v>
                </c:pt>
                <c:pt idx="46">
                  <c:v>2182989.4666318782</c:v>
                </c:pt>
                <c:pt idx="47">
                  <c:v>2182995.0698199719</c:v>
                </c:pt>
                <c:pt idx="48">
                  <c:v>2182985.5653573787</c:v>
                </c:pt>
                <c:pt idx="49">
                  <c:v>2182980.3861865816</c:v>
                </c:pt>
                <c:pt idx="50">
                  <c:v>2182992.5641917465</c:v>
                </c:pt>
                <c:pt idx="51">
                  <c:v>2182999.4496415723</c:v>
                </c:pt>
                <c:pt idx="52">
                  <c:v>2183019.7427890692</c:v>
                </c:pt>
                <c:pt idx="53">
                  <c:v>2183023.28252212</c:v>
                </c:pt>
                <c:pt idx="54">
                  <c:v>2183025.7120415731</c:v>
                </c:pt>
                <c:pt idx="55">
                  <c:v>2183035.4309426527</c:v>
                </c:pt>
                <c:pt idx="56">
                  <c:v>2183055.5469782478</c:v>
                </c:pt>
                <c:pt idx="57">
                  <c:v>2183070.1238825778</c:v>
                </c:pt>
                <c:pt idx="58">
                  <c:v>2183074.5993276257</c:v>
                </c:pt>
                <c:pt idx="59">
                  <c:v>2183071.7118372419</c:v>
                </c:pt>
                <c:pt idx="60">
                  <c:v>2183083.3452411378</c:v>
                </c:pt>
                <c:pt idx="61">
                  <c:v>2183091.029271347</c:v>
                </c:pt>
                <c:pt idx="62">
                  <c:v>2183093.2009219974</c:v>
                </c:pt>
                <c:pt idx="63">
                  <c:v>2183092.0752982344</c:v>
                </c:pt>
                <c:pt idx="64">
                  <c:v>2183123.7753166487</c:v>
                </c:pt>
                <c:pt idx="65">
                  <c:v>2183118.8280301793</c:v>
                </c:pt>
                <c:pt idx="66">
                  <c:v>2183119.6536166104</c:v>
                </c:pt>
                <c:pt idx="67">
                  <c:v>2183122.621039866</c:v>
                </c:pt>
                <c:pt idx="68">
                  <c:v>2183149.4497319977</c:v>
                </c:pt>
                <c:pt idx="69">
                  <c:v>2183151.7043437497</c:v>
                </c:pt>
                <c:pt idx="70">
                  <c:v>2183146.9228168074</c:v>
                </c:pt>
                <c:pt idx="71">
                  <c:v>2183144.3081439538</c:v>
                </c:pt>
                <c:pt idx="72">
                  <c:v>2183160.2751639783</c:v>
                </c:pt>
                <c:pt idx="73">
                  <c:v>2183145.2609081264</c:v>
                </c:pt>
                <c:pt idx="74">
                  <c:v>2183152.7863041279</c:v>
                </c:pt>
                <c:pt idx="75">
                  <c:v>2183148.7065405445</c:v>
                </c:pt>
                <c:pt idx="76">
                  <c:v>2183180.1029099179</c:v>
                </c:pt>
                <c:pt idx="77">
                  <c:v>2183163.7403363623</c:v>
                </c:pt>
                <c:pt idx="78">
                  <c:v>2183164.3738944023</c:v>
                </c:pt>
                <c:pt idx="79">
                  <c:v>2183205.7012099526</c:v>
                </c:pt>
                <c:pt idx="80">
                  <c:v>2183223.6603974686</c:v>
                </c:pt>
                <c:pt idx="81">
                  <c:v>2183224.8594007455</c:v>
                </c:pt>
                <c:pt idx="82">
                  <c:v>2183219.2619792176</c:v>
                </c:pt>
                <c:pt idx="83">
                  <c:v>2183223.5756165404</c:v>
                </c:pt>
                <c:pt idx="84">
                  <c:v>2183223.2745834291</c:v>
                </c:pt>
                <c:pt idx="85">
                  <c:v>2183245.428376969</c:v>
                </c:pt>
                <c:pt idx="86">
                  <c:v>2183242.9773247978</c:v>
                </c:pt>
                <c:pt idx="87">
                  <c:v>2183226.2475922112</c:v>
                </c:pt>
                <c:pt idx="88">
                  <c:v>2183233.3918698849</c:v>
                </c:pt>
                <c:pt idx="89">
                  <c:v>2183261.809604519</c:v>
                </c:pt>
                <c:pt idx="90">
                  <c:v>2183259.1173426951</c:v>
                </c:pt>
                <c:pt idx="91">
                  <c:v>2183253.2840093672</c:v>
                </c:pt>
                <c:pt idx="92">
                  <c:v>2183255.9894321328</c:v>
                </c:pt>
                <c:pt idx="93">
                  <c:v>2183263.7068341468</c:v>
                </c:pt>
                <c:pt idx="94">
                  <c:v>2183283.3407339673</c:v>
                </c:pt>
                <c:pt idx="95">
                  <c:v>2183280.166140378</c:v>
                </c:pt>
                <c:pt idx="96">
                  <c:v>2183274.3200520556</c:v>
                </c:pt>
                <c:pt idx="97">
                  <c:v>2183297.7718785116</c:v>
                </c:pt>
                <c:pt idx="98">
                  <c:v>2183300.1297485796</c:v>
                </c:pt>
                <c:pt idx="99">
                  <c:v>2183302.4244915801</c:v>
                </c:pt>
                <c:pt idx="100">
                  <c:v>2183291.37662376</c:v>
                </c:pt>
                <c:pt idx="101">
                  <c:v>2183285.2959875939</c:v>
                </c:pt>
                <c:pt idx="102">
                  <c:v>2183296.6799571686</c:v>
                </c:pt>
                <c:pt idx="103">
                  <c:v>2183292.1250858856</c:v>
                </c:pt>
                <c:pt idx="104">
                  <c:v>2183309.1645579468</c:v>
                </c:pt>
                <c:pt idx="105">
                  <c:v>2183281.8566781827</c:v>
                </c:pt>
                <c:pt idx="106">
                  <c:v>2183306.7039276185</c:v>
                </c:pt>
                <c:pt idx="107">
                  <c:v>2183324.3012131453</c:v>
                </c:pt>
                <c:pt idx="108">
                  <c:v>2183321.9615982655</c:v>
                </c:pt>
                <c:pt idx="109">
                  <c:v>2183322.993915793</c:v>
                </c:pt>
                <c:pt idx="110">
                  <c:v>2183327.2449013339</c:v>
                </c:pt>
                <c:pt idx="111">
                  <c:v>2183335.8379866169</c:v>
                </c:pt>
                <c:pt idx="112">
                  <c:v>2183328.7118854378</c:v>
                </c:pt>
                <c:pt idx="113">
                  <c:v>2183315.6478806939</c:v>
                </c:pt>
                <c:pt idx="114">
                  <c:v>2183337.3642156972</c:v>
                </c:pt>
                <c:pt idx="115">
                  <c:v>2183332.139730847</c:v>
                </c:pt>
                <c:pt idx="116">
                  <c:v>2183323.2305721622</c:v>
                </c:pt>
                <c:pt idx="117">
                  <c:v>2183328.7877847073</c:v>
                </c:pt>
                <c:pt idx="118">
                  <c:v>2183344.3171318658</c:v>
                </c:pt>
                <c:pt idx="119">
                  <c:v>2183359.5227842596</c:v>
                </c:pt>
                <c:pt idx="120">
                  <c:v>2183366.96254959</c:v>
                </c:pt>
                <c:pt idx="121">
                  <c:v>2183382.2030289946</c:v>
                </c:pt>
                <c:pt idx="122">
                  <c:v>2183367.5680918093</c:v>
                </c:pt>
                <c:pt idx="123">
                  <c:v>2183356.2535597449</c:v>
                </c:pt>
                <c:pt idx="124">
                  <c:v>2183355.1451875204</c:v>
                </c:pt>
                <c:pt idx="125">
                  <c:v>2183360.3186137723</c:v>
                </c:pt>
                <c:pt idx="126">
                  <c:v>2183355.5308923176</c:v>
                </c:pt>
                <c:pt idx="127">
                  <c:v>2183353.6483545084</c:v>
                </c:pt>
                <c:pt idx="128">
                  <c:v>2183376.6299754851</c:v>
                </c:pt>
                <c:pt idx="129">
                  <c:v>2183369.1251307842</c:v>
                </c:pt>
                <c:pt idx="130">
                  <c:v>2183390.7047190494</c:v>
                </c:pt>
                <c:pt idx="131">
                  <c:v>2183400.1047522025</c:v>
                </c:pt>
                <c:pt idx="132">
                  <c:v>2183397.6718641822</c:v>
                </c:pt>
                <c:pt idx="133">
                  <c:v>2183388.766695377</c:v>
                </c:pt>
                <c:pt idx="134">
                  <c:v>2183378.3122308147</c:v>
                </c:pt>
                <c:pt idx="135">
                  <c:v>2183376.8377702208</c:v>
                </c:pt>
                <c:pt idx="136">
                  <c:v>2183390.3189058257</c:v>
                </c:pt>
                <c:pt idx="137">
                  <c:v>2183390.527474253</c:v>
                </c:pt>
                <c:pt idx="138">
                  <c:v>2183405.8488320764</c:v>
                </c:pt>
                <c:pt idx="139">
                  <c:v>2183403.151715016</c:v>
                </c:pt>
                <c:pt idx="140">
                  <c:v>2183387.3910081</c:v>
                </c:pt>
                <c:pt idx="141">
                  <c:v>2183395.7103167665</c:v>
                </c:pt>
                <c:pt idx="142">
                  <c:v>2183398.5199806974</c:v>
                </c:pt>
                <c:pt idx="143">
                  <c:v>2183370.9967860095</c:v>
                </c:pt>
                <c:pt idx="144">
                  <c:v>2183380.7585277762</c:v>
                </c:pt>
                <c:pt idx="145">
                  <c:v>2183398.9326922819</c:v>
                </c:pt>
                <c:pt idx="146">
                  <c:v>2183412.1065927842</c:v>
                </c:pt>
                <c:pt idx="147">
                  <c:v>2183424.8987416993</c:v>
                </c:pt>
                <c:pt idx="148">
                  <c:v>2183412.8669485287</c:v>
                </c:pt>
                <c:pt idx="149">
                  <c:v>2183398.56309229</c:v>
                </c:pt>
                <c:pt idx="150">
                  <c:v>2183452.7995547499</c:v>
                </c:pt>
                <c:pt idx="151">
                  <c:v>2183442.2267539706</c:v>
                </c:pt>
                <c:pt idx="152">
                  <c:v>2183445.9721352304</c:v>
                </c:pt>
                <c:pt idx="153">
                  <c:v>2183445.1444517076</c:v>
                </c:pt>
                <c:pt idx="154">
                  <c:v>2183451.9661392132</c:v>
                </c:pt>
                <c:pt idx="155">
                  <c:v>2183452.010358213</c:v>
                </c:pt>
                <c:pt idx="156">
                  <c:v>2183453.8705769298</c:v>
                </c:pt>
                <c:pt idx="157">
                  <c:v>2183463.7872920716</c:v>
                </c:pt>
                <c:pt idx="158">
                  <c:v>2183463.468592959</c:v>
                </c:pt>
                <c:pt idx="159">
                  <c:v>2183462.4048484503</c:v>
                </c:pt>
                <c:pt idx="160">
                  <c:v>2183471.607910282</c:v>
                </c:pt>
                <c:pt idx="161">
                  <c:v>2183475.607910282</c:v>
                </c:pt>
                <c:pt idx="162">
                  <c:v>2183486.544144684</c:v>
                </c:pt>
                <c:pt idx="163">
                  <c:v>2183492.5323359058</c:v>
                </c:pt>
                <c:pt idx="164">
                  <c:v>2183491.1934059719</c:v>
                </c:pt>
                <c:pt idx="165">
                  <c:v>2183492.1934059719</c:v>
                </c:pt>
                <c:pt idx="166">
                  <c:v>2183498.8107280275</c:v>
                </c:pt>
                <c:pt idx="167">
                  <c:v>2183505.4166088016</c:v>
                </c:pt>
                <c:pt idx="168">
                  <c:v>2183506.3847238547</c:v>
                </c:pt>
                <c:pt idx="169">
                  <c:v>2183508.8310775734</c:v>
                </c:pt>
                <c:pt idx="170">
                  <c:v>2183506.9585931478</c:v>
                </c:pt>
                <c:pt idx="171">
                  <c:v>2183509.500464628</c:v>
                </c:pt>
                <c:pt idx="172">
                  <c:v>2183513.9784927927</c:v>
                </c:pt>
                <c:pt idx="173">
                  <c:v>2183516.8191598346</c:v>
                </c:pt>
                <c:pt idx="174">
                  <c:v>2183522.9661392132</c:v>
                </c:pt>
                <c:pt idx="175">
                  <c:v>2183523.2846547724</c:v>
                </c:pt>
                <c:pt idx="176">
                  <c:v>2183525.4120500609</c:v>
                </c:pt>
                <c:pt idx="177">
                  <c:v>2183533.035792259</c:v>
                </c:pt>
                <c:pt idx="178">
                  <c:v>2183529.3222295544</c:v>
                </c:pt>
                <c:pt idx="179">
                  <c:v>2183528.3858779906</c:v>
                </c:pt>
                <c:pt idx="180">
                  <c:v>2183536.7857483658</c:v>
                </c:pt>
                <c:pt idx="181">
                  <c:v>2183542.0719923447</c:v>
                </c:pt>
                <c:pt idx="182">
                  <c:v>2183539.9305344792</c:v>
                </c:pt>
                <c:pt idx="183">
                  <c:v>2183544.2185882907</c:v>
                </c:pt>
                <c:pt idx="184">
                  <c:v>2183543.5206031399</c:v>
                </c:pt>
                <c:pt idx="185">
                  <c:v>2183549.3459309335</c:v>
                </c:pt>
                <c:pt idx="186">
                  <c:v>2183553.8219614928</c:v>
                </c:pt>
                <c:pt idx="187">
                  <c:v>2183558.4715204476</c:v>
                </c:pt>
                <c:pt idx="188">
                  <c:v>2183564.0566389533</c:v>
                </c:pt>
                <c:pt idx="189">
                  <c:v>2183564.3418565965</c:v>
                </c:pt>
                <c:pt idx="190">
                  <c:v>2183570.4324860619</c:v>
                </c:pt>
                <c:pt idx="191">
                  <c:v>2183572.287253249</c:v>
                </c:pt>
                <c:pt idx="192">
                  <c:v>2183572.2366606575</c:v>
                </c:pt>
                <c:pt idx="193">
                  <c:v>2183574.1028032019</c:v>
                </c:pt>
                <c:pt idx="194">
                  <c:v>2183573.8299142206</c:v>
                </c:pt>
                <c:pt idx="195">
                  <c:v>2183580.0100077074</c:v>
                </c:pt>
                <c:pt idx="196">
                  <c:v>2183582.9784254278</c:v>
                </c:pt>
                <c:pt idx="197">
                  <c:v>2183584.7877189508</c:v>
                </c:pt>
                <c:pt idx="198">
                  <c:v>2183583.9231836861</c:v>
                </c:pt>
                <c:pt idx="199">
                  <c:v>2183587.81450016</c:v>
                </c:pt>
                <c:pt idx="200">
                  <c:v>2183583.1060911398</c:v>
                </c:pt>
                <c:pt idx="201">
                  <c:v>2183589.6173634627</c:v>
                </c:pt>
                <c:pt idx="202">
                  <c:v>2183591.53664036</c:v>
                </c:pt>
                <c:pt idx="203">
                  <c:v>2183591.5743319727</c:v>
                </c:pt>
                <c:pt idx="204">
                  <c:v>2183592.3657066622</c:v>
                </c:pt>
                <c:pt idx="205">
                  <c:v>2183595.8418506142</c:v>
                </c:pt>
                <c:pt idx="206">
                  <c:v>2183594.5681576496</c:v>
                </c:pt>
                <c:pt idx="207">
                  <c:v>2183595.0110708582</c:v>
                </c:pt>
                <c:pt idx="208">
                  <c:v>2183598.3591337353</c:v>
                </c:pt>
                <c:pt idx="209">
                  <c:v>2183600.8652362428</c:v>
                </c:pt>
                <c:pt idx="210">
                  <c:v>2183601.5241526999</c:v>
                </c:pt>
                <c:pt idx="211">
                  <c:v>2183600.6503382353</c:v>
                </c:pt>
                <c:pt idx="212">
                  <c:v>2183601.0261789002</c:v>
                </c:pt>
                <c:pt idx="213">
                  <c:v>2183599.2757153055</c:v>
                </c:pt>
                <c:pt idx="214">
                  <c:v>2183605.2112618503</c:v>
                </c:pt>
                <c:pt idx="215">
                  <c:v>2183608.6129958169</c:v>
                </c:pt>
                <c:pt idx="216">
                  <c:v>2183606.8908964624</c:v>
                </c:pt>
                <c:pt idx="217">
                  <c:v>2183606.3549993248</c:v>
                </c:pt>
                <c:pt idx="218">
                  <c:v>2183608.000654005</c:v>
                </c:pt>
                <c:pt idx="219">
                  <c:v>2183608.3068771036</c:v>
                </c:pt>
                <c:pt idx="220">
                  <c:v>2183617.6377048623</c:v>
                </c:pt>
                <c:pt idx="221">
                  <c:v>2183621.6870161137</c:v>
                </c:pt>
                <c:pt idx="222">
                  <c:v>2183624.2694096356</c:v>
                </c:pt>
                <c:pt idx="223">
                  <c:v>2183624.2537211869</c:v>
                </c:pt>
                <c:pt idx="224">
                  <c:v>2183620.3602994718</c:v>
                </c:pt>
                <c:pt idx="225">
                  <c:v>2183617.6295696027</c:v>
                </c:pt>
                <c:pt idx="226">
                  <c:v>2183620.1043040412</c:v>
                </c:pt>
                <c:pt idx="227">
                  <c:v>2183621.8660274697</c:v>
                </c:pt>
                <c:pt idx="228">
                  <c:v>2183615.6451126281</c:v>
                </c:pt>
                <c:pt idx="229">
                  <c:v>2183623.8792461869</c:v>
                </c:pt>
                <c:pt idx="230">
                  <c:v>2183622.9758391785</c:v>
                </c:pt>
                <c:pt idx="231">
                  <c:v>2183622.4093192555</c:v>
                </c:pt>
                <c:pt idx="232">
                  <c:v>2183625.8711190517</c:v>
                </c:pt>
                <c:pt idx="233">
                  <c:v>2183629.7465618849</c:v>
                </c:pt>
                <c:pt idx="234">
                  <c:v>2183630.7740927925</c:v>
                </c:pt>
                <c:pt idx="235">
                  <c:v>2183633.7201918289</c:v>
                </c:pt>
                <c:pt idx="236">
                  <c:v>2183635.804834336</c:v>
                </c:pt>
                <c:pt idx="237">
                  <c:v>2183639.1632052278</c:v>
                </c:pt>
                <c:pt idx="238">
                  <c:v>2183642.1522354628</c:v>
                </c:pt>
                <c:pt idx="239">
                  <c:v>2183642.5368937105</c:v>
                </c:pt>
                <c:pt idx="240">
                  <c:v>2183647.5906720795</c:v>
                </c:pt>
                <c:pt idx="241">
                  <c:v>2183650.5735337553</c:v>
                </c:pt>
                <c:pt idx="242">
                  <c:v>2183652.432872334</c:v>
                </c:pt>
                <c:pt idx="243">
                  <c:v>2183650.2039387566</c:v>
                </c:pt>
                <c:pt idx="244">
                  <c:v>2183652.8805754581</c:v>
                </c:pt>
                <c:pt idx="245">
                  <c:v>2183655.5215597446</c:v>
                </c:pt>
                <c:pt idx="246">
                  <c:v>2183657.5863644476</c:v>
                </c:pt>
                <c:pt idx="247">
                  <c:v>2183655.8313059104</c:v>
                </c:pt>
                <c:pt idx="248">
                  <c:v>2183656.0741087832</c:v>
                </c:pt>
                <c:pt idx="249">
                  <c:v>2183659.1937107532</c:v>
                </c:pt>
                <c:pt idx="250">
                  <c:v>2183657.6762935165</c:v>
                </c:pt>
                <c:pt idx="251">
                  <c:v>2183658.8833001973</c:v>
                </c:pt>
                <c:pt idx="252">
                  <c:v>2183659.1184157063</c:v>
                </c:pt>
                <c:pt idx="253">
                  <c:v>2183663.0497639598</c:v>
                </c:pt>
                <c:pt idx="254">
                  <c:v>2183662.0699302838</c:v>
                </c:pt>
                <c:pt idx="255">
                  <c:v>2183665.6604102412</c:v>
                </c:pt>
                <c:pt idx="256">
                  <c:v>2183671.5261737672</c:v>
                </c:pt>
                <c:pt idx="257">
                  <c:v>2183667.7510876241</c:v>
                </c:pt>
                <c:pt idx="258">
                  <c:v>2183664.2140348232</c:v>
                </c:pt>
                <c:pt idx="259">
                  <c:v>2183666.294499211</c:v>
                </c:pt>
                <c:pt idx="260">
                  <c:v>2183663.9335036026</c:v>
                </c:pt>
                <c:pt idx="261">
                  <c:v>2183661.2102099219</c:v>
                </c:pt>
                <c:pt idx="262">
                  <c:v>2183663.3650088022</c:v>
                </c:pt>
                <c:pt idx="263">
                  <c:v>2183662.3982376694</c:v>
                </c:pt>
                <c:pt idx="264">
                  <c:v>2183663.8775255941</c:v>
                </c:pt>
                <c:pt idx="265">
                  <c:v>2183664.3541230969</c:v>
                </c:pt>
                <c:pt idx="266">
                  <c:v>2183669.2486168579</c:v>
                </c:pt>
                <c:pt idx="267">
                  <c:v>2183669.3170371088</c:v>
                </c:pt>
                <c:pt idx="268">
                  <c:v>2183668.1323033948</c:v>
                </c:pt>
                <c:pt idx="269">
                  <c:v>2183667.1838858239</c:v>
                </c:pt>
                <c:pt idx="270">
                  <c:v>2183670.2132539614</c:v>
                </c:pt>
                <c:pt idx="271">
                  <c:v>2183672.4974385109</c:v>
                </c:pt>
                <c:pt idx="272">
                  <c:v>2183669.1572092716</c:v>
                </c:pt>
                <c:pt idx="273">
                  <c:v>2183671.1117953598</c:v>
                </c:pt>
                <c:pt idx="274">
                  <c:v>2183675.7097368133</c:v>
                </c:pt>
                <c:pt idx="275">
                  <c:v>2183679.045414282</c:v>
                </c:pt>
                <c:pt idx="276">
                  <c:v>2183677.5852796417</c:v>
                </c:pt>
                <c:pt idx="277">
                  <c:v>2183678.3581075887</c:v>
                </c:pt>
                <c:pt idx="278">
                  <c:v>2183680.3912851</c:v>
                </c:pt>
                <c:pt idx="279">
                  <c:v>2183680.8345278641</c:v>
                </c:pt>
                <c:pt idx="280">
                  <c:v>2183681.5395567291</c:v>
                </c:pt>
                <c:pt idx="281">
                  <c:v>2183680.6835863097</c:v>
                </c:pt>
                <c:pt idx="282">
                  <c:v>2183685.499964009</c:v>
                </c:pt>
                <c:pt idx="283">
                  <c:v>2183685.0825947835</c:v>
                </c:pt>
                <c:pt idx="284">
                  <c:v>2183680.9518678267</c:v>
                </c:pt>
                <c:pt idx="285">
                  <c:v>2183675.7067144546</c:v>
                </c:pt>
                <c:pt idx="286">
                  <c:v>2183674.5543863345</c:v>
                </c:pt>
                <c:pt idx="287">
                  <c:v>2183678.3502585446</c:v>
                </c:pt>
                <c:pt idx="288">
                  <c:v>2183684.5371825537</c:v>
                </c:pt>
                <c:pt idx="289">
                  <c:v>2183679.7801391035</c:v>
                </c:pt>
                <c:pt idx="290">
                  <c:v>2183680.7008303367</c:v>
                </c:pt>
                <c:pt idx="291">
                  <c:v>2183683.3582400959</c:v>
                </c:pt>
                <c:pt idx="292">
                  <c:v>2183687.1467989422</c:v>
                </c:pt>
                <c:pt idx="293">
                  <c:v>2183689.2358560986</c:v>
                </c:pt>
                <c:pt idx="294">
                  <c:v>2183693.0910961688</c:v>
                </c:pt>
                <c:pt idx="295">
                  <c:v>2183694.4368409445</c:v>
                </c:pt>
                <c:pt idx="296">
                  <c:v>2183691.2306180331</c:v>
                </c:pt>
                <c:pt idx="297">
                  <c:v>2183701.8895852012</c:v>
                </c:pt>
                <c:pt idx="298">
                  <c:v>2183702.9970658259</c:v>
                </c:pt>
                <c:pt idx="299">
                  <c:v>2183702.1509671127</c:v>
                </c:pt>
                <c:pt idx="300">
                  <c:v>2183701.032986558</c:v>
                </c:pt>
                <c:pt idx="301">
                  <c:v>2183701.5659331339</c:v>
                </c:pt>
                <c:pt idx="302">
                  <c:v>2183703.5211386164</c:v>
                </c:pt>
                <c:pt idx="303">
                  <c:v>2183702.3883969295</c:v>
                </c:pt>
                <c:pt idx="304">
                  <c:v>2183701.4585976461</c:v>
                </c:pt>
                <c:pt idx="305">
                  <c:v>2183701.4647207842</c:v>
                </c:pt>
                <c:pt idx="306">
                  <c:v>2183706.327291402</c:v>
                </c:pt>
                <c:pt idx="307">
                  <c:v>2183708.0429591867</c:v>
                </c:pt>
                <c:pt idx="308">
                  <c:v>2183711.2712254277</c:v>
                </c:pt>
                <c:pt idx="309">
                  <c:v>2183711.3240842735</c:v>
                </c:pt>
                <c:pt idx="310">
                  <c:v>2183708.0937253484</c:v>
                </c:pt>
                <c:pt idx="311">
                  <c:v>2183713.7669697711</c:v>
                </c:pt>
                <c:pt idx="312">
                  <c:v>2183713.780430486</c:v>
                </c:pt>
                <c:pt idx="313">
                  <c:v>2183716.0518348515</c:v>
                </c:pt>
                <c:pt idx="314">
                  <c:v>2183713.7175411559</c:v>
                </c:pt>
                <c:pt idx="315">
                  <c:v>2183713.8985805274</c:v>
                </c:pt>
                <c:pt idx="316">
                  <c:v>2183711.7096303618</c:v>
                </c:pt>
                <c:pt idx="317">
                  <c:v>2183709.2929867571</c:v>
                </c:pt>
                <c:pt idx="318">
                  <c:v>2183709.1455867263</c:v>
                </c:pt>
                <c:pt idx="319">
                  <c:v>2183709.4586287667</c:v>
                </c:pt>
                <c:pt idx="320">
                  <c:v>2183711.5719167022</c:v>
                </c:pt>
                <c:pt idx="321">
                  <c:v>2183718.9643206992</c:v>
                </c:pt>
                <c:pt idx="322">
                  <c:v>2183717.6794833224</c:v>
                </c:pt>
                <c:pt idx="323">
                  <c:v>2183714.1231845785</c:v>
                </c:pt>
                <c:pt idx="324">
                  <c:v>2183715.563929847</c:v>
                </c:pt>
                <c:pt idx="325">
                  <c:v>2183717.6010520542</c:v>
                </c:pt>
                <c:pt idx="326">
                  <c:v>2183723.2055119304</c:v>
                </c:pt>
                <c:pt idx="327">
                  <c:v>2183723.2475066339</c:v>
                </c:pt>
                <c:pt idx="328">
                  <c:v>2183723.4829189526</c:v>
                </c:pt>
                <c:pt idx="329">
                  <c:v>2183719.8229666087</c:v>
                </c:pt>
                <c:pt idx="330">
                  <c:v>2183715.8871105197</c:v>
                </c:pt>
                <c:pt idx="331">
                  <c:v>2183716.8098585252</c:v>
                </c:pt>
                <c:pt idx="332">
                  <c:v>2183716.7044002041</c:v>
                </c:pt>
                <c:pt idx="333">
                  <c:v>2183716.4557700614</c:v>
                </c:pt>
                <c:pt idx="334">
                  <c:v>2183715.4280835413</c:v>
                </c:pt>
                <c:pt idx="335">
                  <c:v>2183716.148016145</c:v>
                </c:pt>
                <c:pt idx="336">
                  <c:v>2183718.5620074235</c:v>
                </c:pt>
                <c:pt idx="337">
                  <c:v>2183717.4180600094</c:v>
                </c:pt>
                <c:pt idx="338">
                  <c:v>2183715.8255419252</c:v>
                </c:pt>
                <c:pt idx="339">
                  <c:v>2183713.5117835947</c:v>
                </c:pt>
                <c:pt idx="340">
                  <c:v>2183716.9970274293</c:v>
                </c:pt>
                <c:pt idx="341">
                  <c:v>2183717.1483466099</c:v>
                </c:pt>
                <c:pt idx="342">
                  <c:v>2183721.0494560376</c:v>
                </c:pt>
                <c:pt idx="343">
                  <c:v>2183718.1962973014</c:v>
                </c:pt>
                <c:pt idx="344">
                  <c:v>2183716.6811801423</c:v>
                </c:pt>
                <c:pt idx="345">
                  <c:v>2183717.9612796572</c:v>
                </c:pt>
                <c:pt idx="346">
                  <c:v>2183719.5804373212</c:v>
                </c:pt>
                <c:pt idx="347">
                  <c:v>2183720.3078675461</c:v>
                </c:pt>
                <c:pt idx="348">
                  <c:v>2183716.924214113</c:v>
                </c:pt>
                <c:pt idx="349">
                  <c:v>2183715.223107717</c:v>
                </c:pt>
                <c:pt idx="350">
                  <c:v>2183715.246040422</c:v>
                </c:pt>
                <c:pt idx="351">
                  <c:v>2183713.157657098</c:v>
                </c:pt>
                <c:pt idx="352">
                  <c:v>2183705.5219259644</c:v>
                </c:pt>
                <c:pt idx="353">
                  <c:v>2183707.7572133103</c:v>
                </c:pt>
                <c:pt idx="354">
                  <c:v>2183713.7177394922</c:v>
                </c:pt>
                <c:pt idx="355">
                  <c:v>2183718.8121730001</c:v>
                </c:pt>
                <c:pt idx="356">
                  <c:v>2183719.8177654548</c:v>
                </c:pt>
                <c:pt idx="357">
                  <c:v>2183719.5057756198</c:v>
                </c:pt>
                <c:pt idx="358">
                  <c:v>2183719.3498681532</c:v>
                </c:pt>
                <c:pt idx="359">
                  <c:v>2183721.9484264627</c:v>
                </c:pt>
                <c:pt idx="360">
                  <c:v>2183723.2219944131</c:v>
                </c:pt>
                <c:pt idx="361">
                  <c:v>2183714.2226164225</c:v>
                </c:pt>
                <c:pt idx="362">
                  <c:v>2183705.8971667299</c:v>
                </c:pt>
                <c:pt idx="363">
                  <c:v>2183709.4623224591</c:v>
                </c:pt>
                <c:pt idx="364">
                  <c:v>2183712.8345326763</c:v>
                </c:pt>
                <c:pt idx="365">
                  <c:v>2183713.6924457885</c:v>
                </c:pt>
                <c:pt idx="366">
                  <c:v>2183720.166770942</c:v>
                </c:pt>
                <c:pt idx="367">
                  <c:v>2183721.6175527247</c:v>
                </c:pt>
                <c:pt idx="368">
                  <c:v>2183714.2550289975</c:v>
                </c:pt>
                <c:pt idx="369">
                  <c:v>2183715.9446675726</c:v>
                </c:pt>
                <c:pt idx="370">
                  <c:v>2183717.0434410013</c:v>
                </c:pt>
                <c:pt idx="371">
                  <c:v>2183717.158738649</c:v>
                </c:pt>
                <c:pt idx="372">
                  <c:v>2183716.5388758248</c:v>
                </c:pt>
                <c:pt idx="373">
                  <c:v>2183707.5422075875</c:v>
                </c:pt>
                <c:pt idx="374">
                  <c:v>2183706.4100019149</c:v>
                </c:pt>
                <c:pt idx="375">
                  <c:v>2183710.6630186061</c:v>
                </c:pt>
                <c:pt idx="376">
                  <c:v>2183711.9535390604</c:v>
                </c:pt>
                <c:pt idx="377">
                  <c:v>2183709.6828298117</c:v>
                </c:pt>
                <c:pt idx="378">
                  <c:v>2183707.7727645682</c:v>
                </c:pt>
                <c:pt idx="379">
                  <c:v>2183708.4462629594</c:v>
                </c:pt>
                <c:pt idx="380">
                  <c:v>2183710.9403470289</c:v>
                </c:pt>
                <c:pt idx="381">
                  <c:v>2183711.5305112945</c:v>
                </c:pt>
                <c:pt idx="382">
                  <c:v>2183706.7279208773</c:v>
                </c:pt>
                <c:pt idx="383">
                  <c:v>2183709.5831727996</c:v>
                </c:pt>
                <c:pt idx="384">
                  <c:v>2183709.7187181809</c:v>
                </c:pt>
                <c:pt idx="385">
                  <c:v>2183705.8558074981</c:v>
                </c:pt>
                <c:pt idx="386">
                  <c:v>2183702.5162165943</c:v>
                </c:pt>
                <c:pt idx="387">
                  <c:v>2183703.9907706035</c:v>
                </c:pt>
                <c:pt idx="388">
                  <c:v>2183701.8838398154</c:v>
                </c:pt>
                <c:pt idx="389">
                  <c:v>2183703.2998153619</c:v>
                </c:pt>
                <c:pt idx="390">
                  <c:v>2183708.4278877852</c:v>
                </c:pt>
                <c:pt idx="391">
                  <c:v>2183710.3675310812</c:v>
                </c:pt>
                <c:pt idx="392">
                  <c:v>2183704.5928606661</c:v>
                </c:pt>
                <c:pt idx="393">
                  <c:v>2183707.0505277817</c:v>
                </c:pt>
                <c:pt idx="394">
                  <c:v>2183710.1394412206</c:v>
                </c:pt>
                <c:pt idx="395">
                  <c:v>2183709.886983017</c:v>
                </c:pt>
                <c:pt idx="396">
                  <c:v>2183705.1118242932</c:v>
                </c:pt>
                <c:pt idx="397">
                  <c:v>2183702.662973878</c:v>
                </c:pt>
                <c:pt idx="398">
                  <c:v>2183700.8190448615</c:v>
                </c:pt>
                <c:pt idx="399">
                  <c:v>2183700.1971304789</c:v>
                </c:pt>
                <c:pt idx="400">
                  <c:v>2183697.1833242904</c:v>
                </c:pt>
                <c:pt idx="401">
                  <c:v>2183700.4908868773</c:v>
                </c:pt>
                <c:pt idx="402">
                  <c:v>2183703.8894731612</c:v>
                </c:pt>
                <c:pt idx="403">
                  <c:v>2183705.7266221121</c:v>
                </c:pt>
                <c:pt idx="404">
                  <c:v>2183705.0009195884</c:v>
                </c:pt>
                <c:pt idx="405">
                  <c:v>2183702.1369342022</c:v>
                </c:pt>
                <c:pt idx="406">
                  <c:v>2183701.8137541255</c:v>
                </c:pt>
                <c:pt idx="407">
                  <c:v>2183698.1540220454</c:v>
                </c:pt>
                <c:pt idx="408">
                  <c:v>2183699.0595057015</c:v>
                </c:pt>
                <c:pt idx="409">
                  <c:v>2183700.0656733606</c:v>
                </c:pt>
                <c:pt idx="410">
                  <c:v>2183699.8880291549</c:v>
                </c:pt>
                <c:pt idx="411">
                  <c:v>2183700.582874978</c:v>
                </c:pt>
                <c:pt idx="412">
                  <c:v>2183696.7374763051</c:v>
                </c:pt>
                <c:pt idx="413">
                  <c:v>2183699.1475817235</c:v>
                </c:pt>
                <c:pt idx="414">
                  <c:v>2183695.7101350981</c:v>
                </c:pt>
                <c:pt idx="415">
                  <c:v>2183693.6293155327</c:v>
                </c:pt>
                <c:pt idx="416">
                  <c:v>2183696.9075487219</c:v>
                </c:pt>
                <c:pt idx="417">
                  <c:v>2183696.2908282913</c:v>
                </c:pt>
                <c:pt idx="418">
                  <c:v>2183697.4355700188</c:v>
                </c:pt>
                <c:pt idx="419">
                  <c:v>2183696.5834052633</c:v>
                </c:pt>
                <c:pt idx="420">
                  <c:v>2183696.596580944</c:v>
                </c:pt>
                <c:pt idx="421">
                  <c:v>2183690.2511635935</c:v>
                </c:pt>
                <c:pt idx="422">
                  <c:v>2183690.5990636162</c:v>
                </c:pt>
                <c:pt idx="423">
                  <c:v>2183692.7426458937</c:v>
                </c:pt>
                <c:pt idx="424">
                  <c:v>2183689.6722335988</c:v>
                </c:pt>
                <c:pt idx="425">
                  <c:v>2183687.7883323007</c:v>
                </c:pt>
                <c:pt idx="426">
                  <c:v>2183692.8663169038</c:v>
                </c:pt>
                <c:pt idx="427">
                  <c:v>2183689.9802504592</c:v>
                </c:pt>
                <c:pt idx="428">
                  <c:v>2183689.7255782918</c:v>
                </c:pt>
                <c:pt idx="429">
                  <c:v>2183691.9133601785</c:v>
                </c:pt>
                <c:pt idx="430">
                  <c:v>2183692.3022222435</c:v>
                </c:pt>
                <c:pt idx="431">
                  <c:v>2183690.8412148086</c:v>
                </c:pt>
                <c:pt idx="432">
                  <c:v>2183687.4795256625</c:v>
                </c:pt>
                <c:pt idx="433">
                  <c:v>2183687.1665191194</c:v>
                </c:pt>
                <c:pt idx="434">
                  <c:v>2183684.9716287241</c:v>
                </c:pt>
                <c:pt idx="435">
                  <c:v>2183683.9271769635</c:v>
                </c:pt>
                <c:pt idx="436">
                  <c:v>2183686.3386816229</c:v>
                </c:pt>
                <c:pt idx="437">
                  <c:v>2183685.3925831299</c:v>
                </c:pt>
                <c:pt idx="438">
                  <c:v>2183682.8969616634</c:v>
                </c:pt>
                <c:pt idx="439">
                  <c:v>2183680.5000824416</c:v>
                </c:pt>
                <c:pt idx="440">
                  <c:v>2183680.5762807801</c:v>
                </c:pt>
                <c:pt idx="441">
                  <c:v>2183681.0017562397</c:v>
                </c:pt>
                <c:pt idx="442">
                  <c:v>2183684.3010832057</c:v>
                </c:pt>
                <c:pt idx="443">
                  <c:v>2183686.7989944182</c:v>
                </c:pt>
                <c:pt idx="444">
                  <c:v>2183683.4201450017</c:v>
                </c:pt>
                <c:pt idx="445">
                  <c:v>2183684.1678118301</c:v>
                </c:pt>
                <c:pt idx="446">
                  <c:v>2183688.8861116506</c:v>
                </c:pt>
                <c:pt idx="447">
                  <c:v>2183683.7321262797</c:v>
                </c:pt>
                <c:pt idx="448">
                  <c:v>2183686.571891644</c:v>
                </c:pt>
                <c:pt idx="449">
                  <c:v>2183682.3350616284</c:v>
                </c:pt>
                <c:pt idx="450">
                  <c:v>2183679.2035054811</c:v>
                </c:pt>
                <c:pt idx="451">
                  <c:v>2183677.7159355558</c:v>
                </c:pt>
                <c:pt idx="452">
                  <c:v>2183680.6477454263</c:v>
                </c:pt>
                <c:pt idx="453">
                  <c:v>2183681.6374954833</c:v>
                </c:pt>
                <c:pt idx="454">
                  <c:v>2183684.9726668731</c:v>
                </c:pt>
                <c:pt idx="455">
                  <c:v>2183687.6770619536</c:v>
                </c:pt>
                <c:pt idx="456">
                  <c:v>2183683.7629517051</c:v>
                </c:pt>
                <c:pt idx="457">
                  <c:v>2183684.4396577864</c:v>
                </c:pt>
                <c:pt idx="458">
                  <c:v>2183679.7452499699</c:v>
                </c:pt>
                <c:pt idx="459">
                  <c:v>2183673.0160844629</c:v>
                </c:pt>
                <c:pt idx="460">
                  <c:v>2183674.1564742224</c:v>
                </c:pt>
                <c:pt idx="461">
                  <c:v>2183673.508069132</c:v>
                </c:pt>
                <c:pt idx="462">
                  <c:v>2183679.103885469</c:v>
                </c:pt>
                <c:pt idx="463">
                  <c:v>2183676.6980517805</c:v>
                </c:pt>
                <c:pt idx="464">
                  <c:v>2183677.7802411187</c:v>
                </c:pt>
                <c:pt idx="465">
                  <c:v>2183673.8080460485</c:v>
                </c:pt>
                <c:pt idx="466">
                  <c:v>2183672.4928666069</c:v>
                </c:pt>
                <c:pt idx="467">
                  <c:v>2183677.3012756188</c:v>
                </c:pt>
                <c:pt idx="468">
                  <c:v>2183671.399938134</c:v>
                </c:pt>
                <c:pt idx="469">
                  <c:v>2183675.5465857503</c:v>
                </c:pt>
                <c:pt idx="470">
                  <c:v>2183674.9116778723</c:v>
                </c:pt>
                <c:pt idx="471">
                  <c:v>2183677.4459425756</c:v>
                </c:pt>
                <c:pt idx="472">
                  <c:v>2183677.2976420815</c:v>
                </c:pt>
                <c:pt idx="473">
                  <c:v>2183676.2425873308</c:v>
                </c:pt>
                <c:pt idx="474">
                  <c:v>2183677.5054614139</c:v>
                </c:pt>
                <c:pt idx="475">
                  <c:v>2183679.4761844249</c:v>
                </c:pt>
                <c:pt idx="476">
                  <c:v>2183679.8583850716</c:v>
                </c:pt>
                <c:pt idx="477">
                  <c:v>2183677.8760367762</c:v>
                </c:pt>
                <c:pt idx="478">
                  <c:v>2183675.0302125523</c:v>
                </c:pt>
                <c:pt idx="479">
                  <c:v>2183674.9973738506</c:v>
                </c:pt>
                <c:pt idx="480">
                  <c:v>2183672.7223347584</c:v>
                </c:pt>
                <c:pt idx="481">
                  <c:v>2183667.1953379982</c:v>
                </c:pt>
                <c:pt idx="482">
                  <c:v>2183671.5463238624</c:v>
                </c:pt>
                <c:pt idx="483">
                  <c:v>2183671.1972544482</c:v>
                </c:pt>
                <c:pt idx="484">
                  <c:v>2183672.1483379896</c:v>
                </c:pt>
                <c:pt idx="485">
                  <c:v>2183672.0868347231</c:v>
                </c:pt>
                <c:pt idx="486">
                  <c:v>2183671.8419115734</c:v>
                </c:pt>
                <c:pt idx="487">
                  <c:v>2183667.1782638165</c:v>
                </c:pt>
                <c:pt idx="488">
                  <c:v>2183670.9788474087</c:v>
                </c:pt>
                <c:pt idx="489">
                  <c:v>2183668.7943883026</c:v>
                </c:pt>
                <c:pt idx="490">
                  <c:v>2183669.2383022071</c:v>
                </c:pt>
                <c:pt idx="491">
                  <c:v>2183666.0327055245</c:v>
                </c:pt>
                <c:pt idx="492">
                  <c:v>2183665.964927082</c:v>
                </c:pt>
                <c:pt idx="493">
                  <c:v>2183667.9681936838</c:v>
                </c:pt>
                <c:pt idx="494">
                  <c:v>2183670.1157308873</c:v>
                </c:pt>
                <c:pt idx="495">
                  <c:v>2183669.5448587243</c:v>
                </c:pt>
                <c:pt idx="496">
                  <c:v>2183665.045809695</c:v>
                </c:pt>
                <c:pt idx="497">
                  <c:v>2183663.7592842146</c:v>
                </c:pt>
                <c:pt idx="498">
                  <c:v>2183663.2111134809</c:v>
                </c:pt>
                <c:pt idx="499">
                  <c:v>2183664.2569136531</c:v>
                </c:pt>
                <c:pt idx="500">
                  <c:v>2183663.1801595958</c:v>
                </c:pt>
                <c:pt idx="501">
                  <c:v>2183665.4846067196</c:v>
                </c:pt>
                <c:pt idx="502">
                  <c:v>2183658.1904610479</c:v>
                </c:pt>
                <c:pt idx="503">
                  <c:v>2183655.5929367659</c:v>
                </c:pt>
                <c:pt idx="504">
                  <c:v>2183657.8399881143</c:v>
                </c:pt>
                <c:pt idx="505">
                  <c:v>2183660.8322977619</c:v>
                </c:pt>
                <c:pt idx="506">
                  <c:v>2183655.1543056541</c:v>
                </c:pt>
                <c:pt idx="507">
                  <c:v>2183656.687243307</c:v>
                </c:pt>
                <c:pt idx="508">
                  <c:v>2183662.511987831</c:v>
                </c:pt>
                <c:pt idx="509">
                  <c:v>2183665.9011884932</c:v>
                </c:pt>
                <c:pt idx="510">
                  <c:v>2183665.7356722127</c:v>
                </c:pt>
                <c:pt idx="511">
                  <c:v>2183663.1921566408</c:v>
                </c:pt>
                <c:pt idx="512">
                  <c:v>2183660.0840986222</c:v>
                </c:pt>
                <c:pt idx="513">
                  <c:v>2183660.7256734036</c:v>
                </c:pt>
                <c:pt idx="514">
                  <c:v>2183661.4520451324</c:v>
                </c:pt>
                <c:pt idx="515">
                  <c:v>2183662.3248188286</c:v>
                </c:pt>
                <c:pt idx="516">
                  <c:v>2183661.8160077576</c:v>
                </c:pt>
                <c:pt idx="517">
                  <c:v>2183653.6622711006</c:v>
                </c:pt>
                <c:pt idx="518">
                  <c:v>2183654.6428364683</c:v>
                </c:pt>
                <c:pt idx="519">
                  <c:v>2183662.0191337317</c:v>
                </c:pt>
                <c:pt idx="520">
                  <c:v>2183658.555288116</c:v>
                </c:pt>
                <c:pt idx="521">
                  <c:v>2183652.022826938</c:v>
                </c:pt>
                <c:pt idx="522">
                  <c:v>2183653.2562225736</c:v>
                </c:pt>
                <c:pt idx="523">
                  <c:v>2183656.6279575638</c:v>
                </c:pt>
                <c:pt idx="524">
                  <c:v>2183648.6036185464</c:v>
                </c:pt>
                <c:pt idx="525">
                  <c:v>2183643.3465168974</c:v>
                </c:pt>
                <c:pt idx="526">
                  <c:v>2183649.549640452</c:v>
                </c:pt>
                <c:pt idx="527">
                  <c:v>2183648.2677917317</c:v>
                </c:pt>
                <c:pt idx="528">
                  <c:v>2183646.6104216296</c:v>
                </c:pt>
                <c:pt idx="529">
                  <c:v>2183647.165608332</c:v>
                </c:pt>
                <c:pt idx="530">
                  <c:v>2183651.3610148416</c:v>
                </c:pt>
                <c:pt idx="531">
                  <c:v>2183651.7996731899</c:v>
                </c:pt>
                <c:pt idx="532">
                  <c:v>2183647.9302993459</c:v>
                </c:pt>
                <c:pt idx="533">
                  <c:v>2183647.612962509</c:v>
                </c:pt>
                <c:pt idx="534">
                  <c:v>2183639.3729354078</c:v>
                </c:pt>
                <c:pt idx="535">
                  <c:v>2183635.7766141212</c:v>
                </c:pt>
                <c:pt idx="536">
                  <c:v>2183640.5123890461</c:v>
                </c:pt>
                <c:pt idx="537">
                  <c:v>2183646.4774867375</c:v>
                </c:pt>
                <c:pt idx="538">
                  <c:v>2183643.8320555994</c:v>
                </c:pt>
                <c:pt idx="539">
                  <c:v>2183645.2540359329</c:v>
                </c:pt>
                <c:pt idx="540">
                  <c:v>2183646.7582487422</c:v>
                </c:pt>
                <c:pt idx="541">
                  <c:v>2183643.1095226286</c:v>
                </c:pt>
                <c:pt idx="542">
                  <c:v>2183639.2764774761</c:v>
                </c:pt>
                <c:pt idx="543">
                  <c:v>2183636.1453128438</c:v>
                </c:pt>
                <c:pt idx="544">
                  <c:v>2183637.0821080003</c:v>
                </c:pt>
                <c:pt idx="545">
                  <c:v>2183638.3605723884</c:v>
                </c:pt>
                <c:pt idx="546">
                  <c:v>2183638.657183608</c:v>
                </c:pt>
                <c:pt idx="547">
                  <c:v>2183640.7316141138</c:v>
                </c:pt>
                <c:pt idx="548">
                  <c:v>2183638.6651908401</c:v>
                </c:pt>
                <c:pt idx="549">
                  <c:v>2183638.2341227476</c:v>
                </c:pt>
                <c:pt idx="550">
                  <c:v>2183630.6212922186</c:v>
                </c:pt>
                <c:pt idx="551">
                  <c:v>2183628.4619820472</c:v>
                </c:pt>
                <c:pt idx="552">
                  <c:v>2183629.8934798688</c:v>
                </c:pt>
                <c:pt idx="553">
                  <c:v>2183631.4139523068</c:v>
                </c:pt>
                <c:pt idx="554">
                  <c:v>2183627.1848647804</c:v>
                </c:pt>
                <c:pt idx="555">
                  <c:v>2183626.3630341422</c:v>
                </c:pt>
                <c:pt idx="556">
                  <c:v>2183631.4722658065</c:v>
                </c:pt>
                <c:pt idx="557">
                  <c:v>2183630.8568821899</c:v>
                </c:pt>
                <c:pt idx="558">
                  <c:v>2183631.7556829476</c:v>
                </c:pt>
                <c:pt idx="559">
                  <c:v>2183631.0944645368</c:v>
                </c:pt>
                <c:pt idx="560">
                  <c:v>2183631.2005386958</c:v>
                </c:pt>
                <c:pt idx="561">
                  <c:v>2183632.1704027168</c:v>
                </c:pt>
                <c:pt idx="562">
                  <c:v>2183627.207132237</c:v>
                </c:pt>
                <c:pt idx="563">
                  <c:v>2183626.6576264473</c:v>
                </c:pt>
                <c:pt idx="564">
                  <c:v>2183624.7606770555</c:v>
                </c:pt>
                <c:pt idx="565">
                  <c:v>2183619.1100742081</c:v>
                </c:pt>
                <c:pt idx="566">
                  <c:v>2183616.4247312448</c:v>
                </c:pt>
                <c:pt idx="567">
                  <c:v>2183619.278414492</c:v>
                </c:pt>
                <c:pt idx="568">
                  <c:v>2183619.9070833949</c:v>
                </c:pt>
                <c:pt idx="569">
                  <c:v>2183621.1859275824</c:v>
                </c:pt>
                <c:pt idx="570">
                  <c:v>2183622.7688386273</c:v>
                </c:pt>
                <c:pt idx="571">
                  <c:v>2183621.866684136</c:v>
                </c:pt>
                <c:pt idx="572">
                  <c:v>2183620.7174289697</c:v>
                </c:pt>
                <c:pt idx="573">
                  <c:v>2183619.4334082687</c:v>
                </c:pt>
                <c:pt idx="574">
                  <c:v>2183621.4842778286</c:v>
                </c:pt>
                <c:pt idx="575">
                  <c:v>2183620.1099177138</c:v>
                </c:pt>
                <c:pt idx="576">
                  <c:v>2183617.9808344576</c:v>
                </c:pt>
                <c:pt idx="577">
                  <c:v>2183616.6280541448</c:v>
                </c:pt>
                <c:pt idx="578">
                  <c:v>2183611.5202320111</c:v>
                </c:pt>
                <c:pt idx="579">
                  <c:v>2183611.4563462632</c:v>
                </c:pt>
                <c:pt idx="580">
                  <c:v>2183612.3249783553</c:v>
                </c:pt>
                <c:pt idx="581">
                  <c:v>2183613.8592259344</c:v>
                </c:pt>
                <c:pt idx="582">
                  <c:v>2183608.1493955487</c:v>
                </c:pt>
                <c:pt idx="583">
                  <c:v>2183598.3494765349</c:v>
                </c:pt>
                <c:pt idx="584">
                  <c:v>2183595.4826712636</c:v>
                </c:pt>
                <c:pt idx="585">
                  <c:v>2183599.3929343917</c:v>
                </c:pt>
                <c:pt idx="586">
                  <c:v>2183610.0807462819</c:v>
                </c:pt>
                <c:pt idx="587">
                  <c:v>2183612.3666121596</c:v>
                </c:pt>
                <c:pt idx="588">
                  <c:v>2183607.38877074</c:v>
                </c:pt>
                <c:pt idx="589">
                  <c:v>2183605.9831621968</c:v>
                </c:pt>
                <c:pt idx="590">
                  <c:v>2183609.2486972748</c:v>
                </c:pt>
                <c:pt idx="591">
                  <c:v>2183605.9512091777</c:v>
                </c:pt>
                <c:pt idx="592">
                  <c:v>2183606.3267763886</c:v>
                </c:pt>
                <c:pt idx="593">
                  <c:v>2183610.2762367153</c:v>
                </c:pt>
                <c:pt idx="594">
                  <c:v>2183606.8058540672</c:v>
                </c:pt>
                <c:pt idx="595">
                  <c:v>2183613.0407530814</c:v>
                </c:pt>
                <c:pt idx="596">
                  <c:v>2183611.547588944</c:v>
                </c:pt>
                <c:pt idx="597">
                  <c:v>2183607.9128130684</c:v>
                </c:pt>
                <c:pt idx="598">
                  <c:v>2183604.3968865769</c:v>
                </c:pt>
                <c:pt idx="599">
                  <c:v>2183592.2325683329</c:v>
                </c:pt>
                <c:pt idx="600">
                  <c:v>2183590.0676861508</c:v>
                </c:pt>
                <c:pt idx="601">
                  <c:v>2183598.09981493</c:v>
                </c:pt>
                <c:pt idx="602">
                  <c:v>2183597.6265266743</c:v>
                </c:pt>
                <c:pt idx="603">
                  <c:v>2183602.701198006</c:v>
                </c:pt>
                <c:pt idx="604">
                  <c:v>2183598.4682462942</c:v>
                </c:pt>
                <c:pt idx="605">
                  <c:v>2183599.2567111393</c:v>
                </c:pt>
                <c:pt idx="606">
                  <c:v>2183600.0884304894</c:v>
                </c:pt>
                <c:pt idx="607">
                  <c:v>2183596.00704314</c:v>
                </c:pt>
                <c:pt idx="608">
                  <c:v>2183583.0123522594</c:v>
                </c:pt>
                <c:pt idx="609">
                  <c:v>2183579.6020401269</c:v>
                </c:pt>
                <c:pt idx="610">
                  <c:v>2183577.0204913579</c:v>
                </c:pt>
                <c:pt idx="611">
                  <c:v>2183589.2385681719</c:v>
                </c:pt>
                <c:pt idx="612">
                  <c:v>2183597.1104848902</c:v>
                </c:pt>
                <c:pt idx="613">
                  <c:v>2183598.5244264347</c:v>
                </c:pt>
                <c:pt idx="614">
                  <c:v>2183594.7871653913</c:v>
                </c:pt>
                <c:pt idx="615">
                  <c:v>2183594.7224858734</c:v>
                </c:pt>
                <c:pt idx="616">
                  <c:v>2183594.700536367</c:v>
                </c:pt>
                <c:pt idx="617">
                  <c:v>2183593.5258297934</c:v>
                </c:pt>
                <c:pt idx="618">
                  <c:v>2183586.0250755358</c:v>
                </c:pt>
                <c:pt idx="619">
                  <c:v>2183571.6542648319</c:v>
                </c:pt>
                <c:pt idx="620">
                  <c:v>2183567.5649222089</c:v>
                </c:pt>
                <c:pt idx="621">
                  <c:v>2183567.7997124582</c:v>
                </c:pt>
                <c:pt idx="622">
                  <c:v>2183574.0595066175</c:v>
                </c:pt>
                <c:pt idx="623">
                  <c:v>2183577.7303812341</c:v>
                </c:pt>
                <c:pt idx="624">
                  <c:v>2183583.5522316708</c:v>
                </c:pt>
                <c:pt idx="625">
                  <c:v>2183584.3735181703</c:v>
                </c:pt>
                <c:pt idx="626">
                  <c:v>2183586.4317130647</c:v>
                </c:pt>
                <c:pt idx="627">
                  <c:v>2183579.316420902</c:v>
                </c:pt>
                <c:pt idx="628">
                  <c:v>2183578.855554706</c:v>
                </c:pt>
                <c:pt idx="629">
                  <c:v>2183584.7607500083</c:v>
                </c:pt>
                <c:pt idx="630">
                  <c:v>2183585.2346249898</c:v>
                </c:pt>
                <c:pt idx="631">
                  <c:v>2183583.9020370902</c:v>
                </c:pt>
                <c:pt idx="632">
                  <c:v>2183580.6336059128</c:v>
                </c:pt>
                <c:pt idx="633">
                  <c:v>2183582.5796718723</c:v>
                </c:pt>
                <c:pt idx="634">
                  <c:v>2183578.073905441</c:v>
                </c:pt>
                <c:pt idx="635">
                  <c:v>2183583.0832185582</c:v>
                </c:pt>
                <c:pt idx="636">
                  <c:v>2183581.8342742864</c:v>
                </c:pt>
                <c:pt idx="637">
                  <c:v>2183581.6706014075</c:v>
                </c:pt>
                <c:pt idx="638">
                  <c:v>2183577.1206853567</c:v>
                </c:pt>
                <c:pt idx="639">
                  <c:v>2183576.0203365716</c:v>
                </c:pt>
                <c:pt idx="640">
                  <c:v>2183573.7695196667</c:v>
                </c:pt>
                <c:pt idx="641">
                  <c:v>2183575.3257459826</c:v>
                </c:pt>
                <c:pt idx="642">
                  <c:v>2183582.9672175259</c:v>
                </c:pt>
                <c:pt idx="643">
                  <c:v>2183580.7578816898</c:v>
                </c:pt>
                <c:pt idx="644">
                  <c:v>2183573.3985682502</c:v>
                </c:pt>
                <c:pt idx="645">
                  <c:v>2183576.1669281623</c:v>
                </c:pt>
                <c:pt idx="646">
                  <c:v>2183573.8281658459</c:v>
                </c:pt>
                <c:pt idx="647">
                  <c:v>2183575.4890282219</c:v>
                </c:pt>
                <c:pt idx="648">
                  <c:v>2183572.2347120899</c:v>
                </c:pt>
                <c:pt idx="649">
                  <c:v>2183570.8734889161</c:v>
                </c:pt>
                <c:pt idx="650">
                  <c:v>2183568.5119142574</c:v>
                </c:pt>
                <c:pt idx="651">
                  <c:v>2183568.5326637146</c:v>
                </c:pt>
                <c:pt idx="652">
                  <c:v>2183569.1701751952</c:v>
                </c:pt>
                <c:pt idx="653">
                  <c:v>2183570.5949875796</c:v>
                </c:pt>
                <c:pt idx="654">
                  <c:v>2183568.8897005264</c:v>
                </c:pt>
                <c:pt idx="655">
                  <c:v>2183571.1230186992</c:v>
                </c:pt>
                <c:pt idx="656">
                  <c:v>2183572.9710500701</c:v>
                </c:pt>
                <c:pt idx="657">
                  <c:v>2183570.3312741872</c:v>
                </c:pt>
                <c:pt idx="658">
                  <c:v>2183570.5382608143</c:v>
                </c:pt>
                <c:pt idx="659">
                  <c:v>2183571.3633626811</c:v>
                </c:pt>
                <c:pt idx="660">
                  <c:v>2183568.8919617035</c:v>
                </c:pt>
                <c:pt idx="661">
                  <c:v>2183568.0329025728</c:v>
                </c:pt>
                <c:pt idx="662">
                  <c:v>2183560.1094121705</c:v>
                </c:pt>
                <c:pt idx="663">
                  <c:v>2183549.4047469138</c:v>
                </c:pt>
                <c:pt idx="664">
                  <c:v>2183538.953022643</c:v>
                </c:pt>
                <c:pt idx="665">
                  <c:v>2183545.1962075219</c:v>
                </c:pt>
                <c:pt idx="666">
                  <c:v>2183561.4801048897</c:v>
                </c:pt>
                <c:pt idx="667">
                  <c:v>2183568.1530436985</c:v>
                </c:pt>
                <c:pt idx="668">
                  <c:v>2183566.384274052</c:v>
                </c:pt>
                <c:pt idx="669">
                  <c:v>2183563.4137260788</c:v>
                </c:pt>
                <c:pt idx="670">
                  <c:v>2183566.1065021059</c:v>
                </c:pt>
                <c:pt idx="671">
                  <c:v>2183559.1134171202</c:v>
                </c:pt>
                <c:pt idx="672">
                  <c:v>2183551.5326994765</c:v>
                </c:pt>
                <c:pt idx="673">
                  <c:v>2183552.0984828607</c:v>
                </c:pt>
                <c:pt idx="674">
                  <c:v>2183550.3129067118</c:v>
                </c:pt>
                <c:pt idx="675">
                  <c:v>2183551.8568771426</c:v>
                </c:pt>
                <c:pt idx="676">
                  <c:v>2183546.2542270403</c:v>
                </c:pt>
                <c:pt idx="677">
                  <c:v>2183556.923129241</c:v>
                </c:pt>
                <c:pt idx="678">
                  <c:v>2183557.946610712</c:v>
                </c:pt>
                <c:pt idx="679">
                  <c:v>2183558.6770948139</c:v>
                </c:pt>
                <c:pt idx="680">
                  <c:v>2183557.0942995041</c:v>
                </c:pt>
                <c:pt idx="681">
                  <c:v>2183559.7406580537</c:v>
                </c:pt>
                <c:pt idx="682">
                  <c:v>2183560.4074732154</c:v>
                </c:pt>
                <c:pt idx="683">
                  <c:v>2183554.0103583033</c:v>
                </c:pt>
                <c:pt idx="684">
                  <c:v>2183548.5510692978</c:v>
                </c:pt>
                <c:pt idx="685">
                  <c:v>2183548.9044683599</c:v>
                </c:pt>
                <c:pt idx="686">
                  <c:v>2183552.5486113834</c:v>
                </c:pt>
                <c:pt idx="687">
                  <c:v>2183554.0470450004</c:v>
                </c:pt>
                <c:pt idx="688">
                  <c:v>2183560.1469556778</c:v>
                </c:pt>
                <c:pt idx="689">
                  <c:v>2183558.7690604064</c:v>
                </c:pt>
                <c:pt idx="690">
                  <c:v>2183556.2664911202</c:v>
                </c:pt>
                <c:pt idx="691">
                  <c:v>2183555.908672858</c:v>
                </c:pt>
                <c:pt idx="692">
                  <c:v>2183552.0677917418</c:v>
                </c:pt>
                <c:pt idx="693">
                  <c:v>2183536.4607859612</c:v>
                </c:pt>
                <c:pt idx="694">
                  <c:v>2183530.3909993684</c:v>
                </c:pt>
                <c:pt idx="695">
                  <c:v>2183544.5149680707</c:v>
                </c:pt>
                <c:pt idx="696">
                  <c:v>2183550.2171918149</c:v>
                </c:pt>
                <c:pt idx="697">
                  <c:v>2183548.5171778151</c:v>
                </c:pt>
                <c:pt idx="698">
                  <c:v>2183542.7440005485</c:v>
                </c:pt>
                <c:pt idx="699">
                  <c:v>2183542.65081893</c:v>
                </c:pt>
                <c:pt idx="700">
                  <c:v>2183542.1451284583</c:v>
                </c:pt>
                <c:pt idx="701">
                  <c:v>2183546.8861709693</c:v>
                </c:pt>
                <c:pt idx="702">
                  <c:v>2183551.1124996711</c:v>
                </c:pt>
                <c:pt idx="703">
                  <c:v>2183549.0584531557</c:v>
                </c:pt>
                <c:pt idx="704">
                  <c:v>2183547.6749341269</c:v>
                </c:pt>
                <c:pt idx="705">
                  <c:v>2183544.393717689</c:v>
                </c:pt>
                <c:pt idx="706">
                  <c:v>2183544.2145988089</c:v>
                </c:pt>
                <c:pt idx="707">
                  <c:v>2183542.8708538041</c:v>
                </c:pt>
                <c:pt idx="708">
                  <c:v>2183541.5427762954</c:v>
                </c:pt>
                <c:pt idx="709">
                  <c:v>2183536.6496371948</c:v>
                </c:pt>
                <c:pt idx="710">
                  <c:v>2183533.9159336276</c:v>
                </c:pt>
                <c:pt idx="711">
                  <c:v>2183537.673492997</c:v>
                </c:pt>
                <c:pt idx="712">
                  <c:v>2183543.2278839173</c:v>
                </c:pt>
                <c:pt idx="713">
                  <c:v>2183540.3913727934</c:v>
                </c:pt>
                <c:pt idx="714">
                  <c:v>2183540.5956987394</c:v>
                </c:pt>
                <c:pt idx="715">
                  <c:v>2183541.4942689436</c:v>
                </c:pt>
                <c:pt idx="716">
                  <c:v>2183545.0452899644</c:v>
                </c:pt>
                <c:pt idx="717">
                  <c:v>2183544.8407065938</c:v>
                </c:pt>
                <c:pt idx="718">
                  <c:v>2183542.024179921</c:v>
                </c:pt>
                <c:pt idx="719">
                  <c:v>2183544.6355292141</c:v>
                </c:pt>
                <c:pt idx="720">
                  <c:v>2183541.2058047694</c:v>
                </c:pt>
                <c:pt idx="721">
                  <c:v>2183538.8775221687</c:v>
                </c:pt>
                <c:pt idx="722">
                  <c:v>2183536.7724837949</c:v>
                </c:pt>
                <c:pt idx="723">
                  <c:v>2183534.9147943426</c:v>
                </c:pt>
                <c:pt idx="724">
                  <c:v>2183532.6260600346</c:v>
                </c:pt>
                <c:pt idx="725">
                  <c:v>2183531.4180496866</c:v>
                </c:pt>
                <c:pt idx="726">
                  <c:v>2183527.3977496801</c:v>
                </c:pt>
                <c:pt idx="727">
                  <c:v>2183526.2905805269</c:v>
                </c:pt>
                <c:pt idx="728">
                  <c:v>2183526.6961627854</c:v>
                </c:pt>
                <c:pt idx="729">
                  <c:v>2183527.6486661895</c:v>
                </c:pt>
                <c:pt idx="730">
                  <c:v>2183529.9524750374</c:v>
                </c:pt>
                <c:pt idx="731">
                  <c:v>2183527.9645365705</c:v>
                </c:pt>
                <c:pt idx="732">
                  <c:v>2183525.4095343389</c:v>
                </c:pt>
                <c:pt idx="733">
                  <c:v>2183528.6319623399</c:v>
                </c:pt>
                <c:pt idx="734">
                  <c:v>2183529.2383439802</c:v>
                </c:pt>
                <c:pt idx="735">
                  <c:v>2183527.1876352034</c:v>
                </c:pt>
                <c:pt idx="736">
                  <c:v>2183523.3289451911</c:v>
                </c:pt>
                <c:pt idx="737">
                  <c:v>2183517.4587361799</c:v>
                </c:pt>
                <c:pt idx="738">
                  <c:v>2183511.3377457261</c:v>
                </c:pt>
                <c:pt idx="739">
                  <c:v>2183515.2448314312</c:v>
                </c:pt>
                <c:pt idx="740">
                  <c:v>2183523.191387712</c:v>
                </c:pt>
                <c:pt idx="741">
                  <c:v>2183525.9560578149</c:v>
                </c:pt>
                <c:pt idx="742">
                  <c:v>2183526.734763938</c:v>
                </c:pt>
                <c:pt idx="743">
                  <c:v>2183530.7000631476</c:v>
                </c:pt>
                <c:pt idx="744">
                  <c:v>2183524.2627388202</c:v>
                </c:pt>
                <c:pt idx="745">
                  <c:v>2183509.8451872719</c:v>
                </c:pt>
                <c:pt idx="746">
                  <c:v>2183507.2266133446</c:v>
                </c:pt>
                <c:pt idx="747">
                  <c:v>2183514.888755125</c:v>
                </c:pt>
                <c:pt idx="748">
                  <c:v>2183514.1115944996</c:v>
                </c:pt>
                <c:pt idx="749">
                  <c:v>2183520.1917299181</c:v>
                </c:pt>
                <c:pt idx="750">
                  <c:v>2183519.0527910274</c:v>
                </c:pt>
                <c:pt idx="751">
                  <c:v>2183520.5130621782</c:v>
                </c:pt>
                <c:pt idx="752">
                  <c:v>2183522.0731134308</c:v>
                </c:pt>
                <c:pt idx="753">
                  <c:v>2183516.9525753567</c:v>
                </c:pt>
                <c:pt idx="754">
                  <c:v>2183518.6516074236</c:v>
                </c:pt>
                <c:pt idx="755">
                  <c:v>2183520.1705786902</c:v>
                </c:pt>
                <c:pt idx="756">
                  <c:v>2183513.6693405551</c:v>
                </c:pt>
                <c:pt idx="757">
                  <c:v>2183513.6661320254</c:v>
                </c:pt>
                <c:pt idx="758">
                  <c:v>2183515.4429515917</c:v>
                </c:pt>
                <c:pt idx="759">
                  <c:v>2183515.5026823394</c:v>
                </c:pt>
                <c:pt idx="760">
                  <c:v>2183517.5175672723</c:v>
                </c:pt>
                <c:pt idx="761">
                  <c:v>2183518.0544480584</c:v>
                </c:pt>
                <c:pt idx="762">
                  <c:v>2183517.551306047</c:v>
                </c:pt>
                <c:pt idx="763">
                  <c:v>2183516.9287548736</c:v>
                </c:pt>
                <c:pt idx="764">
                  <c:v>2183517.8221502444</c:v>
                </c:pt>
                <c:pt idx="765">
                  <c:v>2183517.6949277096</c:v>
                </c:pt>
                <c:pt idx="766">
                  <c:v>2183514.0715751508</c:v>
                </c:pt>
                <c:pt idx="767">
                  <c:v>2183509.745223959</c:v>
                </c:pt>
                <c:pt idx="768">
                  <c:v>2183509.6659945906</c:v>
                </c:pt>
                <c:pt idx="769">
                  <c:v>2183509.6163346055</c:v>
                </c:pt>
                <c:pt idx="770">
                  <c:v>2183508.0911671873</c:v>
                </c:pt>
                <c:pt idx="771">
                  <c:v>2183510.7436946863</c:v>
                </c:pt>
                <c:pt idx="772">
                  <c:v>2183508.5933196503</c:v>
                </c:pt>
                <c:pt idx="773">
                  <c:v>2183507.3435499747</c:v>
                </c:pt>
                <c:pt idx="774">
                  <c:v>2183504.7381815277</c:v>
                </c:pt>
                <c:pt idx="775">
                  <c:v>2183507.4678380783</c:v>
                </c:pt>
                <c:pt idx="776">
                  <c:v>2183505.5269759875</c:v>
                </c:pt>
                <c:pt idx="777">
                  <c:v>2183503.2363567445</c:v>
                </c:pt>
                <c:pt idx="778">
                  <c:v>2183493.9452313632</c:v>
                </c:pt>
                <c:pt idx="779">
                  <c:v>2183496.791279383</c:v>
                </c:pt>
                <c:pt idx="780">
                  <c:v>2183505.5945884688</c:v>
                </c:pt>
                <c:pt idx="781">
                  <c:v>2183510.4204278681</c:v>
                </c:pt>
                <c:pt idx="782">
                  <c:v>2183507.8920267895</c:v>
                </c:pt>
                <c:pt idx="783">
                  <c:v>2183508.363400761</c:v>
                </c:pt>
                <c:pt idx="784">
                  <c:v>2183506.5597401904</c:v>
                </c:pt>
                <c:pt idx="785">
                  <c:v>2183502.1485241568</c:v>
                </c:pt>
                <c:pt idx="786">
                  <c:v>2183500.6389089664</c:v>
                </c:pt>
                <c:pt idx="787">
                  <c:v>2183491.3838264025</c:v>
                </c:pt>
                <c:pt idx="788">
                  <c:v>2183489.8540100115</c:v>
                </c:pt>
                <c:pt idx="789">
                  <c:v>2183494.0694356537</c:v>
                </c:pt>
                <c:pt idx="790">
                  <c:v>2183499.4609975726</c:v>
                </c:pt>
                <c:pt idx="791">
                  <c:v>2183499.2436527642</c:v>
                </c:pt>
                <c:pt idx="792">
                  <c:v>2183499.7715917761</c:v>
                </c:pt>
                <c:pt idx="793">
                  <c:v>2183498.1820141757</c:v>
                </c:pt>
                <c:pt idx="794">
                  <c:v>2183496.3773928806</c:v>
                </c:pt>
                <c:pt idx="795">
                  <c:v>2183495.4555334272</c:v>
                </c:pt>
                <c:pt idx="796">
                  <c:v>2183488.529332296</c:v>
                </c:pt>
                <c:pt idx="797">
                  <c:v>2183481.6268917941</c:v>
                </c:pt>
                <c:pt idx="798">
                  <c:v>2183480.1340437974</c:v>
                </c:pt>
                <c:pt idx="799">
                  <c:v>2183478.5824581934</c:v>
                </c:pt>
                <c:pt idx="800">
                  <c:v>2183487.1280751349</c:v>
                </c:pt>
                <c:pt idx="801">
                  <c:v>2183494.8096657433</c:v>
                </c:pt>
                <c:pt idx="802">
                  <c:v>2183498.1600117688</c:v>
                </c:pt>
                <c:pt idx="803">
                  <c:v>2183499.5880406303</c:v>
                </c:pt>
                <c:pt idx="804">
                  <c:v>2183497.8992156237</c:v>
                </c:pt>
                <c:pt idx="805">
                  <c:v>2183494.5018326659</c:v>
                </c:pt>
                <c:pt idx="806">
                  <c:v>2183489.6961451997</c:v>
                </c:pt>
                <c:pt idx="807">
                  <c:v>2183491.2011750159</c:v>
                </c:pt>
                <c:pt idx="808">
                  <c:v>2183490.0358372703</c:v>
                </c:pt>
                <c:pt idx="809">
                  <c:v>2183484.0358372703</c:v>
                </c:pt>
                <c:pt idx="810">
                  <c:v>2183485.8697774191</c:v>
                </c:pt>
                <c:pt idx="811">
                  <c:v>2183488.1605168888</c:v>
                </c:pt>
                <c:pt idx="812">
                  <c:v>2183487.3736699861</c:v>
                </c:pt>
                <c:pt idx="813">
                  <c:v>2183488.1483738096</c:v>
                </c:pt>
                <c:pt idx="814">
                  <c:v>2183486.4193725241</c:v>
                </c:pt>
                <c:pt idx="815">
                  <c:v>2183484.883763663</c:v>
                </c:pt>
                <c:pt idx="816">
                  <c:v>2183485.5219341777</c:v>
                </c:pt>
                <c:pt idx="817">
                  <c:v>2183483.6765781329</c:v>
                </c:pt>
                <c:pt idx="818">
                  <c:v>2183483.4880488324</c:v>
                </c:pt>
                <c:pt idx="819">
                  <c:v>2183480.5846065986</c:v>
                </c:pt>
                <c:pt idx="820">
                  <c:v>2183482.0093447808</c:v>
                </c:pt>
                <c:pt idx="821">
                  <c:v>2183476.7039631745</c:v>
                </c:pt>
                <c:pt idx="822">
                  <c:v>2183480.1282030293</c:v>
                </c:pt>
                <c:pt idx="823">
                  <c:v>2183476.5137115982</c:v>
                </c:pt>
                <c:pt idx="824">
                  <c:v>2183476.2072333591</c:v>
                </c:pt>
                <c:pt idx="825">
                  <c:v>2183479.7847815268</c:v>
                </c:pt>
                <c:pt idx="826">
                  <c:v>2183482.9579774374</c:v>
                </c:pt>
                <c:pt idx="827">
                  <c:v>2183479.3619782091</c:v>
                </c:pt>
                <c:pt idx="828">
                  <c:v>2183478.9003779958</c:v>
                </c:pt>
                <c:pt idx="829">
                  <c:v>2183480.4576835656</c:v>
                </c:pt>
                <c:pt idx="830">
                  <c:v>2183478.0530608012</c:v>
                </c:pt>
                <c:pt idx="831">
                  <c:v>2183475.937855788</c:v>
                </c:pt>
                <c:pt idx="832">
                  <c:v>2183474.4945497746</c:v>
                </c:pt>
                <c:pt idx="833">
                  <c:v>2183472.2235137043</c:v>
                </c:pt>
                <c:pt idx="834">
                  <c:v>2183474.4919372066</c:v>
                </c:pt>
                <c:pt idx="835">
                  <c:v>2183473.8752665692</c:v>
                </c:pt>
                <c:pt idx="836">
                  <c:v>2183476.2775942734</c:v>
                </c:pt>
                <c:pt idx="837">
                  <c:v>2183472.8520493745</c:v>
                </c:pt>
                <c:pt idx="838">
                  <c:v>2183470.4452837245</c:v>
                </c:pt>
                <c:pt idx="839">
                  <c:v>2183470.5218027546</c:v>
                </c:pt>
                <c:pt idx="840">
                  <c:v>2183467.343987688</c:v>
                </c:pt>
                <c:pt idx="841">
                  <c:v>2183463.7070486778</c:v>
                </c:pt>
                <c:pt idx="842">
                  <c:v>2183461.0699686832</c:v>
                </c:pt>
                <c:pt idx="843">
                  <c:v>2183459.2227349281</c:v>
                </c:pt>
                <c:pt idx="844">
                  <c:v>2183462.9098737244</c:v>
                </c:pt>
                <c:pt idx="845">
                  <c:v>2183465.1960321753</c:v>
                </c:pt>
                <c:pt idx="846">
                  <c:v>2183463.3295427142</c:v>
                </c:pt>
                <c:pt idx="847">
                  <c:v>2183463.1683136313</c:v>
                </c:pt>
                <c:pt idx="848">
                  <c:v>2183466.4350367277</c:v>
                </c:pt>
                <c:pt idx="849">
                  <c:v>2183464.7588118669</c:v>
                </c:pt>
                <c:pt idx="850">
                  <c:v>2183460.0063284654</c:v>
                </c:pt>
                <c:pt idx="851">
                  <c:v>2183459.5582430391</c:v>
                </c:pt>
                <c:pt idx="852">
                  <c:v>2183458.8626070372</c:v>
                </c:pt>
                <c:pt idx="853">
                  <c:v>2183458.4900420336</c:v>
                </c:pt>
                <c:pt idx="854">
                  <c:v>2183458.9460912659</c:v>
                </c:pt>
                <c:pt idx="855">
                  <c:v>2183458.2689900361</c:v>
                </c:pt>
                <c:pt idx="856">
                  <c:v>2183454.7626169031</c:v>
                </c:pt>
                <c:pt idx="857">
                  <c:v>2183449.7436361359</c:v>
                </c:pt>
                <c:pt idx="858">
                  <c:v>2183448.5025621955</c:v>
                </c:pt>
                <c:pt idx="859">
                  <c:v>2183451.5215273406</c:v>
                </c:pt>
                <c:pt idx="860">
                  <c:v>2183454.9765736698</c:v>
                </c:pt>
                <c:pt idx="861">
                  <c:v>2183457.2798129166</c:v>
                </c:pt>
                <c:pt idx="862">
                  <c:v>2183457.9617356784</c:v>
                </c:pt>
                <c:pt idx="863">
                  <c:v>2183453.1510688434</c:v>
                </c:pt>
                <c:pt idx="864">
                  <c:v>2183452.6431523012</c:v>
                </c:pt>
                <c:pt idx="865">
                  <c:v>2183447.5863869144</c:v>
                </c:pt>
                <c:pt idx="866">
                  <c:v>2183444.07823683</c:v>
                </c:pt>
                <c:pt idx="867">
                  <c:v>2183446.4185936567</c:v>
                </c:pt>
                <c:pt idx="868">
                  <c:v>2183448.0044671334</c:v>
                </c:pt>
                <c:pt idx="869">
                  <c:v>2183452.1367092025</c:v>
                </c:pt>
                <c:pt idx="870">
                  <c:v>2183454.1933785169</c:v>
                </c:pt>
                <c:pt idx="871">
                  <c:v>2183451.9863798595</c:v>
                </c:pt>
                <c:pt idx="872">
                  <c:v>2183452.175088163</c:v>
                </c:pt>
                <c:pt idx="873">
                  <c:v>2183451.703263646</c:v>
                </c:pt>
                <c:pt idx="874">
                  <c:v>2183445.023792237</c:v>
                </c:pt>
                <c:pt idx="875">
                  <c:v>2183442.2499797591</c:v>
                </c:pt>
                <c:pt idx="876">
                  <c:v>2183439.7963674287</c:v>
                </c:pt>
                <c:pt idx="877">
                  <c:v>2183441.8528715451</c:v>
                </c:pt>
                <c:pt idx="878">
                  <c:v>2183439.4365416025</c:v>
                </c:pt>
                <c:pt idx="879">
                  <c:v>2183439.8317177617</c:v>
                </c:pt>
                <c:pt idx="880">
                  <c:v>2183442.0950728524</c:v>
                </c:pt>
                <c:pt idx="881">
                  <c:v>2183443.4711616277</c:v>
                </c:pt>
                <c:pt idx="882">
                  <c:v>2183441.565159413</c:v>
                </c:pt>
                <c:pt idx="883">
                  <c:v>2183441.9974234714</c:v>
                </c:pt>
                <c:pt idx="884">
                  <c:v>2183436.5046002739</c:v>
                </c:pt>
                <c:pt idx="885">
                  <c:v>2183423.7111462373</c:v>
                </c:pt>
                <c:pt idx="886">
                  <c:v>2183432.2554499926</c:v>
                </c:pt>
                <c:pt idx="887">
                  <c:v>2183431.0056748497</c:v>
                </c:pt>
                <c:pt idx="888">
                  <c:v>2183432.1743893288</c:v>
                </c:pt>
                <c:pt idx="889">
                  <c:v>2183427.268105926</c:v>
                </c:pt>
                <c:pt idx="890">
                  <c:v>2183425.830200477</c:v>
                </c:pt>
                <c:pt idx="891">
                  <c:v>2183426.9800329953</c:v>
                </c:pt>
                <c:pt idx="892">
                  <c:v>2183432.1111159455</c:v>
                </c:pt>
                <c:pt idx="893">
                  <c:v>2183429.2796230484</c:v>
                </c:pt>
                <c:pt idx="894">
                  <c:v>2183421.1590906372</c:v>
                </c:pt>
                <c:pt idx="895">
                  <c:v>2183423.4582870277</c:v>
                </c:pt>
                <c:pt idx="896">
                  <c:v>2183425.0937473988</c:v>
                </c:pt>
                <c:pt idx="897">
                  <c:v>2183419.1124305753</c:v>
                </c:pt>
                <c:pt idx="898">
                  <c:v>2183415.3926313585</c:v>
                </c:pt>
                <c:pt idx="899">
                  <c:v>2183415.971434522</c:v>
                </c:pt>
                <c:pt idx="900">
                  <c:v>2183413.7474262058</c:v>
                </c:pt>
                <c:pt idx="901">
                  <c:v>2183418.5125557771</c:v>
                </c:pt>
                <c:pt idx="902">
                  <c:v>2183413.9414873687</c:v>
                </c:pt>
                <c:pt idx="903">
                  <c:v>2183414.2583909794</c:v>
                </c:pt>
                <c:pt idx="904">
                  <c:v>2183415.5938129588</c:v>
                </c:pt>
                <c:pt idx="905">
                  <c:v>2183416.9663556428</c:v>
                </c:pt>
                <c:pt idx="906">
                  <c:v>2183415.3201264977</c:v>
                </c:pt>
                <c:pt idx="907">
                  <c:v>2183414.9528382574</c:v>
                </c:pt>
                <c:pt idx="908">
                  <c:v>2183411.4363720422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C-4447-8BEF-CE224E03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89680"/>
        <c:axId val="1237386768"/>
      </c:scatterChart>
      <c:valAx>
        <c:axId val="12373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386768"/>
        <c:crosses val="autoZero"/>
        <c:crossBetween val="midCat"/>
      </c:valAx>
      <c:valAx>
        <c:axId val="12373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3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436245</xdr:colOff>
      <xdr:row>21</xdr:row>
      <xdr:rowOff>50482</xdr:rowOff>
    </xdr:from>
    <xdr:to>
      <xdr:col>29</xdr:col>
      <xdr:colOff>222885</xdr:colOff>
      <xdr:row>40</xdr:row>
      <xdr:rowOff>161925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409575</xdr:colOff>
      <xdr:row>9</xdr:row>
      <xdr:rowOff>69532</xdr:rowOff>
    </xdr:from>
    <xdr:to>
      <xdr:col>29</xdr:col>
      <xdr:colOff>104775</xdr:colOff>
      <xdr:row>24</xdr:row>
      <xdr:rowOff>101917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25</xdr:row>
      <xdr:rowOff>38100</xdr:rowOff>
    </xdr:from>
    <xdr:to>
      <xdr:col>11</xdr:col>
      <xdr:colOff>38100</xdr:colOff>
      <xdr:row>39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367665</xdr:colOff>
      <xdr:row>8</xdr:row>
      <xdr:rowOff>30480</xdr:rowOff>
    </xdr:from>
    <xdr:to>
      <xdr:col>9</xdr:col>
      <xdr:colOff>62865</xdr:colOff>
      <xdr:row>22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629480</xdr:colOff>
      <xdr:row>14</xdr:row>
      <xdr:rowOff>177245</xdr:rowOff>
    </xdr:from>
    <xdr:to>
      <xdr:col>19</xdr:col>
      <xdr:colOff>579785</xdr:colOff>
      <xdr:row>36</xdr:row>
      <xdr:rowOff>57974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530087</xdr:colOff>
      <xdr:row>23</xdr:row>
      <xdr:rowOff>44726</xdr:rowOff>
    </xdr:from>
    <xdr:to>
      <xdr:col>19</xdr:col>
      <xdr:colOff>422413</xdr:colOff>
      <xdr:row>37</xdr:row>
      <xdr:rowOff>120926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496956</xdr:colOff>
      <xdr:row>9</xdr:row>
      <xdr:rowOff>61288</xdr:rowOff>
    </xdr:from>
    <xdr:to>
      <xdr:col>22</xdr:col>
      <xdr:colOff>124240</xdr:colOff>
      <xdr:row>33</xdr:row>
      <xdr:rowOff>132518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811695</xdr:colOff>
      <xdr:row>36</xdr:row>
      <xdr:rowOff>94422</xdr:rowOff>
    </xdr:from>
    <xdr:to>
      <xdr:col>20</xdr:col>
      <xdr:colOff>33130</xdr:colOff>
      <xdr:row>50</xdr:row>
      <xdr:rowOff>154057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1329359</xdr:colOff>
      <xdr:row>27</xdr:row>
      <xdr:rowOff>3312</xdr:rowOff>
    </xdr:from>
    <xdr:to>
      <xdr:col>15</xdr:col>
      <xdr:colOff>401707</xdr:colOff>
      <xdr:row>41</xdr:row>
      <xdr:rowOff>62947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294031</xdr:colOff>
      <xdr:row>10</xdr:row>
      <xdr:rowOff>3314</xdr:rowOff>
    </xdr:from>
    <xdr:to>
      <xdr:col>6</xdr:col>
      <xdr:colOff>252618</xdr:colOff>
      <xdr:row>24</xdr:row>
      <xdr:rowOff>79514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19050</xdr:rowOff>
    </xdr:from>
    <xdr:to>
      <xdr:col>16</xdr:col>
      <xdr:colOff>28575</xdr:colOff>
      <xdr:row>20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142874</xdr:rowOff>
    </xdr:from>
    <xdr:to>
      <xdr:col>20</xdr:col>
      <xdr:colOff>533400</xdr:colOff>
      <xdr:row>41</xdr:row>
      <xdr:rowOff>171449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499829</xdr:colOff>
      <xdr:row>3</xdr:row>
      <xdr:rowOff>105245</xdr:rowOff>
    </xdr:from>
    <xdr:to>
      <xdr:col>25</xdr:col>
      <xdr:colOff>143347</xdr:colOff>
      <xdr:row>18</xdr:row>
      <xdr:rowOff>19238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563955</xdr:colOff>
      <xdr:row>19</xdr:row>
      <xdr:rowOff>3395</xdr:rowOff>
    </xdr:from>
    <xdr:to>
      <xdr:col>21</xdr:col>
      <xdr:colOff>224451</xdr:colOff>
      <xdr:row>34</xdr:row>
      <xdr:rowOff>30555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00F667-41BB-F60E-58C0-520BEF7EE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298010</xdr:colOff>
      <xdr:row>2</xdr:row>
      <xdr:rowOff>33573</xdr:rowOff>
    </xdr:from>
    <xdr:to>
      <xdr:col>21</xdr:col>
      <xdr:colOff>579045</xdr:colOff>
      <xdr:row>16</xdr:row>
      <xdr:rowOff>136179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29</xdr:row>
      <xdr:rowOff>66675</xdr:rowOff>
    </xdr:from>
    <xdr:to>
      <xdr:col>22</xdr:col>
      <xdr:colOff>142875</xdr:colOff>
      <xdr:row>48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4</xdr:row>
      <xdr:rowOff>85725</xdr:rowOff>
    </xdr:from>
    <xdr:to>
      <xdr:col>20</xdr:col>
      <xdr:colOff>76200</xdr:colOff>
      <xdr:row>23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27</xdr:row>
      <xdr:rowOff>9525</xdr:rowOff>
    </xdr:from>
    <xdr:to>
      <xdr:col>13</xdr:col>
      <xdr:colOff>19050</xdr:colOff>
      <xdr:row>41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rem_without_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-03-18_windows_device_0"/>
      <sheetName val="Начало "/>
      <sheetName val="промежуток"/>
      <sheetName val="финал "/>
      <sheetName val="Конец "/>
      <sheetName val="Лист1"/>
    </sheetNames>
    <sheetDataSet>
      <sheetData sheetId="0">
        <row r="1">
          <cell r="P1" t="str">
            <v>t_tenzo</v>
          </cell>
        </row>
        <row r="2">
          <cell r="P2">
            <v>35.108666666666664</v>
          </cell>
          <cell r="Q2">
            <v>2183140</v>
          </cell>
        </row>
        <row r="3">
          <cell r="P3">
            <v>35.573999999999998</v>
          </cell>
          <cell r="Q3">
            <v>2183170</v>
          </cell>
        </row>
        <row r="4">
          <cell r="P4">
            <v>36.068666666666665</v>
          </cell>
          <cell r="Q4">
            <v>2183159</v>
          </cell>
        </row>
        <row r="5">
          <cell r="P5">
            <v>36.510666666666665</v>
          </cell>
          <cell r="Q5">
            <v>2183152</v>
          </cell>
        </row>
        <row r="6">
          <cell r="P6">
            <v>36.956666666666663</v>
          </cell>
          <cell r="Q6">
            <v>2183170</v>
          </cell>
        </row>
        <row r="7">
          <cell r="P7">
            <v>37.376666666666665</v>
          </cell>
          <cell r="Q7">
            <v>2183224</v>
          </cell>
        </row>
        <row r="8">
          <cell r="P8">
            <v>37.774666666666668</v>
          </cell>
          <cell r="Q8">
            <v>2183217</v>
          </cell>
        </row>
        <row r="9">
          <cell r="P9">
            <v>38.150666666666666</v>
          </cell>
          <cell r="Q9">
            <v>2183236</v>
          </cell>
        </row>
        <row r="10">
          <cell r="P10">
            <v>38.537333333333336</v>
          </cell>
          <cell r="Q10">
            <v>2183255</v>
          </cell>
        </row>
        <row r="11">
          <cell r="P11">
            <v>38.924666666666667</v>
          </cell>
          <cell r="Q11">
            <v>2183266</v>
          </cell>
        </row>
        <row r="12">
          <cell r="P12">
            <v>39.326666666666668</v>
          </cell>
          <cell r="Q12">
            <v>2183284</v>
          </cell>
        </row>
        <row r="13">
          <cell r="P13">
            <v>39.750666666666667</v>
          </cell>
          <cell r="Q13">
            <v>2183329</v>
          </cell>
        </row>
        <row r="14">
          <cell r="P14">
            <v>40.204666666666668</v>
          </cell>
          <cell r="Q14">
            <v>2183368</v>
          </cell>
        </row>
        <row r="15">
          <cell r="P15">
            <v>40.583333333333336</v>
          </cell>
          <cell r="Q15">
            <v>2183368</v>
          </cell>
        </row>
        <row r="16">
          <cell r="P16">
            <v>40.961333333333336</v>
          </cell>
          <cell r="Q16">
            <v>2183397</v>
          </cell>
        </row>
        <row r="17">
          <cell r="P17">
            <v>41.316000000000003</v>
          </cell>
          <cell r="Q17">
            <v>2183416</v>
          </cell>
        </row>
        <row r="18">
          <cell r="P18">
            <v>41.64266666666667</v>
          </cell>
          <cell r="Q18">
            <v>2183435</v>
          </cell>
        </row>
        <row r="19">
          <cell r="P19">
            <v>41.992666666666665</v>
          </cell>
          <cell r="Q19">
            <v>2183438</v>
          </cell>
        </row>
        <row r="20">
          <cell r="P20">
            <v>42.326666666666668</v>
          </cell>
          <cell r="Q20">
            <v>2183454</v>
          </cell>
        </row>
        <row r="21">
          <cell r="P21">
            <v>42.61866666666667</v>
          </cell>
          <cell r="Q21">
            <v>2183482</v>
          </cell>
        </row>
        <row r="22">
          <cell r="P22">
            <v>42.902000000000001</v>
          </cell>
          <cell r="Q22">
            <v>2183522</v>
          </cell>
        </row>
        <row r="23">
          <cell r="P23">
            <v>43.206666666666663</v>
          </cell>
          <cell r="Q23">
            <v>2183530</v>
          </cell>
        </row>
        <row r="24">
          <cell r="P24">
            <v>43.488</v>
          </cell>
          <cell r="Q24">
            <v>2183570</v>
          </cell>
        </row>
        <row r="25">
          <cell r="P25">
            <v>43.76</v>
          </cell>
          <cell r="Q25">
            <v>2183577</v>
          </cell>
        </row>
        <row r="26">
          <cell r="P26">
            <v>44.024000000000001</v>
          </cell>
          <cell r="Q26">
            <v>2183599</v>
          </cell>
        </row>
        <row r="27">
          <cell r="P27">
            <v>44.289333333333332</v>
          </cell>
          <cell r="Q27">
            <v>2183628</v>
          </cell>
        </row>
        <row r="28">
          <cell r="P28">
            <v>44.60733333333333</v>
          </cell>
          <cell r="Q28">
            <v>2183644</v>
          </cell>
        </row>
        <row r="29">
          <cell r="P29">
            <v>44.887333333333331</v>
          </cell>
          <cell r="Q29">
            <v>2183671</v>
          </cell>
        </row>
        <row r="30">
          <cell r="P30">
            <v>45.177999999999997</v>
          </cell>
          <cell r="Q30">
            <v>2183704</v>
          </cell>
        </row>
        <row r="31">
          <cell r="P31">
            <v>45.426666666666662</v>
          </cell>
          <cell r="Q31">
            <v>2183716</v>
          </cell>
        </row>
        <row r="32">
          <cell r="P32">
            <v>45.662666666666667</v>
          </cell>
          <cell r="Q32">
            <v>2183746</v>
          </cell>
        </row>
        <row r="33">
          <cell r="P33">
            <v>45.874000000000002</v>
          </cell>
          <cell r="Q33">
            <v>2183770</v>
          </cell>
        </row>
        <row r="34">
          <cell r="P34">
            <v>46.12</v>
          </cell>
          <cell r="Q34">
            <v>2183758</v>
          </cell>
        </row>
        <row r="35">
          <cell r="P35">
            <v>46.325333333333333</v>
          </cell>
          <cell r="Q35">
            <v>2183786</v>
          </cell>
        </row>
        <row r="36">
          <cell r="P36">
            <v>46.55</v>
          </cell>
          <cell r="Q36">
            <v>2183804</v>
          </cell>
        </row>
        <row r="37">
          <cell r="P37">
            <v>46.75333333333333</v>
          </cell>
          <cell r="Q37">
            <v>2183823</v>
          </cell>
        </row>
        <row r="38">
          <cell r="P38">
            <v>46.927999999999997</v>
          </cell>
          <cell r="Q38">
            <v>2183854</v>
          </cell>
        </row>
        <row r="39">
          <cell r="P39">
            <v>47.132666666666665</v>
          </cell>
          <cell r="Q39">
            <v>2183852</v>
          </cell>
        </row>
        <row r="40">
          <cell r="P40">
            <v>47.329333333333331</v>
          </cell>
          <cell r="Q40">
            <v>2183882</v>
          </cell>
        </row>
        <row r="41">
          <cell r="P41">
            <v>47.499333333333333</v>
          </cell>
          <cell r="Q41">
            <v>2183905</v>
          </cell>
        </row>
        <row r="42">
          <cell r="P42">
            <v>47.667333333333332</v>
          </cell>
          <cell r="Q42">
            <v>2183915</v>
          </cell>
        </row>
        <row r="43">
          <cell r="P43">
            <v>47.827333333333335</v>
          </cell>
          <cell r="Q43">
            <v>2183932</v>
          </cell>
        </row>
        <row r="44">
          <cell r="P44">
            <v>47.981333333333332</v>
          </cell>
          <cell r="Q44">
            <v>2183962</v>
          </cell>
        </row>
        <row r="45">
          <cell r="P45">
            <v>48.159333333333336</v>
          </cell>
          <cell r="Q45">
            <v>2183969</v>
          </cell>
        </row>
        <row r="46">
          <cell r="P46">
            <v>48.321333333333335</v>
          </cell>
          <cell r="Q46">
            <v>2183987</v>
          </cell>
        </row>
        <row r="47">
          <cell r="P47">
            <v>48.492000000000004</v>
          </cell>
          <cell r="Q47">
            <v>2183983</v>
          </cell>
        </row>
        <row r="48">
          <cell r="P48">
            <v>48.665333333333336</v>
          </cell>
          <cell r="Q48">
            <v>2184030</v>
          </cell>
        </row>
        <row r="49">
          <cell r="P49">
            <v>48.838000000000001</v>
          </cell>
          <cell r="Q49">
            <v>2184043</v>
          </cell>
        </row>
        <row r="50">
          <cell r="P50">
            <v>48.989333333333335</v>
          </cell>
          <cell r="Q50">
            <v>2184040</v>
          </cell>
        </row>
        <row r="51">
          <cell r="P51">
            <v>49.132666666666665</v>
          </cell>
          <cell r="Q51">
            <v>2184041</v>
          </cell>
        </row>
        <row r="52">
          <cell r="P52">
            <v>49.267333333333333</v>
          </cell>
          <cell r="Q52">
            <v>2184059</v>
          </cell>
        </row>
        <row r="53">
          <cell r="P53">
            <v>49.385333333333335</v>
          </cell>
          <cell r="Q53">
            <v>2184071</v>
          </cell>
        </row>
        <row r="54">
          <cell r="P54">
            <v>49.516666666666666</v>
          </cell>
          <cell r="Q54">
            <v>2184097</v>
          </cell>
        </row>
        <row r="55">
          <cell r="P55">
            <v>49.641999999999996</v>
          </cell>
          <cell r="Q55">
            <v>2184106</v>
          </cell>
        </row>
        <row r="56">
          <cell r="P56">
            <v>49.74666666666667</v>
          </cell>
          <cell r="Q56">
            <v>2184113</v>
          </cell>
        </row>
        <row r="57">
          <cell r="P57">
            <v>49.867333333333335</v>
          </cell>
          <cell r="Q57">
            <v>2184128</v>
          </cell>
        </row>
        <row r="58">
          <cell r="P58">
            <v>49.978666666666669</v>
          </cell>
          <cell r="Q58">
            <v>2184153</v>
          </cell>
        </row>
        <row r="59">
          <cell r="P59">
            <v>50.102000000000004</v>
          </cell>
          <cell r="Q59">
            <v>2184173</v>
          </cell>
        </row>
        <row r="60">
          <cell r="P60">
            <v>50.204666666666668</v>
          </cell>
          <cell r="Q60">
            <v>2184182</v>
          </cell>
        </row>
        <row r="61">
          <cell r="P61">
            <v>50.315333333333335</v>
          </cell>
          <cell r="Q61">
            <v>2184184</v>
          </cell>
        </row>
        <row r="62">
          <cell r="P62">
            <v>50.414000000000001</v>
          </cell>
          <cell r="Q62">
            <v>2184200</v>
          </cell>
        </row>
        <row r="63">
          <cell r="P63">
            <v>50.511333333333333</v>
          </cell>
          <cell r="Q63">
            <v>2184212</v>
          </cell>
        </row>
        <row r="64">
          <cell r="P64">
            <v>50.62</v>
          </cell>
          <cell r="Q64">
            <v>2184219</v>
          </cell>
        </row>
        <row r="65">
          <cell r="P65">
            <v>50.712666666666664</v>
          </cell>
          <cell r="Q65">
            <v>2184222</v>
          </cell>
        </row>
        <row r="66">
          <cell r="P66">
            <v>50.786666666666669</v>
          </cell>
          <cell r="Q66">
            <v>2184257</v>
          </cell>
        </row>
        <row r="67">
          <cell r="P67">
            <v>50.852666666666664</v>
          </cell>
          <cell r="Q67">
            <v>2184255</v>
          </cell>
        </row>
        <row r="68">
          <cell r="P68">
            <v>50.945999999999998</v>
          </cell>
          <cell r="Q68">
            <v>2184260</v>
          </cell>
        </row>
        <row r="69">
          <cell r="P69">
            <v>51.036000000000001</v>
          </cell>
          <cell r="Q69">
            <v>2184267</v>
          </cell>
        </row>
        <row r="70">
          <cell r="P70">
            <v>51.106666666666669</v>
          </cell>
          <cell r="Q70">
            <v>2184297</v>
          </cell>
        </row>
        <row r="71">
          <cell r="P71">
            <v>51.19</v>
          </cell>
          <cell r="Q71">
            <v>2184303</v>
          </cell>
        </row>
        <row r="72">
          <cell r="P72">
            <v>51.274000000000001</v>
          </cell>
          <cell r="Q72">
            <v>2184302</v>
          </cell>
        </row>
        <row r="73">
          <cell r="P73">
            <v>51.332000000000001</v>
          </cell>
          <cell r="Q73">
            <v>2184302</v>
          </cell>
        </row>
        <row r="74">
          <cell r="P74">
            <v>51.421333333333337</v>
          </cell>
          <cell r="Q74">
            <v>2184322</v>
          </cell>
        </row>
        <row r="75">
          <cell r="P75">
            <v>51.488</v>
          </cell>
          <cell r="Q75">
            <v>2184310</v>
          </cell>
        </row>
        <row r="76">
          <cell r="P76">
            <v>51.542666666666662</v>
          </cell>
          <cell r="Q76">
            <v>2184320</v>
          </cell>
        </row>
        <row r="77">
          <cell r="P77">
            <v>51.632666666666665</v>
          </cell>
          <cell r="Q77">
            <v>2184320</v>
          </cell>
        </row>
        <row r="78">
          <cell r="P78">
            <v>51.667999999999999</v>
          </cell>
          <cell r="Q78">
            <v>2184353</v>
          </cell>
        </row>
        <row r="79">
          <cell r="P79">
            <v>51.763999999999996</v>
          </cell>
          <cell r="Q79">
            <v>2184341</v>
          </cell>
        </row>
        <row r="80">
          <cell r="P80">
            <v>51.816000000000003</v>
          </cell>
          <cell r="Q80">
            <v>2184344</v>
          </cell>
        </row>
        <row r="81">
          <cell r="P81">
            <v>51.87466666666667</v>
          </cell>
          <cell r="Q81">
            <v>2184388</v>
          </cell>
        </row>
        <row r="82">
          <cell r="P82">
            <v>51.941333333333333</v>
          </cell>
          <cell r="Q82">
            <v>2184409</v>
          </cell>
        </row>
        <row r="83">
          <cell r="P83">
            <v>52.00266666666667</v>
          </cell>
          <cell r="Q83">
            <v>2184413</v>
          </cell>
        </row>
        <row r="84">
          <cell r="P84">
            <v>52.081333333333333</v>
          </cell>
          <cell r="Q84">
            <v>2184411</v>
          </cell>
        </row>
        <row r="85">
          <cell r="P85">
            <v>52.14</v>
          </cell>
          <cell r="Q85">
            <v>2184418</v>
          </cell>
        </row>
        <row r="86">
          <cell r="P86">
            <v>52.212000000000003</v>
          </cell>
          <cell r="Q86">
            <v>2184421</v>
          </cell>
        </row>
        <row r="87">
          <cell r="P87">
            <v>52.274000000000001</v>
          </cell>
          <cell r="Q87">
            <v>2184446</v>
          </cell>
        </row>
        <row r="88">
          <cell r="P88">
            <v>52.327333333333328</v>
          </cell>
          <cell r="Q88">
            <v>2184446</v>
          </cell>
        </row>
        <row r="89">
          <cell r="P89">
            <v>52.38666666666667</v>
          </cell>
          <cell r="Q89">
            <v>2184432</v>
          </cell>
        </row>
        <row r="90">
          <cell r="P90">
            <v>52.448666666666668</v>
          </cell>
          <cell r="Q90">
            <v>2184442</v>
          </cell>
        </row>
        <row r="91">
          <cell r="P91">
            <v>52.504666666666665</v>
          </cell>
          <cell r="Q91">
            <v>2184473</v>
          </cell>
        </row>
        <row r="92">
          <cell r="P92">
            <v>52.541333333333334</v>
          </cell>
          <cell r="Q92">
            <v>2184472</v>
          </cell>
        </row>
        <row r="93">
          <cell r="P93">
            <v>52.602666666666664</v>
          </cell>
          <cell r="Q93">
            <v>2184469</v>
          </cell>
        </row>
        <row r="94">
          <cell r="P94">
            <v>52.63066666666667</v>
          </cell>
          <cell r="Q94">
            <v>2184473</v>
          </cell>
        </row>
        <row r="95">
          <cell r="P95">
            <v>52.68</v>
          </cell>
          <cell r="Q95">
            <v>2184483</v>
          </cell>
        </row>
        <row r="96">
          <cell r="P96">
            <v>52.75266666666667</v>
          </cell>
          <cell r="Q96">
            <v>2184506</v>
          </cell>
        </row>
        <row r="97">
          <cell r="P97">
            <v>52.777999999999999</v>
          </cell>
          <cell r="Q97">
            <v>2184504</v>
          </cell>
        </row>
        <row r="98">
          <cell r="P98">
            <v>52.839333333333329</v>
          </cell>
          <cell r="Q98">
            <v>2184501</v>
          </cell>
        </row>
        <row r="99">
          <cell r="P99">
            <v>52.872666666666667</v>
          </cell>
          <cell r="Q99">
            <v>2184526</v>
          </cell>
        </row>
        <row r="100">
          <cell r="P100">
            <v>52.908000000000001</v>
          </cell>
          <cell r="Q100">
            <v>2184530</v>
          </cell>
        </row>
        <row r="101">
          <cell r="P101">
            <v>52.944666666666663</v>
          </cell>
          <cell r="Q101">
            <v>2184534</v>
          </cell>
        </row>
        <row r="102">
          <cell r="P102">
            <v>52.988666666666667</v>
          </cell>
          <cell r="Q102">
            <v>2184525</v>
          </cell>
        </row>
        <row r="103">
          <cell r="P103">
            <v>53.033333333333331</v>
          </cell>
          <cell r="Q103">
            <v>2184521</v>
          </cell>
        </row>
        <row r="104">
          <cell r="P104">
            <v>53.067999999999998</v>
          </cell>
          <cell r="Q104">
            <v>2184534</v>
          </cell>
        </row>
        <row r="105">
          <cell r="P105">
            <v>53.101333333333329</v>
          </cell>
          <cell r="Q105">
            <v>2184531</v>
          </cell>
        </row>
        <row r="106">
          <cell r="P106">
            <v>53.143333333333331</v>
          </cell>
          <cell r="Q106">
            <v>2184550</v>
          </cell>
        </row>
        <row r="107">
          <cell r="P107">
            <v>53.171333333333337</v>
          </cell>
          <cell r="Q107">
            <v>2184524</v>
          </cell>
        </row>
        <row r="108">
          <cell r="P108">
            <v>53.195999999999998</v>
          </cell>
          <cell r="Q108">
            <v>2184550</v>
          </cell>
        </row>
        <row r="109">
          <cell r="P109">
            <v>53.225999999999999</v>
          </cell>
          <cell r="Q109">
            <v>2184569</v>
          </cell>
        </row>
        <row r="110">
          <cell r="P110">
            <v>53.275999999999996</v>
          </cell>
          <cell r="Q110">
            <v>2184569</v>
          </cell>
        </row>
        <row r="111">
          <cell r="P111">
            <v>53.296666666666667</v>
          </cell>
          <cell r="Q111">
            <v>2184571</v>
          </cell>
        </row>
        <row r="112">
          <cell r="P112">
            <v>53.355333333333334</v>
          </cell>
          <cell r="Q112">
            <v>2184578</v>
          </cell>
        </row>
        <row r="113">
          <cell r="P113">
            <v>53.385333333333335</v>
          </cell>
          <cell r="Q113">
            <v>2184588</v>
          </cell>
        </row>
        <row r="114">
          <cell r="P114">
            <v>53.409333333333336</v>
          </cell>
          <cell r="Q114">
            <v>2184582</v>
          </cell>
        </row>
        <row r="115">
          <cell r="P115">
            <v>53.432000000000002</v>
          </cell>
          <cell r="Q115">
            <v>2184570</v>
          </cell>
        </row>
        <row r="116">
          <cell r="P116">
            <v>53.459333333333333</v>
          </cell>
          <cell r="Q116">
            <v>2184593</v>
          </cell>
        </row>
        <row r="117">
          <cell r="P117">
            <v>53.506666666666668</v>
          </cell>
          <cell r="Q117">
            <v>2184590</v>
          </cell>
        </row>
        <row r="118">
          <cell r="P118">
            <v>53.525999999999996</v>
          </cell>
          <cell r="Q118">
            <v>2184582</v>
          </cell>
        </row>
        <row r="119">
          <cell r="P119">
            <v>53.556666666666672</v>
          </cell>
          <cell r="Q119">
            <v>2184589</v>
          </cell>
        </row>
        <row r="120">
          <cell r="P120">
            <v>53.566666666666663</v>
          </cell>
          <cell r="Q120">
            <v>2184605</v>
          </cell>
        </row>
        <row r="121">
          <cell r="P121">
            <v>53.626000000000005</v>
          </cell>
          <cell r="Q121">
            <v>2184623</v>
          </cell>
        </row>
        <row r="122">
          <cell r="P122">
            <v>53.616666666666667</v>
          </cell>
          <cell r="Q122">
            <v>2184630</v>
          </cell>
        </row>
        <row r="123">
          <cell r="P123">
            <v>53.653999999999996</v>
          </cell>
          <cell r="Q123">
            <v>2184647</v>
          </cell>
        </row>
        <row r="124">
          <cell r="P124">
            <v>53.688666666666663</v>
          </cell>
          <cell r="Q124">
            <v>2184634</v>
          </cell>
        </row>
        <row r="125">
          <cell r="P125">
            <v>53.695333333333338</v>
          </cell>
          <cell r="Q125">
            <v>2184623</v>
          </cell>
        </row>
        <row r="126">
          <cell r="P126">
            <v>53.739999999999995</v>
          </cell>
          <cell r="Q126">
            <v>2184624</v>
          </cell>
        </row>
        <row r="127">
          <cell r="P127">
            <v>53.778666666666666</v>
          </cell>
          <cell r="Q127">
            <v>2184631</v>
          </cell>
        </row>
        <row r="128">
          <cell r="P128">
            <v>53.795333333333332</v>
          </cell>
          <cell r="Q128">
            <v>2184627</v>
          </cell>
        </row>
        <row r="129">
          <cell r="P129">
            <v>53.814</v>
          </cell>
          <cell r="Q129">
            <v>2184626</v>
          </cell>
        </row>
        <row r="130">
          <cell r="P130">
            <v>53.856666666666669</v>
          </cell>
          <cell r="Q130">
            <v>2184651</v>
          </cell>
        </row>
        <row r="131">
          <cell r="P131">
            <v>53.867333333333335</v>
          </cell>
          <cell r="Q131">
            <v>2184644</v>
          </cell>
        </row>
        <row r="132">
          <cell r="P132">
            <v>53.897333333333336</v>
          </cell>
          <cell r="Q132">
            <v>2184667</v>
          </cell>
        </row>
        <row r="133">
          <cell r="P133">
            <v>53.91</v>
          </cell>
          <cell r="Q133">
            <v>2184677</v>
          </cell>
        </row>
        <row r="134">
          <cell r="P134">
            <v>53.961333333333329</v>
          </cell>
          <cell r="Q134">
            <v>2184677</v>
          </cell>
        </row>
        <row r="135">
          <cell r="P135">
            <v>53.959333333333333</v>
          </cell>
          <cell r="Q135">
            <v>2184668</v>
          </cell>
        </row>
        <row r="136">
          <cell r="P136">
            <v>53.989999999999995</v>
          </cell>
          <cell r="Q136">
            <v>2184659</v>
          </cell>
        </row>
        <row r="137">
          <cell r="P137">
            <v>54</v>
          </cell>
          <cell r="Q137">
            <v>2184658</v>
          </cell>
        </row>
        <row r="138">
          <cell r="P138">
            <v>54.031999999999996</v>
          </cell>
          <cell r="Q138">
            <v>2184673</v>
          </cell>
        </row>
        <row r="139">
          <cell r="P139">
            <v>54.048666666666662</v>
          </cell>
          <cell r="Q139">
            <v>2184674</v>
          </cell>
        </row>
        <row r="140">
          <cell r="P140">
            <v>54.084000000000003</v>
          </cell>
          <cell r="Q140">
            <v>2184691</v>
          </cell>
        </row>
        <row r="141">
          <cell r="P141">
            <v>54.098666666666666</v>
          </cell>
          <cell r="Q141">
            <v>2184689</v>
          </cell>
        </row>
        <row r="142">
          <cell r="P142">
            <v>54.114666666666665</v>
          </cell>
          <cell r="Q142">
            <v>2184674</v>
          </cell>
        </row>
        <row r="143">
          <cell r="P143">
            <v>54.15</v>
          </cell>
          <cell r="Q143">
            <v>2184684</v>
          </cell>
        </row>
        <row r="144">
          <cell r="P144">
            <v>54.153999999999996</v>
          </cell>
          <cell r="Q144">
            <v>2184687</v>
          </cell>
        </row>
        <row r="145">
          <cell r="P145">
            <v>54.186</v>
          </cell>
          <cell r="Q145">
            <v>2184661</v>
          </cell>
        </row>
        <row r="146">
          <cell r="P146">
            <v>54.212000000000003</v>
          </cell>
          <cell r="Q146">
            <v>2184672</v>
          </cell>
        </row>
        <row r="147">
          <cell r="P147">
            <v>54.229333333333329</v>
          </cell>
          <cell r="Q147">
            <v>2184691</v>
          </cell>
        </row>
        <row r="148">
          <cell r="P148">
            <v>54.24666666666667</v>
          </cell>
          <cell r="Q148">
            <v>2184705</v>
          </cell>
        </row>
        <row r="149">
          <cell r="P149">
            <v>54.271999999999998</v>
          </cell>
          <cell r="Q149">
            <v>2184719</v>
          </cell>
        </row>
        <row r="150">
          <cell r="P150">
            <v>54.272666666666666</v>
          </cell>
          <cell r="Q150">
            <v>2184707</v>
          </cell>
        </row>
        <row r="151">
          <cell r="P151">
            <v>54.3</v>
          </cell>
          <cell r="Q151">
            <v>2184694</v>
          </cell>
        </row>
        <row r="152">
          <cell r="P152">
            <v>54.316000000000003</v>
          </cell>
          <cell r="Q152">
            <v>2184659</v>
          </cell>
        </row>
        <row r="153">
          <cell r="P153">
            <v>54.328000000000003</v>
          </cell>
          <cell r="Q153">
            <v>2184649</v>
          </cell>
        </row>
        <row r="154">
          <cell r="P154">
            <v>54.333333333333329</v>
          </cell>
          <cell r="Q154">
            <v>2184653</v>
          </cell>
        </row>
        <row r="155">
          <cell r="P155">
            <v>54.350666666666669</v>
          </cell>
          <cell r="Q155">
            <v>2184653</v>
          </cell>
        </row>
        <row r="156">
          <cell r="P156">
            <v>54.37533333333333</v>
          </cell>
          <cell r="Q156">
            <v>2184661</v>
          </cell>
        </row>
        <row r="157">
          <cell r="P157">
            <v>54.395333333333333</v>
          </cell>
          <cell r="Q157">
            <v>2184662</v>
          </cell>
        </row>
        <row r="158">
          <cell r="P158">
            <v>54.377333333333333</v>
          </cell>
          <cell r="Q158">
            <v>2184663</v>
          </cell>
        </row>
        <row r="159">
          <cell r="P159">
            <v>54.4</v>
          </cell>
          <cell r="Q159">
            <v>2184674</v>
          </cell>
        </row>
        <row r="160">
          <cell r="P160">
            <v>54.406666666666666</v>
          </cell>
          <cell r="Q160">
            <v>2184674</v>
          </cell>
        </row>
        <row r="161">
          <cell r="P161">
            <v>54.408000000000001</v>
          </cell>
          <cell r="Q161">
            <v>2184673</v>
          </cell>
        </row>
        <row r="162">
          <cell r="P162">
            <v>54.424666666666667</v>
          </cell>
          <cell r="Q162">
            <v>2184683</v>
          </cell>
        </row>
        <row r="163">
          <cell r="P163">
            <v>54.424666666666667</v>
          </cell>
          <cell r="Q163">
            <v>2184687</v>
          </cell>
        </row>
        <row r="164">
          <cell r="P164">
            <v>54.426000000000002</v>
          </cell>
          <cell r="Q164">
            <v>2184698</v>
          </cell>
        </row>
        <row r="165">
          <cell r="P165">
            <v>54.405333333333331</v>
          </cell>
          <cell r="Q165">
            <v>2184703</v>
          </cell>
        </row>
        <row r="166">
          <cell r="P166">
            <v>54.433333333333337</v>
          </cell>
          <cell r="Q166">
            <v>2184703</v>
          </cell>
        </row>
        <row r="167">
          <cell r="P167">
            <v>54.433333333333337</v>
          </cell>
          <cell r="Q167">
            <v>2184704</v>
          </cell>
        </row>
        <row r="168">
          <cell r="P168">
            <v>54.441333333333333</v>
          </cell>
          <cell r="Q168">
            <v>2184711</v>
          </cell>
        </row>
        <row r="169">
          <cell r="P169">
            <v>54.428666666666672</v>
          </cell>
          <cell r="Q169">
            <v>2184717</v>
          </cell>
        </row>
        <row r="170">
          <cell r="P170">
            <v>54.429333333333332</v>
          </cell>
          <cell r="Q170">
            <v>2184718</v>
          </cell>
        </row>
        <row r="171">
          <cell r="P171">
            <v>54.42</v>
          </cell>
          <cell r="Q171">
            <v>2184720</v>
          </cell>
        </row>
        <row r="172">
          <cell r="P172">
            <v>54.417333333333332</v>
          </cell>
          <cell r="Q172">
            <v>2184718</v>
          </cell>
        </row>
        <row r="173">
          <cell r="P173">
            <v>54.405999999999999</v>
          </cell>
          <cell r="Q173">
            <v>2184720</v>
          </cell>
        </row>
        <row r="174">
          <cell r="P174">
            <v>54.396000000000001</v>
          </cell>
          <cell r="Q174">
            <v>2184724</v>
          </cell>
        </row>
        <row r="175">
          <cell r="P175">
            <v>54.399333333333331</v>
          </cell>
          <cell r="Q175">
            <v>2184727</v>
          </cell>
        </row>
        <row r="176">
          <cell r="P176">
            <v>54.37533333333333</v>
          </cell>
          <cell r="Q176">
            <v>2184732</v>
          </cell>
        </row>
        <row r="177">
          <cell r="P177">
            <v>54.36866666666667</v>
          </cell>
          <cell r="Q177">
            <v>2184732</v>
          </cell>
        </row>
        <row r="178">
          <cell r="P178">
            <v>54.366</v>
          </cell>
          <cell r="Q178">
            <v>2184734</v>
          </cell>
        </row>
        <row r="179">
          <cell r="P179">
            <v>54.332000000000001</v>
          </cell>
          <cell r="Q179">
            <v>2184740</v>
          </cell>
        </row>
        <row r="180">
          <cell r="P180">
            <v>54.326000000000001</v>
          </cell>
          <cell r="Q180">
            <v>2184736</v>
          </cell>
        </row>
        <row r="181">
          <cell r="P181">
            <v>54.324666666666666</v>
          </cell>
          <cell r="Q181">
            <v>2184735</v>
          </cell>
        </row>
        <row r="182">
          <cell r="P182">
            <v>54.295333333333332</v>
          </cell>
          <cell r="Q182">
            <v>2184742</v>
          </cell>
        </row>
        <row r="183">
          <cell r="P183">
            <v>54.289333333333332</v>
          </cell>
          <cell r="Q183">
            <v>2184747</v>
          </cell>
        </row>
        <row r="184">
          <cell r="P184">
            <v>54.271333333333331</v>
          </cell>
          <cell r="Q184">
            <v>2184744</v>
          </cell>
        </row>
        <row r="185">
          <cell r="P185">
            <v>54.223333333333329</v>
          </cell>
          <cell r="Q185">
            <v>2184746</v>
          </cell>
        </row>
        <row r="186">
          <cell r="P186">
            <v>54.195999999999998</v>
          </cell>
          <cell r="Q186">
            <v>2184744</v>
          </cell>
        </row>
        <row r="187">
          <cell r="P187">
            <v>54.178666666666672</v>
          </cell>
          <cell r="Q187">
            <v>2184749</v>
          </cell>
        </row>
        <row r="188">
          <cell r="P188">
            <v>54.168666666666667</v>
          </cell>
          <cell r="Q188">
            <v>2184753</v>
          </cell>
        </row>
        <row r="189">
          <cell r="P189">
            <v>54.134</v>
          </cell>
          <cell r="Q189">
            <v>2184756</v>
          </cell>
        </row>
        <row r="190">
          <cell r="P190">
            <v>54.100666666666669</v>
          </cell>
          <cell r="Q190">
            <v>2184760</v>
          </cell>
        </row>
        <row r="191">
          <cell r="P191">
            <v>54.094666666666669</v>
          </cell>
          <cell r="Q191">
            <v>2184760</v>
          </cell>
        </row>
        <row r="192">
          <cell r="P192">
            <v>54.050666666666672</v>
          </cell>
          <cell r="Q192">
            <v>2184764</v>
          </cell>
        </row>
        <row r="193">
          <cell r="P193">
            <v>54.032666666666671</v>
          </cell>
          <cell r="Q193">
            <v>2184765</v>
          </cell>
        </row>
        <row r="194">
          <cell r="P194">
            <v>54.012666666666668</v>
          </cell>
          <cell r="Q194">
            <v>2184764</v>
          </cell>
        </row>
        <row r="195">
          <cell r="P195">
            <v>53.973333333333329</v>
          </cell>
          <cell r="Q195">
            <v>2184764</v>
          </cell>
        </row>
        <row r="196">
          <cell r="P196">
            <v>53.957999999999998</v>
          </cell>
          <cell r="Q196">
            <v>2184763</v>
          </cell>
        </row>
        <row r="197">
          <cell r="P197">
            <v>53.911999999999999</v>
          </cell>
          <cell r="Q197">
            <v>2184767</v>
          </cell>
        </row>
        <row r="198">
          <cell r="P198">
            <v>53.912666666666667</v>
          </cell>
          <cell r="Q198">
            <v>2184770</v>
          </cell>
        </row>
        <row r="199">
          <cell r="P199">
            <v>53.853333333333332</v>
          </cell>
          <cell r="Q199">
            <v>2184769</v>
          </cell>
        </row>
        <row r="200">
          <cell r="P200">
            <v>53.829333333333338</v>
          </cell>
          <cell r="Q200">
            <v>2184767</v>
          </cell>
        </row>
        <row r="201">
          <cell r="P201">
            <v>53.789333333333332</v>
          </cell>
          <cell r="Q201">
            <v>2184769</v>
          </cell>
        </row>
        <row r="202">
          <cell r="P202">
            <v>53.762</v>
          </cell>
          <cell r="Q202">
            <v>2184763</v>
          </cell>
        </row>
        <row r="203">
          <cell r="P203">
            <v>53.730000000000004</v>
          </cell>
          <cell r="Q203">
            <v>2184768</v>
          </cell>
        </row>
        <row r="204">
          <cell r="P204">
            <v>53.689333333333337</v>
          </cell>
          <cell r="Q204">
            <v>2184768</v>
          </cell>
        </row>
        <row r="205">
          <cell r="P205">
            <v>53.667333333333332</v>
          </cell>
          <cell r="Q205">
            <v>2184767</v>
          </cell>
        </row>
        <row r="206">
          <cell r="P206">
            <v>53.629333333333335</v>
          </cell>
          <cell r="Q206">
            <v>2184766</v>
          </cell>
        </row>
        <row r="207">
          <cell r="P207">
            <v>53.597999999999999</v>
          </cell>
          <cell r="Q207">
            <v>2184768</v>
          </cell>
        </row>
        <row r="208">
          <cell r="P208">
            <v>53.561333333333337</v>
          </cell>
          <cell r="Q208">
            <v>2184765</v>
          </cell>
        </row>
        <row r="209">
          <cell r="P209">
            <v>53.530666666666662</v>
          </cell>
          <cell r="Q209">
            <v>2184764</v>
          </cell>
        </row>
        <row r="210">
          <cell r="P210">
            <v>53.501999999999995</v>
          </cell>
          <cell r="Q210">
            <v>2184766</v>
          </cell>
        </row>
        <row r="211">
          <cell r="P211">
            <v>53.448666666666668</v>
          </cell>
          <cell r="Q211">
            <v>2184766</v>
          </cell>
        </row>
        <row r="212">
          <cell r="P212">
            <v>53.413333333333334</v>
          </cell>
          <cell r="Q212">
            <v>2184765</v>
          </cell>
        </row>
        <row r="213">
          <cell r="P213">
            <v>53.389333333333333</v>
          </cell>
          <cell r="Q213">
            <v>2184763</v>
          </cell>
        </row>
        <row r="214">
          <cell r="P214">
            <v>53.338666666666668</v>
          </cell>
          <cell r="Q214">
            <v>2184761</v>
          </cell>
        </row>
        <row r="215">
          <cell r="P215">
            <v>53.311999999999998</v>
          </cell>
          <cell r="Q215">
            <v>2184758</v>
          </cell>
        </row>
        <row r="216">
          <cell r="P216">
            <v>53.270666666666671</v>
          </cell>
          <cell r="Q216">
            <v>2184762</v>
          </cell>
        </row>
        <row r="217">
          <cell r="P217">
            <v>53.219333333333338</v>
          </cell>
          <cell r="Q217">
            <v>2184763</v>
          </cell>
        </row>
        <row r="218">
          <cell r="P218">
            <v>53.192</v>
          </cell>
          <cell r="Q218">
            <v>2184760</v>
          </cell>
        </row>
        <row r="219">
          <cell r="P219">
            <v>53.160666666666671</v>
          </cell>
          <cell r="Q219">
            <v>2184758</v>
          </cell>
        </row>
        <row r="220">
          <cell r="P220">
            <v>53.103999999999999</v>
          </cell>
          <cell r="Q220">
            <v>2184757</v>
          </cell>
        </row>
        <row r="221">
          <cell r="P221">
            <v>53.076000000000001</v>
          </cell>
          <cell r="Q221">
            <v>2184756</v>
          </cell>
        </row>
        <row r="222">
          <cell r="P222">
            <v>53.025999999999996</v>
          </cell>
          <cell r="Q222">
            <v>2184763</v>
          </cell>
        </row>
        <row r="223">
          <cell r="P223">
            <v>52.981999999999999</v>
          </cell>
          <cell r="Q223">
            <v>2184765</v>
          </cell>
        </row>
        <row r="224">
          <cell r="P224">
            <v>52.948</v>
          </cell>
          <cell r="Q224">
            <v>2184766</v>
          </cell>
        </row>
        <row r="225">
          <cell r="P225">
            <v>52.905333333333331</v>
          </cell>
          <cell r="Q225">
            <v>2184764</v>
          </cell>
        </row>
        <row r="226">
          <cell r="P226">
            <v>52.86</v>
          </cell>
          <cell r="Q226">
            <v>2184758</v>
          </cell>
        </row>
        <row r="227">
          <cell r="P227">
            <v>52.832666666666668</v>
          </cell>
          <cell r="Q227">
            <v>2184754</v>
          </cell>
        </row>
        <row r="228">
          <cell r="P228">
            <v>52.779333333333334</v>
          </cell>
          <cell r="Q228">
            <v>2184754</v>
          </cell>
        </row>
        <row r="229">
          <cell r="P229">
            <v>52.74133333333333</v>
          </cell>
          <cell r="Q229">
            <v>2184754</v>
          </cell>
        </row>
        <row r="230">
          <cell r="P230">
            <v>52.681333333333335</v>
          </cell>
          <cell r="Q230">
            <v>2184745</v>
          </cell>
        </row>
        <row r="231">
          <cell r="P231">
            <v>52.654666666666671</v>
          </cell>
          <cell r="Q231">
            <v>2184752</v>
          </cell>
        </row>
        <row r="232">
          <cell r="P232">
            <v>52.609333333333332</v>
          </cell>
          <cell r="Q232">
            <v>2184749</v>
          </cell>
        </row>
        <row r="233">
          <cell r="P233">
            <v>52.556666666666672</v>
          </cell>
          <cell r="Q233">
            <v>2184746</v>
          </cell>
        </row>
        <row r="234">
          <cell r="P234">
            <v>52.50333333333333</v>
          </cell>
          <cell r="Q234">
            <v>2184747</v>
          </cell>
        </row>
        <row r="235">
          <cell r="P235">
            <v>52.462666666666664</v>
          </cell>
          <cell r="Q235">
            <v>2184749</v>
          </cell>
        </row>
        <row r="236">
          <cell r="P236">
            <v>52.418666666666667</v>
          </cell>
          <cell r="Q236">
            <v>2184748</v>
          </cell>
        </row>
        <row r="237">
          <cell r="P237">
            <v>52.354666666666667</v>
          </cell>
          <cell r="Q237">
            <v>2184748</v>
          </cell>
        </row>
        <row r="238">
          <cell r="P238">
            <v>52.309333333333335</v>
          </cell>
          <cell r="Q238">
            <v>2184748</v>
          </cell>
        </row>
        <row r="239">
          <cell r="P239">
            <v>52.257999999999996</v>
          </cell>
          <cell r="Q239">
            <v>2184749</v>
          </cell>
        </row>
        <row r="240">
          <cell r="P240">
            <v>52.214666666666666</v>
          </cell>
          <cell r="Q240">
            <v>2184750</v>
          </cell>
        </row>
        <row r="241">
          <cell r="P241">
            <v>52.162666666666667</v>
          </cell>
          <cell r="Q241">
            <v>2184748</v>
          </cell>
        </row>
        <row r="242">
          <cell r="P242">
            <v>52.096000000000004</v>
          </cell>
          <cell r="Q242">
            <v>2184750</v>
          </cell>
        </row>
        <row r="243">
          <cell r="P243">
            <v>52.052666666666667</v>
          </cell>
          <cell r="Q243">
            <v>2184751</v>
          </cell>
        </row>
        <row r="244">
          <cell r="P244">
            <v>52.012</v>
          </cell>
          <cell r="Q244">
            <v>2184751</v>
          </cell>
        </row>
        <row r="245">
          <cell r="P245">
            <v>51.951333333333338</v>
          </cell>
          <cell r="Q245">
            <v>2184746</v>
          </cell>
        </row>
        <row r="246">
          <cell r="P246">
            <v>51.89266666666667</v>
          </cell>
          <cell r="Q246">
            <v>2184746</v>
          </cell>
        </row>
        <row r="247">
          <cell r="P247">
            <v>51.856666666666669</v>
          </cell>
          <cell r="Q247">
            <v>2184747</v>
          </cell>
        </row>
        <row r="248">
          <cell r="P248">
            <v>51.811333333333337</v>
          </cell>
          <cell r="Q248">
            <v>2184747</v>
          </cell>
        </row>
        <row r="249">
          <cell r="P249">
            <v>51.762</v>
          </cell>
          <cell r="Q249">
            <v>2184743</v>
          </cell>
        </row>
        <row r="250">
          <cell r="P250">
            <v>51.712666666666664</v>
          </cell>
          <cell r="Q250">
            <v>2184741</v>
          </cell>
        </row>
        <row r="251">
          <cell r="P251">
            <v>51.665999999999997</v>
          </cell>
          <cell r="Q251">
            <v>2184742</v>
          </cell>
        </row>
        <row r="252">
          <cell r="P252">
            <v>51.633333333333333</v>
          </cell>
          <cell r="Q252">
            <v>2184739</v>
          </cell>
        </row>
        <row r="253">
          <cell r="P253">
            <v>51.584666666666664</v>
          </cell>
          <cell r="Q253">
            <v>2184738</v>
          </cell>
        </row>
        <row r="254">
          <cell r="P254">
            <v>51.535333333333334</v>
          </cell>
          <cell r="Q254">
            <v>2184736</v>
          </cell>
        </row>
        <row r="255">
          <cell r="P255">
            <v>51.492666666666665</v>
          </cell>
          <cell r="Q255">
            <v>2184738</v>
          </cell>
        </row>
        <row r="256">
          <cell r="P256">
            <v>51.448</v>
          </cell>
          <cell r="Q256">
            <v>2184735</v>
          </cell>
        </row>
        <row r="257">
          <cell r="P257">
            <v>51.390666666666668</v>
          </cell>
          <cell r="Q257">
            <v>2184736</v>
          </cell>
        </row>
        <row r="258">
          <cell r="P258">
            <v>51.349333333333334</v>
          </cell>
          <cell r="Q258">
            <v>2184740</v>
          </cell>
        </row>
        <row r="259">
          <cell r="P259">
            <v>51.3</v>
          </cell>
          <cell r="Q259">
            <v>2184734</v>
          </cell>
        </row>
        <row r="260">
          <cell r="P260">
            <v>51.245333333333335</v>
          </cell>
          <cell r="Q260">
            <v>2184728</v>
          </cell>
        </row>
        <row r="261">
          <cell r="P261">
            <v>51.221333333333334</v>
          </cell>
          <cell r="Q261">
            <v>2184729</v>
          </cell>
        </row>
        <row r="262">
          <cell r="P262">
            <v>51.162666666666667</v>
          </cell>
          <cell r="Q262">
            <v>2184724</v>
          </cell>
        </row>
        <row r="263">
          <cell r="P263">
            <v>51.111999999999995</v>
          </cell>
          <cell r="Q263">
            <v>2184719</v>
          </cell>
        </row>
        <row r="264">
          <cell r="P264">
            <v>51.064</v>
          </cell>
          <cell r="Q264">
            <v>2184719</v>
          </cell>
        </row>
        <row r="265">
          <cell r="P265">
            <v>51.018666666666668</v>
          </cell>
          <cell r="Q265">
            <v>2184716</v>
          </cell>
        </row>
        <row r="266">
          <cell r="P266">
            <v>50.963333333333331</v>
          </cell>
          <cell r="Q266">
            <v>2184715</v>
          </cell>
        </row>
        <row r="267">
          <cell r="P267">
            <v>50.908000000000001</v>
          </cell>
          <cell r="Q267">
            <v>2184713</v>
          </cell>
        </row>
        <row r="268">
          <cell r="P268">
            <v>50.887999999999998</v>
          </cell>
          <cell r="Q268">
            <v>2184717</v>
          </cell>
        </row>
        <row r="269">
          <cell r="P269">
            <v>50.819333333333333</v>
          </cell>
          <cell r="Q269">
            <v>2184714</v>
          </cell>
        </row>
        <row r="270">
          <cell r="P270">
            <v>50.778666666666666</v>
          </cell>
          <cell r="Q270">
            <v>2184711</v>
          </cell>
        </row>
        <row r="271">
          <cell r="P271">
            <v>50.732666666666667</v>
          </cell>
          <cell r="Q271">
            <v>2184708</v>
          </cell>
        </row>
        <row r="272">
          <cell r="P272">
            <v>50.664666666666669</v>
          </cell>
          <cell r="Q272">
            <v>2184708</v>
          </cell>
        </row>
        <row r="273">
          <cell r="P273">
            <v>50.61333333333333</v>
          </cell>
          <cell r="Q273">
            <v>2184708</v>
          </cell>
        </row>
        <row r="274">
          <cell r="P274">
            <v>50.576000000000001</v>
          </cell>
          <cell r="Q274">
            <v>2184703</v>
          </cell>
        </row>
        <row r="275">
          <cell r="P275">
            <v>50.531999999999996</v>
          </cell>
          <cell r="Q275">
            <v>2184703</v>
          </cell>
        </row>
        <row r="276">
          <cell r="P276">
            <v>50.496000000000002</v>
          </cell>
          <cell r="Q276">
            <v>2184706</v>
          </cell>
        </row>
        <row r="277">
          <cell r="P277">
            <v>50.443333333333335</v>
          </cell>
          <cell r="Q277">
            <v>2184707</v>
          </cell>
        </row>
        <row r="278">
          <cell r="P278">
            <v>50.385999999999996</v>
          </cell>
          <cell r="Q278">
            <v>2184703</v>
          </cell>
        </row>
        <row r="279">
          <cell r="P279">
            <v>50.323333333333338</v>
          </cell>
          <cell r="Q279">
            <v>2184701</v>
          </cell>
        </row>
        <row r="280">
          <cell r="P280">
            <v>50.277333333333331</v>
          </cell>
          <cell r="Q280">
            <v>2184701</v>
          </cell>
        </row>
        <row r="281">
          <cell r="P281">
            <v>50.222000000000001</v>
          </cell>
          <cell r="Q281">
            <v>2184699</v>
          </cell>
        </row>
        <row r="282">
          <cell r="P282">
            <v>50.160666666666664</v>
          </cell>
          <cell r="Q282">
            <v>2184697</v>
          </cell>
        </row>
        <row r="283">
          <cell r="P283">
            <v>50.112000000000002</v>
          </cell>
          <cell r="Q283">
            <v>2184694</v>
          </cell>
        </row>
        <row r="284">
          <cell r="P284">
            <v>50.048000000000002</v>
          </cell>
          <cell r="Q284">
            <v>2184696</v>
          </cell>
        </row>
        <row r="285">
          <cell r="P285">
            <v>50.012</v>
          </cell>
          <cell r="Q285">
            <v>2184694</v>
          </cell>
        </row>
        <row r="286">
          <cell r="P286">
            <v>49.946666666666665</v>
          </cell>
          <cell r="Q286">
            <v>2184687</v>
          </cell>
        </row>
        <row r="287">
          <cell r="P287">
            <v>49.906666666666666</v>
          </cell>
          <cell r="Q287">
            <v>2184680</v>
          </cell>
        </row>
        <row r="288">
          <cell r="P288">
            <v>49.887333333333331</v>
          </cell>
          <cell r="Q288">
            <v>2184678</v>
          </cell>
        </row>
        <row r="289">
          <cell r="P289">
            <v>49.800666666666665</v>
          </cell>
          <cell r="Q289">
            <v>2184678</v>
          </cell>
        </row>
        <row r="290">
          <cell r="P290">
            <v>49.750666666666667</v>
          </cell>
          <cell r="Q290">
            <v>2184682</v>
          </cell>
        </row>
        <row r="291">
          <cell r="P291">
            <v>49.699333333333335</v>
          </cell>
          <cell r="Q291">
            <v>2184675</v>
          </cell>
        </row>
        <row r="292">
          <cell r="P292">
            <v>49.655333333333331</v>
          </cell>
          <cell r="Q292">
            <v>2184674</v>
          </cell>
        </row>
        <row r="293">
          <cell r="P293">
            <v>49.617333333333335</v>
          </cell>
          <cell r="Q293">
            <v>2184675</v>
          </cell>
        </row>
        <row r="294">
          <cell r="P294">
            <v>49.553333333333335</v>
          </cell>
          <cell r="Q294">
            <v>2184676</v>
          </cell>
        </row>
        <row r="295">
          <cell r="P295">
            <v>49.505333333333333</v>
          </cell>
          <cell r="Q295">
            <v>2184676</v>
          </cell>
        </row>
        <row r="296">
          <cell r="P296">
            <v>49.462666666666664</v>
          </cell>
          <cell r="Q296">
            <v>2184678</v>
          </cell>
        </row>
        <row r="297">
          <cell r="P297">
            <v>49.408666666666669</v>
          </cell>
          <cell r="Q297">
            <v>2184677</v>
          </cell>
        </row>
        <row r="298">
          <cell r="P298">
            <v>49.367333333333335</v>
          </cell>
          <cell r="Q298">
            <v>2184672</v>
          </cell>
        </row>
        <row r="299">
          <cell r="P299">
            <v>49.305999999999997</v>
          </cell>
          <cell r="Q299">
            <v>2184680</v>
          </cell>
        </row>
        <row r="300">
          <cell r="P300">
            <v>49.257333333333335</v>
          </cell>
          <cell r="Q300">
            <v>2184679</v>
          </cell>
        </row>
        <row r="301">
          <cell r="P301">
            <v>49.230666666666664</v>
          </cell>
          <cell r="Q301">
            <v>2184677</v>
          </cell>
        </row>
        <row r="302">
          <cell r="P302">
            <v>49.164000000000001</v>
          </cell>
          <cell r="Q302">
            <v>2184673</v>
          </cell>
        </row>
        <row r="303">
          <cell r="P303">
            <v>49.105333333333334</v>
          </cell>
          <cell r="Q303">
            <v>2184671</v>
          </cell>
        </row>
        <row r="304">
          <cell r="P304">
            <v>49.06</v>
          </cell>
          <cell r="Q304">
            <v>2184671</v>
          </cell>
        </row>
        <row r="305">
          <cell r="P305">
            <v>49.016666666666666</v>
          </cell>
          <cell r="Q305">
            <v>2184668</v>
          </cell>
        </row>
        <row r="306">
          <cell r="P306">
            <v>48.945333333333338</v>
          </cell>
          <cell r="Q306">
            <v>2184664</v>
          </cell>
        </row>
        <row r="307">
          <cell r="P307">
            <v>48.898666666666671</v>
          </cell>
          <cell r="Q307">
            <v>2184662</v>
          </cell>
        </row>
        <row r="308">
          <cell r="P308">
            <v>48.832000000000001</v>
          </cell>
          <cell r="Q308">
            <v>2184664</v>
          </cell>
        </row>
        <row r="309">
          <cell r="P309">
            <v>48.792000000000002</v>
          </cell>
          <cell r="Q309">
            <v>2184664</v>
          </cell>
        </row>
        <row r="310">
          <cell r="P310">
            <v>48.74</v>
          </cell>
          <cell r="Q310">
            <v>2184665</v>
          </cell>
        </row>
        <row r="311">
          <cell r="P311">
            <v>48.668666666666667</v>
          </cell>
          <cell r="Q311">
            <v>2184662</v>
          </cell>
        </row>
        <row r="312">
          <cell r="P312">
            <v>48.650666666666666</v>
          </cell>
          <cell r="Q312">
            <v>2184658</v>
          </cell>
        </row>
        <row r="313">
          <cell r="P313">
            <v>48.564666666666668</v>
          </cell>
          <cell r="Q313">
            <v>2184660</v>
          </cell>
        </row>
        <row r="314">
          <cell r="P314">
            <v>48.494</v>
          </cell>
          <cell r="Q314">
            <v>2184657</v>
          </cell>
        </row>
        <row r="315">
          <cell r="P315">
            <v>48.440666666666665</v>
          </cell>
          <cell r="Q315">
            <v>2184657</v>
          </cell>
        </row>
        <row r="316">
          <cell r="P316">
            <v>48.378</v>
          </cell>
          <cell r="Q316">
            <v>2184652</v>
          </cell>
        </row>
        <row r="317">
          <cell r="P317">
            <v>48.326666666666668</v>
          </cell>
          <cell r="Q317">
            <v>2184650</v>
          </cell>
        </row>
        <row r="318">
          <cell r="P318">
            <v>48.283999999999999</v>
          </cell>
          <cell r="Q318">
            <v>2184646</v>
          </cell>
        </row>
        <row r="319">
          <cell r="P319">
            <v>48.24666666666667</v>
          </cell>
          <cell r="Q319">
            <v>2184642</v>
          </cell>
        </row>
        <row r="320">
          <cell r="P320">
            <v>48.179333333333332</v>
          </cell>
          <cell r="Q320">
            <v>2184639</v>
          </cell>
        </row>
        <row r="321">
          <cell r="P321">
            <v>48.12466666666667</v>
          </cell>
          <cell r="Q321">
            <v>2184637</v>
          </cell>
        </row>
        <row r="322">
          <cell r="P322">
            <v>48.074666666666666</v>
          </cell>
          <cell r="Q322">
            <v>2184637</v>
          </cell>
        </row>
        <row r="323">
          <cell r="P323">
            <v>48.018000000000001</v>
          </cell>
          <cell r="Q323">
            <v>2184642</v>
          </cell>
        </row>
        <row r="324">
          <cell r="P324">
            <v>47.977333333333334</v>
          </cell>
          <cell r="Q324">
            <v>2184639</v>
          </cell>
        </row>
        <row r="325">
          <cell r="P325">
            <v>47.919333333333334</v>
          </cell>
          <cell r="Q325">
            <v>2184633</v>
          </cell>
        </row>
        <row r="326">
          <cell r="P326">
            <v>47.861333333333334</v>
          </cell>
          <cell r="Q326">
            <v>2184632</v>
          </cell>
        </row>
        <row r="327">
          <cell r="P327">
            <v>47.836666666666666</v>
          </cell>
          <cell r="Q327">
            <v>2184633</v>
          </cell>
        </row>
        <row r="328">
          <cell r="P328">
            <v>47.774666666666668</v>
          </cell>
          <cell r="Q328">
            <v>2184636</v>
          </cell>
        </row>
        <row r="329">
          <cell r="P329">
            <v>47.725999999999999</v>
          </cell>
          <cell r="Q329">
            <v>2184634</v>
          </cell>
        </row>
        <row r="330">
          <cell r="P330">
            <v>47.672666666666665</v>
          </cell>
          <cell r="Q330">
            <v>2184632</v>
          </cell>
        </row>
        <row r="331">
          <cell r="P331">
            <v>47.640666666666668</v>
          </cell>
          <cell r="Q331">
            <v>2184627</v>
          </cell>
        </row>
        <row r="332">
          <cell r="P332">
            <v>47.591333333333331</v>
          </cell>
          <cell r="Q332">
            <v>2184621</v>
          </cell>
        </row>
        <row r="333">
          <cell r="P333">
            <v>47.545333333333332</v>
          </cell>
          <cell r="Q333">
            <v>2184620</v>
          </cell>
        </row>
        <row r="334">
          <cell r="P334">
            <v>47.475999999999999</v>
          </cell>
          <cell r="Q334">
            <v>2184617</v>
          </cell>
        </row>
        <row r="335">
          <cell r="P335">
            <v>47.433999999999997</v>
          </cell>
          <cell r="Q335">
            <v>2184615</v>
          </cell>
        </row>
        <row r="336">
          <cell r="P336">
            <v>47.410666666666664</v>
          </cell>
          <cell r="Q336">
            <v>2184613</v>
          </cell>
        </row>
        <row r="337">
          <cell r="P337">
            <v>47.345333333333329</v>
          </cell>
          <cell r="Q337">
            <v>2184611</v>
          </cell>
        </row>
        <row r="338">
          <cell r="P338">
            <v>47.311333333333337</v>
          </cell>
          <cell r="Q338">
            <v>2184612</v>
          </cell>
        </row>
        <row r="339">
          <cell r="P339">
            <v>47.266666666666666</v>
          </cell>
          <cell r="Q339">
            <v>2184609</v>
          </cell>
        </row>
        <row r="340">
          <cell r="P340">
            <v>47.208666666666666</v>
          </cell>
          <cell r="Q340">
            <v>2184605</v>
          </cell>
        </row>
        <row r="341">
          <cell r="P341">
            <v>47.167999999999999</v>
          </cell>
          <cell r="Q341">
            <v>2184601</v>
          </cell>
        </row>
        <row r="342">
          <cell r="P342">
            <v>47.108000000000004</v>
          </cell>
          <cell r="Q342">
            <v>2184602</v>
          </cell>
        </row>
        <row r="343">
          <cell r="P343">
            <v>47.055999999999997</v>
          </cell>
          <cell r="Q343">
            <v>2184600</v>
          </cell>
        </row>
        <row r="344">
          <cell r="P344">
            <v>47.01</v>
          </cell>
          <cell r="Q344">
            <v>2184602</v>
          </cell>
        </row>
        <row r="345">
          <cell r="P345">
            <v>46.957999999999998</v>
          </cell>
          <cell r="Q345">
            <v>2184597</v>
          </cell>
        </row>
        <row r="346">
          <cell r="P346">
            <v>46.921999999999997</v>
          </cell>
          <cell r="Q346">
            <v>2184594</v>
          </cell>
        </row>
        <row r="347">
          <cell r="P347">
            <v>46.866666666666667</v>
          </cell>
          <cell r="Q347">
            <v>2184593</v>
          </cell>
        </row>
        <row r="348">
          <cell r="P348">
            <v>46.827333333333335</v>
          </cell>
          <cell r="Q348">
            <v>2184593</v>
          </cell>
        </row>
        <row r="349">
          <cell r="P349">
            <v>46.785333333333334</v>
          </cell>
          <cell r="Q349">
            <v>2184592</v>
          </cell>
        </row>
        <row r="350">
          <cell r="P350">
            <v>46.746000000000002</v>
          </cell>
          <cell r="Q350">
            <v>2184587</v>
          </cell>
        </row>
        <row r="351">
          <cell r="P351">
            <v>46.69</v>
          </cell>
          <cell r="Q351">
            <v>2184583</v>
          </cell>
        </row>
        <row r="352">
          <cell r="P352">
            <v>46.640666666666668</v>
          </cell>
          <cell r="Q352">
            <v>2184581</v>
          </cell>
        </row>
        <row r="353">
          <cell r="P353">
            <v>46.594000000000001</v>
          </cell>
          <cell r="Q353">
            <v>2184577</v>
          </cell>
        </row>
        <row r="354">
          <cell r="P354">
            <v>46.560666666666663</v>
          </cell>
          <cell r="Q354">
            <v>2184568</v>
          </cell>
        </row>
        <row r="355">
          <cell r="P355">
            <v>46.506</v>
          </cell>
          <cell r="Q355">
            <v>2184568</v>
          </cell>
        </row>
        <row r="356">
          <cell r="P356">
            <v>46.457999999999998</v>
          </cell>
          <cell r="Q356">
            <v>2184572</v>
          </cell>
        </row>
        <row r="357">
          <cell r="P357">
            <v>46.406666666666666</v>
          </cell>
          <cell r="Q357">
            <v>2184575</v>
          </cell>
        </row>
        <row r="358">
          <cell r="P358">
            <v>46.381999999999998</v>
          </cell>
          <cell r="Q358">
            <v>2184575</v>
          </cell>
        </row>
        <row r="359">
          <cell r="P359">
            <v>46.316000000000003</v>
          </cell>
          <cell r="Q359">
            <v>2184572</v>
          </cell>
        </row>
        <row r="360">
          <cell r="P360">
            <v>46.270666666666671</v>
          </cell>
          <cell r="Q360">
            <v>2184570</v>
          </cell>
        </row>
        <row r="361">
          <cell r="P361">
            <v>46.231333333333332</v>
          </cell>
          <cell r="Q361">
            <v>2184571</v>
          </cell>
        </row>
        <row r="362">
          <cell r="P362">
            <v>46.175333333333334</v>
          </cell>
          <cell r="Q362">
            <v>2184570</v>
          </cell>
        </row>
        <row r="363">
          <cell r="P363">
            <v>46.125999999999998</v>
          </cell>
          <cell r="Q363">
            <v>2184559</v>
          </cell>
        </row>
        <row r="364">
          <cell r="P364">
            <v>46.084666666666664</v>
          </cell>
          <cell r="Q364">
            <v>2184549</v>
          </cell>
        </row>
        <row r="365">
          <cell r="P365">
            <v>46.045999999999999</v>
          </cell>
          <cell r="Q365">
            <v>2184551</v>
          </cell>
        </row>
        <row r="366">
          <cell r="P366">
            <v>45.987333333333332</v>
          </cell>
          <cell r="Q366">
            <v>2184552</v>
          </cell>
        </row>
        <row r="367">
          <cell r="P367">
            <v>45.941333333333333</v>
          </cell>
          <cell r="Q367">
            <v>2184551</v>
          </cell>
        </row>
        <row r="368">
          <cell r="P368">
            <v>45.88</v>
          </cell>
          <cell r="Q368">
            <v>2184555</v>
          </cell>
        </row>
        <row r="369">
          <cell r="P369">
            <v>45.844000000000001</v>
          </cell>
          <cell r="Q369">
            <v>2184555</v>
          </cell>
        </row>
        <row r="370">
          <cell r="P370">
            <v>45.803333333333335</v>
          </cell>
          <cell r="Q370">
            <v>2184546</v>
          </cell>
        </row>
        <row r="371">
          <cell r="P371">
            <v>45.761333333333333</v>
          </cell>
          <cell r="Q371">
            <v>2184546</v>
          </cell>
        </row>
        <row r="372">
          <cell r="P372">
            <v>45.734000000000002</v>
          </cell>
          <cell r="Q372">
            <v>2184546</v>
          </cell>
        </row>
        <row r="373">
          <cell r="P373">
            <v>45.681333333333335</v>
          </cell>
          <cell r="Q373">
            <v>2184544</v>
          </cell>
        </row>
        <row r="374">
          <cell r="P374">
            <v>45.622</v>
          </cell>
          <cell r="Q374">
            <v>2184541</v>
          </cell>
        </row>
        <row r="375">
          <cell r="P375">
            <v>45.572000000000003</v>
          </cell>
          <cell r="Q375">
            <v>2184530</v>
          </cell>
        </row>
        <row r="376">
          <cell r="P376">
            <v>45.525333333333336</v>
          </cell>
          <cell r="Q376">
            <v>2184527</v>
          </cell>
        </row>
        <row r="377">
          <cell r="P377">
            <v>45.494</v>
          </cell>
          <cell r="Q377">
            <v>2184530</v>
          </cell>
        </row>
        <row r="378">
          <cell r="P378">
            <v>45.436666666666667</v>
          </cell>
          <cell r="Q378">
            <v>2184529</v>
          </cell>
        </row>
        <row r="379">
          <cell r="P379">
            <v>45.393333333333331</v>
          </cell>
          <cell r="Q379">
            <v>2184525</v>
          </cell>
        </row>
        <row r="380">
          <cell r="P380">
            <v>45.366</v>
          </cell>
          <cell r="Q380">
            <v>2184522</v>
          </cell>
        </row>
        <row r="381">
          <cell r="P381">
            <v>45.323999999999998</v>
          </cell>
          <cell r="Q381">
            <v>2184521</v>
          </cell>
        </row>
        <row r="382">
          <cell r="P382">
            <v>45.261333333333333</v>
          </cell>
          <cell r="Q382">
            <v>2184521</v>
          </cell>
        </row>
        <row r="383">
          <cell r="P383">
            <v>45.221333333333334</v>
          </cell>
          <cell r="Q383">
            <v>2184520</v>
          </cell>
        </row>
        <row r="384">
          <cell r="P384">
            <v>45.165999999999997</v>
          </cell>
          <cell r="Q384">
            <v>2184513</v>
          </cell>
        </row>
        <row r="385">
          <cell r="P385">
            <v>45.094000000000001</v>
          </cell>
          <cell r="Q385">
            <v>2184513</v>
          </cell>
        </row>
        <row r="386">
          <cell r="P386">
            <v>45.065333333333335</v>
          </cell>
          <cell r="Q386">
            <v>2184512</v>
          </cell>
        </row>
        <row r="387">
          <cell r="P387">
            <v>45.011333333333333</v>
          </cell>
          <cell r="Q387">
            <v>2184506</v>
          </cell>
        </row>
        <row r="388">
          <cell r="P388">
            <v>44.969333333333331</v>
          </cell>
          <cell r="Q388">
            <v>2184501</v>
          </cell>
        </row>
        <row r="389">
          <cell r="P389">
            <v>44.906666666666666</v>
          </cell>
          <cell r="Q389">
            <v>2184500</v>
          </cell>
        </row>
        <row r="390">
          <cell r="P390">
            <v>44.858666666666664</v>
          </cell>
          <cell r="Q390">
            <v>2184496</v>
          </cell>
        </row>
        <row r="391">
          <cell r="P391">
            <v>44.797333333333334</v>
          </cell>
          <cell r="Q391">
            <v>2184495</v>
          </cell>
        </row>
        <row r="392">
          <cell r="P392">
            <v>44.768666666666668</v>
          </cell>
          <cell r="Q392">
            <v>2184499</v>
          </cell>
        </row>
        <row r="393">
          <cell r="P393">
            <v>44.719333333333331</v>
          </cell>
          <cell r="Q393">
            <v>2184499</v>
          </cell>
        </row>
        <row r="394">
          <cell r="P394">
            <v>44.662666666666667</v>
          </cell>
          <cell r="Q394">
            <v>2184491</v>
          </cell>
        </row>
        <row r="395">
          <cell r="P395">
            <v>44.6</v>
          </cell>
          <cell r="Q395">
            <v>2184491</v>
          </cell>
        </row>
        <row r="396">
          <cell r="P396">
            <v>44.546666666666667</v>
          </cell>
          <cell r="Q396">
            <v>2184492</v>
          </cell>
        </row>
        <row r="397">
          <cell r="P397">
            <v>44.502000000000002</v>
          </cell>
          <cell r="Q397">
            <v>2184490</v>
          </cell>
        </row>
        <row r="398">
          <cell r="P398">
            <v>44.470666666666666</v>
          </cell>
          <cell r="Q398">
            <v>2184484</v>
          </cell>
        </row>
        <row r="399">
          <cell r="P399">
            <v>44.405333333333331</v>
          </cell>
          <cell r="Q399">
            <v>2184479</v>
          </cell>
        </row>
        <row r="400">
          <cell r="P400">
            <v>44.401333333333334</v>
          </cell>
          <cell r="Q400">
            <v>2184477</v>
          </cell>
        </row>
        <row r="401">
          <cell r="P401">
            <v>44.314666666666668</v>
          </cell>
          <cell r="Q401">
            <v>2184473</v>
          </cell>
        </row>
        <row r="402">
          <cell r="P402">
            <v>44.289333333333332</v>
          </cell>
          <cell r="Q402">
            <v>2184469</v>
          </cell>
        </row>
        <row r="403">
          <cell r="P403">
            <v>44.230000000000004</v>
          </cell>
          <cell r="Q403">
            <v>2184470</v>
          </cell>
        </row>
        <row r="404">
          <cell r="P404">
            <v>44.194000000000003</v>
          </cell>
          <cell r="Q404">
            <v>2184472</v>
          </cell>
        </row>
        <row r="405">
          <cell r="P405">
            <v>44.146666666666668</v>
          </cell>
          <cell r="Q405">
            <v>2184472</v>
          </cell>
        </row>
        <row r="406">
          <cell r="P406">
            <v>44.088000000000001</v>
          </cell>
          <cell r="Q406">
            <v>2184469</v>
          </cell>
        </row>
        <row r="407">
          <cell r="P407">
            <v>44.058666666666667</v>
          </cell>
          <cell r="Q407">
            <v>2184465</v>
          </cell>
        </row>
        <row r="408">
          <cell r="P408">
            <v>44.015333333333331</v>
          </cell>
          <cell r="Q408">
            <v>2184463</v>
          </cell>
        </row>
        <row r="409">
          <cell r="P409">
            <v>43.980666666666664</v>
          </cell>
          <cell r="Q409">
            <v>2184458</v>
          </cell>
        </row>
        <row r="410">
          <cell r="P410">
            <v>43.931333333333335</v>
          </cell>
          <cell r="Q410">
            <v>2184457</v>
          </cell>
        </row>
        <row r="411">
          <cell r="P411">
            <v>43.879333333333335</v>
          </cell>
          <cell r="Q411">
            <v>2184456</v>
          </cell>
        </row>
        <row r="412">
          <cell r="P412">
            <v>43.858000000000004</v>
          </cell>
          <cell r="Q412">
            <v>2184455</v>
          </cell>
        </row>
        <row r="413">
          <cell r="P413">
            <v>43.814</v>
          </cell>
          <cell r="Q413">
            <v>2184454</v>
          </cell>
        </row>
        <row r="414">
          <cell r="P414">
            <v>43.783999999999999</v>
          </cell>
          <cell r="Q414">
            <v>2184449</v>
          </cell>
        </row>
        <row r="415">
          <cell r="P415">
            <v>43.74733333333333</v>
          </cell>
          <cell r="Q415">
            <v>2184450</v>
          </cell>
        </row>
        <row r="416">
          <cell r="P416">
            <v>43.706666666666663</v>
          </cell>
          <cell r="Q416">
            <v>2184445</v>
          </cell>
        </row>
        <row r="417">
          <cell r="P417">
            <v>43.656666666666666</v>
          </cell>
          <cell r="Q417">
            <v>2184441</v>
          </cell>
        </row>
        <row r="418">
          <cell r="P418">
            <v>43.623333333333335</v>
          </cell>
          <cell r="Q418">
            <v>2184443</v>
          </cell>
        </row>
        <row r="419">
          <cell r="P419">
            <v>43.61333333333333</v>
          </cell>
          <cell r="Q419">
            <v>2184442</v>
          </cell>
        </row>
        <row r="420">
          <cell r="P420">
            <v>43.557333333333332</v>
          </cell>
          <cell r="Q420">
            <v>2184441</v>
          </cell>
        </row>
        <row r="421">
          <cell r="P421">
            <v>43.527333333333331</v>
          </cell>
          <cell r="Q421">
            <v>2184439</v>
          </cell>
        </row>
        <row r="422">
          <cell r="P422">
            <v>43.474666666666664</v>
          </cell>
          <cell r="Q422">
            <v>2184437</v>
          </cell>
        </row>
        <row r="423">
          <cell r="P423">
            <v>43.431333333333335</v>
          </cell>
          <cell r="Q423">
            <v>2184429</v>
          </cell>
        </row>
        <row r="424">
          <cell r="P424">
            <v>43.396000000000001</v>
          </cell>
          <cell r="Q424">
            <v>2184428</v>
          </cell>
        </row>
        <row r="425">
          <cell r="P425">
            <v>43.366</v>
          </cell>
          <cell r="Q425">
            <v>2184429</v>
          </cell>
        </row>
        <row r="426">
          <cell r="P426">
            <v>43.315333333333335</v>
          </cell>
          <cell r="Q426">
            <v>2184424</v>
          </cell>
        </row>
        <row r="427">
          <cell r="P427">
            <v>43.286000000000001</v>
          </cell>
          <cell r="Q427">
            <v>2184421</v>
          </cell>
        </row>
        <row r="428">
          <cell r="P428">
            <v>43.231333333333332</v>
          </cell>
          <cell r="Q428">
            <v>2184424</v>
          </cell>
        </row>
        <row r="429">
          <cell r="P429">
            <v>43.201999999999998</v>
          </cell>
          <cell r="Q429">
            <v>2184420</v>
          </cell>
        </row>
        <row r="430">
          <cell r="P430">
            <v>43.155999999999999</v>
          </cell>
          <cell r="Q430">
            <v>2184418</v>
          </cell>
        </row>
        <row r="431">
          <cell r="P431">
            <v>43.12466666666667</v>
          </cell>
          <cell r="Q431">
            <v>2184419</v>
          </cell>
        </row>
        <row r="432">
          <cell r="P432">
            <v>43.088000000000001</v>
          </cell>
          <cell r="Q432">
            <v>2184418</v>
          </cell>
        </row>
        <row r="433">
          <cell r="P433">
            <v>43.047333333333334</v>
          </cell>
          <cell r="Q433">
            <v>2184415</v>
          </cell>
        </row>
        <row r="434">
          <cell r="P434">
            <v>43.003999999999998</v>
          </cell>
          <cell r="Q434">
            <v>2184410</v>
          </cell>
        </row>
        <row r="435">
          <cell r="P435">
            <v>42.959333333333333</v>
          </cell>
          <cell r="Q435">
            <v>2184408</v>
          </cell>
        </row>
        <row r="436">
          <cell r="P436">
            <v>42.938000000000002</v>
          </cell>
          <cell r="Q436">
            <v>2184405</v>
          </cell>
        </row>
        <row r="437">
          <cell r="P437">
            <v>42.912666666666667</v>
          </cell>
          <cell r="Q437">
            <v>2184403</v>
          </cell>
        </row>
        <row r="438">
          <cell r="P438">
            <v>42.848666666666666</v>
          </cell>
          <cell r="Q438">
            <v>2184403</v>
          </cell>
        </row>
        <row r="439">
          <cell r="P439">
            <v>42.820666666666668</v>
          </cell>
          <cell r="Q439">
            <v>2184401</v>
          </cell>
        </row>
        <row r="440">
          <cell r="P440">
            <v>42.780666666666669</v>
          </cell>
          <cell r="Q440">
            <v>2184397</v>
          </cell>
        </row>
        <row r="441">
          <cell r="P441">
            <v>42.738</v>
          </cell>
          <cell r="Q441">
            <v>2184393</v>
          </cell>
        </row>
        <row r="442">
          <cell r="P442">
            <v>42.709333333333333</v>
          </cell>
          <cell r="Q442">
            <v>2184392</v>
          </cell>
        </row>
        <row r="443">
          <cell r="P443">
            <v>42.671333333333337</v>
          </cell>
          <cell r="Q443">
            <v>2184391</v>
          </cell>
        </row>
        <row r="444">
          <cell r="P444">
            <v>42.63666666666667</v>
          </cell>
          <cell r="Q444">
            <v>2184393</v>
          </cell>
        </row>
        <row r="445">
          <cell r="P445">
            <v>42.596666666666664</v>
          </cell>
          <cell r="Q445">
            <v>2184394</v>
          </cell>
        </row>
        <row r="446">
          <cell r="P446">
            <v>42.553333333333335</v>
          </cell>
          <cell r="Q446">
            <v>2184389</v>
          </cell>
        </row>
        <row r="447">
          <cell r="P447">
            <v>42.533333333333331</v>
          </cell>
          <cell r="Q447">
            <v>2184389</v>
          </cell>
        </row>
        <row r="448">
          <cell r="P448">
            <v>42.487333333333332</v>
          </cell>
          <cell r="Q448">
            <v>2184392</v>
          </cell>
        </row>
        <row r="449">
          <cell r="P449">
            <v>42.464666666666666</v>
          </cell>
          <cell r="Q449">
            <v>2184386</v>
          </cell>
        </row>
        <row r="450">
          <cell r="P450">
            <v>42.415333333333336</v>
          </cell>
          <cell r="Q450">
            <v>2184387</v>
          </cell>
        </row>
        <row r="451">
          <cell r="P451">
            <v>42.368000000000002</v>
          </cell>
          <cell r="Q451">
            <v>2184381</v>
          </cell>
        </row>
        <row r="452">
          <cell r="P452">
            <v>42.344666666666669</v>
          </cell>
          <cell r="Q452">
            <v>2184377</v>
          </cell>
        </row>
        <row r="453">
          <cell r="P453">
            <v>42.304000000000002</v>
          </cell>
          <cell r="Q453">
            <v>2184374</v>
          </cell>
        </row>
        <row r="454">
          <cell r="P454">
            <v>42.252000000000002</v>
          </cell>
          <cell r="Q454">
            <v>2184375</v>
          </cell>
        </row>
        <row r="455">
          <cell r="P455">
            <v>42.225333333333332</v>
          </cell>
          <cell r="Q455">
            <v>2184375</v>
          </cell>
        </row>
        <row r="456">
          <cell r="P456">
            <v>42.18933333333333</v>
          </cell>
          <cell r="Q456">
            <v>2184377</v>
          </cell>
        </row>
        <row r="457">
          <cell r="P457">
            <v>42.143333333333331</v>
          </cell>
          <cell r="Q457">
            <v>2184378</v>
          </cell>
        </row>
        <row r="458">
          <cell r="P458">
            <v>42.113999999999997</v>
          </cell>
          <cell r="Q458">
            <v>2184373</v>
          </cell>
        </row>
        <row r="459">
          <cell r="P459">
            <v>42.068666666666665</v>
          </cell>
          <cell r="Q459">
            <v>2184372</v>
          </cell>
        </row>
        <row r="460">
          <cell r="P460">
            <v>42.033333333333331</v>
          </cell>
          <cell r="Q460">
            <v>2184366</v>
          </cell>
        </row>
        <row r="461">
          <cell r="P461">
            <v>42.025999999999996</v>
          </cell>
          <cell r="Q461">
            <v>2184359</v>
          </cell>
        </row>
        <row r="462">
          <cell r="P462">
            <v>41.968000000000004</v>
          </cell>
          <cell r="Q462">
            <v>2184358</v>
          </cell>
        </row>
        <row r="463">
          <cell r="P463">
            <v>41.931333333333335</v>
          </cell>
          <cell r="Q463">
            <v>2184356</v>
          </cell>
        </row>
        <row r="464">
          <cell r="P464">
            <v>41.887999999999998</v>
          </cell>
          <cell r="Q464">
            <v>2184360</v>
          </cell>
        </row>
        <row r="465">
          <cell r="P465">
            <v>41.844666666666669</v>
          </cell>
          <cell r="Q465">
            <v>2184356</v>
          </cell>
        </row>
        <row r="466">
          <cell r="P466">
            <v>41.787999999999997</v>
          </cell>
          <cell r="Q466">
            <v>2184355</v>
          </cell>
        </row>
        <row r="467">
          <cell r="P467">
            <v>41.76</v>
          </cell>
          <cell r="Q467">
            <v>2184350</v>
          </cell>
        </row>
        <row r="468">
          <cell r="P468">
            <v>41.74133333333333</v>
          </cell>
          <cell r="Q468">
            <v>2184348</v>
          </cell>
        </row>
        <row r="469">
          <cell r="P469">
            <v>41.692</v>
          </cell>
          <cell r="Q469">
            <v>2184351</v>
          </cell>
        </row>
        <row r="470">
          <cell r="P470">
            <v>41.661999999999999</v>
          </cell>
          <cell r="Q470">
            <v>2184344</v>
          </cell>
        </row>
        <row r="471">
          <cell r="P471">
            <v>41.63066666666667</v>
          </cell>
          <cell r="Q471">
            <v>2184347</v>
          </cell>
        </row>
        <row r="472">
          <cell r="P472">
            <v>41.593333333333334</v>
          </cell>
          <cell r="Q472">
            <v>2184345</v>
          </cell>
        </row>
        <row r="473">
          <cell r="P473">
            <v>41.551333333333332</v>
          </cell>
          <cell r="Q473">
            <v>2184346</v>
          </cell>
        </row>
        <row r="474">
          <cell r="P474">
            <v>41.527999999999999</v>
          </cell>
          <cell r="Q474">
            <v>2184345</v>
          </cell>
        </row>
        <row r="475">
          <cell r="P475">
            <v>41.474666666666664</v>
          </cell>
          <cell r="Q475">
            <v>2184342</v>
          </cell>
        </row>
        <row r="476">
          <cell r="P476">
            <v>41.44</v>
          </cell>
          <cell r="Q476">
            <v>2184342</v>
          </cell>
        </row>
        <row r="477">
          <cell r="P477">
            <v>41.413333333333334</v>
          </cell>
          <cell r="Q477">
            <v>2184343</v>
          </cell>
        </row>
        <row r="478">
          <cell r="P478">
            <v>41.37533333333333</v>
          </cell>
          <cell r="Q478">
            <v>2184342</v>
          </cell>
        </row>
        <row r="479">
          <cell r="P479">
            <v>41.347333333333331</v>
          </cell>
          <cell r="Q479">
            <v>2184339</v>
          </cell>
        </row>
        <row r="480">
          <cell r="P480">
            <v>41.287999999999997</v>
          </cell>
          <cell r="Q480">
            <v>2184334</v>
          </cell>
        </row>
        <row r="481">
          <cell r="P481">
            <v>41.261333333333333</v>
          </cell>
          <cell r="Q481">
            <v>2184333</v>
          </cell>
        </row>
        <row r="482">
          <cell r="P482">
            <v>41.24133333333333</v>
          </cell>
          <cell r="Q482">
            <v>2184330</v>
          </cell>
        </row>
        <row r="483">
          <cell r="P483">
            <v>41.200666666666663</v>
          </cell>
          <cell r="Q483">
            <v>2184323</v>
          </cell>
        </row>
        <row r="484">
          <cell r="P484">
            <v>41.163333333333334</v>
          </cell>
          <cell r="Q484">
            <v>2184326</v>
          </cell>
        </row>
        <row r="485">
          <cell r="P485">
            <v>41.145333333333333</v>
          </cell>
          <cell r="Q485">
            <v>2184325</v>
          </cell>
        </row>
        <row r="486">
          <cell r="P486">
            <v>41.091333333333331</v>
          </cell>
          <cell r="Q486">
            <v>2184324</v>
          </cell>
        </row>
        <row r="487">
          <cell r="P487">
            <v>41.065333333333335</v>
          </cell>
          <cell r="Q487">
            <v>2184323</v>
          </cell>
        </row>
        <row r="488">
          <cell r="P488">
            <v>41.016666666666666</v>
          </cell>
          <cell r="Q488">
            <v>2184321</v>
          </cell>
        </row>
        <row r="489">
          <cell r="P489">
            <v>41.007333333333335</v>
          </cell>
          <cell r="Q489">
            <v>2184316</v>
          </cell>
        </row>
        <row r="490">
          <cell r="P490">
            <v>40.957333333333331</v>
          </cell>
          <cell r="Q490">
            <v>2184318</v>
          </cell>
        </row>
        <row r="491">
          <cell r="P491">
            <v>40.934666666666665</v>
          </cell>
          <cell r="Q491">
            <v>2184315</v>
          </cell>
        </row>
        <row r="492">
          <cell r="P492">
            <v>40.866666666666667</v>
          </cell>
          <cell r="Q492">
            <v>2184313</v>
          </cell>
        </row>
        <row r="493">
          <cell r="P493">
            <v>40.816666666666663</v>
          </cell>
          <cell r="Q493">
            <v>2184308</v>
          </cell>
        </row>
        <row r="494">
          <cell r="P494">
            <v>40.790666666666667</v>
          </cell>
          <cell r="Q494">
            <v>2184307</v>
          </cell>
        </row>
        <row r="495">
          <cell r="P495">
            <v>40.762666666666668</v>
          </cell>
          <cell r="Q495">
            <v>2184308</v>
          </cell>
        </row>
        <row r="496">
          <cell r="P496">
            <v>40.702666666666666</v>
          </cell>
          <cell r="Q496">
            <v>2184308</v>
          </cell>
        </row>
        <row r="497">
          <cell r="P497">
            <v>40.690666666666665</v>
          </cell>
          <cell r="Q497">
            <v>2184307</v>
          </cell>
        </row>
        <row r="498">
          <cell r="P498">
            <v>40.648666666666664</v>
          </cell>
          <cell r="Q498">
            <v>2184301</v>
          </cell>
        </row>
        <row r="499">
          <cell r="P499">
            <v>40.600666666666669</v>
          </cell>
          <cell r="Q499">
            <v>2184298</v>
          </cell>
        </row>
        <row r="500">
          <cell r="P500">
            <v>40.588000000000001</v>
          </cell>
          <cell r="Q500">
            <v>2184297</v>
          </cell>
        </row>
        <row r="501">
          <cell r="P501">
            <v>40.558666666666667</v>
          </cell>
          <cell r="Q501">
            <v>2184297</v>
          </cell>
        </row>
        <row r="502">
          <cell r="P502">
            <v>40.504666666666665</v>
          </cell>
          <cell r="Q502">
            <v>2184294</v>
          </cell>
        </row>
        <row r="503">
          <cell r="P503">
            <v>40.468000000000004</v>
          </cell>
          <cell r="Q503">
            <v>2184295</v>
          </cell>
        </row>
        <row r="504">
          <cell r="P504">
            <v>40.42</v>
          </cell>
          <cell r="Q504">
            <v>2184286</v>
          </cell>
        </row>
        <row r="505">
          <cell r="P505">
            <v>40.408666666666669</v>
          </cell>
          <cell r="Q505">
            <v>2184283</v>
          </cell>
        </row>
        <row r="506">
          <cell r="P506">
            <v>40.345333333333336</v>
          </cell>
          <cell r="Q506">
            <v>2184283</v>
          </cell>
        </row>
        <row r="507">
          <cell r="P507">
            <v>40.31733333333333</v>
          </cell>
          <cell r="Q507">
            <v>2184285</v>
          </cell>
        </row>
        <row r="508">
          <cell r="P508">
            <v>40.28</v>
          </cell>
          <cell r="Q508">
            <v>2184278</v>
          </cell>
        </row>
        <row r="509">
          <cell r="P509">
            <v>40.236666666666665</v>
          </cell>
          <cell r="Q509">
            <v>2184278</v>
          </cell>
        </row>
        <row r="510">
          <cell r="P510">
            <v>40.213333333333331</v>
          </cell>
          <cell r="Q510">
            <v>2184283</v>
          </cell>
        </row>
        <row r="511">
          <cell r="P511">
            <v>40.173999999999999</v>
          </cell>
          <cell r="Q511">
            <v>2184285</v>
          </cell>
        </row>
        <row r="512">
          <cell r="P512">
            <v>40.122</v>
          </cell>
          <cell r="Q512">
            <v>2184283</v>
          </cell>
        </row>
        <row r="513">
          <cell r="P513">
            <v>40.080666666666666</v>
          </cell>
          <cell r="Q513">
            <v>2184279</v>
          </cell>
        </row>
        <row r="514">
          <cell r="P514">
            <v>40.055333333333337</v>
          </cell>
          <cell r="Q514">
            <v>2184275</v>
          </cell>
        </row>
        <row r="515">
          <cell r="P515">
            <v>40.00866666666667</v>
          </cell>
          <cell r="Q515">
            <v>2184274</v>
          </cell>
        </row>
        <row r="516">
          <cell r="P516">
            <v>39.988</v>
          </cell>
          <cell r="Q516">
            <v>2184274</v>
          </cell>
        </row>
        <row r="517">
          <cell r="P517">
            <v>39.934666666666665</v>
          </cell>
          <cell r="Q517">
            <v>2184273</v>
          </cell>
        </row>
        <row r="518">
          <cell r="P518">
            <v>39.920666666666669</v>
          </cell>
          <cell r="Q518">
            <v>2184272</v>
          </cell>
        </row>
        <row r="519">
          <cell r="P519">
            <v>39.868000000000002</v>
          </cell>
          <cell r="Q519">
            <v>2184262</v>
          </cell>
        </row>
        <row r="520">
          <cell r="P520">
            <v>39.840000000000003</v>
          </cell>
          <cell r="Q520">
            <v>2184262</v>
          </cell>
        </row>
        <row r="521">
          <cell r="P521">
            <v>39.800666666666665</v>
          </cell>
          <cell r="Q521">
            <v>2184268</v>
          </cell>
        </row>
        <row r="522">
          <cell r="P522">
            <v>39.785333333333334</v>
          </cell>
          <cell r="Q522">
            <v>2184264</v>
          </cell>
        </row>
        <row r="523">
          <cell r="P523">
            <v>39.743333333333332</v>
          </cell>
          <cell r="Q523">
            <v>2184256</v>
          </cell>
        </row>
        <row r="524">
          <cell r="P524">
            <v>39.707999999999998</v>
          </cell>
          <cell r="Q524">
            <v>2184256</v>
          </cell>
        </row>
        <row r="525">
          <cell r="P525">
            <v>39.668666666666667</v>
          </cell>
          <cell r="Q525">
            <v>2184258</v>
          </cell>
        </row>
        <row r="526">
          <cell r="P526">
            <v>39.640666666666668</v>
          </cell>
          <cell r="Q526">
            <v>2184249</v>
          </cell>
        </row>
        <row r="527">
          <cell r="P527">
            <v>39.61933333333333</v>
          </cell>
          <cell r="Q527">
            <v>2184243</v>
          </cell>
        </row>
        <row r="528">
          <cell r="P528">
            <v>39.555999999999997</v>
          </cell>
          <cell r="Q528">
            <v>2184247</v>
          </cell>
        </row>
        <row r="529">
          <cell r="P529">
            <v>39.535333333333334</v>
          </cell>
          <cell r="Q529">
            <v>2184245</v>
          </cell>
        </row>
        <row r="530">
          <cell r="P530">
            <v>39.49666666666667</v>
          </cell>
          <cell r="Q530">
            <v>2184242</v>
          </cell>
        </row>
        <row r="531">
          <cell r="P531">
            <v>39.480666666666664</v>
          </cell>
          <cell r="Q531">
            <v>2184242</v>
          </cell>
        </row>
        <row r="532">
          <cell r="P532">
            <v>39.417333333333332</v>
          </cell>
          <cell r="Q532">
            <v>2184244</v>
          </cell>
        </row>
        <row r="533">
          <cell r="P533">
            <v>39.404666666666664</v>
          </cell>
          <cell r="Q533">
            <v>2184244</v>
          </cell>
        </row>
        <row r="534">
          <cell r="P534">
            <v>39.372</v>
          </cell>
          <cell r="Q534">
            <v>2184239</v>
          </cell>
        </row>
        <row r="535">
          <cell r="P535">
            <v>39.323333333333331</v>
          </cell>
          <cell r="Q535">
            <v>2184237</v>
          </cell>
        </row>
        <row r="536">
          <cell r="P536">
            <v>39.301333333333332</v>
          </cell>
          <cell r="Q536">
            <v>2184228</v>
          </cell>
        </row>
        <row r="537">
          <cell r="P537">
            <v>39.260666666666665</v>
          </cell>
          <cell r="Q537">
            <v>2184223</v>
          </cell>
        </row>
        <row r="538">
          <cell r="P538">
            <v>39.239333333333335</v>
          </cell>
          <cell r="Q538">
            <v>2184227</v>
          </cell>
        </row>
        <row r="539">
          <cell r="P539">
            <v>39.211333333333336</v>
          </cell>
          <cell r="Q539">
            <v>2184232</v>
          </cell>
        </row>
        <row r="540">
          <cell r="P540">
            <v>39.171999999999997</v>
          </cell>
          <cell r="Q540">
            <v>2184228</v>
          </cell>
        </row>
        <row r="541">
          <cell r="P541">
            <v>39.13066666666667</v>
          </cell>
          <cell r="Q541">
            <v>2184228</v>
          </cell>
        </row>
        <row r="542">
          <cell r="P542">
            <v>39.116</v>
          </cell>
          <cell r="Q542">
            <v>2184229</v>
          </cell>
        </row>
        <row r="543">
          <cell r="P543">
            <v>39.076666666666668</v>
          </cell>
          <cell r="Q543">
            <v>2184224</v>
          </cell>
        </row>
        <row r="544">
          <cell r="P544">
            <v>39.042666666666669</v>
          </cell>
          <cell r="Q544">
            <v>2184219</v>
          </cell>
        </row>
        <row r="545">
          <cell r="P545">
            <v>39.017333333333333</v>
          </cell>
          <cell r="Q545">
            <v>2184215</v>
          </cell>
        </row>
        <row r="546">
          <cell r="P546">
            <v>38.99</v>
          </cell>
          <cell r="Q546">
            <v>2184215</v>
          </cell>
        </row>
        <row r="547">
          <cell r="P547">
            <v>38.952666666666666</v>
          </cell>
          <cell r="Q547">
            <v>2184215</v>
          </cell>
        </row>
        <row r="548">
          <cell r="P548">
            <v>38.944000000000003</v>
          </cell>
          <cell r="Q548">
            <v>2184215</v>
          </cell>
        </row>
        <row r="549">
          <cell r="P549">
            <v>38.883333333333333</v>
          </cell>
          <cell r="Q549">
            <v>2184215</v>
          </cell>
        </row>
        <row r="550">
          <cell r="P550">
            <v>38.856000000000002</v>
          </cell>
          <cell r="Q550">
            <v>2184212</v>
          </cell>
        </row>
        <row r="551">
          <cell r="P551">
            <v>38.839333333333336</v>
          </cell>
          <cell r="Q551">
            <v>2184211</v>
          </cell>
        </row>
        <row r="552">
          <cell r="P552">
            <v>38.798666666666669</v>
          </cell>
          <cell r="Q552">
            <v>2184202</v>
          </cell>
        </row>
        <row r="553">
          <cell r="P553">
            <v>38.774000000000001</v>
          </cell>
          <cell r="Q553">
            <v>2184199</v>
          </cell>
        </row>
        <row r="554">
          <cell r="P554">
            <v>38.761333333333333</v>
          </cell>
          <cell r="Q554">
            <v>2184200</v>
          </cell>
        </row>
        <row r="555">
          <cell r="P555">
            <v>38.716666666666669</v>
          </cell>
          <cell r="Q555">
            <v>2184200</v>
          </cell>
        </row>
        <row r="556">
          <cell r="P556">
            <v>38.694000000000003</v>
          </cell>
          <cell r="Q556">
            <v>2184195</v>
          </cell>
        </row>
        <row r="557">
          <cell r="P557">
            <v>38.659333333333336</v>
          </cell>
          <cell r="Q557">
            <v>2184193</v>
          </cell>
        </row>
        <row r="558">
          <cell r="P558">
            <v>38.626666666666665</v>
          </cell>
          <cell r="Q558">
            <v>2184197</v>
          </cell>
        </row>
        <row r="559">
          <cell r="P559">
            <v>38.615333333333332</v>
          </cell>
          <cell r="Q559">
            <v>2184196</v>
          </cell>
        </row>
        <row r="560">
          <cell r="P560">
            <v>38.559333333333335</v>
          </cell>
          <cell r="Q560">
            <v>2184195</v>
          </cell>
        </row>
        <row r="561">
          <cell r="P561">
            <v>38.549333333333337</v>
          </cell>
          <cell r="Q561">
            <v>2184194</v>
          </cell>
        </row>
        <row r="562">
          <cell r="P562">
            <v>38.516666666666666</v>
          </cell>
          <cell r="Q562">
            <v>2184193</v>
          </cell>
        </row>
        <row r="563">
          <cell r="P563">
            <v>38.488</v>
          </cell>
          <cell r="Q563">
            <v>2184193</v>
          </cell>
        </row>
        <row r="564">
          <cell r="P564">
            <v>38.457333333333331</v>
          </cell>
          <cell r="Q564">
            <v>2184187</v>
          </cell>
        </row>
        <row r="565">
          <cell r="P565">
            <v>38.444000000000003</v>
          </cell>
          <cell r="Q565">
            <v>2184186</v>
          </cell>
        </row>
        <row r="566">
          <cell r="P566">
            <v>38.411333333333332</v>
          </cell>
          <cell r="Q566">
            <v>2184183</v>
          </cell>
        </row>
        <row r="567">
          <cell r="P567">
            <v>38.371333333333332</v>
          </cell>
          <cell r="Q567">
            <v>2184176</v>
          </cell>
        </row>
        <row r="568">
          <cell r="P568">
            <v>38.362000000000002</v>
          </cell>
          <cell r="Q568">
            <v>2184173</v>
          </cell>
        </row>
        <row r="569">
          <cell r="P569">
            <v>38.336666666666666</v>
          </cell>
          <cell r="Q569">
            <v>2184175</v>
          </cell>
        </row>
        <row r="570">
          <cell r="P570">
            <v>38.317999999999998</v>
          </cell>
          <cell r="Q570">
            <v>2184175</v>
          </cell>
        </row>
        <row r="571">
          <cell r="P571">
            <v>38.28</v>
          </cell>
          <cell r="Q571">
            <v>2184175</v>
          </cell>
        </row>
        <row r="572">
          <cell r="P572">
            <v>38.262666666666668</v>
          </cell>
          <cell r="Q572">
            <v>2184176</v>
          </cell>
        </row>
        <row r="573">
          <cell r="P573">
            <v>38.229999999999997</v>
          </cell>
          <cell r="Q573">
            <v>2184174</v>
          </cell>
        </row>
        <row r="574">
          <cell r="P574">
            <v>38.204666666666668</v>
          </cell>
          <cell r="Q574">
            <v>2184172</v>
          </cell>
        </row>
        <row r="575">
          <cell r="P575">
            <v>38.18333333333333</v>
          </cell>
          <cell r="Q575">
            <v>2184170</v>
          </cell>
        </row>
        <row r="576">
          <cell r="P576">
            <v>38.152000000000001</v>
          </cell>
          <cell r="Q576">
            <v>2184171</v>
          </cell>
        </row>
        <row r="577">
          <cell r="P577">
            <v>38.133333333333333</v>
          </cell>
          <cell r="Q577">
            <v>2184169</v>
          </cell>
        </row>
        <row r="578">
          <cell r="P578">
            <v>38.107333333333337</v>
          </cell>
          <cell r="Q578">
            <v>2184166</v>
          </cell>
        </row>
        <row r="579">
          <cell r="P579">
            <v>38.088000000000001</v>
          </cell>
          <cell r="Q579">
            <v>2184164</v>
          </cell>
        </row>
        <row r="580">
          <cell r="P580">
            <v>38.06133333333333</v>
          </cell>
          <cell r="Q580">
            <v>2184158</v>
          </cell>
        </row>
        <row r="581">
          <cell r="P581">
            <v>38.033333333333331</v>
          </cell>
          <cell r="Q581">
            <v>2184157</v>
          </cell>
        </row>
        <row r="582">
          <cell r="P582">
            <v>38.007333333333335</v>
          </cell>
          <cell r="Q582">
            <v>2184157</v>
          </cell>
        </row>
        <row r="583">
          <cell r="P583">
            <v>37.99133333333333</v>
          </cell>
          <cell r="Q583">
            <v>2184158</v>
          </cell>
        </row>
        <row r="584">
          <cell r="P584">
            <v>37.952666666666666</v>
          </cell>
          <cell r="Q584">
            <v>2184151</v>
          </cell>
        </row>
        <row r="585">
          <cell r="P585">
            <v>37.946666666666665</v>
          </cell>
          <cell r="Q585">
            <v>2184141</v>
          </cell>
        </row>
        <row r="586">
          <cell r="P586">
            <v>37.912666666666667</v>
          </cell>
          <cell r="Q586">
            <v>2184137</v>
          </cell>
        </row>
        <row r="587">
          <cell r="P587">
            <v>37.885333333333335</v>
          </cell>
          <cell r="Q587">
            <v>2184140</v>
          </cell>
        </row>
        <row r="588">
          <cell r="P588">
            <v>37.864666666666665</v>
          </cell>
          <cell r="Q588">
            <v>2184150</v>
          </cell>
        </row>
        <row r="589">
          <cell r="P589">
            <v>37.826000000000001</v>
          </cell>
          <cell r="Q589">
            <v>2184151</v>
          </cell>
        </row>
        <row r="590">
          <cell r="P590">
            <v>37.825333333333333</v>
          </cell>
          <cell r="Q590">
            <v>2184146</v>
          </cell>
        </row>
        <row r="591">
          <cell r="P591">
            <v>37.777333333333331</v>
          </cell>
          <cell r="Q591">
            <v>2184143</v>
          </cell>
        </row>
        <row r="592">
          <cell r="P592">
            <v>37.769333333333336</v>
          </cell>
          <cell r="Q592">
            <v>2184146</v>
          </cell>
        </row>
        <row r="593">
          <cell r="P593">
            <v>37.718000000000004</v>
          </cell>
          <cell r="Q593">
            <v>2184141</v>
          </cell>
        </row>
        <row r="594">
          <cell r="P594">
            <v>37.706666666666663</v>
          </cell>
          <cell r="Q594">
            <v>2184141</v>
          </cell>
        </row>
        <row r="595">
          <cell r="P595">
            <v>37.677999999999997</v>
          </cell>
          <cell r="Q595">
            <v>2184144</v>
          </cell>
        </row>
        <row r="596">
          <cell r="P596">
            <v>37.661999999999999</v>
          </cell>
          <cell r="Q596">
            <v>2184140</v>
          </cell>
        </row>
        <row r="597">
          <cell r="P597">
            <v>37.62466666666667</v>
          </cell>
          <cell r="Q597">
            <v>2184145</v>
          </cell>
        </row>
        <row r="598">
          <cell r="P598">
            <v>37.609333333333332</v>
          </cell>
          <cell r="Q598">
            <v>2184143</v>
          </cell>
        </row>
        <row r="599">
          <cell r="P599">
            <v>37.567999999999998</v>
          </cell>
          <cell r="Q599">
            <v>2184138</v>
          </cell>
        </row>
        <row r="600">
          <cell r="P600">
            <v>37.553333333333335</v>
          </cell>
          <cell r="Q600">
            <v>2184134</v>
          </cell>
        </row>
        <row r="601">
          <cell r="P601">
            <v>37.527999999999999</v>
          </cell>
          <cell r="Q601">
            <v>2184121</v>
          </cell>
        </row>
        <row r="602">
          <cell r="P602">
            <v>37.50266666666667</v>
          </cell>
          <cell r="Q602">
            <v>2184118</v>
          </cell>
        </row>
        <row r="603">
          <cell r="P603">
            <v>37.471333333333334</v>
          </cell>
          <cell r="Q603">
            <v>2184125</v>
          </cell>
        </row>
        <row r="604">
          <cell r="P604">
            <v>37.455333333333336</v>
          </cell>
          <cell r="Q604">
            <v>2184124</v>
          </cell>
        </row>
        <row r="605">
          <cell r="P605">
            <v>37.422666666666665</v>
          </cell>
          <cell r="Q605">
            <v>2184128</v>
          </cell>
        </row>
        <row r="606">
          <cell r="P606">
            <v>37.399333333333331</v>
          </cell>
          <cell r="Q606">
            <v>2184123</v>
          </cell>
        </row>
        <row r="607">
          <cell r="P607">
            <v>37.37533333333333</v>
          </cell>
          <cell r="Q607">
            <v>2184123</v>
          </cell>
        </row>
        <row r="608">
          <cell r="P608">
            <v>37.35</v>
          </cell>
          <cell r="Q608">
            <v>2184123</v>
          </cell>
        </row>
        <row r="609">
          <cell r="P609">
            <v>37.322000000000003</v>
          </cell>
          <cell r="Q609">
            <v>2184118</v>
          </cell>
        </row>
        <row r="610">
          <cell r="P610">
            <v>37.291333333333334</v>
          </cell>
          <cell r="Q610">
            <v>2184104</v>
          </cell>
        </row>
        <row r="611">
          <cell r="P611">
            <v>37.273333333333333</v>
          </cell>
          <cell r="Q611">
            <v>2184100</v>
          </cell>
        </row>
        <row r="612">
          <cell r="P612">
            <v>37.229999999999997</v>
          </cell>
          <cell r="Q612">
            <v>2184096</v>
          </cell>
        </row>
        <row r="613">
          <cell r="P613">
            <v>37.223333333333336</v>
          </cell>
          <cell r="Q613">
            <v>2184108</v>
          </cell>
        </row>
        <row r="614">
          <cell r="P614">
            <v>37.196666666666665</v>
          </cell>
          <cell r="Q614">
            <v>2184115</v>
          </cell>
        </row>
        <row r="615">
          <cell r="P615">
            <v>37.183999999999997</v>
          </cell>
          <cell r="Q615">
            <v>2184116</v>
          </cell>
        </row>
        <row r="616">
          <cell r="P616">
            <v>37.145333333333333</v>
          </cell>
          <cell r="Q616">
            <v>2184111</v>
          </cell>
        </row>
        <row r="617">
          <cell r="P617">
            <v>37.116666666666667</v>
          </cell>
          <cell r="Q617">
            <v>2184110</v>
          </cell>
        </row>
        <row r="618">
          <cell r="P618">
            <v>37.086666666666666</v>
          </cell>
          <cell r="Q618">
            <v>2184109</v>
          </cell>
        </row>
        <row r="619">
          <cell r="P619">
            <v>37.06133333333333</v>
          </cell>
          <cell r="Q619">
            <v>2184107</v>
          </cell>
        </row>
        <row r="620">
          <cell r="P620">
            <v>37.045999999999999</v>
          </cell>
          <cell r="Q620">
            <v>2184099</v>
          </cell>
        </row>
        <row r="621">
          <cell r="P621">
            <v>37.026666666666664</v>
          </cell>
          <cell r="Q621">
            <v>2184084</v>
          </cell>
        </row>
        <row r="622">
          <cell r="P622">
            <v>36.998666666666665</v>
          </cell>
          <cell r="Q622">
            <v>2184079</v>
          </cell>
        </row>
        <row r="623">
          <cell r="P623">
            <v>36.960666666666668</v>
          </cell>
          <cell r="Q623">
            <v>2184078</v>
          </cell>
        </row>
        <row r="624">
          <cell r="P624">
            <v>36.952666666666666</v>
          </cell>
          <cell r="Q624">
            <v>2184084</v>
          </cell>
        </row>
        <row r="625">
          <cell r="P625">
            <v>36.932000000000002</v>
          </cell>
          <cell r="Q625">
            <v>2184087</v>
          </cell>
        </row>
        <row r="626">
          <cell r="P626">
            <v>36.906666666666666</v>
          </cell>
          <cell r="Q626">
            <v>2184092</v>
          </cell>
        </row>
        <row r="627">
          <cell r="P627">
            <v>36.88133333333333</v>
          </cell>
          <cell r="Q627">
            <v>2184092</v>
          </cell>
        </row>
        <row r="628">
          <cell r="P628">
            <v>36.848666666666666</v>
          </cell>
          <cell r="Q628">
            <v>2184093</v>
          </cell>
        </row>
        <row r="629">
          <cell r="P629">
            <v>36.821333333333335</v>
          </cell>
          <cell r="Q629">
            <v>2184085</v>
          </cell>
        </row>
        <row r="630">
          <cell r="P630">
            <v>36.80466666666667</v>
          </cell>
          <cell r="Q630">
            <v>2184084</v>
          </cell>
        </row>
        <row r="631">
          <cell r="P631">
            <v>36.776666666666664</v>
          </cell>
          <cell r="Q631">
            <v>2184089</v>
          </cell>
        </row>
        <row r="632">
          <cell r="P632">
            <v>36.762</v>
          </cell>
          <cell r="Q632">
            <v>2184089</v>
          </cell>
        </row>
        <row r="633">
          <cell r="P633">
            <v>36.74133333333333</v>
          </cell>
          <cell r="Q633">
            <v>2184087</v>
          </cell>
        </row>
        <row r="634">
          <cell r="P634">
            <v>36.718666666666664</v>
          </cell>
          <cell r="Q634">
            <v>2184083</v>
          </cell>
        </row>
        <row r="635">
          <cell r="P635">
            <v>36.68933333333333</v>
          </cell>
          <cell r="Q635">
            <v>2184084</v>
          </cell>
        </row>
        <row r="636">
          <cell r="P636">
            <v>36.673999999999999</v>
          </cell>
          <cell r="Q636">
            <v>2184079</v>
          </cell>
        </row>
        <row r="637">
          <cell r="P637">
            <v>36.642666666666663</v>
          </cell>
          <cell r="Q637">
            <v>2184083</v>
          </cell>
        </row>
        <row r="638">
          <cell r="P638">
            <v>36.61933333333333</v>
          </cell>
          <cell r="Q638">
            <v>2184081</v>
          </cell>
        </row>
        <row r="639">
          <cell r="P639">
            <v>36.593333333333334</v>
          </cell>
          <cell r="Q639">
            <v>2184080</v>
          </cell>
        </row>
        <row r="640">
          <cell r="P640">
            <v>36.579333333333331</v>
          </cell>
          <cell r="Q640">
            <v>2184075</v>
          </cell>
        </row>
        <row r="641">
          <cell r="P641">
            <v>36.551333333333332</v>
          </cell>
          <cell r="Q641">
            <v>2184073</v>
          </cell>
        </row>
        <row r="642">
          <cell r="P642">
            <v>36.527999999999999</v>
          </cell>
          <cell r="Q642">
            <v>2184070</v>
          </cell>
        </row>
        <row r="643">
          <cell r="P643">
            <v>36.510666666666665</v>
          </cell>
          <cell r="Q643">
            <v>2184071</v>
          </cell>
        </row>
        <row r="644">
          <cell r="P644">
            <v>36.490666666666669</v>
          </cell>
          <cell r="Q644">
            <v>2184078</v>
          </cell>
        </row>
        <row r="645">
          <cell r="P645">
            <v>36.466000000000001</v>
          </cell>
          <cell r="Q645">
            <v>2184075</v>
          </cell>
        </row>
        <row r="646">
          <cell r="P646">
            <v>36.445999999999998</v>
          </cell>
          <cell r="Q646">
            <v>2184067</v>
          </cell>
        </row>
        <row r="647">
          <cell r="P647">
            <v>36.421999999999997</v>
          </cell>
          <cell r="Q647">
            <v>2184069</v>
          </cell>
        </row>
        <row r="648">
          <cell r="P648">
            <v>36.401333333333334</v>
          </cell>
          <cell r="Q648">
            <v>2184066</v>
          </cell>
        </row>
        <row r="649">
          <cell r="P649">
            <v>36.38066666666667</v>
          </cell>
          <cell r="Q649">
            <v>2184067</v>
          </cell>
        </row>
        <row r="650">
          <cell r="P650">
            <v>36.357333333333337</v>
          </cell>
          <cell r="Q650">
            <v>2184063</v>
          </cell>
        </row>
        <row r="651">
          <cell r="P651">
            <v>36.337333333333333</v>
          </cell>
          <cell r="Q651">
            <v>2184061</v>
          </cell>
        </row>
        <row r="652">
          <cell r="P652">
            <v>36.31733333333333</v>
          </cell>
          <cell r="Q652">
            <v>2184058</v>
          </cell>
        </row>
        <row r="653">
          <cell r="P653">
            <v>36.285333333333334</v>
          </cell>
          <cell r="Q653">
            <v>2184057</v>
          </cell>
        </row>
        <row r="654">
          <cell r="P654">
            <v>36.265333333333331</v>
          </cell>
          <cell r="Q654">
            <v>2184057</v>
          </cell>
        </row>
        <row r="655">
          <cell r="P655">
            <v>36.252000000000002</v>
          </cell>
          <cell r="Q655">
            <v>2184058</v>
          </cell>
        </row>
        <row r="656">
          <cell r="P656">
            <v>36.211333333333336</v>
          </cell>
          <cell r="Q656">
            <v>2184055</v>
          </cell>
        </row>
        <row r="657">
          <cell r="P657">
            <v>36.204000000000001</v>
          </cell>
          <cell r="Q657">
            <v>2184057</v>
          </cell>
        </row>
        <row r="658">
          <cell r="P658">
            <v>36.177333333333337</v>
          </cell>
          <cell r="Q658">
            <v>2184058</v>
          </cell>
        </row>
        <row r="659">
          <cell r="P659">
            <v>36.165999999999997</v>
          </cell>
          <cell r="Q659">
            <v>2184055</v>
          </cell>
        </row>
        <row r="660">
          <cell r="P660">
            <v>36.128</v>
          </cell>
          <cell r="Q660">
            <v>2184054</v>
          </cell>
        </row>
        <row r="661">
          <cell r="P661">
            <v>36.101999999999997</v>
          </cell>
          <cell r="Q661">
            <v>2184054</v>
          </cell>
        </row>
        <row r="662">
          <cell r="P662">
            <v>36.085333333333331</v>
          </cell>
          <cell r="Q662">
            <v>2184051</v>
          </cell>
        </row>
        <row r="663">
          <cell r="P663">
            <v>36.049333333333337</v>
          </cell>
          <cell r="Q663">
            <v>2184049</v>
          </cell>
        </row>
        <row r="664">
          <cell r="P664">
            <v>36.015333333333331</v>
          </cell>
          <cell r="Q664">
            <v>2184040</v>
          </cell>
        </row>
        <row r="665">
          <cell r="P665">
            <v>36.006</v>
          </cell>
          <cell r="Q665">
            <v>2184029</v>
          </cell>
        </row>
        <row r="666">
          <cell r="P666">
            <v>35.988666666666667</v>
          </cell>
          <cell r="Q666">
            <v>2184018</v>
          </cell>
        </row>
        <row r="667">
          <cell r="P667">
            <v>35.949333333333335</v>
          </cell>
          <cell r="Q667">
            <v>2184023</v>
          </cell>
        </row>
        <row r="668">
          <cell r="P668">
            <v>35.908666666666669</v>
          </cell>
          <cell r="Q668">
            <v>2184038</v>
          </cell>
        </row>
        <row r="669">
          <cell r="P669">
            <v>35.887333333333331</v>
          </cell>
          <cell r="Q669">
            <v>2184044</v>
          </cell>
        </row>
        <row r="670">
          <cell r="P670">
            <v>35.880000000000003</v>
          </cell>
          <cell r="Q670">
            <v>2184042</v>
          </cell>
        </row>
        <row r="671">
          <cell r="P671">
            <v>35.847333333333331</v>
          </cell>
          <cell r="Q671">
            <v>2184038</v>
          </cell>
        </row>
        <row r="672">
          <cell r="P672">
            <v>35.825333333333333</v>
          </cell>
          <cell r="Q672">
            <v>2184040</v>
          </cell>
        </row>
        <row r="673">
          <cell r="P673">
            <v>35.793333333333337</v>
          </cell>
          <cell r="Q673">
            <v>2184032</v>
          </cell>
        </row>
        <row r="674">
          <cell r="P674">
            <v>35.78</v>
          </cell>
          <cell r="Q674">
            <v>2184024</v>
          </cell>
        </row>
        <row r="675">
          <cell r="P675">
            <v>35.762</v>
          </cell>
          <cell r="Q675">
            <v>2184024</v>
          </cell>
        </row>
        <row r="676">
          <cell r="P676">
            <v>35.723333333333336</v>
          </cell>
          <cell r="Q676">
            <v>2184021</v>
          </cell>
        </row>
        <row r="677">
          <cell r="P677">
            <v>35.706000000000003</v>
          </cell>
          <cell r="Q677">
            <v>2184022</v>
          </cell>
        </row>
        <row r="678">
          <cell r="P678">
            <v>35.693333333333335</v>
          </cell>
          <cell r="Q678">
            <v>2184016</v>
          </cell>
        </row>
        <row r="679">
          <cell r="P679">
            <v>35.671999999999997</v>
          </cell>
          <cell r="Q679">
            <v>2184026</v>
          </cell>
        </row>
        <row r="680">
          <cell r="P680">
            <v>35.639333333333333</v>
          </cell>
          <cell r="Q680">
            <v>2184026</v>
          </cell>
        </row>
        <row r="681">
          <cell r="P681">
            <v>35.616</v>
          </cell>
          <cell r="Q681">
            <v>2184026</v>
          </cell>
        </row>
        <row r="682">
          <cell r="P682">
            <v>35.602666666666664</v>
          </cell>
          <cell r="Q682">
            <v>2184024</v>
          </cell>
        </row>
        <row r="683">
          <cell r="P683">
            <v>35.582000000000001</v>
          </cell>
          <cell r="Q683">
            <v>2184026</v>
          </cell>
        </row>
        <row r="684">
          <cell r="P684">
            <v>35.56066666666667</v>
          </cell>
          <cell r="Q684">
            <v>2184026</v>
          </cell>
        </row>
        <row r="685">
          <cell r="P685">
            <v>35.509333333333331</v>
          </cell>
          <cell r="Q685">
            <v>2184018</v>
          </cell>
        </row>
        <row r="686">
          <cell r="P686">
            <v>35.491999999999997</v>
          </cell>
          <cell r="Q686">
            <v>2184012</v>
          </cell>
        </row>
        <row r="687">
          <cell r="P687">
            <v>35.480666666666664</v>
          </cell>
          <cell r="Q687">
            <v>2184012</v>
          </cell>
        </row>
        <row r="688">
          <cell r="P688">
            <v>35.46</v>
          </cell>
          <cell r="Q688">
            <v>2184015</v>
          </cell>
        </row>
        <row r="689">
          <cell r="P689">
            <v>35.444000000000003</v>
          </cell>
          <cell r="Q689">
            <v>2184016</v>
          </cell>
        </row>
        <row r="690">
          <cell r="P690">
            <v>35.408666666666669</v>
          </cell>
          <cell r="Q690">
            <v>2184021</v>
          </cell>
        </row>
        <row r="691">
          <cell r="P691">
            <v>35.388666666666666</v>
          </cell>
          <cell r="Q691">
            <v>2184019</v>
          </cell>
        </row>
        <row r="692">
          <cell r="P692">
            <v>35.372666666666667</v>
          </cell>
          <cell r="Q692">
            <v>2184016</v>
          </cell>
        </row>
        <row r="693">
          <cell r="P693">
            <v>35.351999999999997</v>
          </cell>
          <cell r="Q693">
            <v>2184015</v>
          </cell>
        </row>
        <row r="694">
          <cell r="P694">
            <v>35.314666666666668</v>
          </cell>
          <cell r="Q694">
            <v>2184010</v>
          </cell>
        </row>
        <row r="695">
          <cell r="P695">
            <v>35.302</v>
          </cell>
          <cell r="Q695">
            <v>2183994</v>
          </cell>
        </row>
        <row r="696">
          <cell r="P696">
            <v>35.271999999999998</v>
          </cell>
          <cell r="Q696">
            <v>2183987</v>
          </cell>
        </row>
        <row r="697">
          <cell r="P697">
            <v>35.268000000000001</v>
          </cell>
          <cell r="Q697">
            <v>2184001</v>
          </cell>
        </row>
        <row r="698">
          <cell r="P698">
            <v>35.245333333333335</v>
          </cell>
          <cell r="Q698">
            <v>2184006</v>
          </cell>
        </row>
        <row r="699">
          <cell r="P699">
            <v>35.203333333333333</v>
          </cell>
          <cell r="Q699">
            <v>2184003</v>
          </cell>
        </row>
        <row r="700">
          <cell r="P700">
            <v>35.195999999999998</v>
          </cell>
          <cell r="Q700">
            <v>2183997</v>
          </cell>
        </row>
        <row r="701">
          <cell r="P701">
            <v>35.166666666666664</v>
          </cell>
          <cell r="Q701">
            <v>2183996</v>
          </cell>
        </row>
        <row r="702">
          <cell r="P702">
            <v>35.150666666666666</v>
          </cell>
          <cell r="Q702">
            <v>2183995</v>
          </cell>
        </row>
        <row r="703">
          <cell r="P703">
            <v>35.126666666666665</v>
          </cell>
          <cell r="Q703">
            <v>2183999</v>
          </cell>
        </row>
        <row r="704">
          <cell r="P704">
            <v>35.11933333333333</v>
          </cell>
          <cell r="Q704">
            <v>2184003</v>
          </cell>
        </row>
        <row r="705">
          <cell r="P705">
            <v>35.088666666666668</v>
          </cell>
          <cell r="Q705">
            <v>2184000</v>
          </cell>
        </row>
        <row r="706">
          <cell r="P706">
            <v>35.068666666666665</v>
          </cell>
          <cell r="Q706">
            <v>2183998</v>
          </cell>
        </row>
        <row r="707">
          <cell r="P707">
            <v>35.045333333333332</v>
          </cell>
          <cell r="Q707">
            <v>2183994</v>
          </cell>
        </row>
        <row r="708">
          <cell r="P708">
            <v>35.018666666666668</v>
          </cell>
          <cell r="Q708">
            <v>2183993</v>
          </cell>
        </row>
        <row r="709">
          <cell r="P709">
            <v>34.99733333333333</v>
          </cell>
          <cell r="Q709">
            <v>2183991</v>
          </cell>
        </row>
        <row r="710">
          <cell r="P710">
            <v>35.008000000000003</v>
          </cell>
          <cell r="Q710">
            <v>2183990</v>
          </cell>
        </row>
        <row r="711">
          <cell r="P711">
            <v>34.972000000000001</v>
          </cell>
          <cell r="Q711">
            <v>2183984</v>
          </cell>
        </row>
        <row r="712">
          <cell r="P712">
            <v>34.963333333333331</v>
          </cell>
          <cell r="Q712">
            <v>2183981</v>
          </cell>
        </row>
        <row r="713">
          <cell r="P713">
            <v>34.93866666666667</v>
          </cell>
          <cell r="Q713">
            <v>2183984</v>
          </cell>
        </row>
        <row r="714">
          <cell r="P714">
            <v>34.887999999999998</v>
          </cell>
          <cell r="Q714">
            <v>2183988</v>
          </cell>
        </row>
        <row r="715">
          <cell r="P715">
            <v>34.882666666666665</v>
          </cell>
          <cell r="Q715">
            <v>2183985</v>
          </cell>
        </row>
        <row r="716">
          <cell r="P716">
            <v>34.875999999999998</v>
          </cell>
          <cell r="Q716">
            <v>2183985</v>
          </cell>
        </row>
        <row r="717">
          <cell r="P717">
            <v>34.846666666666664</v>
          </cell>
          <cell r="Q717">
            <v>2183985</v>
          </cell>
        </row>
        <row r="718">
          <cell r="P718">
            <v>34.828666666666663</v>
          </cell>
          <cell r="Q718">
            <v>2183988</v>
          </cell>
        </row>
        <row r="719">
          <cell r="P719">
            <v>34.802666666666667</v>
          </cell>
          <cell r="Q719">
            <v>2183987</v>
          </cell>
        </row>
        <row r="720">
          <cell r="P720">
            <v>34.796666666666667</v>
          </cell>
          <cell r="Q720">
            <v>2183984</v>
          </cell>
        </row>
        <row r="721">
          <cell r="P721">
            <v>34.776666666666664</v>
          </cell>
          <cell r="Q721">
            <v>2183986</v>
          </cell>
        </row>
        <row r="722">
          <cell r="P722">
            <v>34.758000000000003</v>
          </cell>
          <cell r="Q722">
            <v>2183982</v>
          </cell>
        </row>
        <row r="723">
          <cell r="P723">
            <v>34.735999999999997</v>
          </cell>
          <cell r="Q723">
            <v>2183979</v>
          </cell>
        </row>
        <row r="724">
          <cell r="P724">
            <v>34.706666666666663</v>
          </cell>
          <cell r="Q724">
            <v>2183976</v>
          </cell>
        </row>
        <row r="725">
          <cell r="P725">
            <v>34.701999999999998</v>
          </cell>
          <cell r="Q725">
            <v>2183974</v>
          </cell>
        </row>
        <row r="726">
          <cell r="P726">
            <v>34.678666666666665</v>
          </cell>
          <cell r="Q726">
            <v>2183971</v>
          </cell>
        </row>
        <row r="727">
          <cell r="P727">
            <v>34.652666666666669</v>
          </cell>
          <cell r="Q727">
            <v>2183969</v>
          </cell>
        </row>
        <row r="728">
          <cell r="P728">
            <v>34.653333333333336</v>
          </cell>
          <cell r="Q728">
            <v>2183965</v>
          </cell>
        </row>
        <row r="729">
          <cell r="P729">
            <v>34.624000000000002</v>
          </cell>
          <cell r="Q729">
            <v>2183963</v>
          </cell>
        </row>
        <row r="730">
          <cell r="P730">
            <v>34.610666666666667</v>
          </cell>
          <cell r="Q730">
            <v>2183963</v>
          </cell>
        </row>
        <row r="731">
          <cell r="P731">
            <v>34.579333333333331</v>
          </cell>
          <cell r="Q731">
            <v>2183963</v>
          </cell>
        </row>
        <row r="732">
          <cell r="P732">
            <v>34.569333333333333</v>
          </cell>
          <cell r="Q732">
            <v>2183965</v>
          </cell>
        </row>
        <row r="733">
          <cell r="P733">
            <v>34.536000000000001</v>
          </cell>
          <cell r="Q733">
            <v>2183962</v>
          </cell>
        </row>
        <row r="734">
          <cell r="P734">
            <v>34.521333333333331</v>
          </cell>
          <cell r="Q734">
            <v>2183959</v>
          </cell>
        </row>
        <row r="735">
          <cell r="P735">
            <v>34.514000000000003</v>
          </cell>
          <cell r="Q735">
            <v>2183962</v>
          </cell>
        </row>
        <row r="736">
          <cell r="P736">
            <v>34.494</v>
          </cell>
          <cell r="Q736">
            <v>2183962</v>
          </cell>
        </row>
        <row r="737">
          <cell r="P737">
            <v>34.462666666666664</v>
          </cell>
          <cell r="Q737">
            <v>2183959</v>
          </cell>
        </row>
        <row r="738">
          <cell r="P738">
            <v>34.457999999999998</v>
          </cell>
          <cell r="Q738">
            <v>2183955</v>
          </cell>
        </row>
        <row r="739">
          <cell r="P739">
            <v>34.420666666666669</v>
          </cell>
          <cell r="Q739">
            <v>2183948</v>
          </cell>
        </row>
        <row r="740">
          <cell r="P740">
            <v>34.424666666666667</v>
          </cell>
          <cell r="Q740">
            <v>2183942</v>
          </cell>
        </row>
        <row r="741">
          <cell r="P741">
            <v>34.394666666666666</v>
          </cell>
          <cell r="Q741">
            <v>2183945</v>
          </cell>
        </row>
        <row r="742">
          <cell r="P742">
            <v>34.36333333333333</v>
          </cell>
          <cell r="Q742">
            <v>2183952</v>
          </cell>
        </row>
        <row r="743">
          <cell r="P743">
            <v>34.338000000000001</v>
          </cell>
          <cell r="Q743">
            <v>2183954</v>
          </cell>
        </row>
        <row r="744">
          <cell r="P744">
            <v>34.345333333333336</v>
          </cell>
          <cell r="Q744">
            <v>2183955</v>
          </cell>
        </row>
        <row r="745">
          <cell r="P745">
            <v>34.313333333333333</v>
          </cell>
          <cell r="Q745">
            <v>2183958</v>
          </cell>
        </row>
        <row r="746">
          <cell r="P746">
            <v>34.294666666666664</v>
          </cell>
          <cell r="Q746">
            <v>2183951</v>
          </cell>
        </row>
        <row r="747">
          <cell r="P747">
            <v>34.275333333333336</v>
          </cell>
          <cell r="Q747">
            <v>2183936</v>
          </cell>
        </row>
        <row r="748">
          <cell r="P748">
            <v>34.262666666666668</v>
          </cell>
          <cell r="Q748">
            <v>2183933</v>
          </cell>
        </row>
        <row r="749">
          <cell r="P749">
            <v>34.240666666666669</v>
          </cell>
          <cell r="Q749">
            <v>2183940</v>
          </cell>
        </row>
        <row r="750">
          <cell r="P750">
            <v>34.200000000000003</v>
          </cell>
          <cell r="Q750">
            <v>2183938</v>
          </cell>
        </row>
        <row r="751">
          <cell r="P751">
            <v>34.197333333333333</v>
          </cell>
          <cell r="Q751">
            <v>2183944</v>
          </cell>
        </row>
        <row r="752">
          <cell r="P752">
            <v>34.168666666666667</v>
          </cell>
          <cell r="Q752">
            <v>2183942</v>
          </cell>
        </row>
        <row r="753">
          <cell r="P753">
            <v>34.153333333333336</v>
          </cell>
          <cell r="Q753">
            <v>2183943</v>
          </cell>
        </row>
        <row r="754">
          <cell r="P754">
            <v>34.134666666666668</v>
          </cell>
          <cell r="Q754">
            <v>2183944</v>
          </cell>
        </row>
        <row r="755">
          <cell r="P755">
            <v>34.105333333333334</v>
          </cell>
          <cell r="Q755">
            <v>2183938</v>
          </cell>
        </row>
        <row r="756">
          <cell r="P756">
            <v>34.082000000000001</v>
          </cell>
          <cell r="Q756">
            <v>2183939</v>
          </cell>
        </row>
        <row r="757">
          <cell r="P757">
            <v>34.064666666666668</v>
          </cell>
          <cell r="Q757">
            <v>2183940</v>
          </cell>
        </row>
        <row r="758">
          <cell r="P758">
            <v>34.048000000000002</v>
          </cell>
          <cell r="Q758">
            <v>2183933</v>
          </cell>
        </row>
        <row r="759">
          <cell r="P759">
            <v>34.014666666666663</v>
          </cell>
          <cell r="Q759">
            <v>2183932</v>
          </cell>
        </row>
        <row r="760">
          <cell r="P760">
            <v>33.988666666666667</v>
          </cell>
          <cell r="Q760">
            <v>2183933</v>
          </cell>
        </row>
        <row r="761">
          <cell r="P761">
            <v>33.986666666666665</v>
          </cell>
          <cell r="Q761">
            <v>2183933</v>
          </cell>
        </row>
        <row r="762">
          <cell r="P762">
            <v>33.952666666666666</v>
          </cell>
          <cell r="Q762">
            <v>2183934</v>
          </cell>
        </row>
        <row r="763">
          <cell r="P763">
            <v>33.934666666666665</v>
          </cell>
          <cell r="Q763">
            <v>2183934</v>
          </cell>
        </row>
        <row r="764">
          <cell r="P764">
            <v>33.917999999999999</v>
          </cell>
          <cell r="Q764">
            <v>2183933</v>
          </cell>
        </row>
        <row r="765">
          <cell r="P765">
            <v>33.905333333333331</v>
          </cell>
          <cell r="Q765">
            <v>2183932</v>
          </cell>
        </row>
        <row r="766">
          <cell r="P766">
            <v>33.87533333333333</v>
          </cell>
          <cell r="Q766">
            <v>2183932</v>
          </cell>
        </row>
        <row r="767">
          <cell r="P767">
            <v>33.846000000000004</v>
          </cell>
          <cell r="Q767">
            <v>2183931</v>
          </cell>
        </row>
        <row r="768">
          <cell r="P768">
            <v>33.833333333333336</v>
          </cell>
          <cell r="Q768">
            <v>2183927</v>
          </cell>
        </row>
        <row r="769">
          <cell r="P769">
            <v>33.81066666666667</v>
          </cell>
          <cell r="Q769">
            <v>2183922</v>
          </cell>
        </row>
        <row r="770">
          <cell r="P770">
            <v>33.813333333333333</v>
          </cell>
          <cell r="Q770">
            <v>2183922</v>
          </cell>
        </row>
        <row r="771">
          <cell r="P771">
            <v>33.781333333333336</v>
          </cell>
          <cell r="Q771">
            <v>2183921</v>
          </cell>
        </row>
        <row r="772">
          <cell r="P772">
            <v>33.765333333333331</v>
          </cell>
          <cell r="Q772">
            <v>2183919</v>
          </cell>
        </row>
        <row r="773">
          <cell r="P773">
            <v>33.743333333333332</v>
          </cell>
          <cell r="Q773">
            <v>2183921</v>
          </cell>
        </row>
        <row r="774">
          <cell r="P774">
            <v>33.714666666666666</v>
          </cell>
          <cell r="Q774">
            <v>2183918</v>
          </cell>
        </row>
        <row r="775">
          <cell r="P775">
            <v>33.68933333333333</v>
          </cell>
          <cell r="Q775">
            <v>2183916</v>
          </cell>
        </row>
        <row r="776">
          <cell r="P776">
            <v>33.676000000000002</v>
          </cell>
          <cell r="Q776">
            <v>2183913</v>
          </cell>
        </row>
        <row r="777">
          <cell r="P777">
            <v>33.651333333333334</v>
          </cell>
          <cell r="Q777">
            <v>2183915</v>
          </cell>
        </row>
        <row r="778">
          <cell r="P778">
            <v>33.649333333333331</v>
          </cell>
          <cell r="Q778">
            <v>2183913</v>
          </cell>
        </row>
        <row r="779">
          <cell r="P779">
            <v>33.62533333333333</v>
          </cell>
          <cell r="Q779">
            <v>2183910</v>
          </cell>
        </row>
        <row r="780">
          <cell r="P780">
            <v>33.601333333333336</v>
          </cell>
          <cell r="Q780">
            <v>2183900</v>
          </cell>
        </row>
        <row r="781">
          <cell r="P781">
            <v>33.572666666666663</v>
          </cell>
          <cell r="Q781">
            <v>2183902</v>
          </cell>
        </row>
        <row r="782">
          <cell r="P782">
            <v>33.579333333333331</v>
          </cell>
          <cell r="Q782">
            <v>2183911</v>
          </cell>
        </row>
        <row r="783">
          <cell r="P783">
            <v>33.551333333333332</v>
          </cell>
          <cell r="Q783">
            <v>2183915</v>
          </cell>
        </row>
        <row r="784">
          <cell r="P784">
            <v>33.535333333333334</v>
          </cell>
          <cell r="Q784">
            <v>2183912</v>
          </cell>
        </row>
        <row r="785">
          <cell r="P785">
            <v>33.519333333333336</v>
          </cell>
          <cell r="Q785">
            <v>2183912</v>
          </cell>
        </row>
        <row r="786">
          <cell r="P786">
            <v>33.512666666666668</v>
          </cell>
          <cell r="Q786">
            <v>2183910</v>
          </cell>
        </row>
        <row r="787">
          <cell r="P787">
            <v>33.492666666666665</v>
          </cell>
          <cell r="Q787">
            <v>2183905</v>
          </cell>
        </row>
        <row r="788">
          <cell r="P788">
            <v>33.475999999999999</v>
          </cell>
          <cell r="Q788">
            <v>2183903</v>
          </cell>
        </row>
        <row r="789">
          <cell r="P789">
            <v>33.450666666666663</v>
          </cell>
          <cell r="Q789">
            <v>2183893</v>
          </cell>
        </row>
        <row r="790">
          <cell r="P790">
            <v>33.434666666666665</v>
          </cell>
          <cell r="Q790">
            <v>2183891</v>
          </cell>
        </row>
        <row r="791">
          <cell r="P791">
            <v>33.427333333333337</v>
          </cell>
          <cell r="Q791">
            <v>2183895</v>
          </cell>
        </row>
        <row r="792">
          <cell r="P792">
            <v>33.414000000000001</v>
          </cell>
          <cell r="Q792">
            <v>2183900</v>
          </cell>
        </row>
        <row r="793">
          <cell r="P793">
            <v>33.387333333333331</v>
          </cell>
          <cell r="Q793">
            <v>2183899</v>
          </cell>
        </row>
        <row r="794">
          <cell r="P794">
            <v>33.36933333333333</v>
          </cell>
          <cell r="Q794">
            <v>2183899</v>
          </cell>
        </row>
        <row r="795">
          <cell r="P795">
            <v>33.355333333333334</v>
          </cell>
          <cell r="Q795">
            <v>2183897</v>
          </cell>
        </row>
        <row r="796">
          <cell r="P796">
            <v>33.348666666666666</v>
          </cell>
          <cell r="Q796">
            <v>2183895</v>
          </cell>
        </row>
        <row r="797">
          <cell r="P797">
            <v>33.346000000000004</v>
          </cell>
          <cell r="Q797">
            <v>2183894</v>
          </cell>
        </row>
        <row r="798">
          <cell r="P798">
            <v>33.309333333333335</v>
          </cell>
          <cell r="Q798">
            <v>2183886</v>
          </cell>
        </row>
        <row r="799">
          <cell r="P799">
            <v>33.305999999999997</v>
          </cell>
          <cell r="Q799">
            <v>2183879</v>
          </cell>
        </row>
        <row r="800">
          <cell r="P800">
            <v>33.288666666666664</v>
          </cell>
          <cell r="Q800">
            <v>2183877</v>
          </cell>
        </row>
        <row r="801">
          <cell r="P801">
            <v>33.273333333333333</v>
          </cell>
          <cell r="Q801">
            <v>2183875</v>
          </cell>
        </row>
        <row r="802">
          <cell r="P802">
            <v>33.254666666666665</v>
          </cell>
          <cell r="Q802">
            <v>2183883</v>
          </cell>
        </row>
        <row r="803">
          <cell r="P803">
            <v>33.231333333333332</v>
          </cell>
          <cell r="Q803">
            <v>2183890</v>
          </cell>
        </row>
        <row r="804">
          <cell r="P804">
            <v>33.219333333333331</v>
          </cell>
          <cell r="Q804">
            <v>2183893</v>
          </cell>
        </row>
        <row r="805">
          <cell r="P805">
            <v>33.204666666666668</v>
          </cell>
          <cell r="Q805">
            <v>2183894</v>
          </cell>
        </row>
        <row r="806">
          <cell r="P806">
            <v>33.194000000000003</v>
          </cell>
          <cell r="Q806">
            <v>2183892</v>
          </cell>
        </row>
        <row r="807">
          <cell r="P807">
            <v>33.173333333333332</v>
          </cell>
          <cell r="Q807">
            <v>2183888</v>
          </cell>
        </row>
        <row r="808">
          <cell r="P808">
            <v>33.166666666666664</v>
          </cell>
          <cell r="Q808">
            <v>2183883</v>
          </cell>
        </row>
        <row r="809">
          <cell r="P809">
            <v>33.149333333333331</v>
          </cell>
          <cell r="Q809">
            <v>2183884</v>
          </cell>
        </row>
        <row r="810">
          <cell r="P810">
            <v>33.120666666666665</v>
          </cell>
          <cell r="Q810">
            <v>2183882</v>
          </cell>
        </row>
        <row r="811">
          <cell r="P811">
            <v>33.120666666666665</v>
          </cell>
          <cell r="Q811">
            <v>2183876</v>
          </cell>
        </row>
        <row r="812">
          <cell r="P812">
            <v>33.091999999999999</v>
          </cell>
          <cell r="Q812">
            <v>2183877</v>
          </cell>
        </row>
        <row r="813">
          <cell r="P813">
            <v>33.082000000000001</v>
          </cell>
          <cell r="Q813">
            <v>2183879</v>
          </cell>
        </row>
        <row r="814">
          <cell r="P814">
            <v>33.074666666666666</v>
          </cell>
          <cell r="Q814">
            <v>2183878</v>
          </cell>
        </row>
        <row r="815">
          <cell r="P815">
            <v>33.048000000000002</v>
          </cell>
          <cell r="Q815">
            <v>2183878</v>
          </cell>
        </row>
        <row r="816">
          <cell r="P816">
            <v>33.038666666666664</v>
          </cell>
          <cell r="Q816">
            <v>2183876</v>
          </cell>
        </row>
        <row r="817">
          <cell r="P817">
            <v>33.022666666666666</v>
          </cell>
          <cell r="Q817">
            <v>2183874</v>
          </cell>
        </row>
        <row r="818">
          <cell r="P818">
            <v>33.000666666666667</v>
          </cell>
          <cell r="Q818">
            <v>2183874</v>
          </cell>
        </row>
        <row r="819">
          <cell r="P819">
            <v>32.995333333333335</v>
          </cell>
          <cell r="Q819">
            <v>2183872</v>
          </cell>
        </row>
        <row r="820">
          <cell r="P820">
            <v>32.967333333333336</v>
          </cell>
          <cell r="Q820">
            <v>2183871</v>
          </cell>
        </row>
        <row r="821">
          <cell r="P821">
            <v>32.963999999999999</v>
          </cell>
          <cell r="Q821">
            <v>2183868</v>
          </cell>
        </row>
        <row r="822">
          <cell r="P822">
            <v>32.949333333333335</v>
          </cell>
          <cell r="Q822">
            <v>2183869</v>
          </cell>
        </row>
        <row r="823">
          <cell r="P823">
            <v>32.925333333333334</v>
          </cell>
          <cell r="Q823">
            <v>2183863</v>
          </cell>
        </row>
        <row r="824">
          <cell r="P824">
            <v>32.910666666666664</v>
          </cell>
          <cell r="Q824">
            <v>2183866</v>
          </cell>
        </row>
        <row r="825">
          <cell r="P825">
            <v>32.897333333333336</v>
          </cell>
          <cell r="Q825">
            <v>2183862</v>
          </cell>
        </row>
        <row r="826">
          <cell r="P826">
            <v>32.873333333333335</v>
          </cell>
          <cell r="Q826">
            <v>2183861</v>
          </cell>
        </row>
        <row r="827">
          <cell r="P827">
            <v>32.853333333333332</v>
          </cell>
          <cell r="Q827">
            <v>2183864</v>
          </cell>
        </row>
        <row r="828">
          <cell r="P828">
            <v>32.847333333333331</v>
          </cell>
          <cell r="Q828">
            <v>2183867</v>
          </cell>
        </row>
        <row r="829">
          <cell r="P829">
            <v>32.833333333333336</v>
          </cell>
          <cell r="Q829">
            <v>2183863</v>
          </cell>
        </row>
        <row r="830">
          <cell r="P830">
            <v>32.814666666666668</v>
          </cell>
          <cell r="Q830">
            <v>2183862</v>
          </cell>
        </row>
        <row r="831">
          <cell r="P831">
            <v>32.795333333333332</v>
          </cell>
          <cell r="Q831">
            <v>2183863</v>
          </cell>
        </row>
        <row r="832">
          <cell r="P832">
            <v>32.774666666666668</v>
          </cell>
          <cell r="Q832">
            <v>2183860</v>
          </cell>
        </row>
        <row r="833">
          <cell r="P833">
            <v>32.778666666666666</v>
          </cell>
          <cell r="Q833">
            <v>2183858</v>
          </cell>
        </row>
        <row r="834">
          <cell r="P834">
            <v>32.759333333333331</v>
          </cell>
          <cell r="Q834">
            <v>2183856</v>
          </cell>
        </row>
        <row r="835">
          <cell r="P835">
            <v>32.734000000000002</v>
          </cell>
          <cell r="Q835">
            <v>2183853</v>
          </cell>
        </row>
        <row r="836">
          <cell r="P836">
            <v>32.724666666666664</v>
          </cell>
          <cell r="Q836">
            <v>2183855</v>
          </cell>
        </row>
        <row r="837">
          <cell r="P837">
            <v>32.711333333333336</v>
          </cell>
          <cell r="Q837">
            <v>2183854</v>
          </cell>
        </row>
        <row r="838">
          <cell r="P838">
            <v>32.697333333333333</v>
          </cell>
          <cell r="Q838">
            <v>2183856</v>
          </cell>
        </row>
        <row r="839">
          <cell r="P839">
            <v>32.677333333333337</v>
          </cell>
          <cell r="Q839">
            <v>2183852</v>
          </cell>
        </row>
        <row r="840">
          <cell r="P840">
            <v>32.656666666666666</v>
          </cell>
          <cell r="Q840">
            <v>2183849</v>
          </cell>
        </row>
        <row r="841">
          <cell r="P841">
            <v>32.653999999999996</v>
          </cell>
          <cell r="Q841">
            <v>2183849</v>
          </cell>
        </row>
        <row r="842">
          <cell r="P842">
            <v>32.62533333333333</v>
          </cell>
          <cell r="Q842">
            <v>2183845</v>
          </cell>
        </row>
        <row r="843">
          <cell r="P843">
            <v>32.612666666666669</v>
          </cell>
          <cell r="Q843">
            <v>2183841</v>
          </cell>
        </row>
        <row r="844">
          <cell r="P844">
            <v>32.6</v>
          </cell>
          <cell r="Q844">
            <v>2183838</v>
          </cell>
        </row>
        <row r="845">
          <cell r="P845">
            <v>32.594666666666669</v>
          </cell>
          <cell r="Q845">
            <v>2183836</v>
          </cell>
        </row>
        <row r="846">
          <cell r="P846">
            <v>32.570666666666668</v>
          </cell>
          <cell r="Q846">
            <v>2183839</v>
          </cell>
        </row>
        <row r="847">
          <cell r="P847">
            <v>32.56066666666667</v>
          </cell>
          <cell r="Q847">
            <v>2183841</v>
          </cell>
        </row>
        <row r="848">
          <cell r="P848">
            <v>32.555999999999997</v>
          </cell>
          <cell r="Q848">
            <v>2183839</v>
          </cell>
        </row>
        <row r="849">
          <cell r="P849">
            <v>32.526666666666664</v>
          </cell>
          <cell r="Q849">
            <v>2183838</v>
          </cell>
        </row>
        <row r="850">
          <cell r="P850">
            <v>32.517333333333333</v>
          </cell>
          <cell r="Q850">
            <v>2183841</v>
          </cell>
        </row>
        <row r="851">
          <cell r="P851">
            <v>32.506</v>
          </cell>
          <cell r="Q851">
            <v>2183839</v>
          </cell>
        </row>
        <row r="852">
          <cell r="P852">
            <v>32.49733333333333</v>
          </cell>
          <cell r="Q852">
            <v>2183834</v>
          </cell>
        </row>
        <row r="853">
          <cell r="P853">
            <v>32.478000000000002</v>
          </cell>
          <cell r="Q853">
            <v>2183833</v>
          </cell>
        </row>
        <row r="854">
          <cell r="P854">
            <v>32.467333333333336</v>
          </cell>
          <cell r="Q854">
            <v>2183832</v>
          </cell>
        </row>
        <row r="855">
          <cell r="P855">
            <v>32.44533333333333</v>
          </cell>
          <cell r="Q855">
            <v>2183831</v>
          </cell>
        </row>
        <row r="856">
          <cell r="P856">
            <v>32.429333333333332</v>
          </cell>
          <cell r="Q856">
            <v>2183831</v>
          </cell>
        </row>
        <row r="857">
          <cell r="P857">
            <v>32.417999999999999</v>
          </cell>
          <cell r="Q857">
            <v>2183830</v>
          </cell>
        </row>
        <row r="858">
          <cell r="P858">
            <v>32.400666666666666</v>
          </cell>
          <cell r="Q858">
            <v>2183826</v>
          </cell>
        </row>
        <row r="859">
          <cell r="P859">
            <v>32.401333333333334</v>
          </cell>
          <cell r="Q859">
            <v>2183821</v>
          </cell>
        </row>
        <row r="860">
          <cell r="P860">
            <v>32.37466666666667</v>
          </cell>
          <cell r="Q860">
            <v>2183819</v>
          </cell>
        </row>
        <row r="861">
          <cell r="P861">
            <v>32.374000000000002</v>
          </cell>
          <cell r="Q861">
            <v>2183822</v>
          </cell>
        </row>
        <row r="862">
          <cell r="P862">
            <v>32.357999999999997</v>
          </cell>
          <cell r="Q862">
            <v>2183825</v>
          </cell>
        </row>
        <row r="863">
          <cell r="P863">
            <v>32.347333333333331</v>
          </cell>
          <cell r="Q863">
            <v>2183827</v>
          </cell>
        </row>
        <row r="864">
          <cell r="P864">
            <v>32.323333333333331</v>
          </cell>
          <cell r="Q864">
            <v>2183827</v>
          </cell>
        </row>
        <row r="865">
          <cell r="P865">
            <v>32.31666666666667</v>
          </cell>
          <cell r="Q865">
            <v>2183822</v>
          </cell>
        </row>
        <row r="866">
          <cell r="P866">
            <v>32.299333333333337</v>
          </cell>
          <cell r="Q866">
            <v>2183821</v>
          </cell>
        </row>
        <row r="867">
          <cell r="P867">
            <v>32.301333333333332</v>
          </cell>
          <cell r="Q867">
            <v>2183816</v>
          </cell>
        </row>
        <row r="868">
          <cell r="P868">
            <v>32.283999999999999</v>
          </cell>
          <cell r="Q868">
            <v>2183812</v>
          </cell>
        </row>
        <row r="869">
          <cell r="P869">
            <v>32.271999999999998</v>
          </cell>
          <cell r="Q869">
            <v>2183814</v>
          </cell>
        </row>
        <row r="870">
          <cell r="P870">
            <v>32.251333333333335</v>
          </cell>
          <cell r="Q870">
            <v>2183815</v>
          </cell>
        </row>
        <row r="871">
          <cell r="P871">
            <v>32.24666666666667</v>
          </cell>
          <cell r="Q871">
            <v>2183819</v>
          </cell>
        </row>
        <row r="872">
          <cell r="P872">
            <v>32.244666666666667</v>
          </cell>
          <cell r="Q872">
            <v>2183821</v>
          </cell>
        </row>
        <row r="873">
          <cell r="P873">
            <v>32.216666666666669</v>
          </cell>
          <cell r="Q873">
            <v>2183818</v>
          </cell>
        </row>
        <row r="874">
          <cell r="P874">
            <v>32.21</v>
          </cell>
          <cell r="Q874">
            <v>2183818</v>
          </cell>
        </row>
        <row r="875">
          <cell r="P875">
            <v>32.191333333333333</v>
          </cell>
          <cell r="Q875">
            <v>2183817</v>
          </cell>
        </row>
        <row r="876">
          <cell r="P876">
            <v>32.18</v>
          </cell>
          <cell r="Q876">
            <v>2183810</v>
          </cell>
        </row>
        <row r="877">
          <cell r="P877">
            <v>32.171999999999997</v>
          </cell>
          <cell r="Q877">
            <v>2183807</v>
          </cell>
        </row>
        <row r="878">
          <cell r="P878">
            <v>32.152666666666669</v>
          </cell>
          <cell r="Q878">
            <v>2183804</v>
          </cell>
        </row>
        <row r="879">
          <cell r="P879">
            <v>32.150666666666666</v>
          </cell>
          <cell r="Q879">
            <v>2183806</v>
          </cell>
        </row>
        <row r="880">
          <cell r="P880">
            <v>32.130000000000003</v>
          </cell>
          <cell r="Q880">
            <v>2183803</v>
          </cell>
        </row>
        <row r="881">
          <cell r="P881">
            <v>32.116</v>
          </cell>
          <cell r="Q881">
            <v>2183803</v>
          </cell>
        </row>
        <row r="882">
          <cell r="P882">
            <v>32.106666666666669</v>
          </cell>
          <cell r="Q882">
            <v>2183805</v>
          </cell>
        </row>
        <row r="883">
          <cell r="P883">
            <v>32.093333333333334</v>
          </cell>
          <cell r="Q883">
            <v>2183806</v>
          </cell>
        </row>
        <row r="884">
          <cell r="P884">
            <v>32.090000000000003</v>
          </cell>
          <cell r="Q884">
            <v>2183804</v>
          </cell>
        </row>
        <row r="885">
          <cell r="P885">
            <v>32.074666666666666</v>
          </cell>
          <cell r="Q885">
            <v>2183804</v>
          </cell>
        </row>
        <row r="886">
          <cell r="P886">
            <v>32.056666666666665</v>
          </cell>
          <cell r="Q886">
            <v>2183798</v>
          </cell>
        </row>
        <row r="887">
          <cell r="P887">
            <v>32.049333333333337</v>
          </cell>
          <cell r="Q887">
            <v>2183785</v>
          </cell>
        </row>
        <row r="888">
          <cell r="P888">
            <v>32.03</v>
          </cell>
          <cell r="Q888">
            <v>2183793</v>
          </cell>
        </row>
        <row r="889">
          <cell r="P889">
            <v>32.00333333333333</v>
          </cell>
          <cell r="Q889">
            <v>2183791</v>
          </cell>
        </row>
        <row r="890">
          <cell r="P890">
            <v>31.997333333333334</v>
          </cell>
          <cell r="Q890">
            <v>2183792</v>
          </cell>
        </row>
        <row r="891">
          <cell r="P891">
            <v>31.994</v>
          </cell>
          <cell r="Q891">
            <v>2183787</v>
          </cell>
        </row>
        <row r="892">
          <cell r="P892">
            <v>31.974</v>
          </cell>
          <cell r="Q892">
            <v>2183785</v>
          </cell>
        </row>
        <row r="893">
          <cell r="P893">
            <v>31.968666666666667</v>
          </cell>
          <cell r="Q893">
            <v>2183786</v>
          </cell>
        </row>
        <row r="894">
          <cell r="P894">
            <v>31.963999999999999</v>
          </cell>
          <cell r="Q894">
            <v>2183791</v>
          </cell>
        </row>
        <row r="895">
          <cell r="P895">
            <v>31.957999999999998</v>
          </cell>
          <cell r="Q895">
            <v>2183788</v>
          </cell>
        </row>
        <row r="896">
          <cell r="P896">
            <v>31.926666666666666</v>
          </cell>
          <cell r="Q896">
            <v>2183779</v>
          </cell>
        </row>
        <row r="897">
          <cell r="P897">
            <v>31.916</v>
          </cell>
          <cell r="Q897">
            <v>2183781</v>
          </cell>
        </row>
        <row r="898">
          <cell r="P898">
            <v>31.893333333333334</v>
          </cell>
          <cell r="Q898">
            <v>2183782</v>
          </cell>
        </row>
        <row r="899">
          <cell r="P899">
            <v>31.892666666666667</v>
          </cell>
          <cell r="Q899">
            <v>2183776</v>
          </cell>
        </row>
        <row r="900">
          <cell r="P900">
            <v>31.882666666666665</v>
          </cell>
          <cell r="Q900">
            <v>2183772</v>
          </cell>
        </row>
        <row r="901">
          <cell r="P901">
            <v>31.862000000000002</v>
          </cell>
          <cell r="Q901">
            <v>2183772</v>
          </cell>
        </row>
        <row r="902">
          <cell r="P902">
            <v>31.87</v>
          </cell>
          <cell r="Q902">
            <v>2183770</v>
          </cell>
        </row>
        <row r="903">
          <cell r="P903">
            <v>31.842666666666666</v>
          </cell>
          <cell r="Q903">
            <v>2183774</v>
          </cell>
        </row>
        <row r="904">
          <cell r="P904">
            <v>31.827333333333332</v>
          </cell>
          <cell r="Q904">
            <v>2183769</v>
          </cell>
        </row>
        <row r="905">
          <cell r="P905">
            <v>31.815999999999999</v>
          </cell>
          <cell r="Q905">
            <v>2183769</v>
          </cell>
        </row>
        <row r="906">
          <cell r="P906">
            <v>31.803999999999998</v>
          </cell>
          <cell r="Q906">
            <v>2183770</v>
          </cell>
        </row>
        <row r="907">
          <cell r="P907">
            <v>31.790666666666667</v>
          </cell>
          <cell r="Q907">
            <v>2183771</v>
          </cell>
        </row>
        <row r="908">
          <cell r="P908">
            <v>31.777999999999999</v>
          </cell>
          <cell r="Q908">
            <v>2183769</v>
          </cell>
        </row>
        <row r="909">
          <cell r="P909">
            <v>31.755333333333333</v>
          </cell>
          <cell r="Q909">
            <v>2183768</v>
          </cell>
        </row>
        <row r="910">
          <cell r="P910">
            <v>31.738</v>
          </cell>
          <cell r="Q910">
            <v>2183764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910"/>
  <sheetViews>
    <sheetView workbookViewId="0">
      <selection activeCell="P2" sqref="P2"/>
    </sheetView>
  </sheetViews>
  <sheetFormatPr defaultRowHeight="15" x14ac:dyDescent="0.25"/>
  <cols>
    <col min="1" max="1" width="17.28515625" customWidth="1"/>
    <col min="16" max="17" width="8.85546875" style="2"/>
  </cols>
  <sheetData>
    <row r="1" spans="1:19" x14ac:dyDescent="0.25">
      <c r="C1" t="s">
        <v>1</v>
      </c>
      <c r="E1" t="s">
        <v>0</v>
      </c>
      <c r="K1" t="s">
        <v>10</v>
      </c>
      <c r="O1" t="s">
        <v>4</v>
      </c>
      <c r="P1" s="2" t="s">
        <v>5</v>
      </c>
      <c r="Q1" s="2" t="s">
        <v>3</v>
      </c>
      <c r="R1" t="s">
        <v>2</v>
      </c>
    </row>
    <row r="2" spans="1:19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  <c r="S2">
        <f>CORREL(Q2:Q910,P2:P910)</f>
        <v>0.82479211352542581</v>
      </c>
    </row>
    <row r="3" spans="1:19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9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9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>E5-E4</f>
        <v>-7</v>
      </c>
    </row>
    <row r="6" spans="1:19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9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9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9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9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9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9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9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9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9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9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 t="shared" si="0"/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0"/>
  <sheetViews>
    <sheetView tabSelected="1" topLeftCell="N1" zoomScale="115" zoomScaleNormal="115" workbookViewId="0">
      <selection activeCell="R3" sqref="R3"/>
    </sheetView>
  </sheetViews>
  <sheetFormatPr defaultRowHeight="15" x14ac:dyDescent="0.25"/>
  <cols>
    <col min="5" max="5" width="12.42578125" customWidth="1"/>
    <col min="6" max="6" width="12.7109375" customWidth="1"/>
    <col min="7" max="20" width="14" customWidth="1"/>
    <col min="22" max="22" width="11" bestFit="1" customWidth="1"/>
    <col min="23" max="23" width="12.28515625" bestFit="1" customWidth="1"/>
  </cols>
  <sheetData>
    <row r="1" spans="1:25" x14ac:dyDescent="0.25">
      <c r="A1" t="str">
        <f>VLOOKUP('[1]2024-03-18_windows_device_0'!P1,'[1]2024-03-18_windows_device_0'!P1:P910,1,0)</f>
        <v>t_tenzo</v>
      </c>
      <c r="B1" t="s">
        <v>0</v>
      </c>
      <c r="C1" t="s">
        <v>6</v>
      </c>
      <c r="D1" t="s">
        <v>15</v>
      </c>
      <c r="E1" t="s">
        <v>14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  <c r="L1" t="s">
        <v>22</v>
      </c>
      <c r="M1" t="s">
        <v>21</v>
      </c>
      <c r="N1" t="s">
        <v>23</v>
      </c>
      <c r="O1" t="s">
        <v>24</v>
      </c>
      <c r="P1" t="s">
        <v>25</v>
      </c>
      <c r="Q1" t="s">
        <v>27</v>
      </c>
      <c r="R1" t="s">
        <v>8</v>
      </c>
      <c r="S1" t="s">
        <v>22</v>
      </c>
      <c r="T1" t="s">
        <v>8</v>
      </c>
      <c r="U1" t="s">
        <v>26</v>
      </c>
      <c r="V1" t="s">
        <v>20</v>
      </c>
      <c r="W1" t="s">
        <v>7</v>
      </c>
    </row>
    <row r="2" spans="1:25" x14ac:dyDescent="0.25">
      <c r="A2">
        <f>VLOOKUP('[1]2024-03-18_windows_device_0'!P2,'[1]2024-03-18_windows_device_0'!P2:P911,1,0)</f>
        <v>35.108666666666664</v>
      </c>
      <c r="B2">
        <f>VLOOKUP('[1]2024-03-18_windows_device_0'!Q2,'[1]2024-03-18_windows_device_0'!Q2:Q911,1,0)</f>
        <v>2183140</v>
      </c>
      <c r="C2">
        <f>0</f>
        <v>0</v>
      </c>
      <c r="D2">
        <f>(A2)*(1-EXP(-W$2))</f>
        <v>1.0696688175052644</v>
      </c>
      <c r="E2">
        <f>B2-D2^2*W$3</f>
        <v>2183139.9993278128</v>
      </c>
      <c r="F2">
        <f>E2+W$6</f>
        <v>2183174.8667623214</v>
      </c>
      <c r="G2">
        <f>F2+W$8*LN(D2)</f>
        <v>2183334.8673291504</v>
      </c>
      <c r="H2">
        <f>0</f>
        <v>0</v>
      </c>
      <c r="I2">
        <f>G2-W$11*H2^2</f>
        <v>2183334.8673291504</v>
      </c>
      <c r="J2">
        <f>0</f>
        <v>0</v>
      </c>
      <c r="K2">
        <f>I2-J2*W$13</f>
        <v>2183334.8673291504</v>
      </c>
      <c r="L2">
        <f>0</f>
        <v>0</v>
      </c>
      <c r="M2">
        <v>0</v>
      </c>
      <c r="N2">
        <f>I2-W$16*M2^2</f>
        <v>2183334.8673291504</v>
      </c>
      <c r="O2">
        <f>0</f>
        <v>0</v>
      </c>
      <c r="P2">
        <f>0</f>
        <v>0</v>
      </c>
      <c r="Q2">
        <f>N2-P2*W$19+W$20*P2^2</f>
        <v>2183334.8673291504</v>
      </c>
      <c r="R2">
        <f>Q2-W$21*A2^2+W$22*A2</f>
        <v>2183722.642460966</v>
      </c>
      <c r="S2">
        <f>0</f>
        <v>0</v>
      </c>
      <c r="T2">
        <f>R2-W$26*S2</f>
        <v>2183722.642460966</v>
      </c>
      <c r="U2">
        <f>R2+V2</f>
        <v>2183722.642460966</v>
      </c>
      <c r="V2">
        <v>0</v>
      </c>
      <c r="W2">
        <v>3.0941150691042158E-2</v>
      </c>
      <c r="Y2">
        <v>1</v>
      </c>
    </row>
    <row r="3" spans="1:25" x14ac:dyDescent="0.25">
      <c r="A3">
        <f>VLOOKUP('[1]2024-03-18_windows_device_0'!P3,'[1]2024-03-18_windows_device_0'!P3:P912,1,0)</f>
        <v>35.573999999999998</v>
      </c>
      <c r="B3">
        <f>VLOOKUP('[1]2024-03-18_windows_device_0'!Q3,'[1]2024-03-18_windows_device_0'!Q3:Q912,1,0)</f>
        <v>2183170</v>
      </c>
      <c r="C3">
        <f>(A3-A2)*W$4</f>
        <v>13.705236943042559</v>
      </c>
      <c r="D3">
        <f>(A3)*(1-EXP(-W$2))</f>
        <v>1.0838463014051312</v>
      </c>
      <c r="E3">
        <f>B3-D3^2*W$3</f>
        <v>2183169.9993098765</v>
      </c>
      <c r="F3">
        <f>E3+W$6*C3</f>
        <v>2183647.8657614123</v>
      </c>
      <c r="G3">
        <f>F3-W$8*LN(D3)</f>
        <v>2183456.5844318415</v>
      </c>
      <c r="H3">
        <f>G3-G2</f>
        <v>121.71710269106552</v>
      </c>
      <c r="I3">
        <f>G3-W$11*H3^2</f>
        <v>2182868.1938183145</v>
      </c>
      <c r="J3">
        <f>0</f>
        <v>0</v>
      </c>
      <c r="K3">
        <f>I3-J3*W$13</f>
        <v>2182868.1938183145</v>
      </c>
      <c r="L3">
        <f>(K3-K2)*W$16</f>
        <v>-0.51345476997108275</v>
      </c>
      <c r="M3">
        <v>0</v>
      </c>
      <c r="N3">
        <f>I3-W$16*M3^2</f>
        <v>2182868.1938183145</v>
      </c>
      <c r="O3">
        <f>(D3-D2)*W$17</f>
        <v>0.36068349267148708</v>
      </c>
      <c r="P3">
        <v>0</v>
      </c>
      <c r="Q3">
        <f>N3-P3*W$19+W$20*P3^2</f>
        <v>2182868.1938183145</v>
      </c>
      <c r="R3">
        <f t="shared" ref="R3:R66" si="0">Q3-W$21*A3^2+W$22*A3</f>
        <v>2183253.1900597475</v>
      </c>
      <c r="S3">
        <f>W$25*(R3-R2)</f>
        <v>-2368.9105544920121</v>
      </c>
      <c r="T3">
        <f t="shared" ref="T3:T66" si="1">R3-W$26*S3</f>
        <v>2183474.4633251014</v>
      </c>
      <c r="U3">
        <f t="shared" ref="U3:U66" si="2">R3+V3</f>
        <v>2183253.1900597475</v>
      </c>
      <c r="V3">
        <v>0</v>
      </c>
      <c r="W3">
        <v>5.8747782279401964E-4</v>
      </c>
    </row>
    <row r="4" spans="1:25" x14ac:dyDescent="0.25">
      <c r="A4">
        <f>VLOOKUP('[1]2024-03-18_windows_device_0'!P4,'[1]2024-03-18_windows_device_0'!P4:P913,1,0)</f>
        <v>36.068666666666665</v>
      </c>
      <c r="B4">
        <f>VLOOKUP('[1]2024-03-18_windows_device_0'!Q4,'[1]2024-03-18_windows_device_0'!Q4:Q913,1,0)</f>
        <v>2183159</v>
      </c>
      <c r="C4">
        <f>(A4-A3)*W$4</f>
        <v>14.569177380712873</v>
      </c>
      <c r="D4">
        <f>(A4)*(1-EXP(-W$2))</f>
        <v>1.0989174948918088</v>
      </c>
      <c r="E4">
        <f>B4-D4^2*W$3</f>
        <v>2183158.9992905501</v>
      </c>
      <c r="F4">
        <f>E4+W$6*C4</f>
        <v>2183666.9891287158</v>
      </c>
      <c r="G4">
        <f>F4-W$8*LN(D4)</f>
        <v>2183442.9007153907</v>
      </c>
      <c r="H4">
        <f t="shared" ref="H4:H67" si="3">G4-G3</f>
        <v>-13.683716450817883</v>
      </c>
      <c r="I4">
        <f>G4-W$11*H4^2</f>
        <v>2183435.4641798739</v>
      </c>
      <c r="J4">
        <f>(C4-C3)*W$12</f>
        <v>0.65673872414858725</v>
      </c>
      <c r="K4">
        <f>I4-J4*W$13</f>
        <v>2183414.2192999977</v>
      </c>
      <c r="L4">
        <f>(K4-K3)*W$16</f>
        <v>0.60076130653693782</v>
      </c>
      <c r="M4">
        <f>(L4-L3)*W$15</f>
        <v>6.6159517534335297E-4</v>
      </c>
      <c r="N4">
        <f>I4-W$16*M4^2</f>
        <v>2183435.4641798735</v>
      </c>
      <c r="O4">
        <f>(D4-D3)*W$17</f>
        <v>0.38341998791151882</v>
      </c>
      <c r="P4">
        <f>(O4-O3)*W$18</f>
        <v>5.2578020129540715</v>
      </c>
      <c r="Q4">
        <f>N4-P4*W$19+W$20*P4^2</f>
        <v>2183441.2886542622</v>
      </c>
      <c r="R4">
        <f t="shared" si="0"/>
        <v>2183823.1036728323</v>
      </c>
      <c r="S4">
        <f t="shared" ref="S4:S67" si="4">W$25*(R4-R3)</f>
        <v>2875.8493293055794</v>
      </c>
      <c r="T4">
        <f t="shared" si="1"/>
        <v>2183554.4786837818</v>
      </c>
      <c r="U4">
        <f t="shared" si="2"/>
        <v>2183823.1036728323</v>
      </c>
      <c r="V4">
        <v>0</v>
      </c>
      <c r="W4">
        <v>29.452514920578547</v>
      </c>
    </row>
    <row r="5" spans="1:25" x14ac:dyDescent="0.25">
      <c r="A5">
        <f>VLOOKUP('[1]2024-03-18_windows_device_0'!P5,'[1]2024-03-18_windows_device_0'!P5:P914,1,0)</f>
        <v>36.510666666666665</v>
      </c>
      <c r="B5">
        <f>VLOOKUP('[1]2024-03-18_windows_device_0'!Q5,'[1]2024-03-18_windows_device_0'!Q5:Q914,1,0)</f>
        <v>2183152</v>
      </c>
      <c r="C5">
        <f>(A5-A4)*W$4</f>
        <v>13.018011594895723</v>
      </c>
      <c r="D5">
        <f>(A5)*(1-EXP(-W$2))</f>
        <v>1.1123840734385302</v>
      </c>
      <c r="E5">
        <f>B5-D5^2*W$3</f>
        <v>2183151.9992730557</v>
      </c>
      <c r="F5">
        <f>E5+W$6*C5</f>
        <v>2183605.9039397724</v>
      </c>
      <c r="G5">
        <f>F5-W$8*LN(D5)</f>
        <v>2183352.8797936258</v>
      </c>
      <c r="H5">
        <f t="shared" si="3"/>
        <v>-90.02092176489532</v>
      </c>
      <c r="I5">
        <f>G5-W$11*H5^2</f>
        <v>2183031.0328161246</v>
      </c>
      <c r="J5">
        <f>(C5-C4)*W$12</f>
        <v>-1.1791445274485961</v>
      </c>
      <c r="K5">
        <f>I5-J5*W$13</f>
        <v>2183069.1770322658</v>
      </c>
      <c r="L5">
        <f>(K5-K4)*W$16</f>
        <v>-0.3796307141821712</v>
      </c>
      <c r="M5">
        <f>(L5-L4)*W$15</f>
        <v>-5.8213361351389006E-4</v>
      </c>
      <c r="N5">
        <f>I5-W$16*M5^2</f>
        <v>2183031.0328161241</v>
      </c>
      <c r="O5">
        <f>(D5-D4)*W$17</f>
        <v>0.34259764418509064</v>
      </c>
      <c r="P5">
        <f>(O5-O4)*W$18</f>
        <v>-9.4401445232601944</v>
      </c>
      <c r="Q5">
        <f>N5-P5*W$19+W$20*P5^2</f>
        <v>2183125.2635247656</v>
      </c>
      <c r="R5">
        <f t="shared" si="0"/>
        <v>2183504.0379819865</v>
      </c>
      <c r="S5">
        <f t="shared" si="4"/>
        <v>-1610.0419992717377</v>
      </c>
      <c r="T5">
        <f t="shared" si="1"/>
        <v>2183654.4274721514</v>
      </c>
      <c r="U5">
        <f t="shared" si="2"/>
        <v>2183504.0379819865</v>
      </c>
      <c r="V5">
        <v>0</v>
      </c>
      <c r="W5">
        <v>32.488834293347331</v>
      </c>
      <c r="X5">
        <f>VAR(T2:T910)</f>
        <v>829.71896589950063</v>
      </c>
    </row>
    <row r="6" spans="1:25" x14ac:dyDescent="0.25">
      <c r="A6">
        <f>VLOOKUP('[1]2024-03-18_windows_device_0'!P6,'[1]2024-03-18_windows_device_0'!P6:P915,1,0)</f>
        <v>36.956666666666663</v>
      </c>
      <c r="B6">
        <f>VLOOKUP('[1]2024-03-18_windows_device_0'!Q6,'[1]2024-03-18_windows_device_0'!Q6:Q915,1,0)</f>
        <v>2183170</v>
      </c>
      <c r="C6">
        <f>(A6-A5)*W$4</f>
        <v>13.135821654577972</v>
      </c>
      <c r="D6">
        <f>(A6)*(1-EXP(-W$2))</f>
        <v>1.1259725214743623</v>
      </c>
      <c r="E6">
        <f>B6-D6^2*W$3</f>
        <v>2183169.9992551873</v>
      </c>
      <c r="F6">
        <f>E6+W$6*C6</f>
        <v>2183628.0116564445</v>
      </c>
      <c r="G6">
        <f>F6-W$8*LN(D6)</f>
        <v>2183346.1428293441</v>
      </c>
      <c r="H6">
        <f t="shared" si="3"/>
        <v>-6.7369642816483974</v>
      </c>
      <c r="I6">
        <f>G6-W$11*H6^2</f>
        <v>2183344.3402640154</v>
      </c>
      <c r="J6">
        <f>(C6-C5)*W$12</f>
        <v>8.9555280565665807E-2</v>
      </c>
      <c r="K6">
        <f>I6-J6*W$13</f>
        <v>2183341.4432349415</v>
      </c>
      <c r="L6">
        <f>(K6-K5)*W$16</f>
        <v>0.29955927906707208</v>
      </c>
      <c r="M6">
        <f>(L6-L5)*W$15</f>
        <v>4.0328696753636297E-4</v>
      </c>
      <c r="N6">
        <f>I6-W$16*M6^2</f>
        <v>2183344.3402640154</v>
      </c>
      <c r="O6">
        <f>(D6-D5)*W$17</f>
        <v>0.34569807535419023</v>
      </c>
      <c r="P6">
        <f>(O6-O5)*W$18</f>
        <v>0.71697300176746914</v>
      </c>
      <c r="Q6">
        <f>N6-P6*W$19+W$20*P6^2</f>
        <v>2183342.6781011797</v>
      </c>
      <c r="R6">
        <f t="shared" si="0"/>
        <v>2183718.1950310762</v>
      </c>
      <c r="S6">
        <f t="shared" si="4"/>
        <v>1080.6609841394579</v>
      </c>
      <c r="T6">
        <f t="shared" si="1"/>
        <v>2183617.2535310909</v>
      </c>
      <c r="U6">
        <f t="shared" si="2"/>
        <v>2183718.1950310762</v>
      </c>
      <c r="V6">
        <v>0</v>
      </c>
      <c r="W6">
        <v>34.867434508560017</v>
      </c>
    </row>
    <row r="7" spans="1:25" x14ac:dyDescent="0.25">
      <c r="A7">
        <f>VLOOKUP('[1]2024-03-18_windows_device_0'!P7,'[1]2024-03-18_windows_device_0'!P7:P916,1,0)</f>
        <v>37.376666666666665</v>
      </c>
      <c r="B7">
        <f>VLOOKUP('[1]2024-03-18_windows_device_0'!Q7,'[1]2024-03-18_windows_device_0'!Q7:Q916,1,0)</f>
        <v>2183224</v>
      </c>
      <c r="C7">
        <f>(A7-A6)*W$4</f>
        <v>12.37005626664304</v>
      </c>
      <c r="D7">
        <f>(A7)*(1-EXP(-W$2))</f>
        <v>1.1387688178309754</v>
      </c>
      <c r="E7">
        <f>B7-D7^2*W$3</f>
        <v>2183223.9992381618</v>
      </c>
      <c r="F7">
        <f>E7+W$6*C7</f>
        <v>2183655.3113649064</v>
      </c>
      <c r="G7">
        <f>F7-W$8*LN(D7)</f>
        <v>2183346.5958862626</v>
      </c>
      <c r="H7">
        <f t="shared" si="3"/>
        <v>0.45305691845715046</v>
      </c>
      <c r="I7">
        <f>G7-W$11*H7^2</f>
        <v>2183346.5877341898</v>
      </c>
      <c r="J7">
        <f>(C7-C6)*W$12</f>
        <v>-0.5821093236770668</v>
      </c>
      <c r="K7">
        <f>I7-J7*W$13</f>
        <v>2183365.4184231712</v>
      </c>
      <c r="L7">
        <f>(K7-K6)*W$16</f>
        <v>2.637855903893414E-2</v>
      </c>
      <c r="M7">
        <f>(L7-L6)*W$15</f>
        <v>-1.6220825581144655E-4</v>
      </c>
      <c r="N7">
        <f>I7-W$16*M7^2</f>
        <v>2183346.5877341898</v>
      </c>
      <c r="O7">
        <f>(D7-D6)*W$17</f>
        <v>0.32554527275506262</v>
      </c>
      <c r="P7">
        <f>(O7-O6)*W$18</f>
        <v>-4.6603245114839984</v>
      </c>
      <c r="Q7">
        <f>N7-P7*W$19+W$20*P7^2</f>
        <v>2183376.2996803261</v>
      </c>
      <c r="R7">
        <f t="shared" si="0"/>
        <v>2183748.5749981133</v>
      </c>
      <c r="S7">
        <f t="shared" si="4"/>
        <v>153.30079124649683</v>
      </c>
      <c r="T7">
        <f t="shared" si="1"/>
        <v>2183734.2556028133</v>
      </c>
      <c r="U7">
        <f t="shared" si="2"/>
        <v>2183748.5749981133</v>
      </c>
      <c r="V7">
        <v>0</v>
      </c>
      <c r="W7">
        <v>22.732281567891121</v>
      </c>
    </row>
    <row r="8" spans="1:25" x14ac:dyDescent="0.25">
      <c r="A8">
        <f>VLOOKUP('[1]2024-03-18_windows_device_0'!P8,'[1]2024-03-18_windows_device_0'!P8:P917,1,0)</f>
        <v>37.774666666666668</v>
      </c>
      <c r="B8">
        <f>VLOOKUP('[1]2024-03-18_windows_device_0'!Q8,'[1]2024-03-18_windows_device_0'!Q8:Q917,1,0)</f>
        <v>2183217</v>
      </c>
      <c r="C8">
        <f>(A8-A7)*W$4</f>
        <v>11.722100938390357</v>
      </c>
      <c r="D8">
        <f>(A8)*(1-EXP(-W$2))</f>
        <v>1.1508948319974803</v>
      </c>
      <c r="E8">
        <f>B8-D8^2*W$3</f>
        <v>2183216.9992218511</v>
      </c>
      <c r="F8">
        <f>E8+W$6*C8</f>
        <v>2183625.718808623</v>
      </c>
      <c r="G8">
        <f>F8-W$8*LN(D8)</f>
        <v>2183291.8398753367</v>
      </c>
      <c r="H8">
        <f t="shared" si="3"/>
        <v>-54.756010925862938</v>
      </c>
      <c r="I8">
        <f>G8-W$11*H8^2</f>
        <v>2183172.7633572929</v>
      </c>
      <c r="J8">
        <f>(C8-C7)*W$12</f>
        <v>-0.49255404311140094</v>
      </c>
      <c r="K8">
        <f>I8-J8*W$13</f>
        <v>2183188.6970171998</v>
      </c>
      <c r="L8">
        <f>(K8-K7)*W$16</f>
        <v>-0.1944366816308726</v>
      </c>
      <c r="M8">
        <f>(L8-L7)*W$15</f>
        <v>-1.3111487165691946E-4</v>
      </c>
      <c r="N8">
        <f>I8-W$16*M8^2</f>
        <v>2183172.7633572929</v>
      </c>
      <c r="O8">
        <f>(D8-D7)*W$17</f>
        <v>0.30849290132504026</v>
      </c>
      <c r="P8">
        <f>(O8-O7)*W$18</f>
        <v>-3.9433515097152201</v>
      </c>
      <c r="Q8">
        <f>N8-P8*W$19+W$20*P8^2</f>
        <v>2183195.7710372056</v>
      </c>
      <c r="R8">
        <f t="shared" si="0"/>
        <v>2183564.8188080546</v>
      </c>
      <c r="S8">
        <f t="shared" si="4"/>
        <v>-927.25476950089194</v>
      </c>
      <c r="T8">
        <f t="shared" si="1"/>
        <v>2183651.4310654374</v>
      </c>
      <c r="U8">
        <f t="shared" si="2"/>
        <v>2183564.8188080546</v>
      </c>
      <c r="V8">
        <v>0</v>
      </c>
      <c r="W8">
        <v>2375.6903111223041</v>
      </c>
    </row>
    <row r="9" spans="1:25" x14ac:dyDescent="0.25">
      <c r="A9">
        <f>VLOOKUP('[1]2024-03-18_windows_device_0'!P9,'[1]2024-03-18_windows_device_0'!P9:P918,1,0)</f>
        <v>38.150666666666666</v>
      </c>
      <c r="B9">
        <f>VLOOKUP('[1]2024-03-18_windows_device_0'!Q9,'[1]2024-03-18_windows_device_0'!Q9:Q918,1,0)</f>
        <v>2183236</v>
      </c>
      <c r="C9">
        <f>(A9-A8)*W$4</f>
        <v>11.074145610137466</v>
      </c>
      <c r="D9">
        <f>(A9)*(1-EXP(-W$2))</f>
        <v>1.1623505639738767</v>
      </c>
      <c r="E9">
        <f>B9-D9^2*W$3</f>
        <v>2183235.9992062831</v>
      </c>
      <c r="F9">
        <f>E9+W$6*C9</f>
        <v>2183622.1262530829</v>
      </c>
      <c r="G9">
        <f>F9-W$8*LN(D9)</f>
        <v>2183264.7171798511</v>
      </c>
      <c r="H9">
        <f t="shared" si="3"/>
        <v>-27.122695485595614</v>
      </c>
      <c r="I9">
        <f>G9-W$11*H9^2</f>
        <v>2183235.5006777206</v>
      </c>
      <c r="J9">
        <f>(C9-C8)*W$12</f>
        <v>-0.49255404311155893</v>
      </c>
      <c r="K9">
        <f>I9-J9*W$13</f>
        <v>2183251.4343376276</v>
      </c>
      <c r="L9">
        <f>(K9-K8)*W$16</f>
        <v>6.9026365715819729E-2</v>
      </c>
      <c r="M9">
        <f>(L9-L8)*W$15</f>
        <v>1.564381314189145E-4</v>
      </c>
      <c r="N9">
        <f>I9-W$16*M9^2</f>
        <v>2183235.5006777206</v>
      </c>
      <c r="O9">
        <f>(D9-D8)*W$17</f>
        <v>0.29144052989500657</v>
      </c>
      <c r="P9">
        <f>(O9-O8)*W$18</f>
        <v>-3.9433515097178389</v>
      </c>
      <c r="Q9">
        <f>N9-P9*W$19+W$20*P9^2</f>
        <v>2183258.5083576334</v>
      </c>
      <c r="R9">
        <f t="shared" si="0"/>
        <v>2183624.367777315</v>
      </c>
      <c r="S9">
        <f t="shared" si="4"/>
        <v>300.49091542397656</v>
      </c>
      <c r="T9">
        <f t="shared" si="1"/>
        <v>2183596.2997669214</v>
      </c>
      <c r="U9">
        <f t="shared" si="2"/>
        <v>2183624.367777315</v>
      </c>
      <c r="V9">
        <v>0</v>
      </c>
      <c r="W9">
        <v>0.50009654597484776</v>
      </c>
    </row>
    <row r="10" spans="1:25" x14ac:dyDescent="0.25">
      <c r="A10">
        <f>VLOOKUP('[1]2024-03-18_windows_device_0'!P10,'[1]2024-03-18_windows_device_0'!P10:P919,1,0)</f>
        <v>38.537333333333336</v>
      </c>
      <c r="B10">
        <f>VLOOKUP('[1]2024-03-18_windows_device_0'!Q10,'[1]2024-03-18_windows_device_0'!Q10:Q919,1,0)</f>
        <v>2183255</v>
      </c>
      <c r="C10">
        <f>(A10-A9)*W$4</f>
        <v>11.388305769290477</v>
      </c>
      <c r="D10">
        <f>(A10)*(1-EXP(-W$2))</f>
        <v>1.1741312812545683</v>
      </c>
      <c r="E10">
        <f>B10-D10^2*W$3</f>
        <v>2183254.9991901121</v>
      </c>
      <c r="F10">
        <f>E10+W$6*C10</f>
        <v>2183652.0801956863</v>
      </c>
      <c r="G10">
        <f>F10-W$8*LN(D10)</f>
        <v>2183270.7141008051</v>
      </c>
      <c r="H10">
        <f t="shared" si="3"/>
        <v>5.9969209539704025</v>
      </c>
      <c r="I10">
        <f>G10-W$11*H10^2</f>
        <v>2183269.2858016719</v>
      </c>
      <c r="J10">
        <f>(C10-C9)*W$12</f>
        <v>0.23881408150870681</v>
      </c>
      <c r="K10">
        <f>I10-J10*W$13</f>
        <v>2183261.5603908077</v>
      </c>
      <c r="L10">
        <f>(K10-K9)*W$16</f>
        <v>1.1141130116811667E-2</v>
      </c>
      <c r="M10">
        <f>(L10-L9)*W$15</f>
        <v>-3.4370884968685299E-5</v>
      </c>
      <c r="N10">
        <f>I10-W$16*M10^2</f>
        <v>2183269.2858016719</v>
      </c>
      <c r="O10">
        <f>(D10-D9)*W$17</f>
        <v>0.29970834634593696</v>
      </c>
      <c r="P10">
        <f>(O10-O9)*W$18</f>
        <v>1.9119280047128273</v>
      </c>
      <c r="Q10">
        <f>N10-P10*W$19+W$20*P10^2</f>
        <v>2183266.5771634746</v>
      </c>
      <c r="R10">
        <f t="shared" si="0"/>
        <v>2183629.0167179429</v>
      </c>
      <c r="S10">
        <f t="shared" si="4"/>
        <v>23.459086570061444</v>
      </c>
      <c r="T10">
        <f t="shared" si="1"/>
        <v>2183626.8254707144</v>
      </c>
      <c r="U10">
        <f t="shared" si="2"/>
        <v>2183629.0167179429</v>
      </c>
      <c r="V10">
        <v>0</v>
      </c>
      <c r="W10">
        <v>4.0134414567778007</v>
      </c>
    </row>
    <row r="11" spans="1:25" x14ac:dyDescent="0.25">
      <c r="A11">
        <f>VLOOKUP('[1]2024-03-18_windows_device_0'!P11,'[1]2024-03-18_windows_device_0'!P11:P920,1,0)</f>
        <v>38.924666666666667</v>
      </c>
      <c r="B11">
        <f>VLOOKUP('[1]2024-03-18_windows_device_0'!Q11,'[1]2024-03-18_windows_device_0'!Q11:Q920,1,0)</f>
        <v>2183266</v>
      </c>
      <c r="C11">
        <f>(A11-A10)*W$4</f>
        <v>11.407940779237345</v>
      </c>
      <c r="D11">
        <f>(A11)*(1-EXP(-W$2))</f>
        <v>1.185932310116778</v>
      </c>
      <c r="E11">
        <f>B11-D11^2*W$3</f>
        <v>2183265.9991737502</v>
      </c>
      <c r="F11">
        <f>E11+W$6*C11</f>
        <v>2183663.7648017476</v>
      </c>
      <c r="G11">
        <f>F11-W$8*LN(D11)</f>
        <v>2183258.6401745174</v>
      </c>
      <c r="H11">
        <f t="shared" si="3"/>
        <v>-12.073926287703216</v>
      </c>
      <c r="I11">
        <f>G11-W$11*H11^2</f>
        <v>2183252.8504278143</v>
      </c>
      <c r="J11">
        <f>(C11-C10)*W$12</f>
        <v>1.4925880094145303E-2</v>
      </c>
      <c r="K11">
        <f>I11-J11*W$13</f>
        <v>2183252.3675896353</v>
      </c>
      <c r="L11">
        <f>(K11-K10)*W$16</f>
        <v>-1.0114325115429579E-2</v>
      </c>
      <c r="M11">
        <f>(L11-L10)*W$15</f>
        <v>-1.2620987013084268E-5</v>
      </c>
      <c r="N11">
        <f>I11-W$16*M11^2</f>
        <v>2183252.8504278143</v>
      </c>
      <c r="O11">
        <f>(D11-D10)*W$17</f>
        <v>0.30022508487410987</v>
      </c>
      <c r="P11">
        <f>(O11-O10)*W$18</f>
        <v>0.1194955002921841</v>
      </c>
      <c r="Q11">
        <f>N11-P11*W$19+W$20*P11^2</f>
        <v>2183252.5195320491</v>
      </c>
      <c r="R11">
        <f t="shared" si="0"/>
        <v>2183611.3899175506</v>
      </c>
      <c r="S11">
        <f t="shared" si="4"/>
        <v>-88.94685250908843</v>
      </c>
      <c r="T11">
        <f t="shared" si="1"/>
        <v>2183619.6981926183</v>
      </c>
      <c r="U11">
        <f t="shared" si="2"/>
        <v>2183611.3899175506</v>
      </c>
      <c r="V11">
        <v>0</v>
      </c>
      <c r="W11">
        <v>3.9715727648867293E-2</v>
      </c>
    </row>
    <row r="12" spans="1:25" x14ac:dyDescent="0.25">
      <c r="A12">
        <f>VLOOKUP('[1]2024-03-18_windows_device_0'!P12,'[1]2024-03-18_windows_device_0'!P12:P921,1,0)</f>
        <v>39.326666666666668</v>
      </c>
      <c r="B12">
        <f>VLOOKUP('[1]2024-03-18_windows_device_0'!Q12,'[1]2024-03-18_windows_device_0'!Q12:Q921,1,0)</f>
        <v>2183284</v>
      </c>
      <c r="C12">
        <f>(A12-A11)*W$4</f>
        <v>11.839910998072606</v>
      </c>
      <c r="D12">
        <f>(A12)*(1-EXP(-W$2))</f>
        <v>1.1981801937723935</v>
      </c>
      <c r="E12">
        <f>B12-D12^2*W$3</f>
        <v>2183283.9991565957</v>
      </c>
      <c r="F12">
        <f>E12+W$6*C12</f>
        <v>2183696.8264779081</v>
      </c>
      <c r="G12">
        <f>F12-W$8*LN(D12)</f>
        <v>2183267.2924031666</v>
      </c>
      <c r="H12">
        <f t="shared" si="3"/>
        <v>8.6522286492399871</v>
      </c>
      <c r="I12">
        <f>G12-W$11*H12^2</f>
        <v>2183264.3192416723</v>
      </c>
      <c r="J12">
        <f>(C12-C11)*W$12</f>
        <v>0.32836936207437262</v>
      </c>
      <c r="K12">
        <f>I12-J12*W$13</f>
        <v>2183253.6968017342</v>
      </c>
      <c r="L12">
        <f>(K12-K11)*W$16</f>
        <v>1.4624577496036683E-3</v>
      </c>
      <c r="M12">
        <f>(L12-L11)*W$15</f>
        <v>6.8740200855004098E-6</v>
      </c>
      <c r="N12">
        <f>I12-W$16*M12^2</f>
        <v>2183264.3192416723</v>
      </c>
      <c r="O12">
        <f>(D12-D11)*W$17</f>
        <v>0.31159333249413418</v>
      </c>
      <c r="P12">
        <f>(O12-O11)*W$18</f>
        <v>2.6289010064789871</v>
      </c>
      <c r="Q12">
        <f>N12-P12*W$19+W$20*P12^2</f>
        <v>2183262.0169958756</v>
      </c>
      <c r="R12">
        <f t="shared" si="0"/>
        <v>2183617.0312769427</v>
      </c>
      <c r="S12">
        <f t="shared" si="4"/>
        <v>28.466945255607509</v>
      </c>
      <c r="T12">
        <f t="shared" si="1"/>
        <v>2183614.3722597337</v>
      </c>
      <c r="U12">
        <f t="shared" si="2"/>
        <v>2183617.0312769427</v>
      </c>
      <c r="V12">
        <v>0</v>
      </c>
      <c r="W12">
        <v>0.76016666834062907</v>
      </c>
    </row>
    <row r="13" spans="1:25" x14ac:dyDescent="0.25">
      <c r="A13">
        <f>VLOOKUP('[1]2024-03-18_windows_device_0'!P13,'[1]2024-03-18_windows_device_0'!P13:P922,1,0)</f>
        <v>39.750666666666667</v>
      </c>
      <c r="B13">
        <f>VLOOKUP('[1]2024-03-18_windows_device_0'!Q13,'[1]2024-03-18_windows_device_0'!Q13:Q922,1,0)</f>
        <v>2183329</v>
      </c>
      <c r="C13">
        <f>(A13-A12)*W$4</f>
        <v>12.487866326325289</v>
      </c>
      <c r="D13">
        <f>(A13)*(1-EXP(-W$2))</f>
        <v>1.2110983596181173</v>
      </c>
      <c r="E13">
        <f>B13-D13^2*W$3</f>
        <v>2183328.9991383115</v>
      </c>
      <c r="F13">
        <f>E13+W$6*C13</f>
        <v>2183764.4189995965</v>
      </c>
      <c r="G13">
        <f>F13-W$8*LN(D13)</f>
        <v>2183309.408538573</v>
      </c>
      <c r="H13">
        <f t="shared" si="3"/>
        <v>42.116135406307876</v>
      </c>
      <c r="I13">
        <f>G13-W$11*H13^2</f>
        <v>2183238.9620175553</v>
      </c>
      <c r="J13">
        <f>(C13-C12)*W$12</f>
        <v>0.49255404311140094</v>
      </c>
      <c r="K13">
        <f>I13-J13*W$13</f>
        <v>2183223.0283576483</v>
      </c>
      <c r="L13">
        <f>(K13-K12)*W$16</f>
        <v>-3.3742774204757083E-2</v>
      </c>
      <c r="M13">
        <f>(L13-L12)*W$15</f>
        <v>-2.0904034772900757E-5</v>
      </c>
      <c r="N13">
        <f>I13-W$16*M13^2</f>
        <v>2183238.9620175553</v>
      </c>
      <c r="O13">
        <f>(D13-D12)*W$17</f>
        <v>0.3286457039241622</v>
      </c>
      <c r="P13">
        <f>(O13-O12)*W$18</f>
        <v>3.9433515097165293</v>
      </c>
      <c r="Q13">
        <f>N13-P13*W$19+W$20*P13^2</f>
        <v>2183239.4195111031</v>
      </c>
      <c r="R13">
        <f t="shared" si="0"/>
        <v>2183590.1991274757</v>
      </c>
      <c r="S13">
        <f t="shared" si="4"/>
        <v>-135.39809767086692</v>
      </c>
      <c r="T13">
        <f t="shared" si="1"/>
        <v>2183602.846282573</v>
      </c>
      <c r="U13">
        <f t="shared" si="2"/>
        <v>2183590.1991274757</v>
      </c>
      <c r="V13">
        <v>0</v>
      </c>
      <c r="W13">
        <v>32.349059214929511</v>
      </c>
    </row>
    <row r="14" spans="1:25" x14ac:dyDescent="0.25">
      <c r="A14">
        <f>VLOOKUP('[1]2024-03-18_windows_device_0'!P14,'[1]2024-03-18_windows_device_0'!P14:P923,1,0)</f>
        <v>40.204666666666668</v>
      </c>
      <c r="B14">
        <f>VLOOKUP('[1]2024-03-18_windows_device_0'!Q14,'[1]2024-03-18_windows_device_0'!Q14:Q923,1,0)</f>
        <v>2183368</v>
      </c>
      <c r="C14">
        <f>(A14-A13)*W$4</f>
        <v>13.37144177394268</v>
      </c>
      <c r="D14">
        <f>(A14)*(1-EXP(-W$2))</f>
        <v>1.2249305466321705</v>
      </c>
      <c r="E14">
        <f>B14-D14^2*W$3</f>
        <v>2183367.9991185162</v>
      </c>
      <c r="F14">
        <f>E14+W$6*C14</f>
        <v>2183834.2269888544</v>
      </c>
      <c r="G14">
        <f>F14-W$8*LN(D14)</f>
        <v>2183352.2370894859</v>
      </c>
      <c r="H14">
        <f t="shared" si="3"/>
        <v>42.828550912905484</v>
      </c>
      <c r="I14">
        <f>G14-W$11*H14^2</f>
        <v>2183279.387134999</v>
      </c>
      <c r="J14">
        <f>(C14-C13)*W$12</f>
        <v>0.67166460424289187</v>
      </c>
      <c r="K14">
        <f>I14-J14*W$13</f>
        <v>2183257.6594169438</v>
      </c>
      <c r="L14">
        <f>(K14-K13)*W$16</f>
        <v>3.8102618150689674E-2</v>
      </c>
      <c r="M14">
        <f>(L14-L13)*W$15</f>
        <v>4.2660096147582044E-5</v>
      </c>
      <c r="N14">
        <f>I14-W$16*M14^2</f>
        <v>2183279.387134999</v>
      </c>
      <c r="O14">
        <f>(D14-D13)*W$17</f>
        <v>0.35189893769237812</v>
      </c>
      <c r="P14">
        <f>(O14-O13)*W$18</f>
        <v>5.3772975132488616</v>
      </c>
      <c r="Q14">
        <f>N14-P14*W$19+W$20*P14^2</f>
        <v>2183285.8288014391</v>
      </c>
      <c r="R14">
        <f t="shared" si="0"/>
        <v>2183631.8834545421</v>
      </c>
      <c r="S14">
        <f t="shared" si="4"/>
        <v>210.34388595780686</v>
      </c>
      <c r="T14">
        <f t="shared" si="1"/>
        <v>2183612.235824367</v>
      </c>
      <c r="U14">
        <f t="shared" si="2"/>
        <v>2183631.8834545421</v>
      </c>
      <c r="V14">
        <v>0</v>
      </c>
      <c r="W14">
        <v>4.8241236994992387E-2</v>
      </c>
    </row>
    <row r="15" spans="1:25" x14ac:dyDescent="0.25">
      <c r="A15">
        <f>VLOOKUP('[1]2024-03-18_windows_device_0'!P15,'[1]2024-03-18_windows_device_0'!P15:P924,1,0)</f>
        <v>40.583333333333336</v>
      </c>
      <c r="B15">
        <f>VLOOKUP('[1]2024-03-18_windows_device_0'!Q15,'[1]2024-03-18_windows_device_0'!Q15:Q924,1,0)</f>
        <v>2183368</v>
      </c>
      <c r="C15">
        <f>(A15-A14)*W$4</f>
        <v>11.15268564992577</v>
      </c>
      <c r="D15">
        <f>(A15)*(1-EXP(-W$2))</f>
        <v>1.2364675249346408</v>
      </c>
      <c r="E15">
        <f>B15-D15^2*W$3</f>
        <v>2183367.9991018334</v>
      </c>
      <c r="F15">
        <f>E15+W$6*C15</f>
        <v>2183756.8646383267</v>
      </c>
      <c r="G15">
        <f>F15-W$8*LN(D15)</f>
        <v>2183252.6040720493</v>
      </c>
      <c r="H15">
        <f t="shared" si="3"/>
        <v>-99.633017436601222</v>
      </c>
      <c r="I15">
        <f>G15-W$11*H15^2</f>
        <v>2182858.3564427053</v>
      </c>
      <c r="J15">
        <f>(C15-C14)*W$12</f>
        <v>-1.6866244506543018</v>
      </c>
      <c r="K15">
        <f>I15-J15*W$13</f>
        <v>2182912.9171569329</v>
      </c>
      <c r="L15">
        <f>(K15-K14)*W$16</f>
        <v>-0.37930063246171813</v>
      </c>
      <c r="M15">
        <f>(L15-L14)*W$15</f>
        <v>-2.4784418624013057E-4</v>
      </c>
      <c r="N15">
        <f>I15-W$16*M15^2</f>
        <v>2182858.3564427053</v>
      </c>
      <c r="O15">
        <f>(D15-D14)*W$17</f>
        <v>0.2935074840077434</v>
      </c>
      <c r="P15">
        <f>(O15-O14)*W$18</f>
        <v>-13.502991533270205</v>
      </c>
      <c r="Q15">
        <f>N15-P15*W$19+W$20*P15^2</f>
        <v>2183034.5347920507</v>
      </c>
      <c r="R15">
        <f t="shared" si="0"/>
        <v>2183376.4976813663</v>
      </c>
      <c r="S15">
        <f t="shared" si="4"/>
        <v>-1288.7058453064722</v>
      </c>
      <c r="T15">
        <f t="shared" si="1"/>
        <v>2183496.8720660941</v>
      </c>
      <c r="U15">
        <f t="shared" si="2"/>
        <v>2183376.4976813663</v>
      </c>
      <c r="V15">
        <v>0</v>
      </c>
      <c r="W15">
        <v>5.9377636823981913E-4</v>
      </c>
    </row>
    <row r="16" spans="1:25" x14ac:dyDescent="0.25">
      <c r="A16">
        <f>VLOOKUP('[1]2024-03-18_windows_device_0'!P16,'[1]2024-03-18_windows_device_0'!P16:P925,1,0)</f>
        <v>40.961333333333336</v>
      </c>
      <c r="B16">
        <f>VLOOKUP('[1]2024-03-18_windows_device_0'!Q16,'[1]2024-03-18_windows_device_0'!Q16:Q925,1,0)</f>
        <v>2183397</v>
      </c>
      <c r="C16">
        <f>(A16-A15)*W$4</f>
        <v>11.133050639978695</v>
      </c>
      <c r="D16">
        <f>(A16)*(1-EXP(-W$2))</f>
        <v>1.2479841916555925</v>
      </c>
      <c r="E16">
        <f>B16-D16^2*W$3</f>
        <v>2183396.999085024</v>
      </c>
      <c r="F16">
        <f>E16+W$6*C16</f>
        <v>2183785.179999094</v>
      </c>
      <c r="G16">
        <f>F16-W$8*LN(D16)</f>
        <v>2183258.8942677998</v>
      </c>
      <c r="H16">
        <f t="shared" si="3"/>
        <v>6.2901957505382597</v>
      </c>
      <c r="I16">
        <f>G16-W$11*H16^2</f>
        <v>2183257.3228529762</v>
      </c>
      <c r="J16">
        <f>(C16-C15)*W$12</f>
        <v>-1.4925880094303292E-2</v>
      </c>
      <c r="K16">
        <f>I16-J16*W$13</f>
        <v>2183257.8056911551</v>
      </c>
      <c r="L16">
        <f>(K16-K15)*W$16</f>
        <v>0.37946156979755985</v>
      </c>
      <c r="M16">
        <f>(L16-L15)*W$15</f>
        <v>4.5053506481516111E-4</v>
      </c>
      <c r="N16">
        <f>I16-W$16*M16^2</f>
        <v>2183257.3228529762</v>
      </c>
      <c r="O16">
        <f>(D16-D15)*W$17</f>
        <v>0.2929907454795535</v>
      </c>
      <c r="P16">
        <f>(O16-O15)*W$18</f>
        <v>-0.11949550029611219</v>
      </c>
      <c r="Q16">
        <f>N16-P16*W$19+W$20*P16^2</f>
        <v>2183257.6752961921</v>
      </c>
      <c r="R16">
        <f t="shared" si="0"/>
        <v>2183595.4168078466</v>
      </c>
      <c r="S16">
        <f t="shared" si="4"/>
        <v>1104.690971765071</v>
      </c>
      <c r="T16">
        <f t="shared" si="1"/>
        <v>2183492.2307343725</v>
      </c>
      <c r="U16">
        <f t="shared" si="2"/>
        <v>2183595.4168078466</v>
      </c>
      <c r="V16">
        <v>0</v>
      </c>
      <c r="W16">
        <v>1.1002440851020446E-3</v>
      </c>
    </row>
    <row r="17" spans="1:23" x14ac:dyDescent="0.25">
      <c r="A17">
        <f>VLOOKUP('[1]2024-03-18_windows_device_0'!P17,'[1]2024-03-18_windows_device_0'!P17:P926,1,0)</f>
        <v>41.316000000000003</v>
      </c>
      <c r="B17">
        <f>VLOOKUP('[1]2024-03-18_windows_device_0'!Q17,'[1]2024-03-18_windows_device_0'!Q17:Q926,1,0)</f>
        <v>2183416</v>
      </c>
      <c r="C17">
        <f>(A17-A16)*W$4</f>
        <v>10.445825291831859</v>
      </c>
      <c r="D17">
        <f>(A17)*(1-EXP(-W$2))</f>
        <v>1.2587899530233992</v>
      </c>
      <c r="E17">
        <f>B17-D17^2*W$3</f>
        <v>2183415.999069111</v>
      </c>
      <c r="F17">
        <f>E17+W$6*C17</f>
        <v>2183780.2181983618</v>
      </c>
      <c r="G17">
        <f>F17-W$8*LN(D17)</f>
        <v>2183233.4509237707</v>
      </c>
      <c r="H17">
        <f t="shared" si="3"/>
        <v>-25.443344029132277</v>
      </c>
      <c r="I17">
        <f>G17-W$11*H17^2</f>
        <v>2183207.7404011721</v>
      </c>
      <c r="J17">
        <f>(C17-C16)*W$12</f>
        <v>-0.52240580330000885</v>
      </c>
      <c r="K17">
        <f>I17-J17*W$13</f>
        <v>2183224.6397374375</v>
      </c>
      <c r="L17">
        <f>(K17-K16)*W$16</f>
        <v>-3.6490644404623754E-2</v>
      </c>
      <c r="M17">
        <f>(L17-L16)*W$15</f>
        <v>-2.4698259511028389E-4</v>
      </c>
      <c r="N17">
        <f>I17-W$16*M17^2</f>
        <v>2183207.7404011721</v>
      </c>
      <c r="O17">
        <f>(D17-D16)*W$17</f>
        <v>0.27490489699316839</v>
      </c>
      <c r="P17">
        <f>(O17-O16)*W$18</f>
        <v>-4.1823425103035037</v>
      </c>
      <c r="Q17">
        <f>N17-P17*W$19+W$20*P17^2</f>
        <v>2183232.896646691</v>
      </c>
      <c r="R17">
        <f t="shared" si="0"/>
        <v>2183566.5530591216</v>
      </c>
      <c r="S17">
        <f t="shared" si="4"/>
        <v>-145.6497800830883</v>
      </c>
      <c r="T17">
        <f t="shared" si="1"/>
        <v>2183580.1577950101</v>
      </c>
      <c r="U17">
        <f t="shared" si="2"/>
        <v>2183566.5530591216</v>
      </c>
      <c r="V17">
        <v>0</v>
      </c>
      <c r="W17">
        <v>25.440585594660956</v>
      </c>
    </row>
    <row r="18" spans="1:23" x14ac:dyDescent="0.25">
      <c r="A18">
        <f>VLOOKUP('[1]2024-03-18_windows_device_0'!P18,'[1]2024-03-18_windows_device_0'!P18:P927,1,0)</f>
        <v>41.64266666666667</v>
      </c>
      <c r="B18">
        <f>VLOOKUP('[1]2024-03-18_windows_device_0'!Q18,'[1]2024-03-18_windows_device_0'!Q18:Q927,1,0)</f>
        <v>2183435</v>
      </c>
      <c r="C18">
        <f>(A18-A17)*W$4</f>
        <v>9.6211548740556978</v>
      </c>
      <c r="D18">
        <f>(A18)*(1-EXP(-W$2))</f>
        <v>1.2687426279674316</v>
      </c>
      <c r="E18">
        <f>B18-D18^2*W$3</f>
        <v>2183434.9990543323</v>
      </c>
      <c r="F18">
        <f>E18+W$6*C18</f>
        <v>2183770.4640418002</v>
      </c>
      <c r="G18">
        <f>F18-W$8*LN(D18)</f>
        <v>2183204.9871404213</v>
      </c>
      <c r="H18">
        <f t="shared" si="3"/>
        <v>-28.463783349376172</v>
      </c>
      <c r="I18">
        <f>G18-W$11*H18^2</f>
        <v>2183172.8099756716</v>
      </c>
      <c r="J18">
        <f>(C18-C17)*W$12</f>
        <v>-0.62688696395997934</v>
      </c>
      <c r="K18">
        <f>I18-J18*W$13</f>
        <v>2183193.0891791899</v>
      </c>
      <c r="L18">
        <f>(K18-K17)*W$16</f>
        <v>-3.4713315093593253E-2</v>
      </c>
      <c r="M18">
        <f>(L18-L17)*W$15</f>
        <v>1.0553361434698708E-6</v>
      </c>
      <c r="N18">
        <f>I18-W$16*M18^2</f>
        <v>2183172.8099756716</v>
      </c>
      <c r="O18">
        <f>(D18-D17)*W$17</f>
        <v>0.2532018788094938</v>
      </c>
      <c r="P18">
        <f>(O18-O17)*W$18</f>
        <v>-5.0188110123670846</v>
      </c>
      <c r="Q18">
        <f>N18-P18*W$19+W$20*P18^2</f>
        <v>2183206.1649455</v>
      </c>
      <c r="R18">
        <f t="shared" si="0"/>
        <v>2183535.9523006994</v>
      </c>
      <c r="S18">
        <f t="shared" si="4"/>
        <v>-154.41492984928746</v>
      </c>
      <c r="T18">
        <f t="shared" si="1"/>
        <v>2183550.3757645497</v>
      </c>
      <c r="U18">
        <f t="shared" si="2"/>
        <v>2183535.9523006994</v>
      </c>
      <c r="V18">
        <v>0</v>
      </c>
      <c r="W18">
        <v>231.24944972595222</v>
      </c>
    </row>
    <row r="19" spans="1:23" x14ac:dyDescent="0.25">
      <c r="A19">
        <f>VLOOKUP('[1]2024-03-18_windows_device_0'!P19,'[1]2024-03-18_windows_device_0'!P19:P928,1,0)</f>
        <v>41.992666666666665</v>
      </c>
      <c r="B19">
        <f>VLOOKUP('[1]2024-03-18_windows_device_0'!Q19,'[1]2024-03-18_windows_device_0'!Q19:Q928,1,0)</f>
        <v>2183438</v>
      </c>
      <c r="C19">
        <f>(A19-A18)*W$4</f>
        <v>10.308380222202324</v>
      </c>
      <c r="D19">
        <f>(A19)*(1-EXP(-W$2))</f>
        <v>1.2794062082646092</v>
      </c>
      <c r="E19">
        <f>B19-D19^2*W$3</f>
        <v>2183437.9990383689</v>
      </c>
      <c r="F19">
        <f>E19+W$6*C19</f>
        <v>2183797.425810656</v>
      </c>
      <c r="G19">
        <f>F19-W$8*LN(D19)</f>
        <v>2183212.0650532623</v>
      </c>
      <c r="H19">
        <f t="shared" si="3"/>
        <v>7.0779128409922123</v>
      </c>
      <c r="I19">
        <f>G19-W$11*H19^2</f>
        <v>2183210.0754204043</v>
      </c>
      <c r="J19">
        <f>(C19-C18)*W$12</f>
        <v>0.52240580329984954</v>
      </c>
      <c r="K19">
        <f>I19-J19*W$13</f>
        <v>2183193.1760841389</v>
      </c>
      <c r="L19">
        <f>(K19-K18)*W$16</f>
        <v>9.5616656150596029E-5</v>
      </c>
      <c r="M19">
        <f>(L19-L18)*W$15</f>
        <v>2.0668721076670636E-5</v>
      </c>
      <c r="N19">
        <f>I19-W$16*M19^2</f>
        <v>2183210.0754204043</v>
      </c>
      <c r="O19">
        <f>(D19-D18)*W$17</f>
        <v>0.27128772729588457</v>
      </c>
      <c r="P19">
        <f>(O19-O18)*W$18</f>
        <v>4.1823425103048129</v>
      </c>
      <c r="Q19">
        <f>N19-P19*W$19+W$20*P19^2</f>
        <v>2183211.314801597</v>
      </c>
      <c r="R19">
        <f t="shared" si="0"/>
        <v>2183536.8434490971</v>
      </c>
      <c r="S19">
        <f t="shared" si="4"/>
        <v>4.496836824028466</v>
      </c>
      <c r="T19">
        <f t="shared" si="1"/>
        <v>2183536.4234122299</v>
      </c>
      <c r="U19">
        <f t="shared" si="2"/>
        <v>2183536.8434490971</v>
      </c>
      <c r="V19">
        <v>0</v>
      </c>
      <c r="W19">
        <v>2.8592665793186089</v>
      </c>
    </row>
    <row r="20" spans="1:23" x14ac:dyDescent="0.25">
      <c r="A20">
        <f>VLOOKUP('[1]2024-03-18_windows_device_0'!P20,'[1]2024-03-18_windows_device_0'!P20:P929,1,0)</f>
        <v>42.326666666666668</v>
      </c>
      <c r="B20">
        <f>VLOOKUP('[1]2024-03-18_windows_device_0'!Q20,'[1]2024-03-18_windows_device_0'!Q20:Q929,1,0)</f>
        <v>2183454</v>
      </c>
      <c r="C20">
        <f>(A20-A19)*W$4</f>
        <v>9.8371399834733282</v>
      </c>
      <c r="D20">
        <f>(A20)*(1-EXP(-W$2))</f>
        <v>1.2895823106053443</v>
      </c>
      <c r="E20">
        <f>B20-D20^2*W$3</f>
        <v>2183453.999023011</v>
      </c>
      <c r="F20">
        <f>E20+W$6*C20</f>
        <v>2183796.9948571362</v>
      </c>
      <c r="G20">
        <f>F20-W$8*LN(D20)</f>
        <v>2183192.8131560124</v>
      </c>
      <c r="H20">
        <f t="shared" si="3"/>
        <v>-19.251897249836475</v>
      </c>
      <c r="I20">
        <f>G20-W$11*H20^2</f>
        <v>2183178.0930955424</v>
      </c>
      <c r="J20">
        <f>(C20-C19)*W$12</f>
        <v>-0.35822112226266323</v>
      </c>
      <c r="K20">
        <f>I20-J20*W$13</f>
        <v>2183189.6812118385</v>
      </c>
      <c r="L20">
        <f>(K20-K19)*W$16</f>
        <v>-3.8452125767240329E-3</v>
      </c>
      <c r="M20">
        <f>(L20-L19)*W$15</f>
        <v>-2.3399712697496097E-6</v>
      </c>
      <c r="N20">
        <f>I20-W$16*M20^2</f>
        <v>2183178.0930955424</v>
      </c>
      <c r="O20">
        <f>(D20-D19)*W$17</f>
        <v>0.25888600261950312</v>
      </c>
      <c r="P20">
        <f>(O20-O19)*W$18</f>
        <v>-2.8678920070659739</v>
      </c>
      <c r="Q20">
        <f>N20-P20*W$19+W$20*P20^2</f>
        <v>2183192.4988290197</v>
      </c>
      <c r="R20">
        <f t="shared" si="0"/>
        <v>2183513.85417066</v>
      </c>
      <c r="S20">
        <f t="shared" si="4"/>
        <v>-116.00653056297288</v>
      </c>
      <c r="T20">
        <f t="shared" si="1"/>
        <v>2183524.6900140699</v>
      </c>
      <c r="U20">
        <f t="shared" si="2"/>
        <v>2183513.85417066</v>
      </c>
      <c r="V20">
        <v>0</v>
      </c>
      <c r="W20">
        <v>0.75450616001896109</v>
      </c>
    </row>
    <row r="21" spans="1:23" x14ac:dyDescent="0.25">
      <c r="A21">
        <f>VLOOKUP('[1]2024-03-18_windows_device_0'!P21,'[1]2024-03-18_windows_device_0'!P21:P930,1,0)</f>
        <v>42.61866666666667</v>
      </c>
      <c r="B21">
        <f>VLOOKUP('[1]2024-03-18_windows_device_0'!Q21,'[1]2024-03-18_windows_device_0'!Q21:Q930,1,0)</f>
        <v>2183482</v>
      </c>
      <c r="C21">
        <f>(A21-A20)*W$4</f>
        <v>8.600134356808983</v>
      </c>
      <c r="D21">
        <f>(A21)*(1-EXP(-W$2))</f>
        <v>1.2984787833104183</v>
      </c>
      <c r="E21">
        <f>B21-D21^2*W$3</f>
        <v>2183481.9990094849</v>
      </c>
      <c r="F21">
        <f>E21+W$6*C21</f>
        <v>2183781.8636309355</v>
      </c>
      <c r="G21">
        <f>F21-W$8*LN(D21)</f>
        <v>2183161.348971284</v>
      </c>
      <c r="H21">
        <f t="shared" si="3"/>
        <v>-31.464184728451073</v>
      </c>
      <c r="I21">
        <f>G21-W$11*H21^2</f>
        <v>2183122.0306026428</v>
      </c>
      <c r="J21">
        <f>(C21-C20)*W$12</f>
        <v>-0.94033044594004733</v>
      </c>
      <c r="K21">
        <f>I21-J21*W$13</f>
        <v>2183152.4494079202</v>
      </c>
      <c r="L21">
        <f>(K21-K20)*W$16</f>
        <v>-4.0964072038741785E-2</v>
      </c>
      <c r="M21">
        <f>(L21-L20)*W$15</f>
        <v>-2.204030156456115E-5</v>
      </c>
      <c r="N21">
        <f>I21-W$16*M21^2</f>
        <v>2183122.0306026428</v>
      </c>
      <c r="O21">
        <f>(D21-D20)*W$17</f>
        <v>0.22633147534399967</v>
      </c>
      <c r="P21">
        <f>(O21-O20)*W$18</f>
        <v>-7.5282165185486756</v>
      </c>
      <c r="Q21">
        <f>N21-P21*W$19+W$20*P21^2</f>
        <v>2183186.3166958098</v>
      </c>
      <c r="R21">
        <f t="shared" si="0"/>
        <v>2183503.936079992</v>
      </c>
      <c r="S21">
        <f t="shared" si="4"/>
        <v>-50.047820829012466</v>
      </c>
      <c r="T21">
        <f t="shared" si="1"/>
        <v>2183508.6109060287</v>
      </c>
      <c r="U21">
        <f t="shared" si="2"/>
        <v>2183503.936079992</v>
      </c>
      <c r="V21">
        <v>0</v>
      </c>
      <c r="W21">
        <v>0.47835005519225116</v>
      </c>
    </row>
    <row r="22" spans="1:23" x14ac:dyDescent="0.25">
      <c r="A22">
        <f>VLOOKUP('[1]2024-03-18_windows_device_0'!P22,'[1]2024-03-18_windows_device_0'!P22:P931,1,0)</f>
        <v>42.902000000000001</v>
      </c>
      <c r="B22">
        <f>VLOOKUP('[1]2024-03-18_windows_device_0'!Q22,'[1]2024-03-18_windows_device_0'!Q22:Q931,1,0)</f>
        <v>2183522</v>
      </c>
      <c r="C22">
        <f>(A22-A21)*W$4</f>
        <v>8.3448792274971986</v>
      </c>
      <c r="D22">
        <f>(A22)*(1-EXP(-W$2))</f>
        <v>1.3071112054557525</v>
      </c>
      <c r="E22">
        <f>B22-D22^2*W$3</f>
        <v>2183521.9989962708</v>
      </c>
      <c r="F22">
        <f>E22+W$6*C22</f>
        <v>2183812.9635262173</v>
      </c>
      <c r="G22">
        <f>F22-W$8*LN(D22)</f>
        <v>2183176.7072980348</v>
      </c>
      <c r="H22">
        <f t="shared" si="3"/>
        <v>15.358326750807464</v>
      </c>
      <c r="I22">
        <f>G22-W$11*H22^2</f>
        <v>2183167.3392236619</v>
      </c>
      <c r="J22">
        <f>(C22-C21)*W$12</f>
        <v>-0.19403644122579561</v>
      </c>
      <c r="K22">
        <f>I22-J22*W$13</f>
        <v>2183173.6161199892</v>
      </c>
      <c r="L22">
        <f>(K22-K21)*W$16</f>
        <v>2.3288549754923182E-2</v>
      </c>
      <c r="M22">
        <f>(L22-L21)*W$15</f>
        <v>3.8151688418529038E-5</v>
      </c>
      <c r="N22">
        <f>I22-W$16*M22^2</f>
        <v>2183167.3392236619</v>
      </c>
      <c r="O22">
        <f>(D22-D21)*W$17</f>
        <v>0.21961387447762193</v>
      </c>
      <c r="P22">
        <f>(O22-O21)*W$18</f>
        <v>-1.5534415038284317</v>
      </c>
      <c r="Q22">
        <f>N22-P22*W$19+W$20*P22^2</f>
        <v>2183173.6016865936</v>
      </c>
      <c r="R22">
        <f t="shared" si="0"/>
        <v>2183487.5180215253</v>
      </c>
      <c r="S22">
        <f t="shared" si="4"/>
        <v>-82.847402388238294</v>
      </c>
      <c r="T22">
        <f t="shared" si="1"/>
        <v>2183495.2565641301</v>
      </c>
      <c r="U22">
        <f t="shared" si="2"/>
        <v>2183487.5180215253</v>
      </c>
      <c r="V22">
        <v>0</v>
      </c>
      <c r="W22">
        <v>27.839230031026034</v>
      </c>
    </row>
    <row r="23" spans="1:23" x14ac:dyDescent="0.25">
      <c r="A23">
        <f>VLOOKUP('[1]2024-03-18_windows_device_0'!P23,'[1]2024-03-18_windows_device_0'!P23:P932,1,0)</f>
        <v>43.206666666666663</v>
      </c>
      <c r="B23">
        <f>VLOOKUP('[1]2024-03-18_windows_device_0'!Q23,'[1]2024-03-18_windows_device_0'!Q23:Q932,1,0)</f>
        <v>2183530</v>
      </c>
      <c r="C23">
        <f>(A23-A22)*W$4</f>
        <v>8.9731995458028067</v>
      </c>
      <c r="D23">
        <f>(A23)*(1-EXP(-W$2))</f>
        <v>1.3163935982096766</v>
      </c>
      <c r="E23">
        <f>B23-D23^2*W$3</f>
        <v>2183529.9989819643</v>
      </c>
      <c r="F23">
        <f>E23+W$6*C23</f>
        <v>2183842.8714294597</v>
      </c>
      <c r="G23">
        <f>F23-W$8*LN(D23)</f>
        <v>2183189.8039627234</v>
      </c>
      <c r="H23">
        <f t="shared" si="3"/>
        <v>13.096664688549936</v>
      </c>
      <c r="I23">
        <f>G23-W$11*H23^2</f>
        <v>2183182.9918168248</v>
      </c>
      <c r="J23">
        <f>(C23-C22)*W$12</f>
        <v>0.47762816301709765</v>
      </c>
      <c r="K23">
        <f>I23-J23*W$13</f>
        <v>2183167.5409950968</v>
      </c>
      <c r="L23">
        <f>(K23-K22)*W$16</f>
        <v>-6.6841202291260783E-3</v>
      </c>
      <c r="M23">
        <f>(L23-L22)*W$15</f>
        <v>-1.7797063129579407E-5</v>
      </c>
      <c r="N23">
        <f>I23-W$16*M23^2</f>
        <v>2183182.9918168248</v>
      </c>
      <c r="O23">
        <f>(D23-D22)*W$17</f>
        <v>0.23614950737946575</v>
      </c>
      <c r="P23">
        <f>(O23-O22)*W$18</f>
        <v>3.8238560094217329</v>
      </c>
      <c r="Q23">
        <f>N23-P23*W$19+W$20*P23^2</f>
        <v>2183183.0906877262</v>
      </c>
      <c r="R23">
        <f t="shared" si="0"/>
        <v>2183492.9394620396</v>
      </c>
      <c r="S23">
        <f t="shared" si="4"/>
        <v>27.357209424153275</v>
      </c>
      <c r="T23">
        <f t="shared" si="1"/>
        <v>2183490.3841021298</v>
      </c>
      <c r="U23">
        <f t="shared" si="2"/>
        <v>2183492.9394620396</v>
      </c>
      <c r="V23">
        <v>0</v>
      </c>
      <c r="W23">
        <v>0.125</v>
      </c>
    </row>
    <row r="24" spans="1:23" x14ac:dyDescent="0.25">
      <c r="A24">
        <f>VLOOKUP('[1]2024-03-18_windows_device_0'!P24,'[1]2024-03-18_windows_device_0'!P24:P933,1,0)</f>
        <v>43.488</v>
      </c>
      <c r="B24">
        <f>VLOOKUP('[1]2024-03-18_windows_device_0'!Q24,'[1]2024-03-18_windows_device_0'!Q24:Q933,1,0)</f>
        <v>2183570</v>
      </c>
      <c r="C24">
        <f>(A24-A23)*W$4</f>
        <v>8.2859741976561789</v>
      </c>
      <c r="D24">
        <f>(A24)*(1-EXP(-W$2))</f>
        <v>1.3249650856104556</v>
      </c>
      <c r="E24">
        <f>B24-D24^2*W$3</f>
        <v>2183569.9989686636</v>
      </c>
      <c r="F24">
        <f>E24+W$6*C24</f>
        <v>2183858.9096313398</v>
      </c>
      <c r="G24">
        <f>F24-W$8*LN(D24)</f>
        <v>2183190.4233794347</v>
      </c>
      <c r="H24">
        <f t="shared" si="3"/>
        <v>0.61941671138629317</v>
      </c>
      <c r="I24">
        <f>G24-W$11*H24^2</f>
        <v>2183190.4081414212</v>
      </c>
      <c r="J24">
        <f>(C24-C23)*W$12</f>
        <v>-0.52240580329985087</v>
      </c>
      <c r="K24">
        <f>I24-J24*W$13</f>
        <v>2183207.3074776866</v>
      </c>
      <c r="L24">
        <f>(K24-K23)*W$16</f>
        <v>4.37528372547039E-2</v>
      </c>
      <c r="M24">
        <f>(L24-L23)*W$15</f>
        <v>2.9948273439814731E-5</v>
      </c>
      <c r="N24">
        <f>I24-W$16*M24^2</f>
        <v>2183190.4081414212</v>
      </c>
      <c r="O24">
        <f>(D24-D23)*W$17</f>
        <v>0.21806365889307494</v>
      </c>
      <c r="P24">
        <f>(O24-O23)*W$18</f>
        <v>-4.1823425103048191</v>
      </c>
      <c r="Q24">
        <f>N24-P24*W$19+W$20*P24^2</f>
        <v>2183215.5643869401</v>
      </c>
      <c r="R24">
        <f t="shared" si="0"/>
        <v>2183521.5782591668</v>
      </c>
      <c r="S24">
        <f t="shared" si="4"/>
        <v>144.51464857019823</v>
      </c>
      <c r="T24">
        <f t="shared" si="1"/>
        <v>2183508.079552717</v>
      </c>
      <c r="U24">
        <f t="shared" si="2"/>
        <v>2183521.5782591668</v>
      </c>
      <c r="V24">
        <v>0</v>
      </c>
      <c r="W24">
        <v>12.952005483795894</v>
      </c>
    </row>
    <row r="25" spans="1:23" x14ac:dyDescent="0.25">
      <c r="A25">
        <f>VLOOKUP('[1]2024-03-18_windows_device_0'!P25,'[1]2024-03-18_windows_device_0'!P25:P934,1,0)</f>
        <v>43.76</v>
      </c>
      <c r="B25">
        <f>VLOOKUP('[1]2024-03-18_windows_device_0'!Q25,'[1]2024-03-18_windows_device_0'!Q25:Q934,1,0)</f>
        <v>2183577</v>
      </c>
      <c r="C25">
        <f>(A25-A24)*W$4</f>
        <v>8.0110840583973193</v>
      </c>
      <c r="D25">
        <f>(A25)*(1-EXP(-W$2))</f>
        <v>1.3332522108699765</v>
      </c>
      <c r="E25">
        <f>B25-D25^2*W$3</f>
        <v>2183576.998955722</v>
      </c>
      <c r="F25">
        <f>E25+W$6*C25</f>
        <v>2183856.3249044707</v>
      </c>
      <c r="G25">
        <f>F25-W$8*LN(D25)</f>
        <v>2183173.0259380485</v>
      </c>
      <c r="H25">
        <f t="shared" si="3"/>
        <v>-17.397441386245191</v>
      </c>
      <c r="I25">
        <f>G25-W$11*H25^2</f>
        <v>2183161.0051403642</v>
      </c>
      <c r="J25">
        <f>(C25-C24)*W$12</f>
        <v>-0.2089623213200989</v>
      </c>
      <c r="K25">
        <f>I25-J25*W$13</f>
        <v>2183167.7648748704</v>
      </c>
      <c r="L25">
        <f>(K25-K24)*W$16</f>
        <v>-4.3506514857987545E-2</v>
      </c>
      <c r="M25">
        <f>(L25-L24)*W$15</f>
        <v>-5.1812541192433517E-5</v>
      </c>
      <c r="N25">
        <f>I25-W$16*M25^2</f>
        <v>2183161.0051403642</v>
      </c>
      <c r="O25">
        <f>(D25-D24)*W$17</f>
        <v>0.21082931949851863</v>
      </c>
      <c r="P25">
        <f>(O25-O24)*W$18</f>
        <v>-1.6729370041219251</v>
      </c>
      <c r="Q25">
        <f>N25-P25*W$19+W$20*P25^2</f>
        <v>2183167.900163366</v>
      </c>
      <c r="R25">
        <f t="shared" si="0"/>
        <v>2183470.1343628741</v>
      </c>
      <c r="S25">
        <f t="shared" si="4"/>
        <v>-259.59178944592793</v>
      </c>
      <c r="T25">
        <f t="shared" si="1"/>
        <v>2183494.3821010594</v>
      </c>
      <c r="U25">
        <f t="shared" si="2"/>
        <v>2183470.1343628741</v>
      </c>
      <c r="V25">
        <v>0</v>
      </c>
      <c r="W25">
        <v>5.046114469418991</v>
      </c>
    </row>
    <row r="26" spans="1:23" x14ac:dyDescent="0.25">
      <c r="A26">
        <f>VLOOKUP('[1]2024-03-18_windows_device_0'!P26,'[1]2024-03-18_windows_device_0'!P26:P935,1,0)</f>
        <v>44.024000000000001</v>
      </c>
      <c r="B26">
        <f>VLOOKUP('[1]2024-03-18_windows_device_0'!Q26,'[1]2024-03-18_windows_device_0'!Q26:Q935,1,0)</f>
        <v>2183599</v>
      </c>
      <c r="C26">
        <f>(A26-A25)*W$4</f>
        <v>7.7754639390328215</v>
      </c>
      <c r="D26">
        <f>(A26)*(1-EXP(-W$2))</f>
        <v>1.3412955971512761</v>
      </c>
      <c r="E26">
        <f>B26-D26^2*W$3</f>
        <v>2183598.9989430839</v>
      </c>
      <c r="F26">
        <f>E26+W$6*C26</f>
        <v>2183870.1094227517</v>
      </c>
      <c r="G26">
        <f>F26-W$8*LN(D26)</f>
        <v>2183172.521197855</v>
      </c>
      <c r="H26">
        <f t="shared" si="3"/>
        <v>-0.50474019348621368</v>
      </c>
      <c r="I26">
        <f>G26-W$11*H26^2</f>
        <v>2183172.5110797705</v>
      </c>
      <c r="J26">
        <f>(C26-C25)*W$12</f>
        <v>-0.17911056113133161</v>
      </c>
      <c r="K26">
        <f>I26-J26*W$13</f>
        <v>2183178.3051379188</v>
      </c>
      <c r="L26">
        <f>(K26-K25)*W$16</f>
        <v>1.1596862074392218E-2</v>
      </c>
      <c r="M26">
        <f>(L26-L25)*W$15</f>
        <v>3.271908303265828E-5</v>
      </c>
      <c r="N26">
        <f>I26-W$16*M26^2</f>
        <v>2183172.5110797705</v>
      </c>
      <c r="O26">
        <f>(D26-D25)*W$17</f>
        <v>0.20462845716032507</v>
      </c>
      <c r="P26">
        <f>(O26-O25)*W$18</f>
        <v>-1.4339460035336418</v>
      </c>
      <c r="Q26">
        <f>N26-P26*W$19+W$20*P26^2</f>
        <v>2183178.1625300823</v>
      </c>
      <c r="R26">
        <f t="shared" si="0"/>
        <v>2183476.6605352699</v>
      </c>
      <c r="S26">
        <f t="shared" si="4"/>
        <v>32.931812956346896</v>
      </c>
      <c r="T26">
        <f t="shared" si="1"/>
        <v>2183473.5844673393</v>
      </c>
      <c r="U26">
        <f t="shared" si="2"/>
        <v>2183476.6605352699</v>
      </c>
      <c r="V26">
        <v>0</v>
      </c>
      <c r="W26">
        <v>9.3407184553400205E-2</v>
      </c>
    </row>
    <row r="27" spans="1:23" x14ac:dyDescent="0.25">
      <c r="A27">
        <f>VLOOKUP('[1]2024-03-18_windows_device_0'!P27,'[1]2024-03-18_windows_device_0'!P27:P936,1,0)</f>
        <v>44.289333333333332</v>
      </c>
      <c r="B27">
        <f>VLOOKUP('[1]2024-03-18_windows_device_0'!Q27,'[1]2024-03-18_windows_device_0'!Q27:Q936,1,0)</f>
        <v>2183628</v>
      </c>
      <c r="C27">
        <f>(A27-A26)*W$4</f>
        <v>7.814733958926765</v>
      </c>
      <c r="D27">
        <f>(A27)*(1-EXP(-W$2))</f>
        <v>1.3493796065956125</v>
      </c>
      <c r="E27">
        <f>B27-D27^2*W$3</f>
        <v>2183627.9989303057</v>
      </c>
      <c r="F27">
        <f>E27+W$6*C27</f>
        <v>2183900.4786548205</v>
      </c>
      <c r="G27">
        <f>F27-W$8*LN(D27)</f>
        <v>2183188.6150832209</v>
      </c>
      <c r="H27">
        <f t="shared" si="3"/>
        <v>16.093885365873575</v>
      </c>
      <c r="I27">
        <f>G27-W$11*H27^2</f>
        <v>2183178.3281876501</v>
      </c>
      <c r="J27">
        <f>(C27-C26)*W$12</f>
        <v>2.9851760188449268E-2</v>
      </c>
      <c r="K27">
        <f>I27-J27*W$13</f>
        <v>2183177.3625112921</v>
      </c>
      <c r="L27">
        <f>(K27-K26)*W$16</f>
        <v>-1.0371193704824485E-3</v>
      </c>
      <c r="M27">
        <f>(L27-L26)*W$15</f>
        <v>-7.5017596187469413E-6</v>
      </c>
      <c r="N27">
        <f>I27-W$16*M27^2</f>
        <v>2183178.3281876501</v>
      </c>
      <c r="O27">
        <f>(D27-D26)*W$17</f>
        <v>0.20566193421668783</v>
      </c>
      <c r="P27">
        <f>(O27-O26)*W$18</f>
        <v>0.23899100058828346</v>
      </c>
      <c r="Q27">
        <f>N27-P27*W$19+W$20*P27^2</f>
        <v>2183177.6879435703</v>
      </c>
      <c r="R27">
        <f t="shared" si="0"/>
        <v>2183472.3637006101</v>
      </c>
      <c r="S27">
        <f t="shared" si="4"/>
        <v>-21.682319549329488</v>
      </c>
      <c r="T27">
        <f t="shared" si="1"/>
        <v>2183474.3889850336</v>
      </c>
      <c r="U27">
        <f t="shared" si="2"/>
        <v>2183472.3637006101</v>
      </c>
      <c r="V27">
        <v>0</v>
      </c>
      <c r="W27">
        <v>7.6215952764597639E-2</v>
      </c>
    </row>
    <row r="28" spans="1:23" x14ac:dyDescent="0.25">
      <c r="A28">
        <f>VLOOKUP('[1]2024-03-18_windows_device_0'!P28,'[1]2024-03-18_windows_device_0'!P28:P937,1,0)</f>
        <v>44.60733333333333</v>
      </c>
      <c r="B28">
        <f>VLOOKUP('[1]2024-03-18_windows_device_0'!Q28,'[1]2024-03-18_windows_device_0'!Q28:Q937,1,0)</f>
        <v>2183644</v>
      </c>
      <c r="C28">
        <f>(A28-A27)*W$4</f>
        <v>9.3658997447439152</v>
      </c>
      <c r="D28">
        <f>(A28)*(1-EXP(-W$2))</f>
        <v>1.3590682309799054</v>
      </c>
      <c r="E28">
        <f>B28-D28^2*W$3</f>
        <v>2183643.9989148895</v>
      </c>
      <c r="F28">
        <f>E28+W$6*C28</f>
        <v>2183970.5638108533</v>
      </c>
      <c r="G28">
        <f>F28-W$8*LN(D28)</f>
        <v>2183241.7035897803</v>
      </c>
      <c r="H28">
        <f t="shared" si="3"/>
        <v>53.088506559375674</v>
      </c>
      <c r="I28">
        <f>G28-W$11*H28^2</f>
        <v>2183129.7691988498</v>
      </c>
      <c r="J28">
        <f>(C28-C27)*W$12</f>
        <v>1.1791445274485968</v>
      </c>
      <c r="K28">
        <f>I28-J28*W$13</f>
        <v>2183091.6249827086</v>
      </c>
      <c r="L28">
        <f>(K28-K27)*W$16</f>
        <v>-9.4332208695263944E-2</v>
      </c>
      <c r="M28">
        <f>(L28-L27)*W$15</f>
        <v>-5.5396419313878273E-5</v>
      </c>
      <c r="N28">
        <f>I28-W$16*M28^2</f>
        <v>2183129.7691988498</v>
      </c>
      <c r="O28">
        <f>(D28-D27)*W$17</f>
        <v>0.24648427794312167</v>
      </c>
      <c r="P28">
        <f>(O28-O27)*W$18</f>
        <v>9.4401445232615036</v>
      </c>
      <c r="Q28">
        <f>N28-P28*W$19+W$20*P28^2</f>
        <v>2183170.0161280124</v>
      </c>
      <c r="R28">
        <f t="shared" si="0"/>
        <v>2183460.0222155228</v>
      </c>
      <c r="S28">
        <f t="shared" si="4"/>
        <v>-62.276546473113619</v>
      </c>
      <c r="T28">
        <f t="shared" si="1"/>
        <v>2183465.8392923926</v>
      </c>
      <c r="U28">
        <f t="shared" si="2"/>
        <v>2183460.0222155228</v>
      </c>
      <c r="V28">
        <v>0</v>
      </c>
      <c r="W28">
        <v>9.7477989895723552E-2</v>
      </c>
    </row>
    <row r="29" spans="1:23" x14ac:dyDescent="0.25">
      <c r="A29">
        <f>VLOOKUP('[1]2024-03-18_windows_device_0'!P29,'[1]2024-03-18_windows_device_0'!P29:P938,1,0)</f>
        <v>44.887333333333331</v>
      </c>
      <c r="B29">
        <f>VLOOKUP('[1]2024-03-18_windows_device_0'!Q29,'[1]2024-03-18_windows_device_0'!Q29:Q938,1,0)</f>
        <v>2183671</v>
      </c>
      <c r="C29">
        <f>(A29-A28)*W$4</f>
        <v>8.2467041777620267</v>
      </c>
      <c r="D29">
        <f>(A29)*(1-EXP(-W$2))</f>
        <v>1.3675990952176473</v>
      </c>
      <c r="E29">
        <f>B29-D29^2*W$3</f>
        <v>2183670.9989012242</v>
      </c>
      <c r="F29">
        <f>E29+W$6*C29</f>
        <v>2183958.5403190539</v>
      </c>
      <c r="G29">
        <f>F29-W$8*LN(D29)</f>
        <v>2183214.8145091729</v>
      </c>
      <c r="H29">
        <f t="shared" si="3"/>
        <v>-26.889080607332289</v>
      </c>
      <c r="I29">
        <f>G29-W$11*H29^2</f>
        <v>2183186.0991382869</v>
      </c>
      <c r="J29">
        <f>(C29-C28)*W$12</f>
        <v>-0.85077516537422349</v>
      </c>
      <c r="K29">
        <f>I29-J29*W$13</f>
        <v>2183213.62091449</v>
      </c>
      <c r="L29">
        <f>(K29-K28)*W$16</f>
        <v>0.13422530234895688</v>
      </c>
      <c r="M29">
        <f>(L29-L28)*W$15</f>
        <v>1.3571204884176981E-4</v>
      </c>
      <c r="N29">
        <f>I29-W$16*M29^2</f>
        <v>2183186.0991382869</v>
      </c>
      <c r="O29">
        <f>(D29-D28)*W$17</f>
        <v>0.21703018183670653</v>
      </c>
      <c r="P29">
        <f>(O29-O28)*W$18</f>
        <v>-6.8112435167838132</v>
      </c>
      <c r="Q29">
        <f>N29-P29*W$19+W$20*P29^2</f>
        <v>2183240.5781323761</v>
      </c>
      <c r="R29">
        <f t="shared" si="0"/>
        <v>2183526.392466248</v>
      </c>
      <c r="S29">
        <f t="shared" si="4"/>
        <v>334.91188252333421</v>
      </c>
      <c r="T29">
        <f t="shared" si="1"/>
        <v>2183495.1092902282</v>
      </c>
      <c r="U29">
        <f t="shared" si="2"/>
        <v>2183526.392466248</v>
      </c>
      <c r="V29">
        <v>0</v>
      </c>
      <c r="W29">
        <f>90</f>
        <v>90</v>
      </c>
    </row>
    <row r="30" spans="1:23" x14ac:dyDescent="0.25">
      <c r="A30">
        <f>VLOOKUP('[1]2024-03-18_windows_device_0'!P30,'[1]2024-03-18_windows_device_0'!P30:P939,1,0)</f>
        <v>45.177999999999997</v>
      </c>
      <c r="B30">
        <f>VLOOKUP('[1]2024-03-18_windows_device_0'!Q30,'[1]2024-03-18_windows_device_0'!Q30:Q939,1,0)</f>
        <v>2183704</v>
      </c>
      <c r="C30">
        <f>(A30-A29)*W$4</f>
        <v>8.5608643369148307</v>
      </c>
      <c r="D30">
        <f>(A30)*(1-EXP(-W$2))</f>
        <v>1.3764549447596846</v>
      </c>
      <c r="E30">
        <f>B30-D30^2*W$3</f>
        <v>2183703.998886948</v>
      </c>
      <c r="F30">
        <f>E30+W$6*C30</f>
        <v>2184002.4942635521</v>
      </c>
      <c r="G30">
        <f>F30-W$8*LN(D30)</f>
        <v>2183243.4343321929</v>
      </c>
      <c r="H30">
        <f t="shared" si="3"/>
        <v>28.619823019951582</v>
      </c>
      <c r="I30">
        <f>G30-W$11*H30^2</f>
        <v>2183210.9034072589</v>
      </c>
      <c r="J30">
        <f>(C30-C29)*W$12</f>
        <v>0.23881408150854883</v>
      </c>
      <c r="K30">
        <f>I30-J30*W$13</f>
        <v>2183203.1779963947</v>
      </c>
      <c r="L30">
        <f>(K30-K29)*W$16</f>
        <v>-1.1489758865528166E-2</v>
      </c>
      <c r="M30">
        <f>(L30-L29)*W$15</f>
        <v>-8.6522159845779865E-5</v>
      </c>
      <c r="N30">
        <f>I30-W$16*M30^2</f>
        <v>2183210.9034072589</v>
      </c>
      <c r="O30">
        <f>(D30-D29)*W$17</f>
        <v>0.22529799828763691</v>
      </c>
      <c r="P30">
        <f>(O30-O29)*W$18</f>
        <v>1.9119280047128273</v>
      </c>
      <c r="Q30">
        <f>N30-P30*W$19+W$20*P30^2</f>
        <v>2183208.1947690616</v>
      </c>
      <c r="R30">
        <f t="shared" si="0"/>
        <v>2183489.5783177116</v>
      </c>
      <c r="S30">
        <f t="shared" si="4"/>
        <v>-185.76840760895698</v>
      </c>
      <c r="T30">
        <f t="shared" si="1"/>
        <v>2183506.9304216453</v>
      </c>
      <c r="U30">
        <f t="shared" si="2"/>
        <v>2183489.5783177116</v>
      </c>
      <c r="V30">
        <v>0</v>
      </c>
    </row>
    <row r="31" spans="1:23" x14ac:dyDescent="0.25">
      <c r="A31">
        <f>VLOOKUP('[1]2024-03-18_windows_device_0'!P31,'[1]2024-03-18_windows_device_0'!P31:P940,1,0)</f>
        <v>45.426666666666662</v>
      </c>
      <c r="B31">
        <f>VLOOKUP('[1]2024-03-18_windows_device_0'!Q31,'[1]2024-03-18_windows_device_0'!Q31:Q940,1,0)</f>
        <v>2183716</v>
      </c>
      <c r="C31">
        <f>(A31-A30)*W$4</f>
        <v>7.3238587102504837</v>
      </c>
      <c r="D31">
        <f>(A31)*(1-EXP(-W$2))</f>
        <v>1.3840311646660601</v>
      </c>
      <c r="E31">
        <f>B31-D31^2*W$3</f>
        <v>2183715.9988746615</v>
      </c>
      <c r="F31">
        <f>E31+W$6*C31</f>
        <v>2183971.3630385911</v>
      </c>
      <c r="G31">
        <f>F31-W$8*LN(D31)</f>
        <v>2183199.2627971526</v>
      </c>
      <c r="H31">
        <f t="shared" si="3"/>
        <v>-44.171535040251911</v>
      </c>
      <c r="I31">
        <f>G31-W$11*H31^2</f>
        <v>2183121.7724675913</v>
      </c>
      <c r="J31">
        <f>(C31-C30)*W$12</f>
        <v>-0.94033044594004866</v>
      </c>
      <c r="K31">
        <f>I31-J31*W$13</f>
        <v>2183152.1912728688</v>
      </c>
      <c r="L31">
        <f>(K31-K30)*W$16</f>
        <v>-5.6097840978121566E-2</v>
      </c>
      <c r="M31">
        <f>(L31-L30)*W$15</f>
        <v>-2.6487224990959347E-5</v>
      </c>
      <c r="N31">
        <f>I31-W$16*M31^2</f>
        <v>2183121.7724675913</v>
      </c>
      <c r="O31">
        <f>(D31-D30)*W$17</f>
        <v>0.19274347101212216</v>
      </c>
      <c r="P31">
        <f>(O31-O30)*W$18</f>
        <v>-7.5282165185512886</v>
      </c>
      <c r="Q31">
        <f>N31-P31*W$19+W$20*P31^2</f>
        <v>2183186.0585607584</v>
      </c>
      <c r="R31">
        <f t="shared" si="0"/>
        <v>2183463.5873987805</v>
      </c>
      <c r="S31">
        <f t="shared" si="4"/>
        <v>-131.15315209164712</v>
      </c>
      <c r="T31">
        <f t="shared" si="1"/>
        <v>2183475.8380454625</v>
      </c>
      <c r="U31">
        <f t="shared" si="2"/>
        <v>2183463.5873987805</v>
      </c>
      <c r="V31">
        <v>0</v>
      </c>
    </row>
    <row r="32" spans="1:23" x14ac:dyDescent="0.25">
      <c r="A32">
        <f>VLOOKUP('[1]2024-03-18_windows_device_0'!P32,'[1]2024-03-18_windows_device_0'!P32:P941,1,0)</f>
        <v>45.662666666666667</v>
      </c>
      <c r="B32">
        <f>VLOOKUP('[1]2024-03-18_windows_device_0'!Q32,'[1]2024-03-18_windows_device_0'!Q32:Q941,1,0)</f>
        <v>2183746</v>
      </c>
      <c r="C32">
        <f>(A32-A31)*W$4</f>
        <v>6.9507935212566609</v>
      </c>
      <c r="D32">
        <f>(A32)*(1-EXP(-W$2))</f>
        <v>1.3912214645235856</v>
      </c>
      <c r="E32">
        <f>B32-D32^2*W$3</f>
        <v>2183745.9988629385</v>
      </c>
      <c r="F32">
        <f>E32+W$6*C32</f>
        <v>2183988.3552008234</v>
      </c>
      <c r="G32">
        <f>F32-W$8*LN(D32)</f>
        <v>2183203.944754723</v>
      </c>
      <c r="H32">
        <f t="shared" si="3"/>
        <v>4.6819575703702867</v>
      </c>
      <c r="I32">
        <f>G32-W$11*H32^2</f>
        <v>2183203.0741571118</v>
      </c>
      <c r="J32">
        <f>(C32-C31)*W$12</f>
        <v>-0.28359172179130138</v>
      </c>
      <c r="K32">
        <f>I32-J32*W$13</f>
        <v>2183212.248082513</v>
      </c>
      <c r="L32">
        <f>(K32-K31)*W$16</f>
        <v>6.6077149581146771E-2</v>
      </c>
      <c r="M32">
        <f>(L32-L31)*W$15</f>
        <v>7.2544622184016536E-5</v>
      </c>
      <c r="N32">
        <f>I32-W$16*M32^2</f>
        <v>2183203.0741571118</v>
      </c>
      <c r="O32">
        <f>(D32-D31)*W$17</f>
        <v>0.18292543897665611</v>
      </c>
      <c r="P32">
        <f>(O32-O31)*W$18</f>
        <v>-2.2704145055932949</v>
      </c>
      <c r="Q32">
        <f>N32-P32*W$19+W$20*P32^2</f>
        <v>2183213.4551922218</v>
      </c>
      <c r="R32">
        <f t="shared" si="0"/>
        <v>2183487.2709578518</v>
      </c>
      <c r="S32">
        <f t="shared" si="4"/>
        <v>119.50995011688812</v>
      </c>
      <c r="T32">
        <f t="shared" si="1"/>
        <v>2183476.1078698854</v>
      </c>
      <c r="U32">
        <f t="shared" si="2"/>
        <v>2183487.2709578518</v>
      </c>
      <c r="V32">
        <v>0</v>
      </c>
    </row>
    <row r="33" spans="1:22" x14ac:dyDescent="0.25">
      <c r="A33">
        <f>VLOOKUP('[1]2024-03-18_windows_device_0'!P33,'[1]2024-03-18_windows_device_0'!P33:P942,1,0)</f>
        <v>45.874000000000002</v>
      </c>
      <c r="B33">
        <f>VLOOKUP('[1]2024-03-18_windows_device_0'!Q33,'[1]2024-03-18_windows_device_0'!Q33:Q942,1,0)</f>
        <v>2183770</v>
      </c>
      <c r="C33">
        <f>(A33-A32)*W$4</f>
        <v>6.2242981532156731</v>
      </c>
      <c r="D33">
        <f>(A33)*(1-EXP(-W$2))</f>
        <v>1.3976602358649293</v>
      </c>
      <c r="E33">
        <f>B33-D33^2*W$3</f>
        <v>2183769.9988523889</v>
      </c>
      <c r="F33">
        <f>E33+W$6*C33</f>
        <v>2183987.0241606077</v>
      </c>
      <c r="G33">
        <f>F33-W$8*LN(D33)</f>
        <v>2183191.6440460072</v>
      </c>
      <c r="H33">
        <f t="shared" si="3"/>
        <v>-12.300708715803921</v>
      </c>
      <c r="I33">
        <f>G33-W$11*H33^2</f>
        <v>2183185.6347611309</v>
      </c>
      <c r="J33">
        <f>(C33-C32)*W$12</f>
        <v>-0.55225756348861688</v>
      </c>
      <c r="K33">
        <f>I33-J33*W$13</f>
        <v>2183203.4997737543</v>
      </c>
      <c r="L33">
        <f>(K33-K32)*W$16</f>
        <v>-9.6252749664248217E-3</v>
      </c>
      <c r="M33">
        <f>(L33-L32)*W$15</f>
        <v>-4.4950310714805991E-5</v>
      </c>
      <c r="N33">
        <f>I33-W$16*M33^2</f>
        <v>2183185.6347611309</v>
      </c>
      <c r="O33">
        <f>(D33-D32)*W$17</f>
        <v>0.16380611343390256</v>
      </c>
      <c r="P33">
        <f>(O33-O32)*W$18</f>
        <v>-4.4213335108931027</v>
      </c>
      <c r="Q33">
        <f>N33-P33*W$19+W$20*P33^2</f>
        <v>2183213.0257620579</v>
      </c>
      <c r="R33">
        <f t="shared" si="0"/>
        <v>2183483.4713232685</v>
      </c>
      <c r="S33">
        <f t="shared" si="4"/>
        <v>-19.173391049266627</v>
      </c>
      <c r="T33">
        <f t="shared" si="1"/>
        <v>2183485.2622557445</v>
      </c>
      <c r="U33">
        <f t="shared" si="2"/>
        <v>2183483.4713232685</v>
      </c>
      <c r="V33">
        <v>0</v>
      </c>
    </row>
    <row r="34" spans="1:22" x14ac:dyDescent="0.25">
      <c r="A34">
        <f>VLOOKUP('[1]2024-03-18_windows_device_0'!P34,'[1]2024-03-18_windows_device_0'!P34:P943,1,0)</f>
        <v>46.12</v>
      </c>
      <c r="B34">
        <f>VLOOKUP('[1]2024-03-18_windows_device_0'!Q34,'[1]2024-03-18_windows_device_0'!Q34:Q943,1,0)</f>
        <v>2183758</v>
      </c>
      <c r="C34">
        <f>(A34-A33)*W$4</f>
        <v>7.2453186704621784</v>
      </c>
      <c r="D34">
        <f>(A34)*(1-EXP(-W$2))</f>
        <v>1.4051552094452311</v>
      </c>
      <c r="E34">
        <f>B34-D34^2*W$3</f>
        <v>2183757.998840048</v>
      </c>
      <c r="F34">
        <f>E34+W$6*C34</f>
        <v>2184010.6245142841</v>
      </c>
      <c r="G34">
        <f>F34-W$8*LN(D34)</f>
        <v>2183202.5387621517</v>
      </c>
      <c r="H34">
        <f t="shared" si="3"/>
        <v>10.894716144539416</v>
      </c>
      <c r="I34">
        <f>G34-W$11*H34^2</f>
        <v>2183197.8247102182</v>
      </c>
      <c r="J34">
        <f>(C34-C33)*W$12</f>
        <v>0.77614576490270171</v>
      </c>
      <c r="K34">
        <f>I34-J34*W$13</f>
        <v>2183172.7171249101</v>
      </c>
      <c r="L34">
        <f>(K34-K33)*W$16</f>
        <v>-3.3868427314580979E-2</v>
      </c>
      <c r="M34">
        <f>(L34-L33)*W$15</f>
        <v>-1.4395010955972807E-5</v>
      </c>
      <c r="N34">
        <f>I34-W$16*M34^2</f>
        <v>2183197.8247102182</v>
      </c>
      <c r="O34">
        <f>(D34-D33)*W$17</f>
        <v>0.190676516899391</v>
      </c>
      <c r="P34">
        <f>(O34-O33)*W$18</f>
        <v>6.2137660153085212</v>
      </c>
      <c r="Q34">
        <f>N34-P34*W$19+W$20*P34^2</f>
        <v>2183209.1900496287</v>
      </c>
      <c r="R34">
        <f t="shared" si="0"/>
        <v>2183475.658749023</v>
      </c>
      <c r="S34">
        <f t="shared" si="4"/>
        <v>-39.423143943634315</v>
      </c>
      <c r="T34">
        <f t="shared" si="1"/>
        <v>2183479.3411539048</v>
      </c>
      <c r="U34">
        <f t="shared" si="2"/>
        <v>2183475.658749023</v>
      </c>
      <c r="V34">
        <v>0</v>
      </c>
    </row>
    <row r="35" spans="1:22" x14ac:dyDescent="0.25">
      <c r="A35">
        <f>VLOOKUP('[1]2024-03-18_windows_device_0'!P35,'[1]2024-03-18_windows_device_0'!P35:P944,1,0)</f>
        <v>46.325333333333333</v>
      </c>
      <c r="B35">
        <f>VLOOKUP('[1]2024-03-18_windows_device_0'!Q35,'[1]2024-03-18_windows_device_0'!Q35:Q944,1,0)</f>
        <v>2183786</v>
      </c>
      <c r="C35">
        <f>(A35-A34)*W$4</f>
        <v>6.047583063692195</v>
      </c>
      <c r="D35">
        <f>(A35)*(1-EXP(-W$2))</f>
        <v>1.4114111765529087</v>
      </c>
      <c r="E35">
        <f>B35-D35^2*W$3</f>
        <v>2183785.9988296963</v>
      </c>
      <c r="F35">
        <f>E35+W$6*C35</f>
        <v>2183996.8625361049</v>
      </c>
      <c r="G35">
        <f>F35-W$8*LN(D35)</f>
        <v>2183178.2233207496</v>
      </c>
      <c r="H35">
        <f t="shared" si="3"/>
        <v>-24.315441402141005</v>
      </c>
      <c r="I35">
        <f>G35-W$11*H35^2</f>
        <v>2183154.7417665077</v>
      </c>
      <c r="J35">
        <f>(C35-C34)*W$12</f>
        <v>-0.9104786857512801</v>
      </c>
      <c r="K35">
        <f>I35-J35*W$13</f>
        <v>2183184.1948954272</v>
      </c>
      <c r="L35">
        <f>(K35-K34)*W$16</f>
        <v>1.2628349121613919E-2</v>
      </c>
      <c r="M35">
        <f>(L35-L34)*W$15</f>
        <v>2.7608687047142605E-5</v>
      </c>
      <c r="N35">
        <f>I35-W$16*M35^2</f>
        <v>2183154.7417665077</v>
      </c>
      <c r="O35">
        <f>(D35-D34)*W$17</f>
        <v>0.15915546668025596</v>
      </c>
      <c r="P35">
        <f>(O35-O34)*W$18</f>
        <v>-7.2892255179590828</v>
      </c>
      <c r="Q35">
        <f>N35-P35*W$19+W$20*P35^2</f>
        <v>2183215.672636847</v>
      </c>
      <c r="R35">
        <f t="shared" si="0"/>
        <v>2183478.7775655189</v>
      </c>
      <c r="S35">
        <f t="shared" si="4"/>
        <v>15.737905047287551</v>
      </c>
      <c r="T35">
        <f t="shared" si="1"/>
        <v>2183477.3075321177</v>
      </c>
      <c r="U35">
        <f t="shared" si="2"/>
        <v>2183478.7775655189</v>
      </c>
      <c r="V35">
        <v>0</v>
      </c>
    </row>
    <row r="36" spans="1:22" x14ac:dyDescent="0.25">
      <c r="A36">
        <f>VLOOKUP('[1]2024-03-18_windows_device_0'!P36,'[1]2024-03-18_windows_device_0'!P36:P945,1,0)</f>
        <v>46.55</v>
      </c>
      <c r="B36">
        <f>VLOOKUP('[1]2024-03-18_windows_device_0'!Q36,'[1]2024-03-18_windows_device_0'!Q36:Q945,1,0)</f>
        <v>2183804</v>
      </c>
      <c r="C36">
        <f>(A36-A35)*W$4</f>
        <v>6.6169983521565721</v>
      </c>
      <c r="D36">
        <f>(A36)*(1-EXP(-W$2))</f>
        <v>1.4182561795246207</v>
      </c>
      <c r="E36">
        <f>B36-D36^2*W$3</f>
        <v>2183803.9988183174</v>
      </c>
      <c r="F36">
        <f>E36+W$6*C36</f>
        <v>2184034.7165750046</v>
      </c>
      <c r="G36">
        <f>F36-W$8*LN(D36)</f>
        <v>2183204.5836843071</v>
      </c>
      <c r="H36">
        <f t="shared" si="3"/>
        <v>26.3603635574691</v>
      </c>
      <c r="I36">
        <f>G36-W$11*H36^2</f>
        <v>2183176.9864656101</v>
      </c>
      <c r="J36">
        <f>(C36-C35)*W$12</f>
        <v>0.43285052273418373</v>
      </c>
      <c r="K36">
        <f>I36-J36*W$13</f>
        <v>2183162.9841584191</v>
      </c>
      <c r="L36">
        <f>(K36-K35)*W$16</f>
        <v>-2.3336987933856412E-2</v>
      </c>
      <c r="M36">
        <f>(L36-L35)*W$15</f>
        <v>-2.1355367219318164E-5</v>
      </c>
      <c r="N36">
        <f>I36-W$16*M36^2</f>
        <v>2183176.9864656101</v>
      </c>
      <c r="O36">
        <f>(D36-D35)*W$17</f>
        <v>0.17414088399754718</v>
      </c>
      <c r="P36">
        <f>(O36-O35)*W$18</f>
        <v>3.4653695085373504</v>
      </c>
      <c r="Q36">
        <f>N36-P36*W$19+W$20*P36^2</f>
        <v>2183176.1387532731</v>
      </c>
      <c r="R36">
        <f t="shared" si="0"/>
        <v>2183435.5169807458</v>
      </c>
      <c r="S36">
        <f t="shared" si="4"/>
        <v>-218.29786277871423</v>
      </c>
      <c r="T36">
        <f t="shared" si="1"/>
        <v>2183455.907569502</v>
      </c>
      <c r="U36">
        <f t="shared" si="2"/>
        <v>2183435.5169807458</v>
      </c>
      <c r="V36">
        <v>0</v>
      </c>
    </row>
    <row r="37" spans="1:22" x14ac:dyDescent="0.25">
      <c r="A37">
        <f>VLOOKUP('[1]2024-03-18_windows_device_0'!P37,'[1]2024-03-18_windows_device_0'!P37:P946,1,0)</f>
        <v>46.75333333333333</v>
      </c>
      <c r="B37">
        <f>VLOOKUP('[1]2024-03-18_windows_device_0'!Q37,'[1]2024-03-18_windows_device_0'!Q37:Q946,1,0)</f>
        <v>2183823</v>
      </c>
      <c r="C37">
        <f>(A37-A36)*W$4</f>
        <v>5.9886780338509658</v>
      </c>
      <c r="D37">
        <f>(A37)*(1-EXP(-W$2))</f>
        <v>1.4244512118877428</v>
      </c>
      <c r="E37">
        <f>B37-D37^2*W$3</f>
        <v>2183822.9988079714</v>
      </c>
      <c r="F37">
        <f>E37+W$6*C37</f>
        <v>2184031.8086471097</v>
      </c>
      <c r="G37">
        <f>F37-W$8*LN(D37)</f>
        <v>2183191.321189702</v>
      </c>
      <c r="H37">
        <f t="shared" si="3"/>
        <v>-13.26249460503459</v>
      </c>
      <c r="I37">
        <f>G37-W$11*H37^2</f>
        <v>2183184.3354409095</v>
      </c>
      <c r="J37">
        <f>(C37-C36)*W$12</f>
        <v>-0.47762816301709632</v>
      </c>
      <c r="K37">
        <f>I37-J37*W$13</f>
        <v>2183199.7862626375</v>
      </c>
      <c r="L37">
        <f>(K37-K36)*W$16</f>
        <v>4.0491297485600618E-2</v>
      </c>
      <c r="M37">
        <f>(L37-L36)*W$15</f>
        <v>3.7899727507339802E-5</v>
      </c>
      <c r="N37">
        <f>I37-W$16*M37^2</f>
        <v>2183184.3354409095</v>
      </c>
      <c r="O37">
        <f>(D37-D36)*W$17</f>
        <v>0.15760525109570334</v>
      </c>
      <c r="P37">
        <f>(O37-O36)*W$18</f>
        <v>-3.8238560094217395</v>
      </c>
      <c r="Q37">
        <f>N37-P37*W$19+W$20*P37^2</f>
        <v>2183206.3011591947</v>
      </c>
      <c r="R37">
        <f t="shared" si="0"/>
        <v>2183462.2649269952</v>
      </c>
      <c r="S37">
        <f t="shared" si="4"/>
        <v>134.97319859594066</v>
      </c>
      <c r="T37">
        <f t="shared" si="1"/>
        <v>2183449.6574605242</v>
      </c>
      <c r="U37">
        <f t="shared" si="2"/>
        <v>2183462.2649269952</v>
      </c>
      <c r="V37">
        <v>0</v>
      </c>
    </row>
    <row r="38" spans="1:22" x14ac:dyDescent="0.25">
      <c r="A38">
        <f>VLOOKUP('[1]2024-03-18_windows_device_0'!P38,'[1]2024-03-18_windows_device_0'!P38:P947,1,0)</f>
        <v>46.927999999999997</v>
      </c>
      <c r="B38">
        <f>VLOOKUP('[1]2024-03-18_windows_device_0'!Q38,'[1]2024-03-18_windows_device_0'!Q38:Q947,1,0)</f>
        <v>2183854</v>
      </c>
      <c r="C38">
        <f>(A38-A37)*W$4</f>
        <v>5.1443726061277282</v>
      </c>
      <c r="D38">
        <f>(A38)*(1-EXP(-W$2))</f>
        <v>1.4297728462455725</v>
      </c>
      <c r="E38">
        <f>B38-D38^2*W$3</f>
        <v>2183853.9987990484</v>
      </c>
      <c r="F38">
        <f>E38+W$6*C38</f>
        <v>2184033.3698739801</v>
      </c>
      <c r="G38">
        <f>F38-W$8*LN(D38)</f>
        <v>2183184.0235676696</v>
      </c>
      <c r="H38">
        <f t="shared" si="3"/>
        <v>-7.2976220324635506</v>
      </c>
      <c r="I38">
        <f>G38-W$11*H38^2</f>
        <v>2183181.9084951822</v>
      </c>
      <c r="J38">
        <f>(C38-C37)*W$12</f>
        <v>-0.64181284405428329</v>
      </c>
      <c r="K38">
        <f>I38-J38*W$13</f>
        <v>2183202.6705368795</v>
      </c>
      <c r="L38">
        <f>(K38-K37)*W$16</f>
        <v>3.1734056745508599E-3</v>
      </c>
      <c r="M38">
        <f>(L38-L37)*W$15</f>
        <v>-2.2158482269931615E-5</v>
      </c>
      <c r="N38">
        <f>I38-W$16*M38^2</f>
        <v>2183181.9084951822</v>
      </c>
      <c r="O38">
        <f>(D38-D37)*W$17</f>
        <v>0.13538549438385583</v>
      </c>
      <c r="P38">
        <f>(O38-O37)*W$18</f>
        <v>-5.1383065126592689</v>
      </c>
      <c r="Q38">
        <f>N38-P38*W$19+W$20*P38^2</f>
        <v>2183216.5209011417</v>
      </c>
      <c r="R38">
        <f t="shared" si="0"/>
        <v>2183469.5200095247</v>
      </c>
      <c r="S38">
        <f t="shared" si="4"/>
        <v>36.609976928958325</v>
      </c>
      <c r="T38">
        <f t="shared" si="1"/>
        <v>2183466.100374653</v>
      </c>
      <c r="U38">
        <f t="shared" si="2"/>
        <v>2183469.5200095247</v>
      </c>
      <c r="V38">
        <v>0</v>
      </c>
    </row>
    <row r="39" spans="1:22" x14ac:dyDescent="0.25">
      <c r="A39">
        <f>VLOOKUP('[1]2024-03-18_windows_device_0'!P39,'[1]2024-03-18_windows_device_0'!P39:P948,1,0)</f>
        <v>47.132666666666665</v>
      </c>
      <c r="B39">
        <f>VLOOKUP('[1]2024-03-18_windows_device_0'!Q39,'[1]2024-03-18_windows_device_0'!Q39:Q948,1,0)</f>
        <v>2183852</v>
      </c>
      <c r="C39">
        <f>(A39-A38)*W$4</f>
        <v>6.0279480537451189</v>
      </c>
      <c r="D39">
        <f>(A39)*(1-EXP(-W$2))</f>
        <v>1.4360085017717317</v>
      </c>
      <c r="E39">
        <f>B39-D39^2*W$3</f>
        <v>2183851.99878855</v>
      </c>
      <c r="F39">
        <f>E39+W$6*C39</f>
        <v>2184062.1778725348</v>
      </c>
      <c r="G39">
        <f>F39-W$8*LN(D39)</f>
        <v>2183202.4930176768</v>
      </c>
      <c r="H39">
        <f t="shared" si="3"/>
        <v>18.469450007192791</v>
      </c>
      <c r="I39">
        <f>G39-W$11*H39^2</f>
        <v>2183188.9451654842</v>
      </c>
      <c r="J39">
        <f>(C39-C38)*W$12</f>
        <v>0.67166460424289187</v>
      </c>
      <c r="K39">
        <f>I39-J39*W$13</f>
        <v>2183167.217447429</v>
      </c>
      <c r="L39">
        <f>(K39-K38)*W$16</f>
        <v>-3.9007051966490923E-2</v>
      </c>
      <c r="M39">
        <f>(L39-L38)*W$15</f>
        <v>-2.5045758948791317E-5</v>
      </c>
      <c r="N39">
        <f>I39-W$16*M39^2</f>
        <v>2183188.9451654842</v>
      </c>
      <c r="O39">
        <f>(D39-D38)*W$17</f>
        <v>0.15863872815207175</v>
      </c>
      <c r="P39">
        <f>(O39-O38)*W$18</f>
        <v>5.3772975132488616</v>
      </c>
      <c r="Q39">
        <f>N39-P39*W$19+W$20*P39^2</f>
        <v>2183195.3868319243</v>
      </c>
      <c r="R39">
        <f t="shared" si="0"/>
        <v>2183444.8749460517</v>
      </c>
      <c r="S39">
        <f t="shared" si="4"/>
        <v>-124.36181139040926</v>
      </c>
      <c r="T39">
        <f t="shared" si="1"/>
        <v>2183456.4912327197</v>
      </c>
      <c r="U39">
        <f t="shared" si="2"/>
        <v>2183444.8749460517</v>
      </c>
      <c r="V39">
        <v>0</v>
      </c>
    </row>
    <row r="40" spans="1:22" x14ac:dyDescent="0.25">
      <c r="A40">
        <f>VLOOKUP('[1]2024-03-18_windows_device_0'!P40,'[1]2024-03-18_windows_device_0'!P40:P949,1,0)</f>
        <v>47.329333333333331</v>
      </c>
      <c r="B40">
        <f>VLOOKUP('[1]2024-03-18_windows_device_0'!Q40,'[1]2024-03-18_windows_device_0'!Q40:Q949,1,0)</f>
        <v>2183882</v>
      </c>
      <c r="C40">
        <f>(A40-A39)*W$4</f>
        <v>5.7923279343804115</v>
      </c>
      <c r="D40">
        <f>(A40)*(1-EXP(-W$2))</f>
        <v>1.4420004183196695</v>
      </c>
      <c r="E40">
        <f>B40-D40^2*W$3</f>
        <v>2183881.9987784191</v>
      </c>
      <c r="F40">
        <f>E40+W$6*C40</f>
        <v>2184083.9623933234</v>
      </c>
      <c r="G40">
        <f>F40-W$8*LN(D40)</f>
        <v>2183214.3853115467</v>
      </c>
      <c r="H40">
        <f t="shared" si="3"/>
        <v>11.892293869983405</v>
      </c>
      <c r="I40">
        <f>G40-W$11*H40^2</f>
        <v>2183208.7684490946</v>
      </c>
      <c r="J40">
        <f>(C40-C39)*W$12</f>
        <v>-0.17911056113149096</v>
      </c>
      <c r="K40">
        <f>I40-J40*W$13</f>
        <v>2183214.5625072429</v>
      </c>
      <c r="L40">
        <f>(K40-K39)*W$16</f>
        <v>5.2091122019080734E-2</v>
      </c>
      <c r="M40">
        <f>(L40-L39)*W$15</f>
        <v>5.4091942902431908E-5</v>
      </c>
      <c r="N40">
        <f>I40-W$16*M40^2</f>
        <v>2183208.7684490946</v>
      </c>
      <c r="O40">
        <f>(D40-D39)*W$17</f>
        <v>0.15243786581387822</v>
      </c>
      <c r="P40">
        <f>(O40-O39)*W$18</f>
        <v>-1.4339460035336353</v>
      </c>
      <c r="Q40">
        <f>N40-P40*W$19+W$20*P40^2</f>
        <v>2183214.4198994064</v>
      </c>
      <c r="R40">
        <f t="shared" si="0"/>
        <v>2183460.4965011999</v>
      </c>
      <c r="S40">
        <f t="shared" si="4"/>
        <v>78.828155467947937</v>
      </c>
      <c r="T40">
        <f t="shared" si="1"/>
        <v>2183453.1333851339</v>
      </c>
      <c r="U40">
        <f t="shared" si="2"/>
        <v>2183460.4965011999</v>
      </c>
      <c r="V40">
        <v>0</v>
      </c>
    </row>
    <row r="41" spans="1:22" x14ac:dyDescent="0.25">
      <c r="A41">
        <f>VLOOKUP('[1]2024-03-18_windows_device_0'!P41,'[1]2024-03-18_windows_device_0'!P41:P950,1,0)</f>
        <v>47.499333333333333</v>
      </c>
      <c r="B41">
        <f>VLOOKUP('[1]2024-03-18_windows_device_0'!Q41,'[1]2024-03-18_windows_device_0'!Q41:Q950,1,0)</f>
        <v>2183905</v>
      </c>
      <c r="C41">
        <f>(A41-A40)*W$4</f>
        <v>5.0069275364984032</v>
      </c>
      <c r="D41">
        <f>(A41)*(1-EXP(-W$2))</f>
        <v>1.44717987160687</v>
      </c>
      <c r="E41">
        <f>B41-D41^2*W$3</f>
        <v>2183904.9987696279</v>
      </c>
      <c r="F41">
        <f>E41+W$6*C41</f>
        <v>2184079.5774875958</v>
      </c>
      <c r="G41">
        <f>F41-W$8*LN(D41)</f>
        <v>2183201.4825641215</v>
      </c>
      <c r="H41">
        <f t="shared" si="3"/>
        <v>-12.902747425250709</v>
      </c>
      <c r="I41">
        <f>G41-W$11*H41^2</f>
        <v>2183194.8706543911</v>
      </c>
      <c r="J41">
        <f>(C41-C40)*W$12</f>
        <v>-0.59703520377137076</v>
      </c>
      <c r="K41">
        <f>I41-J41*W$13</f>
        <v>2183214.1841815514</v>
      </c>
      <c r="L41">
        <f>(K41-K40)*W$16</f>
        <v>-4.1625060425633096E-4</v>
      </c>
      <c r="M41">
        <f>(L41-L40)*W$15</f>
        <v>-3.117763702209999E-5</v>
      </c>
      <c r="N41">
        <f>I41-W$16*M41^2</f>
        <v>2183194.8706543911</v>
      </c>
      <c r="O41">
        <f>(D41-D40)*W$17</f>
        <v>0.13176832468657201</v>
      </c>
      <c r="P41">
        <f>(O41-O40)*W$18</f>
        <v>-4.779820011777498</v>
      </c>
      <c r="Q41">
        <f>N41-P41*W$19+W$20*P41^2</f>
        <v>2183225.7753943079</v>
      </c>
      <c r="R41">
        <f t="shared" si="0"/>
        <v>2183468.873244558</v>
      </c>
      <c r="S41">
        <f t="shared" si="4"/>
        <v>42.270005865888798</v>
      </c>
      <c r="T41">
        <f t="shared" si="1"/>
        <v>2183464.9249223191</v>
      </c>
      <c r="U41">
        <f t="shared" si="2"/>
        <v>2183468.873244558</v>
      </c>
      <c r="V41">
        <v>0</v>
      </c>
    </row>
    <row r="42" spans="1:22" x14ac:dyDescent="0.25">
      <c r="A42">
        <f>VLOOKUP('[1]2024-03-18_windows_device_0'!P42,'[1]2024-03-18_windows_device_0'!P42:P951,1,0)</f>
        <v>47.667333333333332</v>
      </c>
      <c r="B42">
        <f>VLOOKUP('[1]2024-03-18_windows_device_0'!Q42,'[1]2024-03-18_windows_device_0'!Q42:Q951,1,0)</f>
        <v>2183915</v>
      </c>
      <c r="C42">
        <f>(A42-A41)*W$4</f>
        <v>4.9480225066571739</v>
      </c>
      <c r="D42">
        <f>(A42)*(1-EXP(-W$2))</f>
        <v>1.4522983901495152</v>
      </c>
      <c r="E42">
        <f>B42-D42^2*W$3</f>
        <v>2183914.9987609088</v>
      </c>
      <c r="F42">
        <f>E42+W$6*C42</f>
        <v>2184087.5236116066</v>
      </c>
      <c r="G42">
        <f>F42-W$8*LN(D42)</f>
        <v>2183201.0409532068</v>
      </c>
      <c r="H42">
        <f t="shared" si="3"/>
        <v>-0.44161091465502977</v>
      </c>
      <c r="I42">
        <f>G42-W$11*H42^2</f>
        <v>2183201.0332078375</v>
      </c>
      <c r="J42">
        <f>(C42-C41)*W$12</f>
        <v>-4.4777640282912576E-2</v>
      </c>
      <c r="K42">
        <f>I42-J42*W$13</f>
        <v>2183202.4817223744</v>
      </c>
      <c r="L42">
        <f>(K42-K41)*W$16</f>
        <v>-1.2875561490644933E-2</v>
      </c>
      <c r="M42">
        <f>(L42-L41)*W$15</f>
        <v>-7.3980443688906663E-6</v>
      </c>
      <c r="N42">
        <f>I42-W$16*M42^2</f>
        <v>2183201.0332078375</v>
      </c>
      <c r="O42">
        <f>(D42-D41)*W$17</f>
        <v>0.13021810910202505</v>
      </c>
      <c r="P42">
        <f>(O42-O41)*W$18</f>
        <v>-0.35848650088307987</v>
      </c>
      <c r="Q42">
        <f>N42-P42*W$19+W$20*P42^2</f>
        <v>2183202.1551798354</v>
      </c>
      <c r="R42">
        <f t="shared" si="0"/>
        <v>2183442.2821600488</v>
      </c>
      <c r="S42">
        <f t="shared" si="4"/>
        <v>-134.18165629919852</v>
      </c>
      <c r="T42">
        <f t="shared" si="1"/>
        <v>2183454.8156907824</v>
      </c>
      <c r="U42">
        <f t="shared" si="2"/>
        <v>2183442.2821600488</v>
      </c>
      <c r="V42">
        <v>0</v>
      </c>
    </row>
    <row r="43" spans="1:22" x14ac:dyDescent="0.25">
      <c r="A43">
        <f>VLOOKUP('[1]2024-03-18_windows_device_0'!P43,'[1]2024-03-18_windows_device_0'!P43:P952,1,0)</f>
        <v>47.827333333333335</v>
      </c>
      <c r="B43">
        <f>VLOOKUP('[1]2024-03-18_windows_device_0'!Q43,'[1]2024-03-18_windows_device_0'!Q43:Q952,1,0)</f>
        <v>2183932</v>
      </c>
      <c r="C43">
        <f>(A43-A42)*W$4</f>
        <v>4.7124023872926761</v>
      </c>
      <c r="D43">
        <f>(A43)*(1-EXP(-W$2))</f>
        <v>1.4571731697139394</v>
      </c>
      <c r="E43">
        <f>B43-D43^2*W$3</f>
        <v>2183931.9987525768</v>
      </c>
      <c r="F43">
        <f>E43+W$6*C43</f>
        <v>2184096.3081341935</v>
      </c>
      <c r="G43">
        <f>F43-W$8*LN(D43)</f>
        <v>2183201.8645954905</v>
      </c>
      <c r="H43">
        <f t="shared" si="3"/>
        <v>0.82364228367805481</v>
      </c>
      <c r="I43">
        <f>G43-W$11*H43^2</f>
        <v>2183201.8376528728</v>
      </c>
      <c r="J43">
        <f>(C43-C42)*W$12</f>
        <v>-0.17911056113133161</v>
      </c>
      <c r="K43">
        <f>I43-J43*W$13</f>
        <v>2183207.6317110211</v>
      </c>
      <c r="L43">
        <f>(K43-K42)*W$16</f>
        <v>5.666244546785262E-3</v>
      </c>
      <c r="M43">
        <f>(L43-L42)*W$15</f>
        <v>1.1009686249512453E-5</v>
      </c>
      <c r="N43">
        <f>I43-W$16*M43^2</f>
        <v>2183201.8376528728</v>
      </c>
      <c r="O43">
        <f>(D43-D42)*W$17</f>
        <v>0.12401724676383714</v>
      </c>
      <c r="P43">
        <f>(O43-O42)*W$18</f>
        <v>-1.4339460035323355</v>
      </c>
      <c r="Q43">
        <f>N43-P43*W$19+W$20*P43^2</f>
        <v>2183207.4891031845</v>
      </c>
      <c r="R43">
        <f t="shared" si="0"/>
        <v>2183444.7615795513</v>
      </c>
      <c r="S43">
        <f t="shared" si="4"/>
        <v>12.511434626969963</v>
      </c>
      <c r="T43">
        <f t="shared" si="1"/>
        <v>2183443.5929216682</v>
      </c>
      <c r="U43">
        <f t="shared" si="2"/>
        <v>2183444.7615795513</v>
      </c>
      <c r="V43">
        <v>0</v>
      </c>
    </row>
    <row r="44" spans="1:22" x14ac:dyDescent="0.25">
      <c r="A44">
        <f>VLOOKUP('[1]2024-03-18_windows_device_0'!P44,'[1]2024-03-18_windows_device_0'!P44:P953,1,0)</f>
        <v>47.981333333333332</v>
      </c>
      <c r="B44">
        <f>VLOOKUP('[1]2024-03-18_windows_device_0'!Q44,'[1]2024-03-18_windows_device_0'!Q44:Q953,1,0)</f>
        <v>2183962</v>
      </c>
      <c r="C44">
        <f>(A44-A43)*W$4</f>
        <v>4.5356872977689893</v>
      </c>
      <c r="D44">
        <f>(A44)*(1-EXP(-W$2))</f>
        <v>1.4618651450446976</v>
      </c>
      <c r="E44">
        <f>B44-D44^2*W$3</f>
        <v>2183961.9987445306</v>
      </c>
      <c r="F44">
        <f>E44+W$6*C44</f>
        <v>2184120.1465243367</v>
      </c>
      <c r="G44">
        <f>F44-W$8*LN(D44)</f>
        <v>2183218.065751222</v>
      </c>
      <c r="H44">
        <f t="shared" si="3"/>
        <v>16.201155731454492</v>
      </c>
      <c r="I44">
        <f>G44-W$11*H44^2</f>
        <v>2183207.6412684214</v>
      </c>
      <c r="J44">
        <f>(C44-C43)*W$12</f>
        <v>-0.13433292084873705</v>
      </c>
      <c r="K44">
        <f>I44-J44*W$13</f>
        <v>2183211.9868120323</v>
      </c>
      <c r="L44">
        <f>(K44-K43)*W$16</f>
        <v>4.7916741276253375E-3</v>
      </c>
      <c r="M44">
        <f>(L44-L43)*W$15</f>
        <v>-5.1929924725875636E-7</v>
      </c>
      <c r="N44">
        <f>I44-W$16*M44^2</f>
        <v>2183207.6412684214</v>
      </c>
      <c r="O44">
        <f>(D44-D43)*W$17</f>
        <v>0.11936660001019056</v>
      </c>
      <c r="P44">
        <f>(O44-O43)*W$18</f>
        <v>-1.0754595026505587</v>
      </c>
      <c r="Q44">
        <f>N44-P44*W$19+W$20*P44^2</f>
        <v>2183211.5889655747</v>
      </c>
      <c r="R44">
        <f t="shared" si="0"/>
        <v>2183446.0908508943</v>
      </c>
      <c r="S44">
        <f t="shared" si="4"/>
        <v>6.7076553580546578</v>
      </c>
      <c r="T44">
        <f t="shared" si="1"/>
        <v>2183445.4643076924</v>
      </c>
      <c r="U44">
        <f t="shared" si="2"/>
        <v>2183446.0908508943</v>
      </c>
      <c r="V44">
        <v>0</v>
      </c>
    </row>
    <row r="45" spans="1:22" x14ac:dyDescent="0.25">
      <c r="A45">
        <f>VLOOKUP('[1]2024-03-18_windows_device_0'!P45,'[1]2024-03-18_windows_device_0'!P45:P954,1,0)</f>
        <v>48.159333333333336</v>
      </c>
      <c r="B45">
        <f>VLOOKUP('[1]2024-03-18_windows_device_0'!Q45,'[1]2024-03-18_windows_device_0'!Q45:Q954,1,0)</f>
        <v>2183969</v>
      </c>
      <c r="C45">
        <f>(A45-A44)*W$4</f>
        <v>5.2425476558631106</v>
      </c>
      <c r="D45">
        <f>(A45)*(1-EXP(-W$2))</f>
        <v>1.4672883373101193</v>
      </c>
      <c r="E45">
        <f>B45-D45^2*W$3</f>
        <v>2183968.9987351983</v>
      </c>
      <c r="F45">
        <f>E45+W$6*C45</f>
        <v>2184151.7929222472</v>
      </c>
      <c r="G45">
        <f>F45-W$8*LN(D45)</f>
        <v>2183240.9151775031</v>
      </c>
      <c r="H45">
        <f t="shared" si="3"/>
        <v>22.849426281172782</v>
      </c>
      <c r="I45">
        <f>G45-W$11*H45^2</f>
        <v>2183220.1797437854</v>
      </c>
      <c r="J45">
        <f>(C45-C44)*W$12</f>
        <v>0.53733168339447224</v>
      </c>
      <c r="K45">
        <f>I45-J45*W$13</f>
        <v>2183202.797569341</v>
      </c>
      <c r="L45">
        <f>(K45-K44)*W$16</f>
        <v>-1.011040991763402E-2</v>
      </c>
      <c r="M45">
        <f>(L45-L44)*W$15</f>
        <v>-8.8485053435986546E-6</v>
      </c>
      <c r="N45">
        <f>I45-W$16*M45^2</f>
        <v>2183220.1797437854</v>
      </c>
      <c r="O45">
        <f>(D45-D44)*W$17</f>
        <v>0.13796918702476557</v>
      </c>
      <c r="P45">
        <f>(O45-O44)*W$18</f>
        <v>4.3018380105996155</v>
      </c>
      <c r="Q45">
        <f>N45-P45*W$19+W$20*P45^2</f>
        <v>2183221.8423899766</v>
      </c>
      <c r="R45">
        <f t="shared" si="0"/>
        <v>2183453.1136352508</v>
      </c>
      <c r="S45">
        <f t="shared" si="4"/>
        <v>35.437773756911206</v>
      </c>
      <c r="T45">
        <f t="shared" si="1"/>
        <v>2183449.8034925773</v>
      </c>
      <c r="U45">
        <f t="shared" si="2"/>
        <v>2183453.1136352508</v>
      </c>
      <c r="V45">
        <v>0</v>
      </c>
    </row>
    <row r="46" spans="1:22" x14ac:dyDescent="0.25">
      <c r="A46">
        <f>VLOOKUP('[1]2024-03-18_windows_device_0'!P46,'[1]2024-03-18_windows_device_0'!P46:P955,1,0)</f>
        <v>48.321333333333335</v>
      </c>
      <c r="B46">
        <f>VLOOKUP('[1]2024-03-18_windows_device_0'!Q46,'[1]2024-03-18_windows_device_0'!Q46:Q955,1,0)</f>
        <v>2183987</v>
      </c>
      <c r="C46">
        <f>(A46-A45)*W$4</f>
        <v>4.7713074171336967</v>
      </c>
      <c r="D46">
        <f>(A46)*(1-EXP(-W$2))</f>
        <v>1.4722240516190988</v>
      </c>
      <c r="E46">
        <f>B46-D46^2*W$3</f>
        <v>2183986.9987266748</v>
      </c>
      <c r="F46">
        <f>E46+W$6*C46</f>
        <v>2184153.3619755618</v>
      </c>
      <c r="G46">
        <f>F46-W$8*LN(D46)</f>
        <v>2183234.5062139696</v>
      </c>
      <c r="H46">
        <f t="shared" si="3"/>
        <v>-6.4089635335840285</v>
      </c>
      <c r="I46">
        <f>G46-W$11*H46^2</f>
        <v>2183232.8748978605</v>
      </c>
      <c r="J46">
        <f>(C46-C45)*W$12</f>
        <v>-0.35822112226298125</v>
      </c>
      <c r="K46">
        <f>I46-J46*W$13</f>
        <v>2183244.4630141566</v>
      </c>
      <c r="L46">
        <f>(K46-K45)*W$16</f>
        <v>4.5842159211434044E-2</v>
      </c>
      <c r="M46">
        <f>(L46-L45)*W$15</f>
        <v>3.3223313291145451E-5</v>
      </c>
      <c r="N46">
        <f>I46-W$16*M46^2</f>
        <v>2183232.8748978605</v>
      </c>
      <c r="O46">
        <f>(D46-D45)*W$17</f>
        <v>0.12556746234838412</v>
      </c>
      <c r="P46">
        <f>(O46-O45)*W$18</f>
        <v>-2.8678920070659739</v>
      </c>
      <c r="Q46">
        <f>N46-P46*W$19+W$20*P46^2</f>
        <v>2183247.2806313378</v>
      </c>
      <c r="R46">
        <f t="shared" si="0"/>
        <v>2183475.5852836566</v>
      </c>
      <c r="S46">
        <f t="shared" si="4"/>
        <v>113.39451017206079</v>
      </c>
      <c r="T46">
        <f t="shared" si="1"/>
        <v>2183464.9934217175</v>
      </c>
      <c r="U46">
        <f t="shared" si="2"/>
        <v>2183475.5852836566</v>
      </c>
      <c r="V46">
        <v>0</v>
      </c>
    </row>
    <row r="47" spans="1:22" x14ac:dyDescent="0.25">
      <c r="A47">
        <f>VLOOKUP('[1]2024-03-18_windows_device_0'!P47,'[1]2024-03-18_windows_device_0'!P47:P956,1,0)</f>
        <v>48.492000000000004</v>
      </c>
      <c r="B47">
        <f>VLOOKUP('[1]2024-03-18_windows_device_0'!Q47,'[1]2024-03-18_windows_device_0'!Q47:Q956,1,0)</f>
        <v>2183983</v>
      </c>
      <c r="C47">
        <f>(A47-A46)*W$4</f>
        <v>5.0265625464454793</v>
      </c>
      <c r="D47">
        <f>(A47)*(1-EXP(-W$2))</f>
        <v>1.4774238164878177</v>
      </c>
      <c r="E47">
        <f>B47-D47^2*W$3</f>
        <v>2183982.9987176643</v>
      </c>
      <c r="F47">
        <f>E47+W$6*C47</f>
        <v>2184158.2620580555</v>
      </c>
      <c r="G47">
        <f>F47-W$8*LN(D47)</f>
        <v>2183231.0303516947</v>
      </c>
      <c r="H47">
        <f t="shared" si="3"/>
        <v>-3.475862274877727</v>
      </c>
      <c r="I47">
        <f>G47-W$11*H47^2</f>
        <v>2183230.5505214226</v>
      </c>
      <c r="J47">
        <f>(C47-C46)*W$12</f>
        <v>0.19403644122579425</v>
      </c>
      <c r="K47">
        <f>I47-J47*W$13</f>
        <v>2183224.2736250954</v>
      </c>
      <c r="L47">
        <f>(K47-K46)*W$16</f>
        <v>-2.2213255896390227E-2</v>
      </c>
      <c r="M47">
        <f>(L47-L46)*W$15</f>
        <v>-4.0409697221777212E-5</v>
      </c>
      <c r="N47">
        <f>I47-W$16*M47^2</f>
        <v>2183230.5505214226</v>
      </c>
      <c r="O47">
        <f>(D47-D46)*W$17</f>
        <v>0.13228506321475622</v>
      </c>
      <c r="P47">
        <f>(O47-O46)*W$18</f>
        <v>1.5534415038271288</v>
      </c>
      <c r="Q47">
        <f>N47-P47*W$19+W$20*P47^2</f>
        <v>2183227.9295776044</v>
      </c>
      <c r="R47">
        <f t="shared" si="0"/>
        <v>2183453.0817719712</v>
      </c>
      <c r="S47">
        <f t="shared" si="4"/>
        <v>-113.55529592849874</v>
      </c>
      <c r="T47">
        <f t="shared" si="1"/>
        <v>2183463.6886524549</v>
      </c>
      <c r="U47">
        <f t="shared" si="2"/>
        <v>2183453.0817719712</v>
      </c>
      <c r="V47">
        <v>0</v>
      </c>
    </row>
    <row r="48" spans="1:22" x14ac:dyDescent="0.25">
      <c r="A48">
        <f>VLOOKUP('[1]2024-03-18_windows_device_0'!P48,'[1]2024-03-18_windows_device_0'!P48:P957,1,0)</f>
        <v>48.665333333333336</v>
      </c>
      <c r="B48">
        <f>VLOOKUP('[1]2024-03-18_windows_device_0'!Q48,'[1]2024-03-18_windows_device_0'!Q48:Q957,1,0)</f>
        <v>2184030</v>
      </c>
      <c r="C48">
        <f>(A48-A47)*W$4</f>
        <v>5.1051025862335759</v>
      </c>
      <c r="D48">
        <f>(A48)*(1-EXP(-W$2))</f>
        <v>1.4827048276826105</v>
      </c>
      <c r="E48">
        <f>B48-D48^2*W$3</f>
        <v>2184029.998708481</v>
      </c>
      <c r="F48">
        <f>E48+W$6*C48</f>
        <v>2184208.0005385661</v>
      </c>
      <c r="G48">
        <f>F48-W$8*LN(D48)</f>
        <v>2183272.292132746</v>
      </c>
      <c r="H48">
        <f t="shared" si="3"/>
        <v>41.26178105128929</v>
      </c>
      <c r="I48">
        <f>G48-W$11*H48^2</f>
        <v>2183204.6747332318</v>
      </c>
      <c r="J48">
        <f>(C48-C47)*W$12</f>
        <v>5.9703520377057874E-2</v>
      </c>
      <c r="K48">
        <f>I48-J48*W$13</f>
        <v>2183202.7433805158</v>
      </c>
      <c r="L48">
        <f>(K48-K47)*W$16</f>
        <v>-2.3688524249437813E-2</v>
      </c>
      <c r="M48">
        <f>(L48-L47)*W$15</f>
        <v>-8.759794848517349E-7</v>
      </c>
      <c r="N48">
        <f>I48-W$16*M48^2</f>
        <v>2183204.6747332318</v>
      </c>
      <c r="O48">
        <f>(D48-D47)*W$17</f>
        <v>0.13435201732748742</v>
      </c>
      <c r="P48">
        <f>(O48-O47)*W$18</f>
        <v>0.4779820011778827</v>
      </c>
      <c r="Q48">
        <f>N48-P48*W$19+W$20*P48^2</f>
        <v>2183203.4804348736</v>
      </c>
      <c r="R48">
        <f t="shared" si="0"/>
        <v>2183425.402391714</v>
      </c>
      <c r="S48">
        <f t="shared" si="4"/>
        <v>-139.67332122014636</v>
      </c>
      <c r="T48">
        <f t="shared" si="1"/>
        <v>2183438.4488834064</v>
      </c>
      <c r="U48">
        <f t="shared" si="2"/>
        <v>2183425.402391714</v>
      </c>
      <c r="V48">
        <v>0</v>
      </c>
    </row>
    <row r="49" spans="1:22" x14ac:dyDescent="0.25">
      <c r="A49">
        <f>VLOOKUP('[1]2024-03-18_windows_device_0'!P49,'[1]2024-03-18_windows_device_0'!P49:P958,1,0)</f>
        <v>48.838000000000001</v>
      </c>
      <c r="B49">
        <f>VLOOKUP('[1]2024-03-18_windows_device_0'!Q49,'[1]2024-03-18_windows_device_0'!Q49:Q958,1,0)</f>
        <v>2184043</v>
      </c>
      <c r="C49">
        <f>(A49-A48)*W$4</f>
        <v>5.0854675762864998</v>
      </c>
      <c r="D49">
        <f>(A49)*(1-EXP(-W$2))</f>
        <v>1.4879655272958847</v>
      </c>
      <c r="E49">
        <f>B49-D49^2*W$3</f>
        <v>2184042.9986993</v>
      </c>
      <c r="F49">
        <f>E49+W$6*C49</f>
        <v>2184220.3159069614</v>
      </c>
      <c r="G49">
        <f>F49-W$8*LN(D49)</f>
        <v>2183276.1933691963</v>
      </c>
      <c r="H49">
        <f t="shared" si="3"/>
        <v>3.9012364502996206</v>
      </c>
      <c r="I49">
        <f>G49-W$11*H49^2</f>
        <v>2183275.5889098872</v>
      </c>
      <c r="J49">
        <f>(C49-C48)*W$12</f>
        <v>-1.4925880094303966E-2</v>
      </c>
      <c r="K49">
        <f>I49-J49*W$13</f>
        <v>2183276.0717480662</v>
      </c>
      <c r="L49">
        <f>(K49-K48)*W$16</f>
        <v>8.0679102667507177E-2</v>
      </c>
      <c r="M49">
        <f>(L49-L48)*W$15</f>
        <v>6.1971030472551979E-5</v>
      </c>
      <c r="N49">
        <f>I49-W$16*M49^2</f>
        <v>2183275.5889098872</v>
      </c>
      <c r="O49">
        <f>(D49-D48)*W$17</f>
        <v>0.13383527879930321</v>
      </c>
      <c r="P49">
        <f>(O49-O48)*W$18</f>
        <v>-0.11949550029479641</v>
      </c>
      <c r="Q49">
        <f>N49-P49*W$19+W$20*P49^2</f>
        <v>2183275.9413531031</v>
      </c>
      <c r="R49">
        <f t="shared" si="0"/>
        <v>2183494.6169184996</v>
      </c>
      <c r="S49">
        <f t="shared" si="4"/>
        <v>349.26442510648963</v>
      </c>
      <c r="T49">
        <f t="shared" si="1"/>
        <v>2183461.9931118856</v>
      </c>
      <c r="U49">
        <f t="shared" si="2"/>
        <v>2183494.6169184996</v>
      </c>
      <c r="V49">
        <v>0</v>
      </c>
    </row>
    <row r="50" spans="1:22" x14ac:dyDescent="0.25">
      <c r="A50">
        <f>VLOOKUP('[1]2024-03-18_windows_device_0'!P50,'[1]2024-03-18_windows_device_0'!P50:P959,1,0)</f>
        <v>48.989333333333335</v>
      </c>
      <c r="B50">
        <f>VLOOKUP('[1]2024-03-18_windows_device_0'!Q50,'[1]2024-03-18_windows_device_0'!Q50:Q959,1,0)</f>
        <v>2184040</v>
      </c>
      <c r="C50">
        <f>(A50-A49)*W$4</f>
        <v>4.4571472579808926</v>
      </c>
      <c r="D50">
        <f>(A50)*(1-EXP(-W$2))</f>
        <v>1.4925762563005691</v>
      </c>
      <c r="E50">
        <f>B50-D50^2*W$3</f>
        <v>2184039.9986912264</v>
      </c>
      <c r="F50">
        <f>E50+W$6*C50</f>
        <v>2184195.4079813389</v>
      </c>
      <c r="G50">
        <f>F50-W$8*LN(D50)</f>
        <v>2183243.9353215112</v>
      </c>
      <c r="H50">
        <f t="shared" si="3"/>
        <v>-32.258047685027122</v>
      </c>
      <c r="I50">
        <f>G50-W$11*H50^2</f>
        <v>2183202.6078644828</v>
      </c>
      <c r="J50">
        <f>(C50-C49)*W$12</f>
        <v>-0.47762816301709698</v>
      </c>
      <c r="K50">
        <f>I50-J50*W$13</f>
        <v>2183218.0586862108</v>
      </c>
      <c r="L50">
        <f>(K50-K49)*W$16</f>
        <v>-6.38285281651223E-2</v>
      </c>
      <c r="M50">
        <f>(L50-L49)*W$15</f>
        <v>-8.5805216218739239E-5</v>
      </c>
      <c r="N50">
        <f>I50-W$16*M50^2</f>
        <v>2183202.6078644828</v>
      </c>
      <c r="O50">
        <f>(D50-D49)*W$17</f>
        <v>0.11729964589745938</v>
      </c>
      <c r="P50">
        <f>(O50-O49)*W$18</f>
        <v>-3.8238560094217364</v>
      </c>
      <c r="Q50">
        <f>N50-P50*W$19+W$20*P50^2</f>
        <v>2183224.573582768</v>
      </c>
      <c r="R50">
        <f t="shared" si="0"/>
        <v>2183440.3804008169</v>
      </c>
      <c r="S50">
        <f t="shared" si="4"/>
        <v>-273.68367664942787</v>
      </c>
      <c r="T50">
        <f t="shared" si="1"/>
        <v>2183465.9444225109</v>
      </c>
      <c r="U50">
        <f t="shared" si="2"/>
        <v>2183440.3804008169</v>
      </c>
      <c r="V50">
        <v>0</v>
      </c>
    </row>
    <row r="51" spans="1:22" x14ac:dyDescent="0.25">
      <c r="A51">
        <f>VLOOKUP('[1]2024-03-18_windows_device_0'!P51,'[1]2024-03-18_windows_device_0'!P51:P960,1,0)</f>
        <v>49.132666666666665</v>
      </c>
      <c r="B51">
        <f>VLOOKUP('[1]2024-03-18_windows_device_0'!Q51,'[1]2024-03-18_windows_device_0'!Q51:Q960,1,0)</f>
        <v>2184041</v>
      </c>
      <c r="C51">
        <f>(A51-A50)*W$4</f>
        <v>4.2215271386161861</v>
      </c>
      <c r="D51">
        <f>(A51)*(1-EXP(-W$2))</f>
        <v>1.4969432463270322</v>
      </c>
      <c r="E51">
        <f>B51-D51^2*W$3</f>
        <v>2184040.9986835569</v>
      </c>
      <c r="F51">
        <f>E51+W$6*C51</f>
        <v>2184188.1925045885</v>
      </c>
      <c r="G51">
        <f>F51-W$8*LN(D51)</f>
        <v>2183229.7791820457</v>
      </c>
      <c r="H51">
        <f t="shared" si="3"/>
        <v>-14.15613946551457</v>
      </c>
      <c r="I51">
        <f>G51-W$11*H51^2</f>
        <v>2183221.820297786</v>
      </c>
      <c r="J51">
        <f>(C51-C50)*W$12</f>
        <v>-0.17911056113149029</v>
      </c>
      <c r="K51">
        <f>I51-J51*W$13</f>
        <v>2183227.6143559343</v>
      </c>
      <c r="L51">
        <f>(K51-K50)*W$16</f>
        <v>1.0513569092518273E-2</v>
      </c>
      <c r="M51">
        <f>(L51-L50)*W$15</f>
        <v>4.4142580516973236E-5</v>
      </c>
      <c r="N51">
        <f>I51-W$16*M51^2</f>
        <v>2183221.820297786</v>
      </c>
      <c r="O51">
        <f>(D51-D50)*W$17</f>
        <v>0.11109878355926583</v>
      </c>
      <c r="P51">
        <f>(O51-O50)*W$18</f>
        <v>-1.4339460035336384</v>
      </c>
      <c r="Q51">
        <f>N51-P51*W$19+W$20*P51^2</f>
        <v>2183227.4717480978</v>
      </c>
      <c r="R51">
        <f t="shared" si="0"/>
        <v>2183440.5412672614</v>
      </c>
      <c r="S51">
        <f t="shared" si="4"/>
        <v>0.81175049305767732</v>
      </c>
      <c r="T51">
        <f t="shared" si="1"/>
        <v>2183440.4654439334</v>
      </c>
      <c r="U51">
        <f t="shared" si="2"/>
        <v>2183440.5412672614</v>
      </c>
      <c r="V51">
        <v>0</v>
      </c>
    </row>
    <row r="52" spans="1:22" x14ac:dyDescent="0.25">
      <c r="A52">
        <f>VLOOKUP('[1]2024-03-18_windows_device_0'!P52,'[1]2024-03-18_windows_device_0'!P52:P961,1,0)</f>
        <v>49.267333333333333</v>
      </c>
      <c r="B52">
        <f>VLOOKUP('[1]2024-03-18_windows_device_0'!Q52,'[1]2024-03-18_windows_device_0'!Q52:Q961,1,0)</f>
        <v>2184059</v>
      </c>
      <c r="C52">
        <f>(A52-A51)*W$4</f>
        <v>3.9662720093046118</v>
      </c>
      <c r="D52">
        <f>(A52)*(1-EXP(-W$2))</f>
        <v>1.5010461857937558</v>
      </c>
      <c r="E52">
        <f>B52-D52^2*W$3</f>
        <v>2184058.9986763303</v>
      </c>
      <c r="F52">
        <f>E52+W$6*C52</f>
        <v>2184197.2924058577</v>
      </c>
      <c r="G52">
        <f>F52-W$8*LN(D52)</f>
        <v>2183232.3765122793</v>
      </c>
      <c r="H52">
        <f t="shared" si="3"/>
        <v>2.5973302335478365</v>
      </c>
      <c r="I52">
        <f>G52-W$11*H52^2</f>
        <v>2183232.1085850424</v>
      </c>
      <c r="J52">
        <f>(C52-C51)*W$12</f>
        <v>-0.19403644122563593</v>
      </c>
      <c r="K52">
        <f>I52-J52*W$13</f>
        <v>2183238.3854813697</v>
      </c>
      <c r="L52">
        <f>(K52-K51)*W$16</f>
        <v>1.1850867050150878E-2</v>
      </c>
      <c r="M52">
        <f>(L52-L51)*W$15</f>
        <v>7.9405592453761545E-7</v>
      </c>
      <c r="N52">
        <f>I52-W$16*M52^2</f>
        <v>2183232.1085850424</v>
      </c>
      <c r="O52">
        <f>(D52-D51)*W$17</f>
        <v>0.10438118269289372</v>
      </c>
      <c r="P52">
        <f>(O52-O51)*W$18</f>
        <v>-1.5534415038271319</v>
      </c>
      <c r="Q52">
        <f>N52-P52*W$19+W$20*P52^2</f>
        <v>2183238.3710479741</v>
      </c>
      <c r="R52">
        <f t="shared" si="0"/>
        <v>2183448.8508711969</v>
      </c>
      <c r="S52">
        <f t="shared" si="4"/>
        <v>41.931212654437168</v>
      </c>
      <c r="T52">
        <f t="shared" si="1"/>
        <v>2183444.934194678</v>
      </c>
      <c r="U52">
        <f t="shared" si="2"/>
        <v>2183448.8508711969</v>
      </c>
      <c r="V52">
        <v>0</v>
      </c>
    </row>
    <row r="53" spans="1:22" x14ac:dyDescent="0.25">
      <c r="A53">
        <f>VLOOKUP('[1]2024-03-18_windows_device_0'!P53,'[1]2024-03-18_windows_device_0'!P53:P962,1,0)</f>
        <v>49.385333333333335</v>
      </c>
      <c r="B53">
        <f>VLOOKUP('[1]2024-03-18_windows_device_0'!Q53,'[1]2024-03-18_windows_device_0'!Q53:Q962,1,0)</f>
        <v>2184071</v>
      </c>
      <c r="C53">
        <f>(A53-A52)*W$4</f>
        <v>3.4753967606283305</v>
      </c>
      <c r="D53">
        <f>(A53)*(1-EXP(-W$2))</f>
        <v>1.5046413357225186</v>
      </c>
      <c r="E53">
        <f>B53-D53^2*W$3</f>
        <v>2184070.9986699824</v>
      </c>
      <c r="F53">
        <f>E53+W$6*C53</f>
        <v>2184192.1768389251</v>
      </c>
      <c r="G53">
        <f>F53-W$8*LN(D53)</f>
        <v>2183221.5777418432</v>
      </c>
      <c r="H53">
        <f t="shared" si="3"/>
        <v>-10.798770436085761</v>
      </c>
      <c r="I53">
        <f>G53-W$11*H53^2</f>
        <v>2183216.9463541037</v>
      </c>
      <c r="J53">
        <f>(C53-C52)*W$12</f>
        <v>-0.37314700235712656</v>
      </c>
      <c r="K53">
        <f>I53-J53*W$13</f>
        <v>2183229.0173085788</v>
      </c>
      <c r="L53">
        <f>(K53-K52)*W$16</f>
        <v>-1.0307276701352314E-2</v>
      </c>
      <c r="M53">
        <f>(L53-L52)*W$15</f>
        <v>-1.3156982123703406E-5</v>
      </c>
      <c r="N53">
        <f>I53-W$16*M53^2</f>
        <v>2183216.9463541037</v>
      </c>
      <c r="O53">
        <f>(D53-D52)*W$17</f>
        <v>9.1462719488328056E-2</v>
      </c>
      <c r="P53">
        <f>(O53-O52)*W$18</f>
        <v>-2.9873875073607703</v>
      </c>
      <c r="Q53">
        <f>N53-P53*W$19+W$20*P53^2</f>
        <v>2183232.2216696059</v>
      </c>
      <c r="R53">
        <f t="shared" si="0"/>
        <v>2183440.4180419641</v>
      </c>
      <c r="S53">
        <f t="shared" si="4"/>
        <v>-42.553021610207679</v>
      </c>
      <c r="T53">
        <f t="shared" si="1"/>
        <v>2183444.3927999069</v>
      </c>
      <c r="U53">
        <f t="shared" si="2"/>
        <v>2183440.4180419641</v>
      </c>
      <c r="V53">
        <v>0</v>
      </c>
    </row>
    <row r="54" spans="1:22" x14ac:dyDescent="0.25">
      <c r="A54">
        <f>VLOOKUP('[1]2024-03-18_windows_device_0'!P54,'[1]2024-03-18_windows_device_0'!P54:P963,1,0)</f>
        <v>49.516666666666666</v>
      </c>
      <c r="B54">
        <f>VLOOKUP('[1]2024-03-18_windows_device_0'!Q54,'[1]2024-03-18_windows_device_0'!Q54:Q963,1,0)</f>
        <v>2184097</v>
      </c>
      <c r="C54">
        <f>(A54-A53)*W$4</f>
        <v>3.8680969595692298</v>
      </c>
      <c r="D54">
        <f>(A54)*(1-EXP(-W$2))</f>
        <v>1.5086427172816499</v>
      </c>
      <c r="E54">
        <f>B54-D54^2*W$3</f>
        <v>2184096.9986628988</v>
      </c>
      <c r="F54">
        <f>E54+W$6*C54</f>
        <v>2184231.8692803094</v>
      </c>
      <c r="G54">
        <f>F54-W$8*LN(D54)</f>
        <v>2183254.9607554926</v>
      </c>
      <c r="H54">
        <f t="shared" si="3"/>
        <v>33.383013649377972</v>
      </c>
      <c r="I54">
        <f>G54-W$11*H54^2</f>
        <v>2183210.7005318655</v>
      </c>
      <c r="J54">
        <f>(C54-C53)*W$12</f>
        <v>0.29851760188560572</v>
      </c>
      <c r="K54">
        <f>I54-J54*W$13</f>
        <v>2183201.0437682853</v>
      </c>
      <c r="L54">
        <f>(K54-K53)*W$16</f>
        <v>-3.077772224730739E-2</v>
      </c>
      <c r="M54">
        <f>(L54-L53)*W$15</f>
        <v>-1.2154866812528187E-5</v>
      </c>
      <c r="N54">
        <f>I54-W$16*M54^2</f>
        <v>2183210.7005318655</v>
      </c>
      <c r="O54">
        <f>(D54-D53)*W$17</f>
        <v>0.10179749005197833</v>
      </c>
      <c r="P54">
        <f>(O54-O53)*W$18</f>
        <v>2.3899100058880944</v>
      </c>
      <c r="Q54">
        <f>N54-P54*W$19+W$20*P54^2</f>
        <v>2183208.1766321333</v>
      </c>
      <c r="R54">
        <f t="shared" si="0"/>
        <v>2183413.8158726352</v>
      </c>
      <c r="S54">
        <f t="shared" si="4"/>
        <v>-134.23759156816769</v>
      </c>
      <c r="T54">
        <f t="shared" si="1"/>
        <v>2183426.3546281247</v>
      </c>
      <c r="U54">
        <f t="shared" si="2"/>
        <v>2183413.8158726352</v>
      </c>
      <c r="V54">
        <v>0</v>
      </c>
    </row>
    <row r="55" spans="1:22" x14ac:dyDescent="0.25">
      <c r="A55">
        <f>VLOOKUP('[1]2024-03-18_windows_device_0'!P55,'[1]2024-03-18_windows_device_0'!P55:P964,1,0)</f>
        <v>49.641999999999996</v>
      </c>
      <c r="B55">
        <f>VLOOKUP('[1]2024-03-18_windows_device_0'!Q55,'[1]2024-03-18_windows_device_0'!Q55:Q964,1,0)</f>
        <v>2184106</v>
      </c>
      <c r="C55">
        <f>(A55-A54)*W$4</f>
        <v>3.6913818700457521</v>
      </c>
      <c r="D55">
        <f>(A55)*(1-EXP(-W$2))</f>
        <v>1.5124612946071152</v>
      </c>
      <c r="E55">
        <f>B55-D55^2*W$3</f>
        <v>2184105.9986561215</v>
      </c>
      <c r="F55">
        <f>E55+W$6*C55</f>
        <v>2184234.7076717215</v>
      </c>
      <c r="G55">
        <f>F55-W$8*LN(D55)</f>
        <v>2183251.7935529565</v>
      </c>
      <c r="H55">
        <f t="shared" si="3"/>
        <v>-3.1672025360167027</v>
      </c>
      <c r="I55">
        <f>G55-W$11*H55^2</f>
        <v>2183251.395157665</v>
      </c>
      <c r="J55">
        <f>(C55-C54)*W$12</f>
        <v>-0.13433292084857804</v>
      </c>
      <c r="K55">
        <f>I55-J55*W$13</f>
        <v>2183255.7407012759</v>
      </c>
      <c r="L55">
        <f>(K55-K54)*W$16</f>
        <v>6.0179976996097111E-2</v>
      </c>
      <c r="M55">
        <f>(L55-L54)*W$15</f>
        <v>5.4008532320198462E-5</v>
      </c>
      <c r="N55">
        <f>I55-W$16*M55^2</f>
        <v>2183251.395157665</v>
      </c>
      <c r="O55">
        <f>(D55-D54)*W$17</f>
        <v>9.7146843298331745E-2</v>
      </c>
      <c r="P55">
        <f>(O55-O54)*W$18</f>
        <v>-1.0754595026505587</v>
      </c>
      <c r="Q55">
        <f>N55-P55*W$19+W$20*P55^2</f>
        <v>2183255.3428548183</v>
      </c>
      <c r="R55">
        <f t="shared" si="0"/>
        <v>2183458.526398757</v>
      </c>
      <c r="S55">
        <f t="shared" si="4"/>
        <v>225.61443279845122</v>
      </c>
      <c r="T55">
        <f t="shared" si="1"/>
        <v>2183437.4523897949</v>
      </c>
      <c r="U55">
        <f t="shared" si="2"/>
        <v>2183458.526398757</v>
      </c>
      <c r="V55">
        <v>0</v>
      </c>
    </row>
    <row r="56" spans="1:22" x14ac:dyDescent="0.25">
      <c r="A56">
        <f>VLOOKUP('[1]2024-03-18_windows_device_0'!P56,'[1]2024-03-18_windows_device_0'!P56:P965,1,0)</f>
        <v>49.74666666666667</v>
      </c>
      <c r="B56">
        <f>VLOOKUP('[1]2024-03-18_windows_device_0'!Q56,'[1]2024-03-18_windows_device_0'!Q56:Q965,1,0)</f>
        <v>2184113</v>
      </c>
      <c r="C56">
        <f>(A56-A55)*W$4</f>
        <v>3.0826965616874311</v>
      </c>
      <c r="D56">
        <f>(A56)*(1-EXP(-W$2))</f>
        <v>1.5156502129055096</v>
      </c>
      <c r="E56">
        <f>B56-D56^2*W$3</f>
        <v>2184112.9986504484</v>
      </c>
      <c r="F56">
        <f>E56+W$6*C56</f>
        <v>2184220.4843709227</v>
      </c>
      <c r="G56">
        <f>F56-W$8*LN(D56)</f>
        <v>2183232.5665492979</v>
      </c>
      <c r="H56">
        <f t="shared" si="3"/>
        <v>-19.227003658656031</v>
      </c>
      <c r="I56">
        <f>G56-W$11*H56^2</f>
        <v>2183217.8845316507</v>
      </c>
      <c r="J56">
        <f>(C56-C55)*W$12</f>
        <v>-0.46270228292263332</v>
      </c>
      <c r="K56">
        <f>I56-J56*W$13</f>
        <v>2183232.8525151997</v>
      </c>
      <c r="L56">
        <f>(K56-K55)*W$16</f>
        <v>-2.5182591349043378E-2</v>
      </c>
      <c r="M56">
        <f>(L56-L55)*W$15</f>
        <v>-5.0686275815600864E-5</v>
      </c>
      <c r="N56">
        <f>I56-W$16*M56^2</f>
        <v>2183217.8845316507</v>
      </c>
      <c r="O56">
        <f>(D56-D55)*W$17</f>
        <v>8.1127948924683432E-2</v>
      </c>
      <c r="P56">
        <f>(O56-O55)*W$18</f>
        <v>-3.7043605091243244</v>
      </c>
      <c r="Q56">
        <f>N56-P56*W$19+W$20*P56^2</f>
        <v>2183238.8298357581</v>
      </c>
      <c r="R56">
        <f t="shared" si="0"/>
        <v>2183439.9510963424</v>
      </c>
      <c r="S56">
        <f t="shared" si="4"/>
        <v>-93.733102288126801</v>
      </c>
      <c r="T56">
        <f t="shared" si="1"/>
        <v>2183448.7064415268</v>
      </c>
      <c r="U56">
        <f t="shared" si="2"/>
        <v>2183439.9510963424</v>
      </c>
      <c r="V56">
        <v>0</v>
      </c>
    </row>
    <row r="57" spans="1:22" x14ac:dyDescent="0.25">
      <c r="A57">
        <f>VLOOKUP('[1]2024-03-18_windows_device_0'!P57,'[1]2024-03-18_windows_device_0'!P57:P966,1,0)</f>
        <v>49.867333333333335</v>
      </c>
      <c r="B57">
        <f>VLOOKUP('[1]2024-03-18_windows_device_0'!Q57,'[1]2024-03-18_windows_device_0'!Q57:Q966,1,0)</f>
        <v>2184128</v>
      </c>
      <c r="C57">
        <f>(A57-A56)*W$4</f>
        <v>3.5539368004164267</v>
      </c>
      <c r="D57">
        <f>(A57)*(1-EXP(-W$2))</f>
        <v>1.5193266091603459</v>
      </c>
      <c r="E57">
        <f>B57-D57^2*W$3</f>
        <v>2184127.9986438937</v>
      </c>
      <c r="F57">
        <f>E57+W$6*C57</f>
        <v>2184251.9153025299</v>
      </c>
      <c r="G57">
        <f>F57-W$8*LN(D57)</f>
        <v>2183258.2419290529</v>
      </c>
      <c r="H57">
        <f t="shared" si="3"/>
        <v>25.675379754975438</v>
      </c>
      <c r="I57">
        <f>G57-W$11*H57^2</f>
        <v>2183232.0603235066</v>
      </c>
      <c r="J57">
        <f>(C57-C56)*W$12</f>
        <v>0.35822112226266323</v>
      </c>
      <c r="K57">
        <f>I57-J57*W$13</f>
        <v>2183220.4722072105</v>
      </c>
      <c r="L57">
        <f>(K57-K56)*W$16</f>
        <v>-1.3621360636853375E-2</v>
      </c>
      <c r="M57">
        <f>(L57-L56)*W$15</f>
        <v>6.8647855846668378E-6</v>
      </c>
      <c r="N57">
        <f>I57-W$16*M57^2</f>
        <v>2183232.0603235066</v>
      </c>
      <c r="O57">
        <f>(D57-D56)*W$17</f>
        <v>9.352967360105359E-2</v>
      </c>
      <c r="P57">
        <f>(O57-O56)*W$18</f>
        <v>2.8678920070633618</v>
      </c>
      <c r="Q57">
        <f>N57-P57*W$19+W$20*P57^2</f>
        <v>2183230.0659214463</v>
      </c>
      <c r="R57">
        <f t="shared" si="0"/>
        <v>2183428.7966387249</v>
      </c>
      <c r="S57">
        <f t="shared" si="4"/>
        <v>-56.286669982445432</v>
      </c>
      <c r="T57">
        <f t="shared" si="1"/>
        <v>2183434.0542180957</v>
      </c>
      <c r="U57">
        <f t="shared" si="2"/>
        <v>2183428.7966387249</v>
      </c>
      <c r="V57">
        <v>0</v>
      </c>
    </row>
    <row r="58" spans="1:22" x14ac:dyDescent="0.25">
      <c r="A58">
        <f>VLOOKUP('[1]2024-03-18_windows_device_0'!P58,'[1]2024-03-18_windows_device_0'!P58:P967,1,0)</f>
        <v>49.978666666666669</v>
      </c>
      <c r="B58">
        <f>VLOOKUP('[1]2024-03-18_windows_device_0'!Q58,'[1]2024-03-18_windows_device_0'!Q58:Q967,1,0)</f>
        <v>2184153</v>
      </c>
      <c r="C58">
        <f>(A58-A57)*W$4</f>
        <v>3.2790466611577762</v>
      </c>
      <c r="D58">
        <f>(A58)*(1-EXP(-W$2))</f>
        <v>1.5227186432739244</v>
      </c>
      <c r="E58">
        <f>B58-D58^2*W$3</f>
        <v>2184152.9986378318</v>
      </c>
      <c r="F58">
        <f>E58+W$6*C58</f>
        <v>2184267.33058254</v>
      </c>
      <c r="G58">
        <f>F58-W$8*LN(D58)</f>
        <v>2183268.3591774758</v>
      </c>
      <c r="H58">
        <f t="shared" si="3"/>
        <v>10.11724842293188</v>
      </c>
      <c r="I58">
        <f>G58-W$11*H58^2</f>
        <v>2183264.2939266027</v>
      </c>
      <c r="J58">
        <f>(C58-C57)*W$12</f>
        <v>-0.20896232131993989</v>
      </c>
      <c r="K58">
        <f>I58-J58*W$13</f>
        <v>2183271.0536611089</v>
      </c>
      <c r="L58">
        <f>(K58-K57)*W$16</f>
        <v>5.5651945467637909E-2</v>
      </c>
      <c r="M58">
        <f>(L58-L57)*W$15</f>
        <v>4.1132852114690127E-5</v>
      </c>
      <c r="N58">
        <f>I58-W$16*M58^2</f>
        <v>2183264.2939266027</v>
      </c>
      <c r="O58">
        <f>(D58-D57)*W$17</f>
        <v>8.6295334206502927E-2</v>
      </c>
      <c r="P58">
        <f>(O58-O57)*W$18</f>
        <v>-1.6729370041206191</v>
      </c>
      <c r="Q58">
        <f>N58-P58*W$19+W$20*P58^2</f>
        <v>2183271.1889496045</v>
      </c>
      <c r="R58">
        <f t="shared" si="0"/>
        <v>2183467.7016720162</v>
      </c>
      <c r="S58">
        <f t="shared" si="4"/>
        <v>196.31925142454489</v>
      </c>
      <c r="T58">
        <f t="shared" si="1"/>
        <v>2183449.3640434667</v>
      </c>
      <c r="U58">
        <f t="shared" si="2"/>
        <v>2183467.7016720162</v>
      </c>
      <c r="V58">
        <v>0</v>
      </c>
    </row>
    <row r="59" spans="1:22" x14ac:dyDescent="0.25">
      <c r="A59">
        <f>VLOOKUP('[1]2024-03-18_windows_device_0'!P59,'[1]2024-03-18_windows_device_0'!P59:P968,1,0)</f>
        <v>50.102000000000004</v>
      </c>
      <c r="B59">
        <f>VLOOKUP('[1]2024-03-18_windows_device_0'!Q59,'[1]2024-03-18_windows_device_0'!Q59:Q968,1,0)</f>
        <v>2184173</v>
      </c>
      <c r="C59">
        <f>(A59-A58)*W$4</f>
        <v>3.632476840204732</v>
      </c>
      <c r="D59">
        <f>(A59)*(1-EXP(-W$2))</f>
        <v>1.5264762858548346</v>
      </c>
      <c r="E59">
        <f>B59-D59^2*W$3</f>
        <v>2184172.9986311002</v>
      </c>
      <c r="F59">
        <f>E59+W$6*C59</f>
        <v>2184299.6537794298</v>
      </c>
      <c r="G59">
        <f>F59-W$8*LN(D59)</f>
        <v>2183294.8270585868</v>
      </c>
      <c r="H59">
        <f t="shared" si="3"/>
        <v>26.46788111096248</v>
      </c>
      <c r="I59">
        <f>G59-W$11*H59^2</f>
        <v>2183267.0042560012</v>
      </c>
      <c r="J59">
        <f>(C59-C58)*W$12</f>
        <v>0.2686658416971564</v>
      </c>
      <c r="K59">
        <f>I59-J59*W$13</f>
        <v>2183258.313168779</v>
      </c>
      <c r="L59">
        <f>(K59-K58)*W$16</f>
        <v>-1.4017651327296474E-2</v>
      </c>
      <c r="M59">
        <f>(L59-L58)*W$15</f>
        <v>-4.1368160161628678E-5</v>
      </c>
      <c r="N59">
        <f>I59-W$16*M59^2</f>
        <v>2183267.0042560012</v>
      </c>
      <c r="O59">
        <f>(D59-D58)*W$17</f>
        <v>9.5596627713790419E-2</v>
      </c>
      <c r="P59">
        <f>(O59-O58)*W$18</f>
        <v>2.1509190052998046</v>
      </c>
      <c r="Q59">
        <f>N59-P59*W$19+W$20*P59^2</f>
        <v>2183264.3448921354</v>
      </c>
      <c r="R59">
        <f t="shared" si="0"/>
        <v>2183458.3867098521</v>
      </c>
      <c r="S59">
        <f t="shared" si="4"/>
        <v>-47.00436535801839</v>
      </c>
      <c r="T59">
        <f t="shared" si="1"/>
        <v>2183462.7772552818</v>
      </c>
      <c r="U59">
        <f t="shared" si="2"/>
        <v>2183458.3867098521</v>
      </c>
      <c r="V59">
        <v>0</v>
      </c>
    </row>
    <row r="60" spans="1:22" x14ac:dyDescent="0.25">
      <c r="A60">
        <f>VLOOKUP('[1]2024-03-18_windows_device_0'!P60,'[1]2024-03-18_windows_device_0'!P60:P969,1,0)</f>
        <v>50.204666666666668</v>
      </c>
      <c r="B60">
        <f>VLOOKUP('[1]2024-03-18_windows_device_0'!Q60,'[1]2024-03-18_windows_device_0'!Q60:Q969,1,0)</f>
        <v>2184182</v>
      </c>
      <c r="C60">
        <f>(A60-A59)*W$4</f>
        <v>3.0237915318459927</v>
      </c>
      <c r="D60">
        <f>(A60)*(1-EXP(-W$2))</f>
        <v>1.5296042694086733</v>
      </c>
      <c r="E60">
        <f>B60-D60^2*W$3</f>
        <v>2184181.9986254843</v>
      </c>
      <c r="F60">
        <f>E60+W$6*C60</f>
        <v>2184287.4304786883</v>
      </c>
      <c r="G60">
        <f>F60-W$8*LN(D60)</f>
        <v>2183277.7405857639</v>
      </c>
      <c r="H60">
        <f t="shared" si="3"/>
        <v>-17.086472822818905</v>
      </c>
      <c r="I60">
        <f>G60-W$11*H60^2</f>
        <v>2183266.1456762403</v>
      </c>
      <c r="J60">
        <f>(C60-C59)*W$12</f>
        <v>-0.46270228292295135</v>
      </c>
      <c r="K60">
        <f>I60-J60*W$13</f>
        <v>2183281.1136597893</v>
      </c>
      <c r="L60">
        <f>(K60-K59)*W$16</f>
        <v>2.5086105371509911E-2</v>
      </c>
      <c r="M60">
        <f>(L60-L59)*W$15</f>
        <v>2.3218886637150754E-5</v>
      </c>
      <c r="N60">
        <f>I60-W$16*M60^2</f>
        <v>2183266.1456762403</v>
      </c>
      <c r="O60">
        <f>(D60-D59)*W$17</f>
        <v>7.9577733340125162E-2</v>
      </c>
      <c r="P60">
        <f>(O60-O59)*W$18</f>
        <v>-3.7043605091282426</v>
      </c>
      <c r="Q60">
        <f>N60-P60*W$19+W$20*P60^2</f>
        <v>2183287.0909803477</v>
      </c>
      <c r="R60">
        <f t="shared" si="0"/>
        <v>2183479.0648378623</v>
      </c>
      <c r="S60">
        <f t="shared" si="4"/>
        <v>104.34420095240348</v>
      </c>
      <c r="T60">
        <f t="shared" si="1"/>
        <v>2183469.318339827</v>
      </c>
      <c r="U60">
        <f t="shared" si="2"/>
        <v>2183479.0648378623</v>
      </c>
      <c r="V60">
        <v>0</v>
      </c>
    </row>
    <row r="61" spans="1:22" x14ac:dyDescent="0.25">
      <c r="A61">
        <f>VLOOKUP('[1]2024-03-18_windows_device_0'!P61,'[1]2024-03-18_windows_device_0'!P61:P970,1,0)</f>
        <v>50.315333333333335</v>
      </c>
      <c r="B61">
        <f>VLOOKUP('[1]2024-03-18_windows_device_0'!Q61,'[1]2024-03-18_windows_device_0'!Q61:Q970,1,0)</f>
        <v>2184184</v>
      </c>
      <c r="C61">
        <f>(A61-A60)*W$4</f>
        <v>3.2594116512106996</v>
      </c>
      <c r="D61">
        <f>(A61)*(1-EXP(-W$2))</f>
        <v>1.5329759919407333</v>
      </c>
      <c r="E61">
        <f>B61-D61^2*W$3</f>
        <v>2184183.9986194181</v>
      </c>
      <c r="F61">
        <f>E61+W$6*C61</f>
        <v>2184297.6459417031</v>
      </c>
      <c r="G61">
        <f>F61-W$8*LN(D61)</f>
        <v>2183282.7250532755</v>
      </c>
      <c r="H61">
        <f t="shared" si="3"/>
        <v>4.9844675115309656</v>
      </c>
      <c r="I61">
        <f>G61-W$11*H61^2</f>
        <v>2183281.7383193434</v>
      </c>
      <c r="J61">
        <f>(C61-C60)*W$12</f>
        <v>0.17911056113149063</v>
      </c>
      <c r="K61">
        <f>I61-J61*W$13</f>
        <v>2183275.9442611951</v>
      </c>
      <c r="L61">
        <f>(K61-K60)*W$16</f>
        <v>-5.687600226783553E-3</v>
      </c>
      <c r="M61">
        <f>(L61-L60)*W$15</f>
        <v>-1.8272699147436082E-5</v>
      </c>
      <c r="N61">
        <f>I61-W$16*M61^2</f>
        <v>2183281.7383193434</v>
      </c>
      <c r="O61">
        <f>(D61-D60)*W$17</f>
        <v>8.577859567831872E-2</v>
      </c>
      <c r="P61">
        <f>(O61-O60)*W$18</f>
        <v>1.4339460035336418</v>
      </c>
      <c r="Q61">
        <f>N61-P61*W$19+W$20*P61^2</f>
        <v>2183279.1897018864</v>
      </c>
      <c r="R61">
        <f t="shared" si="0"/>
        <v>2183468.9231661288</v>
      </c>
      <c r="S61">
        <f t="shared" si="4"/>
        <v>-51.176036478335547</v>
      </c>
      <c r="T61">
        <f t="shared" si="1"/>
        <v>2183473.7033756129</v>
      </c>
      <c r="U61">
        <f t="shared" si="2"/>
        <v>2183468.9231661288</v>
      </c>
      <c r="V61">
        <v>0</v>
      </c>
    </row>
    <row r="62" spans="1:22" x14ac:dyDescent="0.25">
      <c r="A62">
        <f>VLOOKUP('[1]2024-03-18_windows_device_0'!P62,'[1]2024-03-18_windows_device_0'!P62:P971,1,0)</f>
        <v>50.414000000000001</v>
      </c>
      <c r="B62">
        <f>VLOOKUP('[1]2024-03-18_windows_device_0'!Q62,'[1]2024-03-18_windows_device_0'!Q62:Q971,1,0)</f>
        <v>2184200</v>
      </c>
      <c r="C62">
        <f>(A62-A61)*W$4</f>
        <v>2.9059814721637438</v>
      </c>
      <c r="D62">
        <f>(A62)*(1-EXP(-W$2))</f>
        <v>1.5359821060054615</v>
      </c>
      <c r="E62">
        <f>B62-D62^2*W$3</f>
        <v>2184199.9986139983</v>
      </c>
      <c r="F62">
        <f>E62+W$6*C62</f>
        <v>2184301.3227326619</v>
      </c>
      <c r="G62">
        <f>F62-W$8*LN(D62)</f>
        <v>2183281.7477576593</v>
      </c>
      <c r="H62">
        <f t="shared" si="3"/>
        <v>-0.97729561617597938</v>
      </c>
      <c r="I62">
        <f>G62-W$11*H62^2</f>
        <v>2183281.7098249011</v>
      </c>
      <c r="J62">
        <f>(C62-C61)*W$12</f>
        <v>-0.2686658416971564</v>
      </c>
      <c r="K62">
        <f>I62-J62*W$13</f>
        <v>2183290.4009121233</v>
      </c>
      <c r="L62">
        <f>(K62-K61)*W$16</f>
        <v>1.5905844674058377E-2</v>
      </c>
      <c r="M62">
        <f>(L62-L61)*W$15</f>
        <v>1.2821677291008564E-5</v>
      </c>
      <c r="N62">
        <f>I62-W$16*M62^2</f>
        <v>2183281.7098249011</v>
      </c>
      <c r="O62">
        <f>(D62-D61)*W$17</f>
        <v>7.6477302171031214E-2</v>
      </c>
      <c r="P62">
        <f>(O62-O61)*W$18</f>
        <v>-2.1509190052998077</v>
      </c>
      <c r="Q62">
        <f>N62-P62*W$19+W$20*P62^2</f>
        <v>2183291.3505626889</v>
      </c>
      <c r="R62">
        <f t="shared" si="0"/>
        <v>2183479.0766879213</v>
      </c>
      <c r="S62">
        <f t="shared" si="4"/>
        <v>51.235833232682616</v>
      </c>
      <c r="T62">
        <f t="shared" si="1"/>
        <v>2183474.2908929908</v>
      </c>
      <c r="U62">
        <f t="shared" si="2"/>
        <v>2183479.0766879213</v>
      </c>
      <c r="V62">
        <v>0</v>
      </c>
    </row>
    <row r="63" spans="1:22" x14ac:dyDescent="0.25">
      <c r="A63">
        <f>VLOOKUP('[1]2024-03-18_windows_device_0'!P63,'[1]2024-03-18_windows_device_0'!P63:P972,1,0)</f>
        <v>50.511333333333333</v>
      </c>
      <c r="B63">
        <f>VLOOKUP('[1]2024-03-18_windows_device_0'!Q63,'[1]2024-03-18_windows_device_0'!Q63:Q972,1,0)</f>
        <v>2184212</v>
      </c>
      <c r="C63">
        <f>(A63-A62)*W$4</f>
        <v>2.8667114522695911</v>
      </c>
      <c r="D63">
        <f>(A63)*(1-EXP(-W$2))</f>
        <v>1.5389475969071527</v>
      </c>
      <c r="E63">
        <f>B63-D63^2*W$3</f>
        <v>2184211.9986086413</v>
      </c>
      <c r="F63">
        <f>E63+W$6*C63</f>
        <v>2184311.9534824584</v>
      </c>
      <c r="G63">
        <f>F63-W$8*LN(D63)</f>
        <v>2183287.7962302216</v>
      </c>
      <c r="H63">
        <f t="shared" si="3"/>
        <v>6.0484725623391569</v>
      </c>
      <c r="I63">
        <f>G63-W$11*H63^2</f>
        <v>2183286.3432692336</v>
      </c>
      <c r="J63">
        <f>(C63-C62)*W$12</f>
        <v>-2.9851760188608269E-2</v>
      </c>
      <c r="K63">
        <f>I63-J63*W$13</f>
        <v>2183287.3089455916</v>
      </c>
      <c r="L63">
        <f>(K63-K62)*W$16</f>
        <v>-3.4019178878420321E-3</v>
      </c>
      <c r="M63">
        <f>(L63-L62)*W$15</f>
        <v>-1.1464493132841972E-5</v>
      </c>
      <c r="N63">
        <f>I63-W$16*M63^2</f>
        <v>2183286.3432692336</v>
      </c>
      <c r="O63">
        <f>(D63-D62)*W$17</f>
        <v>7.5443825114662799E-2</v>
      </c>
      <c r="P63">
        <f>(O63-O62)*W$18</f>
        <v>-0.23899100058959283</v>
      </c>
      <c r="Q63">
        <f>N63-P63*W$19+W$20*P63^2</f>
        <v>2183287.0697031152</v>
      </c>
      <c r="R63">
        <f t="shared" si="0"/>
        <v>2183472.806489897</v>
      </c>
      <c r="S63">
        <f t="shared" si="4"/>
        <v>-31.640136976763113</v>
      </c>
      <c r="T63">
        <f t="shared" si="1"/>
        <v>2183475.761906011</v>
      </c>
      <c r="U63">
        <f t="shared" si="2"/>
        <v>2183472.806489897</v>
      </c>
      <c r="V63">
        <v>0</v>
      </c>
    </row>
    <row r="64" spans="1:22" x14ac:dyDescent="0.25">
      <c r="A64">
        <f>VLOOKUP('[1]2024-03-18_windows_device_0'!P64,'[1]2024-03-18_windows_device_0'!P64:P973,1,0)</f>
        <v>50.62</v>
      </c>
      <c r="B64">
        <f>VLOOKUP('[1]2024-03-18_windows_device_0'!Q64,'[1]2024-03-18_windows_device_0'!Q64:Q973,1,0)</f>
        <v>2184219</v>
      </c>
      <c r="C64">
        <f>(A64-A63)*W$4</f>
        <v>3.2005066213694708</v>
      </c>
      <c r="D64">
        <f>(A64)*(1-EXP(-W$2))</f>
        <v>1.5422583846946574</v>
      </c>
      <c r="E64">
        <f>B64-D64^2*W$3</f>
        <v>2184218.9986026483</v>
      </c>
      <c r="F64">
        <f>E64+W$6*C64</f>
        <v>2184330.592057663</v>
      </c>
      <c r="G64">
        <f>F64-W$8*LN(D64)</f>
        <v>2183301.3293956984</v>
      </c>
      <c r="H64">
        <f t="shared" si="3"/>
        <v>13.533165476750582</v>
      </c>
      <c r="I64">
        <f>G64-W$11*H64^2</f>
        <v>2183294.0555964909</v>
      </c>
      <c r="J64">
        <f>(C64-C63)*W$12</f>
        <v>0.25373996160285245</v>
      </c>
      <c r="K64">
        <f>I64-J64*W$13</f>
        <v>2183285.8473474476</v>
      </c>
      <c r="L64">
        <f>(K64-K63)*W$16</f>
        <v>-1.608114712636242E-3</v>
      </c>
      <c r="M64">
        <f>(L64-L63)*W$15</f>
        <v>1.06511793471075E-6</v>
      </c>
      <c r="N64">
        <f>I64-W$16*M64^2</f>
        <v>2183294.0555964909</v>
      </c>
      <c r="O64">
        <f>(D64-D63)*W$17</f>
        <v>8.4228380093771732E-2</v>
      </c>
      <c r="P64">
        <f>(O64-O63)*W$18</f>
        <v>2.0314235050063143</v>
      </c>
      <c r="Q64">
        <f>N64-P64*W$19+W$20*P64^2</f>
        <v>2183291.3608217342</v>
      </c>
      <c r="R64">
        <f t="shared" si="0"/>
        <v>2183474.8659267412</v>
      </c>
      <c r="S64">
        <f t="shared" si="4"/>
        <v>10.392154058352881</v>
      </c>
      <c r="T64">
        <f t="shared" si="1"/>
        <v>2183473.8952248893</v>
      </c>
      <c r="U64">
        <f t="shared" si="2"/>
        <v>2183474.8659267412</v>
      </c>
      <c r="V64">
        <v>0</v>
      </c>
    </row>
    <row r="65" spans="1:22" x14ac:dyDescent="0.25">
      <c r="A65">
        <f>VLOOKUP('[1]2024-03-18_windows_device_0'!P65,'[1]2024-03-18_windows_device_0'!P65:P974,1,0)</f>
        <v>50.712666666666664</v>
      </c>
      <c r="B65">
        <f>VLOOKUP('[1]2024-03-18_windows_device_0'!Q65,'[1]2024-03-18_windows_device_0'!Q65:Q974,1,0)</f>
        <v>2184222</v>
      </c>
      <c r="C65">
        <f>(A65-A64)*W$4</f>
        <v>2.7292663826402661</v>
      </c>
      <c r="D65">
        <f>(A65)*(1-EXP(-W$2))</f>
        <v>1.5450816945257195</v>
      </c>
      <c r="E65">
        <f>B65-D65^2*W$3</f>
        <v>2184221.9985975274</v>
      </c>
      <c r="F65">
        <f>E65+W$6*C65</f>
        <v>2184317.1611143807</v>
      </c>
      <c r="G65">
        <f>F65-W$8*LN(D65)</f>
        <v>2183283.5534100761</v>
      </c>
      <c r="H65">
        <f t="shared" si="3"/>
        <v>-17.775985622312874</v>
      </c>
      <c r="I65">
        <f>G65-W$11*H65^2</f>
        <v>2183271.0038094702</v>
      </c>
      <c r="J65">
        <f>(C65-C64)*W$12</f>
        <v>-0.35822112226282221</v>
      </c>
      <c r="K65">
        <f>I65-J65*W$13</f>
        <v>2183282.5919257663</v>
      </c>
      <c r="L65">
        <f>(K65-K64)*W$16</f>
        <v>-3.5817584493958543E-3</v>
      </c>
      <c r="M65">
        <f>(L65-L64)*W$15</f>
        <v>-1.1719030102123883E-6</v>
      </c>
      <c r="N65">
        <f>I65-W$16*M65^2</f>
        <v>2183271.0038094702</v>
      </c>
      <c r="O65">
        <f>(D65-D64)*W$17</f>
        <v>7.182665541738463E-2</v>
      </c>
      <c r="P65">
        <f>(O65-O64)*W$18</f>
        <v>-2.86789200706728</v>
      </c>
      <c r="Q65">
        <f>N65-P65*W$19+W$20*P65^2</f>
        <v>2183285.4095429475</v>
      </c>
      <c r="R65">
        <f t="shared" si="0"/>
        <v>2183467.0026328368</v>
      </c>
      <c r="S65">
        <f t="shared" si="4"/>
        <v>-39.679081148011889</v>
      </c>
      <c r="T65">
        <f t="shared" si="1"/>
        <v>2183470.7089440925</v>
      </c>
      <c r="U65">
        <f t="shared" si="2"/>
        <v>2183467.0026328368</v>
      </c>
      <c r="V65">
        <v>0</v>
      </c>
    </row>
    <row r="66" spans="1:22" x14ac:dyDescent="0.25">
      <c r="A66">
        <f>VLOOKUP('[1]2024-03-18_windows_device_0'!P66,'[1]2024-03-18_windows_device_0'!P66:P975,1,0)</f>
        <v>50.786666666666669</v>
      </c>
      <c r="B66">
        <f>VLOOKUP('[1]2024-03-18_windows_device_0'!Q66,'[1]2024-03-18_windows_device_0'!Q66:Q975,1,0)</f>
        <v>2184257</v>
      </c>
      <c r="C66">
        <f>(A66-A65)*W$4</f>
        <v>2.1794861041229647</v>
      </c>
      <c r="D66">
        <f>(A66)*(1-EXP(-W$2))</f>
        <v>1.5473362800742658</v>
      </c>
      <c r="E66">
        <f>B66-D66^2*W$3</f>
        <v>2184256.9985934314</v>
      </c>
      <c r="F66">
        <f>E66+W$6*C66</f>
        <v>2184332.9916824293</v>
      </c>
      <c r="G66">
        <f>F66-W$8*LN(D66)</f>
        <v>2183295.9198940094</v>
      </c>
      <c r="H66">
        <f t="shared" si="3"/>
        <v>12.366483933292329</v>
      </c>
      <c r="I66">
        <f>G66-W$11*H66^2</f>
        <v>2183289.846170764</v>
      </c>
      <c r="J66">
        <f>(C66-C65)*W$12</f>
        <v>-0.41792464263988011</v>
      </c>
      <c r="K66">
        <f>I66-J66*W$13</f>
        <v>2183303.365639776</v>
      </c>
      <c r="L66">
        <f>(K66-K65)*W$16</f>
        <v>2.2856155964743538E-2</v>
      </c>
      <c r="M66">
        <f>(L66-L65)*W$15</f>
        <v>1.5698208804662855E-5</v>
      </c>
      <c r="N66">
        <f>I66-W$16*M66^2</f>
        <v>2183289.846170764</v>
      </c>
      <c r="O66">
        <f>(D66-D65)*W$17</f>
        <v>5.7357976628277643E-2</v>
      </c>
      <c r="P66">
        <f>(O66-O65)*W$18</f>
        <v>-3.3458740082425473</v>
      </c>
      <c r="Q66">
        <f>N66-P66*W$19+W$20*P66^2</f>
        <v>2183307.8595170425</v>
      </c>
      <c r="R66">
        <f t="shared" si="0"/>
        <v>2183487.9198462884</v>
      </c>
      <c r="S66">
        <f t="shared" si="4"/>
        <v>105.55065345795822</v>
      </c>
      <c r="T66">
        <f t="shared" si="1"/>
        <v>2183478.060656921</v>
      </c>
      <c r="U66">
        <f t="shared" si="2"/>
        <v>2183487.9198462884</v>
      </c>
      <c r="V66">
        <v>0</v>
      </c>
    </row>
    <row r="67" spans="1:22" x14ac:dyDescent="0.25">
      <c r="A67">
        <f>VLOOKUP('[1]2024-03-18_windows_device_0'!P67,'[1]2024-03-18_windows_device_0'!P67:P976,1,0)</f>
        <v>50.852666666666664</v>
      </c>
      <c r="B67">
        <f>VLOOKUP('[1]2024-03-18_windows_device_0'!Q67,'[1]2024-03-18_windows_device_0'!Q67:Q976,1,0)</f>
        <v>2184255</v>
      </c>
      <c r="C67">
        <f>(A67-A66)*W$4</f>
        <v>1.9438659847580486</v>
      </c>
      <c r="D67">
        <f>(A67)*(1-EXP(-W$2))</f>
        <v>1.5493471266445906</v>
      </c>
      <c r="E67">
        <f>B67-D67^2*W$3</f>
        <v>2184254.9985897732</v>
      </c>
      <c r="F67">
        <f>E67+W$6*C67</f>
        <v>2184322.7762096901</v>
      </c>
      <c r="G67">
        <f>F67-W$8*LN(D67)</f>
        <v>2183282.6190885073</v>
      </c>
      <c r="H67">
        <f t="shared" si="3"/>
        <v>-13.300805502105504</v>
      </c>
      <c r="I67">
        <f>G67-W$11*H67^2</f>
        <v>2183275.5929224542</v>
      </c>
      <c r="J67">
        <f>(C67-C66)*W$12</f>
        <v>-0.17911056113164961</v>
      </c>
      <c r="K67">
        <f>I67-J67*W$13</f>
        <v>2183281.3869806025</v>
      </c>
      <c r="L67">
        <f>(K67-K66)*W$16</f>
        <v>-2.4181889754088248E-2</v>
      </c>
      <c r="M67">
        <f>(L67-L66)*W$15</f>
        <v>-2.7930079956026509E-5</v>
      </c>
      <c r="N67">
        <f>I67-W$16*M67^2</f>
        <v>2183275.5929224542</v>
      </c>
      <c r="O67">
        <f>(D67-D66)*W$17</f>
        <v>5.1157114290078444E-2</v>
      </c>
      <c r="P67">
        <f>(O67-O66)*W$18</f>
        <v>-1.4339460035349463</v>
      </c>
      <c r="Q67">
        <f>N67-P67*W$19+W$20*P67^2</f>
        <v>2183281.244372766</v>
      </c>
      <c r="R67">
        <f t="shared" ref="R67:R130" si="5">Q67-W$21*A67^2+W$22*A67</f>
        <v>2183459.9332252671</v>
      </c>
      <c r="S67">
        <f t="shared" si="4"/>
        <v>-141.22369328569283</v>
      </c>
      <c r="T67">
        <f t="shared" ref="T67:T130" si="6">R67-W$26*S67</f>
        <v>2183473.1245328491</v>
      </c>
      <c r="U67">
        <f t="shared" ref="U67:U130" si="7">R67+V67</f>
        <v>2183459.9332252671</v>
      </c>
      <c r="V67">
        <v>0</v>
      </c>
    </row>
    <row r="68" spans="1:22" x14ac:dyDescent="0.25">
      <c r="A68">
        <f>VLOOKUP('[1]2024-03-18_windows_device_0'!P68,'[1]2024-03-18_windows_device_0'!P68:P977,1,0)</f>
        <v>50.945999999999998</v>
      </c>
      <c r="B68">
        <f>VLOOKUP('[1]2024-03-18_windows_device_0'!Q68,'[1]2024-03-18_windows_device_0'!Q68:Q977,1,0)</f>
        <v>2184260</v>
      </c>
      <c r="C68">
        <f>(A68-A67)*W$4</f>
        <v>2.7489013925873422</v>
      </c>
      <c r="D68">
        <f>(A68)*(1-EXP(-W$2))</f>
        <v>1.5521907480571713</v>
      </c>
      <c r="E68">
        <f>B68-D68^2*W$3</f>
        <v>2184259.9985845918</v>
      </c>
      <c r="F68">
        <f>E68+W$6*C68</f>
        <v>2184355.8457238683</v>
      </c>
      <c r="G68">
        <f>F68-W$8*LN(D68)</f>
        <v>2183311.3323342763</v>
      </c>
      <c r="H68">
        <f t="shared" ref="H68:H131" si="8">G68-G67</f>
        <v>28.713245769031346</v>
      </c>
      <c r="I68">
        <f>G68-W$11*H68^2</f>
        <v>2183278.5886834497</v>
      </c>
      <c r="J68">
        <f>(C68-C67)*W$12</f>
        <v>0.6119610838658337</v>
      </c>
      <c r="K68">
        <f>I68-J68*W$13</f>
        <v>2183258.7923181104</v>
      </c>
      <c r="L68">
        <f>(K68-K67)*W$16</f>
        <v>-2.485964376187989E-2</v>
      </c>
      <c r="M68">
        <f>(L68-L67)*W$15</f>
        <v>-4.0243431330650296E-7</v>
      </c>
      <c r="N68">
        <f>I68-W$16*M68^2</f>
        <v>2183278.5886834497</v>
      </c>
      <c r="O68">
        <f>(D68-D67)*W$17</f>
        <v>7.2343393945568837E-2</v>
      </c>
      <c r="P68">
        <f>(O68-O67)*W$18</f>
        <v>4.89931551207229</v>
      </c>
      <c r="Q68">
        <f>N68-P68*W$19+W$20*P68^2</f>
        <v>2183282.6908663865</v>
      </c>
      <c r="R68">
        <f t="shared" si="5"/>
        <v>2183459.4331432274</v>
      </c>
      <c r="S68">
        <f t="shared" ref="S68:S131" si="9">W$25*(R68-R67)</f>
        <v>-2.5234712166282569</v>
      </c>
      <c r="T68">
        <f t="shared" si="6"/>
        <v>2183459.6688535688</v>
      </c>
      <c r="U68">
        <f t="shared" si="7"/>
        <v>2183459.4331432274</v>
      </c>
      <c r="V68">
        <v>0</v>
      </c>
    </row>
    <row r="69" spans="1:22" x14ac:dyDescent="0.25">
      <c r="A69">
        <f>VLOOKUP('[1]2024-03-18_windows_device_0'!P69,'[1]2024-03-18_windows_device_0'!P69:P978,1,0)</f>
        <v>51.036000000000001</v>
      </c>
      <c r="B69">
        <f>VLOOKUP('[1]2024-03-18_windows_device_0'!Q69,'[1]2024-03-18_windows_device_0'!Q69:Q978,1,0)</f>
        <v>2184267</v>
      </c>
      <c r="C69">
        <f>(A69-A68)*W$4</f>
        <v>2.6507263428521699</v>
      </c>
      <c r="D69">
        <f>(A69)*(1-EXP(-W$2))</f>
        <v>1.5549328115621599</v>
      </c>
      <c r="E69">
        <f>B69-D69^2*W$3</f>
        <v>2184266.9985795869</v>
      </c>
      <c r="F69">
        <f>E69+W$6*C69</f>
        <v>2184359.4226067462</v>
      </c>
      <c r="G69">
        <f>F69-W$8*LN(D69)</f>
        <v>2183310.7160814339</v>
      </c>
      <c r="H69">
        <f t="shared" si="8"/>
        <v>-0.61625284235924482</v>
      </c>
      <c r="I69">
        <f>G69-W$11*H69^2</f>
        <v>2183310.7009986886</v>
      </c>
      <c r="J69">
        <f>(C69-C68)*W$12</f>
        <v>-7.4629400471361504E-2</v>
      </c>
      <c r="K69">
        <f>I69-J69*W$13</f>
        <v>2183313.1151895835</v>
      </c>
      <c r="L69">
        <f>(K69-K68)*W$16</f>
        <v>5.9768418024094286E-2</v>
      </c>
      <c r="M69">
        <f>(L69-L68)*W$15</f>
        <v>5.0250143178450773E-5</v>
      </c>
      <c r="N69">
        <f>I69-W$16*M69^2</f>
        <v>2183310.7009986886</v>
      </c>
      <c r="O69">
        <f>(D69-D68)*W$17</f>
        <v>6.9759701304659097E-2</v>
      </c>
      <c r="P69">
        <f>(O69-O68)*W$18</f>
        <v>-0.5974775014713698</v>
      </c>
      <c r="Q69">
        <f>N69-P69*W$19+W$20*P69^2</f>
        <v>2183312.6786892703</v>
      </c>
      <c r="R69">
        <f t="shared" si="5"/>
        <v>2183487.5360182342</v>
      </c>
      <c r="S69">
        <f t="shared" si="9"/>
        <v>141.8103242043432</v>
      </c>
      <c r="T69">
        <f t="shared" si="6"/>
        <v>2183474.2899151095</v>
      </c>
      <c r="U69">
        <f t="shared" si="7"/>
        <v>2183487.5360182342</v>
      </c>
      <c r="V69">
        <v>0</v>
      </c>
    </row>
    <row r="70" spans="1:22" x14ac:dyDescent="0.25">
      <c r="A70">
        <f>VLOOKUP('[1]2024-03-18_windows_device_0'!P70,'[1]2024-03-18_windows_device_0'!P70:P979,1,0)</f>
        <v>51.106666666666669</v>
      </c>
      <c r="B70">
        <f>VLOOKUP('[1]2024-03-18_windows_device_0'!Q70,'[1]2024-03-18_windows_device_0'!Q70:Q979,1,0)</f>
        <v>2184297</v>
      </c>
      <c r="C70">
        <f>(A70-A69)*W$4</f>
        <v>2.0813110543875832</v>
      </c>
      <c r="D70">
        <f>(A70)*(1-EXP(-W$2))</f>
        <v>1.5570858392031139</v>
      </c>
      <c r="E70">
        <f>B70-D70^2*W$3</f>
        <v>2184296.9985756506</v>
      </c>
      <c r="F70">
        <f>E70+W$6*C70</f>
        <v>2184369.5685525313</v>
      </c>
      <c r="G70">
        <f>F70-W$8*LN(D70)</f>
        <v>2183317.5748183066</v>
      </c>
      <c r="H70">
        <f t="shared" si="8"/>
        <v>6.8587368726730347</v>
      </c>
      <c r="I70">
        <f>G70-W$11*H70^2</f>
        <v>2183315.7065002644</v>
      </c>
      <c r="J70">
        <f>(C70-C69)*W$12</f>
        <v>-0.4328505227343431</v>
      </c>
      <c r="K70">
        <f>I70-J70*W$13</f>
        <v>2183329.7088074554</v>
      </c>
      <c r="L70">
        <f>(K70-K69)*W$16</f>
        <v>1.8257029913967833E-2</v>
      </c>
      <c r="M70">
        <f>(L70-L69)*W$15</f>
        <v>-2.4648481272624494E-5</v>
      </c>
      <c r="N70">
        <f>I70-W$16*M70^2</f>
        <v>2183315.7065002644</v>
      </c>
      <c r="O70">
        <f>(D70-D69)*W$17</f>
        <v>5.4774283987362254E-2</v>
      </c>
      <c r="P70">
        <f>(O70-O69)*W$18</f>
        <v>-3.4653695085386498</v>
      </c>
      <c r="Q70">
        <f>N70-P70*W$19+W$20*P70^2</f>
        <v>2183334.6756183687</v>
      </c>
      <c r="R70">
        <f t="shared" si="5"/>
        <v>2183508.0474831047</v>
      </c>
      <c r="S70">
        <f t="shared" si="9"/>
        <v>103.50319967218518</v>
      </c>
      <c r="T70">
        <f t="shared" si="6"/>
        <v>2183498.3795406311</v>
      </c>
      <c r="U70">
        <f t="shared" si="7"/>
        <v>2183508.0474831047</v>
      </c>
      <c r="V70">
        <v>0</v>
      </c>
    </row>
    <row r="71" spans="1:22" x14ac:dyDescent="0.25">
      <c r="A71">
        <f>VLOOKUP('[1]2024-03-18_windows_device_0'!P71,'[1]2024-03-18_windows_device_0'!P71:P980,1,0)</f>
        <v>51.19</v>
      </c>
      <c r="B71">
        <f>VLOOKUP('[1]2024-03-18_windows_device_0'!Q71,'[1]2024-03-18_windows_device_0'!Q71:Q980,1,0)</f>
        <v>2184303</v>
      </c>
      <c r="C71">
        <f>(A71-A70)*W$4</f>
        <v>2.454376243381406</v>
      </c>
      <c r="D71">
        <f>(A71)*(1-EXP(-W$2))</f>
        <v>1.5596247868929181</v>
      </c>
      <c r="E71">
        <f>B71-D71^2*W$3</f>
        <v>2184302.9985710015</v>
      </c>
      <c r="F71">
        <f>E71+W$6*C71</f>
        <v>2184388.5763739268</v>
      </c>
      <c r="G71">
        <f>F71-W$8*LN(D71)</f>
        <v>2183332.712049529</v>
      </c>
      <c r="H71">
        <f t="shared" si="8"/>
        <v>15.137231222353876</v>
      </c>
      <c r="I71">
        <f>G71-W$11*H71^2</f>
        <v>2183323.6117557297</v>
      </c>
      <c r="J71">
        <f>(C71-C70)*W$12</f>
        <v>0.28359172179130138</v>
      </c>
      <c r="K71">
        <f>I71-J71*W$13</f>
        <v>2183314.4378303285</v>
      </c>
      <c r="L71">
        <f>(K71-K70)*W$16</f>
        <v>-1.6801802257600456E-2</v>
      </c>
      <c r="M71">
        <f>(L71-L70)*W$15</f>
        <v>-2.0817106041563149E-5</v>
      </c>
      <c r="N71">
        <f>I71-W$16*M71^2</f>
        <v>2183323.6117557297</v>
      </c>
      <c r="O71">
        <f>(D71-D70)*W$17</f>
        <v>6.4592316022828319E-2</v>
      </c>
      <c r="P71">
        <f>(O71-O70)*W$18</f>
        <v>2.270414505593298</v>
      </c>
      <c r="Q71">
        <f>N71-P71*W$19+W$20*P71^2</f>
        <v>2183321.0093502058</v>
      </c>
      <c r="R71">
        <f t="shared" si="5"/>
        <v>2183492.6233494324</v>
      </c>
      <c r="S71">
        <f t="shared" si="9"/>
        <v>-77.83194410244414</v>
      </c>
      <c r="T71">
        <f t="shared" si="6"/>
        <v>2183499.8934121993</v>
      </c>
      <c r="U71">
        <f t="shared" si="7"/>
        <v>2183492.6233494324</v>
      </c>
      <c r="V71">
        <v>0</v>
      </c>
    </row>
    <row r="72" spans="1:22" x14ac:dyDescent="0.25">
      <c r="A72">
        <f>VLOOKUP('[1]2024-03-18_windows_device_0'!P72,'[1]2024-03-18_windows_device_0'!P72:P981,1,0)</f>
        <v>51.274000000000001</v>
      </c>
      <c r="B72">
        <f>VLOOKUP('[1]2024-03-18_windows_device_0'!Q72,'[1]2024-03-18_windows_device_0'!Q72:Q981,1,0)</f>
        <v>2184302</v>
      </c>
      <c r="C72">
        <f>(A72-A71)*W$4</f>
        <v>2.4740112533286918</v>
      </c>
      <c r="D72">
        <f>(A72)*(1-EXP(-W$2))</f>
        <v>1.5621840461642407</v>
      </c>
      <c r="E72">
        <f>B72-D72^2*W$3</f>
        <v>2184301.9985663081</v>
      </c>
      <c r="F72">
        <f>E72+W$6*C72</f>
        <v>2184388.2609916572</v>
      </c>
      <c r="G72">
        <f>F72-W$8*LN(D72)</f>
        <v>2183328.5014839587</v>
      </c>
      <c r="H72">
        <f t="shared" si="8"/>
        <v>-4.2105655702762306</v>
      </c>
      <c r="I72">
        <f>G72-W$11*H72^2</f>
        <v>2183327.7973692873</v>
      </c>
      <c r="J72">
        <f>(C72-C71)*W$12</f>
        <v>1.4925880094463304E-2</v>
      </c>
      <c r="K72">
        <f>I72-J72*W$13</f>
        <v>2183327.3145311084</v>
      </c>
      <c r="L72">
        <f>(K72-K71)*W$16</f>
        <v>1.4167513868701513E-2</v>
      </c>
      <c r="M72">
        <f>(L72-L71)*W$15</f>
        <v>1.8388848056346448E-5</v>
      </c>
      <c r="N72">
        <f>I72-W$16*M72^2</f>
        <v>2183327.7973692873</v>
      </c>
      <c r="O72">
        <f>(D72-D71)*W$17</f>
        <v>6.5109054551012527E-2</v>
      </c>
      <c r="P72">
        <f>(O72-O71)*W$18</f>
        <v>0.11949550029479641</v>
      </c>
      <c r="Q72">
        <f>N72-P72*W$19+W$20*P72^2</f>
        <v>2183327.4664735221</v>
      </c>
      <c r="R72">
        <f t="shared" si="5"/>
        <v>2183497.3018206265</v>
      </c>
      <c r="S72">
        <f t="shared" si="9"/>
        <v>23.608101187381305</v>
      </c>
      <c r="T72">
        <f t="shared" si="6"/>
        <v>2183495.096654362</v>
      </c>
      <c r="U72">
        <f t="shared" si="7"/>
        <v>2183497.3018206265</v>
      </c>
      <c r="V72">
        <v>0</v>
      </c>
    </row>
    <row r="73" spans="1:22" x14ac:dyDescent="0.25">
      <c r="A73">
        <f>VLOOKUP('[1]2024-03-18_windows_device_0'!P73,'[1]2024-03-18_windows_device_0'!P73:P982,1,0)</f>
        <v>51.332000000000001</v>
      </c>
      <c r="B73">
        <f>VLOOKUP('[1]2024-03-18_windows_device_0'!Q73,'[1]2024-03-18_windows_device_0'!Q73:Q982,1,0)</f>
        <v>2184302</v>
      </c>
      <c r="C73">
        <f>(A73-A72)*W$4</f>
        <v>1.7082458653935508</v>
      </c>
      <c r="D73">
        <f>(A73)*(1-EXP(-W$2))</f>
        <v>1.5639511537563444</v>
      </c>
      <c r="E73">
        <f>B73-D73^2*W$3</f>
        <v>2184301.9985630624</v>
      </c>
      <c r="F73">
        <f>E73+W$6*C73</f>
        <v>2184361.5607138984</v>
      </c>
      <c r="G73">
        <f>F73-W$8*LN(D73)</f>
        <v>2183299.1153973248</v>
      </c>
      <c r="H73">
        <f t="shared" si="8"/>
        <v>-29.386086633894593</v>
      </c>
      <c r="I73">
        <f>G73-W$11*H73^2</f>
        <v>2183264.8191949581</v>
      </c>
      <c r="J73">
        <f>(C73-C72)*W$12</f>
        <v>-0.58210932367722545</v>
      </c>
      <c r="K73">
        <f>I73-J73*W$13</f>
        <v>2183283.6498839394</v>
      </c>
      <c r="L73">
        <f>(K73-K72)*W$16</f>
        <v>-4.8041769775700044E-2</v>
      </c>
      <c r="M73">
        <f>(L73-L72)*W$15</f>
        <v>-3.693840251317354E-5</v>
      </c>
      <c r="N73">
        <f>I73-W$16*M73^2</f>
        <v>2183264.8191949581</v>
      </c>
      <c r="O73">
        <f>(D73-D72)*W$17</f>
        <v>4.4956251951890541E-2</v>
      </c>
      <c r="P73">
        <f>(O73-O72)*W$18</f>
        <v>-4.660324511482699</v>
      </c>
      <c r="Q73">
        <f>N73-P73*W$19+W$20*P73^2</f>
        <v>2183294.5311410944</v>
      </c>
      <c r="R73">
        <f t="shared" si="5"/>
        <v>2183463.1344315661</v>
      </c>
      <c r="S73">
        <f t="shared" si="9"/>
        <v>-172.41255631980434</v>
      </c>
      <c r="T73">
        <f t="shared" si="6"/>
        <v>2183479.2390030334</v>
      </c>
      <c r="U73">
        <f t="shared" si="7"/>
        <v>2183463.1344315661</v>
      </c>
      <c r="V73">
        <v>0</v>
      </c>
    </row>
    <row r="74" spans="1:22" x14ac:dyDescent="0.25">
      <c r="A74">
        <f>VLOOKUP('[1]2024-03-18_windows_device_0'!P74,'[1]2024-03-18_windows_device_0'!P74:P983,1,0)</f>
        <v>51.421333333333337</v>
      </c>
      <c r="B74">
        <f>VLOOKUP('[1]2024-03-18_windows_device_0'!Q74,'[1]2024-03-18_windows_device_0'!Q74:Q983,1,0)</f>
        <v>2184322</v>
      </c>
      <c r="C74">
        <f>(A74-A73)*W$4</f>
        <v>2.6310913329050933</v>
      </c>
      <c r="D74">
        <f>(A74)*(1-EXP(-W$2))</f>
        <v>1.5666729056798145</v>
      </c>
      <c r="E74">
        <f>B74-D74^2*W$3</f>
        <v>2184321.998558057</v>
      </c>
      <c r="F74">
        <f>E74+W$6*C74</f>
        <v>2184413.7379627931</v>
      </c>
      <c r="G74">
        <f>F74-W$8*LN(D74)</f>
        <v>2183347.1618140405</v>
      </c>
      <c r="H74">
        <f t="shared" si="8"/>
        <v>48.046416715718806</v>
      </c>
      <c r="I74">
        <f>G74-W$11*H74^2</f>
        <v>2183255.4797185003</v>
      </c>
      <c r="J74">
        <f>(C74-C73)*W$12</f>
        <v>0.70151636443149956</v>
      </c>
      <c r="K74">
        <f>I74-J74*W$13</f>
        <v>2183232.7863240871</v>
      </c>
      <c r="L74">
        <f>(K74-K73)*W$16</f>
        <v>-5.596233087478656E-2</v>
      </c>
      <c r="M74">
        <f>(L74-L73)*W$15</f>
        <v>-4.7030420038371817E-6</v>
      </c>
      <c r="N74">
        <f>I74-W$16*M74^2</f>
        <v>2183255.4797185003</v>
      </c>
      <c r="O74">
        <f>(D74-D73)*W$17</f>
        <v>6.924296277647489E-2</v>
      </c>
      <c r="P74">
        <f>(O74-O73)*W$18</f>
        <v>5.616288513838458</v>
      </c>
      <c r="Q74">
        <f>N74-P74*W$19+W$20*P74^2</f>
        <v>2183263.2204113943</v>
      </c>
      <c r="R74">
        <f t="shared" si="5"/>
        <v>2183429.919755484</v>
      </c>
      <c r="S74">
        <f t="shared" si="9"/>
        <v>-167.60505757512252</v>
      </c>
      <c r="T74">
        <f t="shared" si="6"/>
        <v>2183445.5752720288</v>
      </c>
      <c r="U74">
        <f t="shared" si="7"/>
        <v>2183429.919755484</v>
      </c>
      <c r="V74">
        <v>0</v>
      </c>
    </row>
    <row r="75" spans="1:22" x14ac:dyDescent="0.25">
      <c r="A75">
        <f>VLOOKUP('[1]2024-03-18_windows_device_0'!P75,'[1]2024-03-18_windows_device_0'!P75:P984,1,0)</f>
        <v>51.488</v>
      </c>
      <c r="B75">
        <f>VLOOKUP('[1]2024-03-18_windows_device_0'!Q75,'[1]2024-03-18_windows_device_0'!Q75:Q984,1,0)</f>
        <v>2184310</v>
      </c>
      <c r="C75">
        <f>(A75-A74)*W$4</f>
        <v>1.963500994705125</v>
      </c>
      <c r="D75">
        <f>(A75)*(1-EXP(-W$2))</f>
        <v>1.5687040638316578</v>
      </c>
      <c r="E75">
        <f>B75-D75^2*W$3</f>
        <v>2184309.9985543154</v>
      </c>
      <c r="F75">
        <f>E75+W$6*C75</f>
        <v>2184378.4607966556</v>
      </c>
      <c r="G75">
        <f>F75-W$8*LN(D75)</f>
        <v>2183308.8066107393</v>
      </c>
      <c r="H75">
        <f t="shared" si="8"/>
        <v>-38.355203301180154</v>
      </c>
      <c r="I75">
        <f>G75-W$11*H75^2</f>
        <v>2183250.3799451301</v>
      </c>
      <c r="J75">
        <f>(C75-C74)*W$12</f>
        <v>-0.50747992320586377</v>
      </c>
      <c r="K75">
        <f>I75-J75*W$13</f>
        <v>2183266.796443216</v>
      </c>
      <c r="L75">
        <f>(K75-K74)*W$16</f>
        <v>3.7419432405267662E-2</v>
      </c>
      <c r="M75">
        <f>(L75-L74)*W$15</f>
        <v>5.5447884260261096E-5</v>
      </c>
      <c r="N75">
        <f>I75-W$16*M75^2</f>
        <v>2183250.3799451301</v>
      </c>
      <c r="O75">
        <f>(D75-D74)*W$17</f>
        <v>5.1673852818262651E-2</v>
      </c>
      <c r="P75">
        <f>(O75-O74)*W$18</f>
        <v>-4.0628470100113274</v>
      </c>
      <c r="Q75">
        <f>N75-P75*W$19+W$20*P75^2</f>
        <v>2183274.4511341206</v>
      </c>
      <c r="R75">
        <f t="shared" si="5"/>
        <v>2183439.7246478605</v>
      </c>
      <c r="S75">
        <f t="shared" si="9"/>
        <v>49.476609292308609</v>
      </c>
      <c r="T75">
        <f t="shared" si="6"/>
        <v>2183435.1031770851</v>
      </c>
      <c r="U75">
        <f t="shared" si="7"/>
        <v>2183439.7246478605</v>
      </c>
      <c r="V75">
        <v>0</v>
      </c>
    </row>
    <row r="76" spans="1:22" x14ac:dyDescent="0.25">
      <c r="A76">
        <f>VLOOKUP('[1]2024-03-18_windows_device_0'!P76,'[1]2024-03-18_windows_device_0'!P76:P985,1,0)</f>
        <v>51.542666666666662</v>
      </c>
      <c r="B76">
        <f>VLOOKUP('[1]2024-03-18_windows_device_0'!Q76,'[1]2024-03-18_windows_device_0'!Q76:Q985,1,0)</f>
        <v>2184320</v>
      </c>
      <c r="C76">
        <f>(A76-A75)*W$4</f>
        <v>1.6100708156581689</v>
      </c>
      <c r="D76">
        <f>(A76)*(1-EXP(-W$2))</f>
        <v>1.5703696135161693</v>
      </c>
      <c r="E76">
        <f>B76-D76^2*W$3</f>
        <v>2184319.9985512439</v>
      </c>
      <c r="F76">
        <f>E76+W$6*C76</f>
        <v>2184376.1375899632</v>
      </c>
      <c r="G76">
        <f>F76-W$8*LN(D76)</f>
        <v>2183303.9623860484</v>
      </c>
      <c r="H76">
        <f t="shared" si="8"/>
        <v>-4.8442246909253299</v>
      </c>
      <c r="I76">
        <f>G76-W$11*H76^2</f>
        <v>2183303.0303964149</v>
      </c>
      <c r="J76">
        <f>(C76-C75)*W$12</f>
        <v>-0.26866584169715657</v>
      </c>
      <c r="K76">
        <f>I76-J76*W$13</f>
        <v>2183311.7214836371</v>
      </c>
      <c r="L76">
        <f>(K76-K75)*W$16</f>
        <v>4.9428509996259265E-2</v>
      </c>
      <c r="M76">
        <f>(L76-L75)*W$15</f>
        <v>7.1307064778891896E-6</v>
      </c>
      <c r="N76">
        <f>I76-W$16*M76^2</f>
        <v>2183303.0303964149</v>
      </c>
      <c r="O76">
        <f>(D76-D75)*W$17</f>
        <v>4.2372559310975146E-2</v>
      </c>
      <c r="P76">
        <f>(O76-O75)*W$18</f>
        <v>-2.1509190052998077</v>
      </c>
      <c r="Q76">
        <f>N76-P76*W$19+W$20*P76^2</f>
        <v>2183312.6711342027</v>
      </c>
      <c r="R76">
        <f t="shared" si="5"/>
        <v>2183476.7722942126</v>
      </c>
      <c r="S76">
        <f t="shared" si="9"/>
        <v>186.94666431519875</v>
      </c>
      <c r="T76">
        <f t="shared" si="6"/>
        <v>2183459.3101326372</v>
      </c>
      <c r="U76">
        <f t="shared" si="7"/>
        <v>2183476.7722942126</v>
      </c>
      <c r="V76">
        <v>0</v>
      </c>
    </row>
    <row r="77" spans="1:22" x14ac:dyDescent="0.25">
      <c r="A77">
        <f>VLOOKUP('[1]2024-03-18_windows_device_0'!P77,'[1]2024-03-18_windows_device_0'!P77:P986,1,0)</f>
        <v>51.632666666666665</v>
      </c>
      <c r="B77">
        <f>VLOOKUP('[1]2024-03-18_windows_device_0'!Q77,'[1]2024-03-18_windows_device_0'!Q77:Q986,1,0)</f>
        <v>2184320</v>
      </c>
      <c r="C77">
        <f>(A77-A76)*W$4</f>
        <v>2.6507263428521699</v>
      </c>
      <c r="D77">
        <f>(A77)*(1-EXP(-W$2))</f>
        <v>1.573111677021158</v>
      </c>
      <c r="E77">
        <f>B77-D77^2*W$3</f>
        <v>2184319.9985461803</v>
      </c>
      <c r="F77">
        <f>E77+W$6*C77</f>
        <v>2184412.4225733397</v>
      </c>
      <c r="G77">
        <f>F77-W$8*LN(D77)</f>
        <v>2183336.1027318393</v>
      </c>
      <c r="H77">
        <f t="shared" si="8"/>
        <v>32.140345790889114</v>
      </c>
      <c r="I77">
        <f>G77-W$11*H77^2</f>
        <v>2183295.076312595</v>
      </c>
      <c r="J77">
        <f>(C77-C76)*W$12</f>
        <v>0.79107164499732463</v>
      </c>
      <c r="K77">
        <f>I77-J77*W$13</f>
        <v>2183269.4858891079</v>
      </c>
      <c r="L77">
        <f>(K77-K76)*W$16</f>
        <v>-4.6469463061512756E-2</v>
      </c>
      <c r="M77">
        <f>(L77-L76)*W$15</f>
        <v>-5.6941950163803895E-5</v>
      </c>
      <c r="N77">
        <f>I77-W$16*M77^2</f>
        <v>2183295.076312595</v>
      </c>
      <c r="O77">
        <f>(D77-D76)*W$17</f>
        <v>6.9759701304659097E-2</v>
      </c>
      <c r="P77">
        <f>(O77-O76)*W$18</f>
        <v>6.3332615156059315</v>
      </c>
      <c r="Q77">
        <f>N77-P77*W$19+W$20*P77^2</f>
        <v>2183307.2312236605</v>
      </c>
      <c r="R77">
        <f t="shared" si="5"/>
        <v>2183469.3960609976</v>
      </c>
      <c r="S77">
        <f t="shared" si="9"/>
        <v>-37.2213171559101</v>
      </c>
      <c r="T77">
        <f t="shared" si="6"/>
        <v>2183472.8727994384</v>
      </c>
      <c r="U77">
        <f t="shared" si="7"/>
        <v>2183469.3960609976</v>
      </c>
      <c r="V77">
        <v>0</v>
      </c>
    </row>
    <row r="78" spans="1:22" x14ac:dyDescent="0.25">
      <c r="A78">
        <f>VLOOKUP('[1]2024-03-18_windows_device_0'!P78,'[1]2024-03-18_windows_device_0'!P78:P987,1,0)</f>
        <v>51.667999999999999</v>
      </c>
      <c r="B78">
        <f>VLOOKUP('[1]2024-03-18_windows_device_0'!Q78,'[1]2024-03-18_windows_device_0'!Q78:Q987,1,0)</f>
        <v>2184353</v>
      </c>
      <c r="C78">
        <f>(A78-A77)*W$4</f>
        <v>1.0406555271937916</v>
      </c>
      <c r="D78">
        <f>(A78)*(1-EXP(-W$2))</f>
        <v>1.5741881908416349</v>
      </c>
      <c r="E78">
        <f>B78-D78^2*W$3</f>
        <v>2184352.9985441896</v>
      </c>
      <c r="F78">
        <f>E78+W$6*C78</f>
        <v>2184389.2835326302</v>
      </c>
      <c r="G78">
        <f>F78-W$8*LN(D78)</f>
        <v>2183311.3385116681</v>
      </c>
      <c r="H78">
        <f t="shared" si="8"/>
        <v>-24.76422017114237</v>
      </c>
      <c r="I78">
        <f>G78-W$11*H78^2</f>
        <v>2183286.9821823793</v>
      </c>
      <c r="J78">
        <f>(C78-C77)*W$12</f>
        <v>-1.2239221677315086</v>
      </c>
      <c r="K78">
        <f>I78-J78*W$13</f>
        <v>2183326.574913058</v>
      </c>
      <c r="L78">
        <f>(K78-K77)*W$16</f>
        <v>6.2811860925284943E-2</v>
      </c>
      <c r="M78">
        <f>(L78-L77)*W$15</f>
        <v>6.4888667673319769E-5</v>
      </c>
      <c r="N78">
        <f>I78-W$16*M78^2</f>
        <v>2183286.9821823793</v>
      </c>
      <c r="O78">
        <f>(D78-D77)*W$17</f>
        <v>2.7387141993678303E-2</v>
      </c>
      <c r="P78">
        <f>(O78-O77)*W$18</f>
        <v>-9.7986310241445818</v>
      </c>
      <c r="Q78">
        <f>N78-P78*W$19+W$20*P78^2</f>
        <v>2183387.4416087582</v>
      </c>
      <c r="R78">
        <f t="shared" si="5"/>
        <v>2183548.8441418107</v>
      </c>
      <c r="S78">
        <f t="shared" si="9"/>
        <v>400.90411015828346</v>
      </c>
      <c r="T78">
        <f t="shared" si="6"/>
        <v>2183511.396817605</v>
      </c>
      <c r="U78">
        <f t="shared" si="7"/>
        <v>2183548.8441418107</v>
      </c>
      <c r="V78">
        <v>0</v>
      </c>
    </row>
    <row r="79" spans="1:22" x14ac:dyDescent="0.25">
      <c r="A79">
        <f>VLOOKUP('[1]2024-03-18_windows_device_0'!P79,'[1]2024-03-18_windows_device_0'!P79:P988,1,0)</f>
        <v>51.763999999999996</v>
      </c>
      <c r="B79">
        <f>VLOOKUP('[1]2024-03-18_windows_device_0'!Q79,'[1]2024-03-18_windows_device_0'!Q79:Q988,1,0)</f>
        <v>2184341</v>
      </c>
      <c r="C79">
        <f>(A79-A78)*W$4</f>
        <v>2.8274414323754384</v>
      </c>
      <c r="D79">
        <f>(A79)*(1-EXP(-W$2))</f>
        <v>1.5771130585802893</v>
      </c>
      <c r="E79">
        <f>B79-D79^2*W$3</f>
        <v>2184340.9985387749</v>
      </c>
      <c r="F79">
        <f>E79+W$6*C79</f>
        <v>2184439.584167745</v>
      </c>
      <c r="G79">
        <f>F79-W$8*LN(D79)</f>
        <v>2183357.229170463</v>
      </c>
      <c r="H79">
        <f t="shared" si="8"/>
        <v>45.890658794902265</v>
      </c>
      <c r="I79">
        <f>G79-W$11*H79^2</f>
        <v>2183273.5897319647</v>
      </c>
      <c r="J79">
        <f>(C79-C78)*W$12</f>
        <v>1.3582550885799276</v>
      </c>
      <c r="K79">
        <f>I79-J79*W$13</f>
        <v>2183229.6514576753</v>
      </c>
      <c r="L79">
        <f>(K79-K78)*W$16</f>
        <v>-0.1066394584924646</v>
      </c>
      <c r="M79">
        <f>(L79-L78)*W$15</f>
        <v>-1.0061618903731687E-4</v>
      </c>
      <c r="N79">
        <f>I79-W$16*M79^2</f>
        <v>2183273.5897319647</v>
      </c>
      <c r="O79">
        <f>(D79-D78)*W$17</f>
        <v>7.4410348058300033E-2</v>
      </c>
      <c r="P79">
        <f>(O79-O78)*W$18</f>
        <v>10.874090526793834</v>
      </c>
      <c r="Q79">
        <f>N79-P79*W$19+W$20*P79^2</f>
        <v>2183331.7150266278</v>
      </c>
      <c r="R79">
        <f t="shared" si="5"/>
        <v>2183491.0403622841</v>
      </c>
      <c r="S79">
        <f t="shared" si="9"/>
        <v>-291.68448825635039</v>
      </c>
      <c r="T79">
        <f t="shared" si="6"/>
        <v>2183518.2857891098</v>
      </c>
      <c r="U79">
        <f t="shared" si="7"/>
        <v>2183491.0403622841</v>
      </c>
      <c r="V79">
        <v>0</v>
      </c>
    </row>
    <row r="80" spans="1:22" x14ac:dyDescent="0.25">
      <c r="A80">
        <f>VLOOKUP('[1]2024-03-18_windows_device_0'!P80,'[1]2024-03-18_windows_device_0'!P80:P989,1,0)</f>
        <v>51.816000000000003</v>
      </c>
      <c r="B80">
        <f>VLOOKUP('[1]2024-03-18_windows_device_0'!Q80,'[1]2024-03-18_windows_device_0'!Q80:Q989,1,0)</f>
        <v>2184344</v>
      </c>
      <c r="C80">
        <f>(A80-A79)*W$4</f>
        <v>1.5315307758702821</v>
      </c>
      <c r="D80">
        <f>(A80)*(1-EXP(-W$2))</f>
        <v>1.5786973619387272</v>
      </c>
      <c r="E80">
        <f>B80-D80^2*W$3</f>
        <v>2184343.9985358375</v>
      </c>
      <c r="F80">
        <f>E80+W$6*C80</f>
        <v>2184397.3990848628</v>
      </c>
      <c r="G80">
        <f>F80-W$8*LN(D80)</f>
        <v>2183312.6587640326</v>
      </c>
      <c r="H80">
        <f t="shared" si="8"/>
        <v>-44.570406430400908</v>
      </c>
      <c r="I80">
        <f>G80-W$11*H80^2</f>
        <v>2183233.7626318899</v>
      </c>
      <c r="J80">
        <f>(C80-C79)*W$12</f>
        <v>-0.98510808622264212</v>
      </c>
      <c r="K80">
        <f>I80-J80*W$13</f>
        <v>2183265.6299517043</v>
      </c>
      <c r="L80">
        <f>(K80-K79)*W$16</f>
        <v>3.9585125246315613E-2</v>
      </c>
      <c r="M80">
        <f>(L80-L79)*W$15</f>
        <v>8.6824702279792229E-5</v>
      </c>
      <c r="N80">
        <f>I80-W$16*M80^2</f>
        <v>2183233.7626318899</v>
      </c>
      <c r="O80">
        <f>(D80-D79)*W$17</f>
        <v>4.0305605198249612E-2</v>
      </c>
      <c r="P80">
        <f>(O80-O79)*W$18</f>
        <v>-7.8867030194317573</v>
      </c>
      <c r="Q80">
        <f>N80-P80*W$19+W$20*P80^2</f>
        <v>2183303.2431651759</v>
      </c>
      <c r="R80">
        <f t="shared" si="5"/>
        <v>2183461.4396708603</v>
      </c>
      <c r="S80">
        <f t="shared" si="9"/>
        <v>-149.36847729819866</v>
      </c>
      <c r="T80">
        <f t="shared" si="6"/>
        <v>2183475.3917597858</v>
      </c>
      <c r="U80">
        <f t="shared" si="7"/>
        <v>2183461.4396708603</v>
      </c>
      <c r="V80">
        <v>0</v>
      </c>
    </row>
    <row r="81" spans="1:22" x14ac:dyDescent="0.25">
      <c r="A81">
        <f>VLOOKUP('[1]2024-03-18_windows_device_0'!P81,'[1]2024-03-18_windows_device_0'!P81:P990,1,0)</f>
        <v>51.87466666666667</v>
      </c>
      <c r="B81">
        <f>VLOOKUP('[1]2024-03-18_windows_device_0'!Q81,'[1]2024-03-18_windows_device_0'!Q81:Q990,1,0)</f>
        <v>2184388</v>
      </c>
      <c r="C81">
        <f>(A81-A80)*W$4</f>
        <v>1.7278808753406272</v>
      </c>
      <c r="D81">
        <f>(A81)*(1-EXP(-W$2))</f>
        <v>1.5804847811123495</v>
      </c>
      <c r="E81">
        <f>B81-D81^2*W$3</f>
        <v>2184387.9985325201</v>
      </c>
      <c r="F81">
        <f>E81+W$6*C81</f>
        <v>2184448.2453057799</v>
      </c>
      <c r="G81">
        <f>F81-W$8*LN(D81)</f>
        <v>2183360.8167228149</v>
      </c>
      <c r="H81">
        <f t="shared" si="8"/>
        <v>48.157958782278001</v>
      </c>
      <c r="I81">
        <f>G81-W$11*H81^2</f>
        <v>2183268.7084443602</v>
      </c>
      <c r="J81">
        <f>(C81-C80)*W$12</f>
        <v>0.14925880094272334</v>
      </c>
      <c r="K81">
        <f>I81-J81*W$13</f>
        <v>2183263.8800625703</v>
      </c>
      <c r="L81">
        <f>(K81-K80)*W$16</f>
        <v>-1.9253051692279374E-3</v>
      </c>
      <c r="M81">
        <f>(L81-L80)*W$15</f>
        <v>-2.4647912616213177E-5</v>
      </c>
      <c r="N81">
        <f>I81-W$16*M81^2</f>
        <v>2183268.7084443602</v>
      </c>
      <c r="O81">
        <f>(D81-D80)*W$17</f>
        <v>4.5472990480074749E-2</v>
      </c>
      <c r="P81">
        <f>(O81-O80)*W$18</f>
        <v>1.1949550029440472</v>
      </c>
      <c r="Q81">
        <f>N81-P81*W$19+W$20*P81^2</f>
        <v>2183266.3691219753</v>
      </c>
      <c r="R81">
        <f t="shared" si="5"/>
        <v>2183423.2889702357</v>
      </c>
      <c r="S81">
        <f t="shared" si="9"/>
        <v>-192.51280244009729</v>
      </c>
      <c r="T81">
        <f t="shared" si="6"/>
        <v>2183441.2710491023</v>
      </c>
      <c r="U81">
        <f t="shared" si="7"/>
        <v>2183423.2889702357</v>
      </c>
      <c r="V81">
        <v>0</v>
      </c>
    </row>
    <row r="82" spans="1:22" x14ac:dyDescent="0.25">
      <c r="A82">
        <f>VLOOKUP('[1]2024-03-18_windows_device_0'!P82,'[1]2024-03-18_windows_device_0'!P82:P991,1,0)</f>
        <v>51.941333333333333</v>
      </c>
      <c r="B82">
        <f>VLOOKUP('[1]2024-03-18_windows_device_0'!Q82,'[1]2024-03-18_windows_device_0'!Q82:Q991,1,0)</f>
        <v>2184409</v>
      </c>
      <c r="C82">
        <f>(A82-A81)*W$4</f>
        <v>1.963500994705125</v>
      </c>
      <c r="D82">
        <f>(A82)*(1-EXP(-W$2))</f>
        <v>1.5825159392641925</v>
      </c>
      <c r="E82">
        <f>B82-D82^2*W$3</f>
        <v>2184408.998528746</v>
      </c>
      <c r="F82">
        <f>E82+W$6*C82</f>
        <v>2184477.4607710862</v>
      </c>
      <c r="G82">
        <f>F82-W$8*LN(D82)</f>
        <v>2183386.9810326956</v>
      </c>
      <c r="H82">
        <f t="shared" si="8"/>
        <v>26.164309880696237</v>
      </c>
      <c r="I82">
        <f>G82-W$11*H82^2</f>
        <v>2183359.7927928739</v>
      </c>
      <c r="J82">
        <f>(C82-C81)*W$12</f>
        <v>0.17911056113133161</v>
      </c>
      <c r="K82">
        <f>I82-J82*W$13</f>
        <v>2183353.9987347256</v>
      </c>
      <c r="L82">
        <f>(K82-K81)*W$16</f>
        <v>9.9152535996129568E-2</v>
      </c>
      <c r="M82">
        <f>(L82-L81)*W$15</f>
        <v>6.001763343668727E-5</v>
      </c>
      <c r="N82">
        <f>I82-W$16*M82^2</f>
        <v>2183359.7927928739</v>
      </c>
      <c r="O82">
        <f>(D82-D81)*W$17</f>
        <v>5.1673852818257003E-2</v>
      </c>
      <c r="P82">
        <f>(O82-O81)*W$18</f>
        <v>1.4339460035310279</v>
      </c>
      <c r="Q82">
        <f>N82-P82*W$19+W$20*P82^2</f>
        <v>2183357.2441754169</v>
      </c>
      <c r="R82">
        <f t="shared" si="5"/>
        <v>2183512.7092797244</v>
      </c>
      <c r="S82">
        <f t="shared" si="9"/>
        <v>451.22511757065951</v>
      </c>
      <c r="T82">
        <f t="shared" si="6"/>
        <v>2183470.5616118922</v>
      </c>
      <c r="U82">
        <f t="shared" si="7"/>
        <v>2183512.7092797244</v>
      </c>
      <c r="V82">
        <v>0</v>
      </c>
    </row>
    <row r="83" spans="1:22" x14ac:dyDescent="0.25">
      <c r="A83">
        <f>VLOOKUP('[1]2024-03-18_windows_device_0'!P83,'[1]2024-03-18_windows_device_0'!P83:P992,1,0)</f>
        <v>52.00266666666667</v>
      </c>
      <c r="B83">
        <f>VLOOKUP('[1]2024-03-18_windows_device_0'!Q83,'[1]2024-03-18_windows_device_0'!Q83:Q992,1,0)</f>
        <v>2184413</v>
      </c>
      <c r="C83">
        <f>(A83-A82)*W$4</f>
        <v>1.8064209151289325</v>
      </c>
      <c r="D83">
        <f>(A83)*(1-EXP(-W$2))</f>
        <v>1.5843846047638885</v>
      </c>
      <c r="E83">
        <f>B83-D83^2*W$3</f>
        <v>2184412.9985252693</v>
      </c>
      <c r="F83">
        <f>E83+W$6*C83</f>
        <v>2184475.9837882225</v>
      </c>
      <c r="G83">
        <f>F83-W$8*LN(D83)</f>
        <v>2183382.7004436082</v>
      </c>
      <c r="H83">
        <f t="shared" si="8"/>
        <v>-4.2805890874005854</v>
      </c>
      <c r="I83">
        <f>G83-W$11*H83^2</f>
        <v>2183381.9727147389</v>
      </c>
      <c r="J83">
        <f>(C83-C82)*W$12</f>
        <v>-0.11940704075411508</v>
      </c>
      <c r="K83">
        <f>I83-J83*W$13</f>
        <v>2183385.8354201708</v>
      </c>
      <c r="L83">
        <f>(K83-K82)*W$16</f>
        <v>3.5028124850291283E-2</v>
      </c>
      <c r="M83">
        <f>(L83-L82)*W$15</f>
        <v>-3.807555996569283E-5</v>
      </c>
      <c r="N83">
        <f>I83-W$16*M83^2</f>
        <v>2183381.9727147389</v>
      </c>
      <c r="O83">
        <f>(D83-D82)*W$17</f>
        <v>4.753994459280593E-2</v>
      </c>
      <c r="P83">
        <f>(O83-O82)*W$18</f>
        <v>-0.95596400235314827</v>
      </c>
      <c r="Q83">
        <f>N83-P83*W$19+W$20*P83^2</f>
        <v>2183385.3955890741</v>
      </c>
      <c r="R83">
        <f t="shared" si="5"/>
        <v>2183539.5185735775</v>
      </c>
      <c r="S83">
        <f t="shared" si="9"/>
        <v>135.28276562712949</v>
      </c>
      <c r="T83">
        <f t="shared" si="6"/>
        <v>2183526.8821913218</v>
      </c>
      <c r="U83">
        <f t="shared" si="7"/>
        <v>2183539.5185735775</v>
      </c>
      <c r="V83">
        <v>0</v>
      </c>
    </row>
    <row r="84" spans="1:22" x14ac:dyDescent="0.25">
      <c r="A84">
        <f>VLOOKUP('[1]2024-03-18_windows_device_0'!P84,'[1]2024-03-18_windows_device_0'!P84:P993,1,0)</f>
        <v>52.081333333333333</v>
      </c>
      <c r="B84">
        <f>VLOOKUP('[1]2024-03-18_windows_device_0'!Q84,'[1]2024-03-18_windows_device_0'!Q84:Q993,1,0)</f>
        <v>2184411</v>
      </c>
      <c r="C84">
        <f>(A84-A83)*W$4</f>
        <v>2.316931173752081</v>
      </c>
      <c r="D84">
        <f>(A84)*(1-EXP(-W$2))</f>
        <v>1.5867813713830636</v>
      </c>
      <c r="E84">
        <f>B84-D84^2*W$3</f>
        <v>2184410.9985208041</v>
      </c>
      <c r="F84">
        <f>E84+W$6*C84</f>
        <v>2184491.7839667657</v>
      </c>
      <c r="G84">
        <f>F84-W$8*LN(D84)</f>
        <v>2183394.9095289307</v>
      </c>
      <c r="H84">
        <f t="shared" si="8"/>
        <v>12.209085322450846</v>
      </c>
      <c r="I84">
        <f>G84-W$11*H84^2</f>
        <v>2183388.9894324923</v>
      </c>
      <c r="J84">
        <f>(C84-C83)*W$12</f>
        <v>0.38807288245127169</v>
      </c>
      <c r="K84">
        <f>I84-J84*W$13</f>
        <v>2183376.4356398382</v>
      </c>
      <c r="L84">
        <f>(K84-K83)*W$16</f>
        <v>-1.0342052712175805E-2</v>
      </c>
      <c r="M84">
        <f>(L84-L83)*W$15</f>
        <v>-2.6939739259437436E-5</v>
      </c>
      <c r="N84">
        <f>I84-W$16*M84^2</f>
        <v>2183388.9894324923</v>
      </c>
      <c r="O84">
        <f>(D84-D83)*W$17</f>
        <v>6.0975146325550157E-2</v>
      </c>
      <c r="P84">
        <f>(O84-O83)*W$18</f>
        <v>3.1068830076542624</v>
      </c>
      <c r="Q84">
        <f>N84-P84*W$19+W$20*P84^2</f>
        <v>2183387.3890639702</v>
      </c>
      <c r="R84">
        <f t="shared" si="5"/>
        <v>2183539.7853657142</v>
      </c>
      <c r="S84">
        <f t="shared" si="9"/>
        <v>1.3462636613802326</v>
      </c>
      <c r="T84">
        <f t="shared" si="6"/>
        <v>2183539.6596150161</v>
      </c>
      <c r="U84">
        <f t="shared" si="7"/>
        <v>2183539.7853657142</v>
      </c>
      <c r="V84">
        <v>0</v>
      </c>
    </row>
    <row r="85" spans="1:22" x14ac:dyDescent="0.25">
      <c r="A85">
        <f>VLOOKUP('[1]2024-03-18_windows_device_0'!P85,'[1]2024-03-18_windows_device_0'!P85:P994,1,0)</f>
        <v>52.14</v>
      </c>
      <c r="B85">
        <f>VLOOKUP('[1]2024-03-18_windows_device_0'!Q85,'[1]2024-03-18_windows_device_0'!Q85:Q994,1,0)</f>
        <v>2184418</v>
      </c>
      <c r="C85">
        <f>(A85-A84)*W$4</f>
        <v>1.7278808753406272</v>
      </c>
      <c r="D85">
        <f>(A85)*(1-EXP(-W$2))</f>
        <v>1.5885687905566859</v>
      </c>
      <c r="E85">
        <f>B85-D85^2*W$3</f>
        <v>2184417.99851747</v>
      </c>
      <c r="F85">
        <f>E85+W$6*C85</f>
        <v>2184478.2452907297</v>
      </c>
      <c r="G85">
        <f>F85-W$8*LN(D85)</f>
        <v>2183378.696278662</v>
      </c>
      <c r="H85">
        <f t="shared" si="8"/>
        <v>-16.213250268716365</v>
      </c>
      <c r="I85">
        <f>G85-W$11*H85^2</f>
        <v>2183368.2562258174</v>
      </c>
      <c r="J85">
        <f>(C85-C84)*W$12</f>
        <v>-0.44777640282848824</v>
      </c>
      <c r="K85">
        <f>I85-J85*W$13</f>
        <v>2183382.7413711874</v>
      </c>
      <c r="L85">
        <f>(K85-K84)*W$16</f>
        <v>6.9378436191547604E-3</v>
      </c>
      <c r="M85">
        <f>(L85-L84)*W$15</f>
        <v>1.0260394087178038E-5</v>
      </c>
      <c r="N85">
        <f>I85-W$16*M85^2</f>
        <v>2183368.2562258174</v>
      </c>
      <c r="O85">
        <f>(D85-D84)*W$17</f>
        <v>4.5472990480074749E-2</v>
      </c>
      <c r="P85">
        <f>(O85-O84)*W$18</f>
        <v>-3.5848650088321419</v>
      </c>
      <c r="Q85">
        <f>N85-P85*W$19+W$20*P85^2</f>
        <v>2183388.2026631986</v>
      </c>
      <c r="R85">
        <f t="shared" si="5"/>
        <v>2183539.3074153117</v>
      </c>
      <c r="S85">
        <f t="shared" si="9"/>
        <v>-2.4117924418990082</v>
      </c>
      <c r="T85">
        <f t="shared" si="6"/>
        <v>2183539.5326940534</v>
      </c>
      <c r="U85">
        <f t="shared" si="7"/>
        <v>2183540.3074153117</v>
      </c>
      <c r="V85">
        <f>V84+Y$2</f>
        <v>1</v>
      </c>
    </row>
    <row r="86" spans="1:22" x14ac:dyDescent="0.25">
      <c r="A86">
        <f>VLOOKUP('[1]2024-03-18_windows_device_0'!P86,'[1]2024-03-18_windows_device_0'!P86:P995,1,0)</f>
        <v>52.212000000000003</v>
      </c>
      <c r="B86">
        <f>VLOOKUP('[1]2024-03-18_windows_device_0'!Q86,'[1]2024-03-18_windows_device_0'!Q86:Q995,1,0)</f>
        <v>2184421</v>
      </c>
      <c r="C86">
        <f>(A86-A85)*W$4</f>
        <v>2.1205810742817359</v>
      </c>
      <c r="D86">
        <f>(A86)*(1-EXP(-W$2))</f>
        <v>1.5907624413606767</v>
      </c>
      <c r="E86">
        <f>B86-D86^2*W$3</f>
        <v>2184420.9985133726</v>
      </c>
      <c r="F86">
        <f>E86+W$6*C86</f>
        <v>2184494.9377351003</v>
      </c>
      <c r="G86">
        <f>F86-W$8*LN(D86)</f>
        <v>2183392.1104010157</v>
      </c>
      <c r="H86">
        <f t="shared" si="8"/>
        <v>13.414122353773564</v>
      </c>
      <c r="I86">
        <f>G86-W$11*H86^2</f>
        <v>2183384.9640054661</v>
      </c>
      <c r="J86">
        <f>(C86-C85)*W$12</f>
        <v>0.29851760188576487</v>
      </c>
      <c r="K86">
        <f>I86-J86*W$13</f>
        <v>2183375.3072418859</v>
      </c>
      <c r="L86">
        <f>(K86-K85)*W$16</f>
        <v>-8.1793567918136151E-3</v>
      </c>
      <c r="M86">
        <f>(L86-L85)*W$15</f>
        <v>-8.9762363579783029E-6</v>
      </c>
      <c r="N86">
        <f>I86-W$16*M86^2</f>
        <v>2183384.9640054661</v>
      </c>
      <c r="O86">
        <f>(D86-D85)*W$17</f>
        <v>5.5807761043725021E-2</v>
      </c>
      <c r="P86">
        <f>(O86-O85)*W$18</f>
        <v>2.3899100058880944</v>
      </c>
      <c r="Q86">
        <f>N86-P86*W$19+W$20*P86^2</f>
        <v>2183382.4401057339</v>
      </c>
      <c r="R86">
        <f t="shared" si="5"/>
        <v>2183531.9552738923</v>
      </c>
      <c r="S86">
        <f t="shared" si="9"/>
        <v>-37.099747197778235</v>
      </c>
      <c r="T86">
        <f t="shared" si="6"/>
        <v>2183535.4206568259</v>
      </c>
      <c r="U86">
        <f t="shared" si="7"/>
        <v>2183533.9552738923</v>
      </c>
      <c r="V86">
        <f t="shared" ref="V86:V149" si="10">V85+Y$2</f>
        <v>2</v>
      </c>
    </row>
    <row r="87" spans="1:22" x14ac:dyDescent="0.25">
      <c r="A87">
        <f>VLOOKUP('[1]2024-03-18_windows_device_0'!P87,'[1]2024-03-18_windows_device_0'!P87:P996,1,0)</f>
        <v>52.274000000000001</v>
      </c>
      <c r="B87">
        <f>VLOOKUP('[1]2024-03-18_windows_device_0'!Q87,'[1]2024-03-18_windows_device_0'!Q87:Q996,1,0)</f>
        <v>2184446</v>
      </c>
      <c r="C87">
        <f>(A87-A86)*W$4</f>
        <v>1.8260559250757997</v>
      </c>
      <c r="D87">
        <f>(A87)*(1-EXP(-W$2))</f>
        <v>1.592651418441891</v>
      </c>
      <c r="E87">
        <f>B87-D87^2*W$3</f>
        <v>2184445.9985098396</v>
      </c>
      <c r="F87">
        <f>E87+W$6*C87</f>
        <v>2184509.6683952161</v>
      </c>
      <c r="G87">
        <f>F87-W$8*LN(D87)</f>
        <v>2183404.0216821418</v>
      </c>
      <c r="H87">
        <f t="shared" si="8"/>
        <v>11.911281126085669</v>
      </c>
      <c r="I87">
        <f>G87-W$11*H87^2</f>
        <v>2183398.3868695875</v>
      </c>
      <c r="J87">
        <f>(C87-C86)*W$12</f>
        <v>-0.22388820141440319</v>
      </c>
      <c r="K87">
        <f>I87-J87*W$13</f>
        <v>2183405.6294422727</v>
      </c>
      <c r="L87">
        <f>(K87-K86)*W$16</f>
        <v>3.3361821622839093E-2</v>
      </c>
      <c r="M87">
        <f>(L87-L86)*W$15</f>
        <v>2.4666170051454852E-5</v>
      </c>
      <c r="N87">
        <f>I87-W$16*M87^2</f>
        <v>2183398.3868695875</v>
      </c>
      <c r="O87">
        <f>(D87-D86)*W$17</f>
        <v>4.8056683120984489E-2</v>
      </c>
      <c r="P87">
        <f>(O87-O86)*W$18</f>
        <v>-1.7924325044167249</v>
      </c>
      <c r="Q87">
        <f>N87-P87*W$19+W$20*P87^2</f>
        <v>2183405.9360001106</v>
      </c>
      <c r="R87">
        <f t="shared" si="5"/>
        <v>2183554.0783857312</v>
      </c>
      <c r="S87">
        <f t="shared" si="9"/>
        <v>111.63575475905239</v>
      </c>
      <c r="T87">
        <f t="shared" si="6"/>
        <v>2183543.6508041834</v>
      </c>
      <c r="U87">
        <f t="shared" si="7"/>
        <v>2183557.0783857312</v>
      </c>
      <c r="V87">
        <f t="shared" si="10"/>
        <v>3</v>
      </c>
    </row>
    <row r="88" spans="1:22" x14ac:dyDescent="0.25">
      <c r="A88">
        <f>VLOOKUP('[1]2024-03-18_windows_device_0'!P88,'[1]2024-03-18_windows_device_0'!P88:P997,1,0)</f>
        <v>52.327333333333328</v>
      </c>
      <c r="B88">
        <f>VLOOKUP('[1]2024-03-18_windows_device_0'!Q88,'[1]2024-03-18_windows_device_0'!Q88:Q997,1,0)</f>
        <v>2184446</v>
      </c>
      <c r="C88">
        <f>(A88-A87)*W$4</f>
        <v>1.5708007957640162</v>
      </c>
      <c r="D88">
        <f>(A88)*(1-EXP(-W$2))</f>
        <v>1.5942763449633655</v>
      </c>
      <c r="E88">
        <f>B88-D88^2*W$3</f>
        <v>2184445.9985067975</v>
      </c>
      <c r="F88">
        <f>E88+W$6*C88</f>
        <v>2184500.7683006697</v>
      </c>
      <c r="G88">
        <f>F88-W$8*LN(D88)</f>
        <v>2183392.6989895231</v>
      </c>
      <c r="H88">
        <f t="shared" si="8"/>
        <v>-11.322692618705332</v>
      </c>
      <c r="I88">
        <f>G88-W$11*H88^2</f>
        <v>2183387.6072994703</v>
      </c>
      <c r="J88">
        <f>(C88-C87)*W$12</f>
        <v>-0.19403644122579491</v>
      </c>
      <c r="K88">
        <f>I88-J88*W$13</f>
        <v>2183393.8841957976</v>
      </c>
      <c r="L88">
        <f>(K88-K87)*W$16</f>
        <v>-1.2922637962290883E-2</v>
      </c>
      <c r="M88">
        <f>(L88-L87)*W$15</f>
        <v>-2.7482618318401161E-5</v>
      </c>
      <c r="N88">
        <f>I88-W$16*M88^2</f>
        <v>2183387.6072994703</v>
      </c>
      <c r="O88">
        <f>(D88-D87)*W$17</f>
        <v>4.1339082254606731E-2</v>
      </c>
      <c r="P88">
        <f>(O88-O87)*W$18</f>
        <v>-1.5534415038284366</v>
      </c>
      <c r="Q88">
        <f>N88-P88*W$19+W$20*P88^2</f>
        <v>2183393.869762402</v>
      </c>
      <c r="R88">
        <f t="shared" si="5"/>
        <v>2183540.8283174336</v>
      </c>
      <c r="S88">
        <f t="shared" si="9"/>
        <v>-66.861361357358092</v>
      </c>
      <c r="T88">
        <f t="shared" si="6"/>
        <v>2183547.0736489533</v>
      </c>
      <c r="U88">
        <f t="shared" si="7"/>
        <v>2183544.8283174336</v>
      </c>
      <c r="V88">
        <f t="shared" si="10"/>
        <v>4</v>
      </c>
    </row>
    <row r="89" spans="1:22" x14ac:dyDescent="0.25">
      <c r="A89">
        <f>VLOOKUP('[1]2024-03-18_windows_device_0'!P89,'[1]2024-03-18_windows_device_0'!P89:P998,1,0)</f>
        <v>52.38666666666667</v>
      </c>
      <c r="B89">
        <f>VLOOKUP('[1]2024-03-18_windows_device_0'!Q89,'[1]2024-03-18_windows_device_0'!Q89:Q998,1,0)</f>
        <v>2184432</v>
      </c>
      <c r="C89">
        <f>(A89-A88)*W$4</f>
        <v>1.7475158852879127</v>
      </c>
      <c r="D89">
        <f>(A89)*(1-EXP(-W$2))</f>
        <v>1.5960840757185064</v>
      </c>
      <c r="E89">
        <f>B89-D89^2*W$3</f>
        <v>2184431.9985034093</v>
      </c>
      <c r="F89">
        <f>E89+W$6*C89</f>
        <v>2184492.9298990923</v>
      </c>
      <c r="G89">
        <f>F89-W$8*LN(D89)</f>
        <v>2183382.1683473624</v>
      </c>
      <c r="H89">
        <f t="shared" si="8"/>
        <v>-10.530642160680145</v>
      </c>
      <c r="I89">
        <f>G89-W$11*H89^2</f>
        <v>2183377.7640946084</v>
      </c>
      <c r="J89">
        <f>(C89-C88)*W$12</f>
        <v>0.13433292084889639</v>
      </c>
      <c r="K89">
        <f>I89-J89*W$13</f>
        <v>2183373.4185509975</v>
      </c>
      <c r="L89">
        <f>(K89-K88)*W$16</f>
        <v>-2.2517204639114063E-2</v>
      </c>
      <c r="M89">
        <f>(L89-L88)*W$15</f>
        <v>-5.6970269561988577E-6</v>
      </c>
      <c r="N89">
        <f>I89-W$16*M89^2</f>
        <v>2183377.7640946084</v>
      </c>
      <c r="O89">
        <f>(D89-D88)*W$17</f>
        <v>4.5989729008264604E-2</v>
      </c>
      <c r="P89">
        <f>(O89-O88)*W$18</f>
        <v>1.0754595026531693</v>
      </c>
      <c r="Q89">
        <f>N89-P89*W$19+W$20*P89^2</f>
        <v>2183375.5617409353</v>
      </c>
      <c r="R89">
        <f t="shared" si="5"/>
        <v>2183521.2000867198</v>
      </c>
      <c r="S89">
        <f t="shared" si="9"/>
        <v>-99.0462990138668</v>
      </c>
      <c r="T89">
        <f t="shared" si="6"/>
        <v>2183530.4517226513</v>
      </c>
      <c r="U89">
        <f t="shared" si="7"/>
        <v>2183526.2000867198</v>
      </c>
      <c r="V89">
        <f t="shared" si="10"/>
        <v>5</v>
      </c>
    </row>
    <row r="90" spans="1:22" x14ac:dyDescent="0.25">
      <c r="A90">
        <f>VLOOKUP('[1]2024-03-18_windows_device_0'!P90,'[1]2024-03-18_windows_device_0'!P90:P999,1,0)</f>
        <v>52.448666666666668</v>
      </c>
      <c r="B90">
        <f>VLOOKUP('[1]2024-03-18_windows_device_0'!Q90,'[1]2024-03-18_windows_device_0'!Q90:Q999,1,0)</f>
        <v>2184442</v>
      </c>
      <c r="C90">
        <f>(A90-A89)*W$4</f>
        <v>1.8260559250757997</v>
      </c>
      <c r="D90">
        <f>(A90)*(1-EXP(-W$2))</f>
        <v>1.5979730527997207</v>
      </c>
      <c r="E90">
        <f>B90-D90^2*W$3</f>
        <v>2184441.9984998647</v>
      </c>
      <c r="F90">
        <f>E90+W$6*C90</f>
        <v>2184505.6683852412</v>
      </c>
      <c r="G90">
        <f>F90-W$8*LN(D90)</f>
        <v>2183392.096849286</v>
      </c>
      <c r="H90">
        <f t="shared" si="8"/>
        <v>9.9285019235685468</v>
      </c>
      <c r="I90">
        <f>G90-W$11*H90^2</f>
        <v>2183388.1818654579</v>
      </c>
      <c r="J90">
        <f>(C90-C89)*W$12</f>
        <v>5.9703520376898536E-2</v>
      </c>
      <c r="K90">
        <f>I90-J90*W$13</f>
        <v>2183386.250512742</v>
      </c>
      <c r="L90">
        <f>(K90-K89)*W$16</f>
        <v>1.4118290009603256E-2</v>
      </c>
      <c r="M90">
        <f>(L90-L89)*W$15</f>
        <v>2.1753290961184698E-5</v>
      </c>
      <c r="N90">
        <f>I90-W$16*M90^2</f>
        <v>2183388.1818654579</v>
      </c>
      <c r="O90">
        <f>(D90-D89)*W$17</f>
        <v>4.8056683120984489E-2</v>
      </c>
      <c r="P90">
        <f>(O90-O89)*W$18</f>
        <v>0.47798200117526718</v>
      </c>
      <c r="Q90">
        <f>N90-P90*W$19+W$20*P90^2</f>
        <v>2183386.9875670997</v>
      </c>
      <c r="R90">
        <f t="shared" si="5"/>
        <v>2183531.2427699221</v>
      </c>
      <c r="S90">
        <f t="shared" si="9"/>
        <v>50.67652901895579</v>
      </c>
      <c r="T90">
        <f t="shared" si="6"/>
        <v>2183526.5092180236</v>
      </c>
      <c r="U90">
        <f t="shared" si="7"/>
        <v>2183537.2427699221</v>
      </c>
      <c r="V90">
        <f t="shared" si="10"/>
        <v>6</v>
      </c>
    </row>
    <row r="91" spans="1:22" x14ac:dyDescent="0.25">
      <c r="A91">
        <f>VLOOKUP('[1]2024-03-18_windows_device_0'!P91,'[1]2024-03-18_windows_device_0'!P91:P1000,1,0)</f>
        <v>52.504666666666665</v>
      </c>
      <c r="B91">
        <f>VLOOKUP('[1]2024-03-18_windows_device_0'!Q91,'[1]2024-03-18_windows_device_0'!Q91:Q1000,1,0)</f>
        <v>2184473</v>
      </c>
      <c r="C91">
        <f>(A91-A90)*W$4</f>
        <v>1.6493408355523216</v>
      </c>
      <c r="D91">
        <f>(A91)*(1-EXP(-W$2))</f>
        <v>1.5996792256472689</v>
      </c>
      <c r="E91">
        <f>B91-D91^2*W$3</f>
        <v>2184472.9984966596</v>
      </c>
      <c r="F91">
        <f>E91+W$6*C91</f>
        <v>2184530.5067802253</v>
      </c>
      <c r="G91">
        <f>F91-W$8*LN(D91)</f>
        <v>2183414.4000476105</v>
      </c>
      <c r="H91">
        <f t="shared" si="8"/>
        <v>22.303198324516416</v>
      </c>
      <c r="I91">
        <f>G91-W$11*H91^2</f>
        <v>2183394.6441477411</v>
      </c>
      <c r="J91">
        <f>(C91-C90)*W$12</f>
        <v>-0.1343329208485784</v>
      </c>
      <c r="K91">
        <f>I91-J91*W$13</f>
        <v>2183398.989691352</v>
      </c>
      <c r="L91">
        <f>(K91-K90)*W$16</f>
        <v>1.4016205914748709E-2</v>
      </c>
      <c r="M91">
        <f>(L91-L90)*W$15</f>
        <v>-6.0615123097781907E-8</v>
      </c>
      <c r="N91">
        <f>I91-W$16*M91^2</f>
        <v>2183394.6441477411</v>
      </c>
      <c r="O91">
        <f>(D91-D90)*W$17</f>
        <v>4.3406036367337919E-2</v>
      </c>
      <c r="P91">
        <f>(O91-O90)*W$18</f>
        <v>-1.0754595026505553</v>
      </c>
      <c r="Q91">
        <f>N91-P91*W$19+W$20*P91^2</f>
        <v>2183398.5918448945</v>
      </c>
      <c r="R91">
        <f t="shared" si="5"/>
        <v>2183541.5945963622</v>
      </c>
      <c r="S91">
        <f t="shared" si="9"/>
        <v>52.236501184188022</v>
      </c>
      <c r="T91">
        <f t="shared" si="6"/>
        <v>2183536.7153318557</v>
      </c>
      <c r="U91">
        <f t="shared" si="7"/>
        <v>2183548.5945963622</v>
      </c>
      <c r="V91">
        <f t="shared" si="10"/>
        <v>7</v>
      </c>
    </row>
    <row r="92" spans="1:22" x14ac:dyDescent="0.25">
      <c r="A92">
        <f>VLOOKUP('[1]2024-03-18_windows_device_0'!P92,'[1]2024-03-18_windows_device_0'!P92:P1001,1,0)</f>
        <v>52.541333333333334</v>
      </c>
      <c r="B92">
        <f>VLOOKUP('[1]2024-03-18_windows_device_0'!Q92,'[1]2024-03-18_windows_device_0'!Q92:Q1001,1,0)</f>
        <v>2184472</v>
      </c>
      <c r="C92">
        <f>(A92-A91)*W$4</f>
        <v>1.0799255470879443</v>
      </c>
      <c r="D92">
        <f>(A92)*(1-EXP(-W$2))</f>
        <v>1.6007963626307828</v>
      </c>
      <c r="E92">
        <f>B92-D92^2*W$3</f>
        <v>2184471.9984945594</v>
      </c>
      <c r="F92">
        <f>E92+W$6*C92</f>
        <v>2184509.6527278465</v>
      </c>
      <c r="G92">
        <f>F92-W$8*LN(D92)</f>
        <v>2183391.8875094582</v>
      </c>
      <c r="H92">
        <f t="shared" si="8"/>
        <v>-22.512538152281195</v>
      </c>
      <c r="I92">
        <f>G92-W$11*H92^2</f>
        <v>2183371.7590078097</v>
      </c>
      <c r="J92">
        <f>(C92-C91)*W$12</f>
        <v>-0.4328505227341839</v>
      </c>
      <c r="K92">
        <f>I92-J92*W$13</f>
        <v>2183385.7613150007</v>
      </c>
      <c r="L92">
        <f>(K92-K91)*W$16</f>
        <v>-1.4554442836018183E-2</v>
      </c>
      <c r="M92">
        <f>(L92-L91)*W$15</f>
        <v>-1.696457605348589E-5</v>
      </c>
      <c r="N92">
        <f>I92-W$16*M92^2</f>
        <v>2183371.7590078097</v>
      </c>
      <c r="O92">
        <f>(D92-D91)*W$17</f>
        <v>2.8420619050046718E-2</v>
      </c>
      <c r="P92">
        <f>(O92-O91)*W$18</f>
        <v>-3.4653695085373455</v>
      </c>
      <c r="Q92">
        <f>N92-P92*W$19+W$20*P92^2</f>
        <v>2183390.728125914</v>
      </c>
      <c r="R92">
        <f t="shared" si="5"/>
        <v>2183532.9091946199</v>
      </c>
      <c r="S92">
        <f t="shared" si="9"/>
        <v>-43.827531404772017</v>
      </c>
      <c r="T92">
        <f t="shared" si="6"/>
        <v>2183537.0030009341</v>
      </c>
      <c r="U92">
        <f t="shared" si="7"/>
        <v>2183540.9091946199</v>
      </c>
      <c r="V92">
        <f t="shared" si="10"/>
        <v>8</v>
      </c>
    </row>
    <row r="93" spans="1:22" x14ac:dyDescent="0.25">
      <c r="A93">
        <f>VLOOKUP('[1]2024-03-18_windows_device_0'!P93,'[1]2024-03-18_windows_device_0'!P93:P1002,1,0)</f>
        <v>52.602666666666664</v>
      </c>
      <c r="B93">
        <f>VLOOKUP('[1]2024-03-18_windows_device_0'!Q93,'[1]2024-03-18_windows_device_0'!Q93:Q1002,1,0)</f>
        <v>2184469</v>
      </c>
      <c r="C93">
        <f>(A93-A92)*W$4</f>
        <v>1.8064209151287232</v>
      </c>
      <c r="D93">
        <f>(A93)*(1-EXP(-W$2))</f>
        <v>1.6026650281304786</v>
      </c>
      <c r="E93">
        <f>B93-D93^2*W$3</f>
        <v>2184468.9984910428</v>
      </c>
      <c r="F93">
        <f>E93+W$6*C93</f>
        <v>2184531.983753996</v>
      </c>
      <c r="G93">
        <f>F93-W$8*LN(D93)</f>
        <v>2183411.4469267232</v>
      </c>
      <c r="H93">
        <f t="shared" si="8"/>
        <v>19.559417265001684</v>
      </c>
      <c r="I93">
        <f>G93-W$11*H93^2</f>
        <v>2183396.2528488752</v>
      </c>
      <c r="J93">
        <f>(C93-C92)*W$12</f>
        <v>0.552257563488458</v>
      </c>
      <c r="K93">
        <f>I93-J93*W$13</f>
        <v>2183378.3878362519</v>
      </c>
      <c r="L93">
        <f>(K93-K92)*W$16</f>
        <v>-8.1126263800320193E-3</v>
      </c>
      <c r="M93">
        <f>(L93-L92)*W$15</f>
        <v>3.8249983801029664E-6</v>
      </c>
      <c r="N93">
        <f>I93-W$16*M93^2</f>
        <v>2183396.2528488752</v>
      </c>
      <c r="O93">
        <f>(D93-D92)*W$17</f>
        <v>4.7539944592800282E-2</v>
      </c>
      <c r="P93">
        <f>(O93-O92)*W$18</f>
        <v>4.4213335108931044</v>
      </c>
      <c r="Q93">
        <f>N93-P93*W$19+W$20*P93^2</f>
        <v>2183398.3603075147</v>
      </c>
      <c r="R93">
        <f t="shared" si="5"/>
        <v>2183539.1640498522</v>
      </c>
      <c r="S93">
        <f t="shared" si="9"/>
        <v>31.562715491897102</v>
      </c>
      <c r="T93">
        <f t="shared" si="6"/>
        <v>2183536.2158654612</v>
      </c>
      <c r="U93">
        <f t="shared" si="7"/>
        <v>2183548.1640498522</v>
      </c>
      <c r="V93">
        <f t="shared" si="10"/>
        <v>9</v>
      </c>
    </row>
    <row r="94" spans="1:22" x14ac:dyDescent="0.25">
      <c r="A94">
        <f>VLOOKUP('[1]2024-03-18_windows_device_0'!P94,'[1]2024-03-18_windows_device_0'!P94:P1003,1,0)</f>
        <v>52.63066666666667</v>
      </c>
      <c r="B94">
        <f>VLOOKUP('[1]2024-03-18_windows_device_0'!Q94,'[1]2024-03-18_windows_device_0'!Q94:Q1003,1,0)</f>
        <v>2184473</v>
      </c>
      <c r="C94">
        <f>(A94-A93)*W$4</f>
        <v>0.82467041777637007</v>
      </c>
      <c r="D94">
        <f>(A94)*(1-EXP(-W$2))</f>
        <v>1.603518114554253</v>
      </c>
      <c r="E94">
        <f>B94-D94^2*W$3</f>
        <v>2184472.9984894358</v>
      </c>
      <c r="F94">
        <f>E94+W$6*C94</f>
        <v>2184501.7526312186</v>
      </c>
      <c r="G94">
        <f>F94-W$8*LN(D94)</f>
        <v>2183379.9515784732</v>
      </c>
      <c r="H94">
        <f t="shared" si="8"/>
        <v>-31.495348250027746</v>
      </c>
      <c r="I94">
        <f>G94-W$11*H94^2</f>
        <v>2183340.5552859553</v>
      </c>
      <c r="J94">
        <f>(C94-C93)*W$12</f>
        <v>-0.74629400471409379</v>
      </c>
      <c r="K94">
        <f>I94-J94*W$13</f>
        <v>2183364.6971949055</v>
      </c>
      <c r="L94">
        <f>(K94-K93)*W$16</f>
        <v>-1.5063047162616409E-2</v>
      </c>
      <c r="M94">
        <f>(L94-L93)*W$15</f>
        <v>-4.126995610021521E-6</v>
      </c>
      <c r="N94">
        <f>I94-W$16*M94^2</f>
        <v>2183340.5552859553</v>
      </c>
      <c r="O94">
        <f>(D94-D93)*W$17</f>
        <v>2.1703018183674608E-2</v>
      </c>
      <c r="P94">
        <f>(O94-O93)*W$18</f>
        <v>-5.974775014720235</v>
      </c>
      <c r="Q94">
        <f>N94-P94*W$19+W$20*P94^2</f>
        <v>2183384.5730734454</v>
      </c>
      <c r="R94">
        <f t="shared" si="5"/>
        <v>2183524.7468398414</v>
      </c>
      <c r="S94">
        <f t="shared" si="9"/>
        <v>-72.750892044209181</v>
      </c>
      <c r="T94">
        <f t="shared" si="6"/>
        <v>2183531.542295841</v>
      </c>
      <c r="U94">
        <f t="shared" si="7"/>
        <v>2183534.7468398414</v>
      </c>
      <c r="V94">
        <f t="shared" si="10"/>
        <v>10</v>
      </c>
    </row>
    <row r="95" spans="1:22" x14ac:dyDescent="0.25">
      <c r="A95">
        <f>VLOOKUP('[1]2024-03-18_windows_device_0'!P95,'[1]2024-03-18_windows_device_0'!P95:P1004,1,0)</f>
        <v>52.68</v>
      </c>
      <c r="B95">
        <f>VLOOKUP('[1]2024-03-18_windows_device_0'!Q95,'[1]2024-03-18_windows_device_0'!Q95:Q1004,1,0)</f>
        <v>2184483</v>
      </c>
      <c r="C95">
        <f>(A95-A94)*W$4</f>
        <v>1.4529907360817673</v>
      </c>
      <c r="D95">
        <f>(A95)*(1-EXP(-W$2))</f>
        <v>1.6050211715866169</v>
      </c>
      <c r="E95">
        <f>B95-D95^2*W$3</f>
        <v>2184482.9984866027</v>
      </c>
      <c r="F95">
        <f>E95+W$6*C95</f>
        <v>2184533.6605459345</v>
      </c>
      <c r="G95">
        <f>F95-W$8*LN(D95)</f>
        <v>2183409.6336838896</v>
      </c>
      <c r="H95">
        <f t="shared" si="8"/>
        <v>29.682105416432023</v>
      </c>
      <c r="I95">
        <f>G95-W$11*H95^2</f>
        <v>2183374.6430403367</v>
      </c>
      <c r="J95">
        <f>(C95-C94)*W$12</f>
        <v>0.47762816301693739</v>
      </c>
      <c r="K95">
        <f>I95-J95*W$13</f>
        <v>2183359.1922186087</v>
      </c>
      <c r="L95">
        <f>(K95-K94)*W$16</f>
        <v>-6.0568176091782911E-3</v>
      </c>
      <c r="M95">
        <f>(L95-L94)*W$15</f>
        <v>5.3476862757746141E-6</v>
      </c>
      <c r="N95">
        <f>I95-W$16*M95^2</f>
        <v>2183374.6430403367</v>
      </c>
      <c r="O95">
        <f>(D95-D94)*W$17</f>
        <v>3.8238651085512783E-2</v>
      </c>
      <c r="P95">
        <f>(O95-O94)*W$18</f>
        <v>3.8238560094204286</v>
      </c>
      <c r="Q95">
        <f>N95-P95*W$19+W$20*P95^2</f>
        <v>2183374.7419112381</v>
      </c>
      <c r="R95">
        <f t="shared" si="5"/>
        <v>2183513.8038950642</v>
      </c>
      <c r="S95">
        <f t="shared" si="9"/>
        <v>-55.219351978272492</v>
      </c>
      <c r="T95">
        <f t="shared" si="6"/>
        <v>2183518.9617792652</v>
      </c>
      <c r="U95">
        <f t="shared" si="7"/>
        <v>2183524.8038950642</v>
      </c>
      <c r="V95">
        <f t="shared" si="10"/>
        <v>11</v>
      </c>
    </row>
    <row r="96" spans="1:22" x14ac:dyDescent="0.25">
      <c r="A96">
        <f>VLOOKUP('[1]2024-03-18_windows_device_0'!P96,'[1]2024-03-18_windows_device_0'!P96:P1005,1,0)</f>
        <v>52.75266666666667</v>
      </c>
      <c r="B96">
        <f>VLOOKUP('[1]2024-03-18_windows_device_0'!Q96,'[1]2024-03-18_windows_device_0'!Q96:Q1005,1,0)</f>
        <v>2184506</v>
      </c>
      <c r="C96">
        <f>(A96-A95)*W$4</f>
        <v>2.140216084228812</v>
      </c>
      <c r="D96">
        <f>(A96)*(1-EXP(-W$2))</f>
        <v>1.6072351339721263</v>
      </c>
      <c r="E96">
        <f>B96-D96^2*W$3</f>
        <v>2184505.9984824243</v>
      </c>
      <c r="F96">
        <f>E96+W$6*C96</f>
        <v>2184580.6223265752</v>
      </c>
      <c r="G96">
        <f>F96-W$8*LN(D96)</f>
        <v>2183453.3207010492</v>
      </c>
      <c r="H96">
        <f t="shared" si="8"/>
        <v>43.687017159536481</v>
      </c>
      <c r="I96">
        <f>G96-W$11*H96^2</f>
        <v>2183377.5210318677</v>
      </c>
      <c r="J96">
        <f>(C96-C95)*W$12</f>
        <v>0.52240580330016795</v>
      </c>
      <c r="K96">
        <f>I96-J96*W$13</f>
        <v>2183360.6216956023</v>
      </c>
      <c r="L96">
        <f>(K96-K95)*W$16</f>
        <v>1.5727736070243921E-3</v>
      </c>
      <c r="M96">
        <f>(L96-L95)*W$15</f>
        <v>4.5302709635112541E-6</v>
      </c>
      <c r="N96">
        <f>I96-W$16*M96^2</f>
        <v>2183377.5210318677</v>
      </c>
      <c r="O96">
        <f>(D96-D95)*W$17</f>
        <v>5.6324499571909228E-2</v>
      </c>
      <c r="P96">
        <f>(O96-O95)*W$18</f>
        <v>4.1823425103061238</v>
      </c>
      <c r="Q96">
        <f>N96-P96*W$19+W$20*P96^2</f>
        <v>2183378.7604130604</v>
      </c>
      <c r="R96">
        <f t="shared" si="5"/>
        <v>2183516.1805304759</v>
      </c>
      <c r="S96">
        <f t="shared" si="9"/>
        <v>11.992774339786685</v>
      </c>
      <c r="T96">
        <f t="shared" si="6"/>
        <v>2183515.0603191899</v>
      </c>
      <c r="U96">
        <f t="shared" si="7"/>
        <v>2183528.1805304759</v>
      </c>
      <c r="V96">
        <f t="shared" si="10"/>
        <v>12</v>
      </c>
    </row>
    <row r="97" spans="1:22" x14ac:dyDescent="0.25">
      <c r="A97">
        <f>VLOOKUP('[1]2024-03-18_windows_device_0'!P97,'[1]2024-03-18_windows_device_0'!P97:P1006,1,0)</f>
        <v>52.777999999999999</v>
      </c>
      <c r="B97">
        <f>VLOOKUP('[1]2024-03-18_windows_device_0'!Q97,'[1]2024-03-18_windows_device_0'!Q97:Q1006,1,0)</f>
        <v>2184504</v>
      </c>
      <c r="C97">
        <f>(A97-A96)*W$4</f>
        <v>0.74613037798785542</v>
      </c>
      <c r="D97">
        <f>(A97)*(1-EXP(-W$2))</f>
        <v>1.6080069740698266</v>
      </c>
      <c r="E97">
        <f>B97-D97^2*W$3</f>
        <v>2184503.9984809668</v>
      </c>
      <c r="F97">
        <f>E97+W$6*C97</f>
        <v>2184530.0141330562</v>
      </c>
      <c r="G97">
        <f>F97-W$8*LN(D97)</f>
        <v>2183401.5719072171</v>
      </c>
      <c r="H97">
        <f t="shared" si="8"/>
        <v>-51.748793832026422</v>
      </c>
      <c r="I97">
        <f>G97-W$11*H97^2</f>
        <v>2183295.2156643299</v>
      </c>
      <c r="J97">
        <f>(C97-C96)*W$12</f>
        <v>-1.0597374866944809</v>
      </c>
      <c r="K97">
        <f>I97-J97*W$13</f>
        <v>2183329.4971750393</v>
      </c>
      <c r="L97">
        <f>(K97-K96)*W$16</f>
        <v>-3.4244569651138035E-2</v>
      </c>
      <c r="M97">
        <f>(L97-L96)*W$15</f>
        <v>-2.1267491999830655E-5</v>
      </c>
      <c r="N97">
        <f>I97-W$16*M97^2</f>
        <v>2183295.2156643299</v>
      </c>
      <c r="O97">
        <f>(D97-D96)*W$17</f>
        <v>1.9636064070937775E-2</v>
      </c>
      <c r="P97">
        <f>(O97-O96)*W$18</f>
        <v>-8.4841805209057384</v>
      </c>
      <c r="Q97">
        <f>N97-P97*W$19+W$20*P97^2</f>
        <v>2183373.7845468218</v>
      </c>
      <c r="R97">
        <f t="shared" si="5"/>
        <v>2183510.6310828589</v>
      </c>
      <c r="S97">
        <f t="shared" si="9"/>
        <v>-28.003147917567269</v>
      </c>
      <c r="T97">
        <f t="shared" si="6"/>
        <v>2183513.2467780644</v>
      </c>
      <c r="U97">
        <f t="shared" si="7"/>
        <v>2183523.6310828589</v>
      </c>
      <c r="V97">
        <f t="shared" si="10"/>
        <v>13</v>
      </c>
    </row>
    <row r="98" spans="1:22" x14ac:dyDescent="0.25">
      <c r="A98">
        <f>VLOOKUP('[1]2024-03-18_windows_device_0'!P98,'[1]2024-03-18_windows_device_0'!P98:P1007,1,0)</f>
        <v>52.839333333333329</v>
      </c>
      <c r="B98">
        <f>VLOOKUP('[1]2024-03-18_windows_device_0'!Q98,'[1]2024-03-18_windows_device_0'!Q98:Q1007,1,0)</f>
        <v>2184501</v>
      </c>
      <c r="C98">
        <f>(A98-A97)*W$4</f>
        <v>1.8064209151287232</v>
      </c>
      <c r="D98">
        <f>(A98)*(1-EXP(-W$2))</f>
        <v>1.6098756395695224</v>
      </c>
      <c r="E98">
        <f>B98-D98^2*W$3</f>
        <v>2184500.9984774338</v>
      </c>
      <c r="F98">
        <f>E98+W$6*C98</f>
        <v>2184563.983740387</v>
      </c>
      <c r="G98">
        <f>F98-W$8*LN(D98)</f>
        <v>2183432.7823268743</v>
      </c>
      <c r="H98">
        <f t="shared" si="8"/>
        <v>31.210419657174498</v>
      </c>
      <c r="I98">
        <f>G98-W$11*H98^2</f>
        <v>2183394.0956220059</v>
      </c>
      <c r="J98">
        <f>(C98-C97)*W$12</f>
        <v>0.80599752509146949</v>
      </c>
      <c r="K98">
        <f>I98-J98*W$13</f>
        <v>2183368.0223603398</v>
      </c>
      <c r="L98">
        <f>(K98-K97)*W$16</f>
        <v>4.2387107254338578E-2</v>
      </c>
      <c r="M98">
        <f>(L98-L97)*W$15</f>
        <v>4.5502078805061129E-5</v>
      </c>
      <c r="N98">
        <f>I98-W$16*M98^2</f>
        <v>2183394.0956220059</v>
      </c>
      <c r="O98">
        <f>(D98-D97)*W$17</f>
        <v>4.7539944592800282E-2</v>
      </c>
      <c r="P98">
        <f>(O98-O97)*W$18</f>
        <v>6.4527570158994214</v>
      </c>
      <c r="Q98">
        <f>N98-P98*W$19+W$20*P98^2</f>
        <v>2183407.0616521756</v>
      </c>
      <c r="R98">
        <f t="shared" si="5"/>
        <v>2183542.5169748114</v>
      </c>
      <c r="S98">
        <f t="shared" si="9"/>
        <v>160.89986075210271</v>
      </c>
      <c r="T98">
        <f t="shared" si="6"/>
        <v>2183527.4877718235</v>
      </c>
      <c r="U98">
        <f t="shared" si="7"/>
        <v>2183556.5169748114</v>
      </c>
      <c r="V98">
        <f t="shared" si="10"/>
        <v>14</v>
      </c>
    </row>
    <row r="99" spans="1:22" x14ac:dyDescent="0.25">
      <c r="A99">
        <f>VLOOKUP('[1]2024-03-18_windows_device_0'!P99,'[1]2024-03-18_windows_device_0'!P99:P1008,1,0)</f>
        <v>52.872666666666667</v>
      </c>
      <c r="B99">
        <f>VLOOKUP('[1]2024-03-18_windows_device_0'!Q99,'[1]2024-03-18_windows_device_0'!Q99:Q1008,1,0)</f>
        <v>2184526</v>
      </c>
      <c r="C99">
        <f>(A99-A98)*W$4</f>
        <v>0.98175049735277176</v>
      </c>
      <c r="D99">
        <f>(A99)*(1-EXP(-W$2))</f>
        <v>1.6108912186454443</v>
      </c>
      <c r="E99">
        <f>B99-D99^2*W$3</f>
        <v>2184525.9984755125</v>
      </c>
      <c r="F99">
        <f>E99+W$6*C99</f>
        <v>2184560.2295966828</v>
      </c>
      <c r="G99">
        <f>F99-W$8*LN(D99)</f>
        <v>2183427.5299676475</v>
      </c>
      <c r="H99">
        <f t="shared" si="8"/>
        <v>-5.2523592268116772</v>
      </c>
      <c r="I99">
        <f>G99-W$11*H99^2</f>
        <v>2183426.4343188498</v>
      </c>
      <c r="J99">
        <f>(C99-C98)*W$12</f>
        <v>-0.62688696395981969</v>
      </c>
      <c r="K99">
        <f>I99-J99*W$13</f>
        <v>2183446.7135223681</v>
      </c>
      <c r="L99">
        <f>(K99-K98)*W$16</f>
        <v>8.6579485571498624E-2</v>
      </c>
      <c r="M99">
        <f>(L99-L98)*W$15</f>
        <v>2.6240389901043421E-5</v>
      </c>
      <c r="N99">
        <f>I99-W$16*M99^2</f>
        <v>2183426.4343188498</v>
      </c>
      <c r="O99">
        <f>(D99-D98)*W$17</f>
        <v>2.5836926409136974E-2</v>
      </c>
      <c r="P99">
        <f>(O99-O98)*W$18</f>
        <v>-5.0188110123644751</v>
      </c>
      <c r="Q99">
        <f>N99-P99*W$19+W$20*P99^2</f>
        <v>2183459.7892886782</v>
      </c>
      <c r="R99">
        <f t="shared" si="5"/>
        <v>2183594.4870076138</v>
      </c>
      <c r="S99">
        <f t="shared" si="9"/>
        <v>262.24673449995288</v>
      </c>
      <c r="T99">
        <f t="shared" si="6"/>
        <v>2183569.9912784859</v>
      </c>
      <c r="U99">
        <f t="shared" si="7"/>
        <v>2183609.4870076138</v>
      </c>
      <c r="V99">
        <f t="shared" si="10"/>
        <v>15</v>
      </c>
    </row>
    <row r="100" spans="1:22" x14ac:dyDescent="0.25">
      <c r="A100" s="5">
        <f>VLOOKUP('[1]2024-03-18_windows_device_0'!P100,'[1]2024-03-18_windows_device_0'!P100:P1009,1,0)</f>
        <v>52.908000000000001</v>
      </c>
      <c r="B100">
        <f>VLOOKUP('[1]2024-03-18_windows_device_0'!Q100,'[1]2024-03-18_windows_device_0'!Q100:Q1009,1,0)</f>
        <v>2184530</v>
      </c>
      <c r="C100">
        <f>(A100-A99)*W$4</f>
        <v>1.0406555271937916</v>
      </c>
      <c r="D100">
        <f>(A100)*(1-EXP(-W$2))</f>
        <v>1.6119677324659212</v>
      </c>
      <c r="E100">
        <f>B100-D100^2*W$3</f>
        <v>2184529.9984734743</v>
      </c>
      <c r="F100">
        <f>E100+W$6*C100</f>
        <v>2184566.2834619149</v>
      </c>
      <c r="G100">
        <f>F100-W$8*LN(D100)</f>
        <v>2183431.9967553271</v>
      </c>
      <c r="H100">
        <f t="shared" si="8"/>
        <v>4.4667876795865595</v>
      </c>
      <c r="I100">
        <f>G100-W$11*H100^2</f>
        <v>2183431.2043394968</v>
      </c>
      <c r="J100">
        <f>(C100-C99)*W$12</f>
        <v>4.4777640282753405E-2</v>
      </c>
      <c r="K100">
        <f>I100-J100*W$13</f>
        <v>2183429.7558249598</v>
      </c>
      <c r="L100">
        <f>(K100-K99)*W$16</f>
        <v>-1.8657606270403537E-2</v>
      </c>
      <c r="M100">
        <f>(L100-L99)*W$15</f>
        <v>-6.2487298198004971E-5</v>
      </c>
      <c r="N100">
        <f>I100-W$16*M100^2</f>
        <v>2183431.2043394968</v>
      </c>
      <c r="O100">
        <f>(D100-D99)*W$17</f>
        <v>2.7387141993678303E-2</v>
      </c>
      <c r="P100">
        <f>(O100-O99)*W$18</f>
        <v>0.35848650088177775</v>
      </c>
      <c r="Q100">
        <f>N100-P100*W$19+W$20*P100^2</f>
        <v>2183430.2762945523</v>
      </c>
      <c r="R100">
        <f t="shared" si="5"/>
        <v>2183564.1697929818</v>
      </c>
      <c r="S100">
        <f t="shared" si="9"/>
        <v>-152.98413542671949</v>
      </c>
      <c r="T100">
        <f t="shared" si="6"/>
        <v>2183578.4596103532</v>
      </c>
      <c r="U100">
        <f t="shared" si="7"/>
        <v>2183580.1697929818</v>
      </c>
      <c r="V100">
        <f t="shared" si="10"/>
        <v>16</v>
      </c>
    </row>
    <row r="101" spans="1:22" x14ac:dyDescent="0.25">
      <c r="A101">
        <f>VLOOKUP('[1]2024-03-18_windows_device_0'!P101,'[1]2024-03-18_windows_device_0'!P101:P1010,1,0)</f>
        <v>52.944666666666663</v>
      </c>
      <c r="B101">
        <f>VLOOKUP('[1]2024-03-18_windows_device_0'!Q101,'[1]2024-03-18_windows_device_0'!Q101:Q1010,1,0)</f>
        <v>2184534</v>
      </c>
      <c r="C101">
        <f>(A101-A100)*W$4</f>
        <v>1.0799255470877349</v>
      </c>
      <c r="D101">
        <f>(A101)*(1-EXP(-W$2))</f>
        <v>1.6130848694494351</v>
      </c>
      <c r="E101">
        <f>B101-D101^2*W$3</f>
        <v>2184533.9984713574</v>
      </c>
      <c r="F101">
        <f>E101+W$6*C101</f>
        <v>2184571.6527046445</v>
      </c>
      <c r="G101">
        <f>F101-W$8*LN(D101)</f>
        <v>2183435.7201510323</v>
      </c>
      <c r="H101">
        <f t="shared" si="8"/>
        <v>3.7233957052230835</v>
      </c>
      <c r="I101">
        <f>G101-W$11*H101^2</f>
        <v>2183435.1695450689</v>
      </c>
      <c r="J101">
        <f>(C101-C100)*W$12</f>
        <v>2.9851760188449102E-2</v>
      </c>
      <c r="K101">
        <f>I101-J101*W$13</f>
        <v>2183434.2038687109</v>
      </c>
      <c r="L101">
        <f>(K101-K100)*W$16</f>
        <v>4.8939338273840342E-3</v>
      </c>
      <c r="M101">
        <f>(L101-L100)*W$15</f>
        <v>1.398434794571878E-5</v>
      </c>
      <c r="N101">
        <f>I101-W$16*M101^2</f>
        <v>2183435.1695450689</v>
      </c>
      <c r="O101">
        <f>(D101-D100)*W$17</f>
        <v>2.8420619050046718E-2</v>
      </c>
      <c r="P101">
        <f>(O101-O100)*W$18</f>
        <v>0.23899100058959283</v>
      </c>
      <c r="Q101">
        <f>N101-P101*W$19+W$20*P101^2</f>
        <v>2183434.5293009891</v>
      </c>
      <c r="R101">
        <f t="shared" si="5"/>
        <v>2183567.5869681258</v>
      </c>
      <c r="S101">
        <f t="shared" si="9"/>
        <v>17.243456938461037</v>
      </c>
      <c r="T101">
        <f t="shared" si="6"/>
        <v>2183565.9763053614</v>
      </c>
      <c r="U101">
        <f t="shared" si="7"/>
        <v>2183584.5869681258</v>
      </c>
      <c r="V101">
        <f t="shared" si="10"/>
        <v>17</v>
      </c>
    </row>
    <row r="102" spans="1:22" x14ac:dyDescent="0.25">
      <c r="A102">
        <f>VLOOKUP('[1]2024-03-18_windows_device_0'!P102,'[1]2024-03-18_windows_device_0'!P102:P1011,1,0)</f>
        <v>52.988666666666667</v>
      </c>
      <c r="B102">
        <f>VLOOKUP('[1]2024-03-18_windows_device_0'!Q102,'[1]2024-03-18_windows_device_0'!Q102:Q1011,1,0)</f>
        <v>2184525</v>
      </c>
      <c r="C102">
        <f>(A102-A101)*W$4</f>
        <v>1.2959106565055749</v>
      </c>
      <c r="D102">
        <f>(A102)*(1-EXP(-W$2))</f>
        <v>1.6144254338296518</v>
      </c>
      <c r="E102">
        <f>B102-D102^2*W$3</f>
        <v>2184524.9984688158</v>
      </c>
      <c r="F102">
        <f>E102+W$6*C102</f>
        <v>2184570.1835487606</v>
      </c>
      <c r="G102">
        <f>F102-W$8*LN(D102)</f>
        <v>2183432.2774826307</v>
      </c>
      <c r="H102">
        <f t="shared" si="8"/>
        <v>-3.4426684016361833</v>
      </c>
      <c r="I102">
        <f>G102-W$11*H102^2</f>
        <v>2183431.8067731881</v>
      </c>
      <c r="J102">
        <f>(C102-C101)*W$12</f>
        <v>0.16418468103734565</v>
      </c>
      <c r="K102">
        <f>I102-J102*W$13</f>
        <v>2183426.4955532192</v>
      </c>
      <c r="L102">
        <f>(K102-K101)*W$16</f>
        <v>-8.4810285258173409E-3</v>
      </c>
      <c r="M102">
        <f>(L102-L101)*W$15</f>
        <v>-7.941736571428217E-6</v>
      </c>
      <c r="N102">
        <f>I102-W$16*M102^2</f>
        <v>2183431.8067731881</v>
      </c>
      <c r="O102">
        <f>(D102-D101)*W$17</f>
        <v>3.4104742860056061E-2</v>
      </c>
      <c r="P102">
        <f>(O102-O101)*W$18</f>
        <v>1.3144505032388436</v>
      </c>
      <c r="Q102">
        <f>N102-P102*W$19+W$20*P102^2</f>
        <v>2183429.3520295415</v>
      </c>
      <c r="R102">
        <f t="shared" si="5"/>
        <v>2183561.4050013022</v>
      </c>
      <c r="S102">
        <f t="shared" si="9"/>
        <v>-31.194912237661327</v>
      </c>
      <c r="T102">
        <f t="shared" si="6"/>
        <v>2183564.3188302265</v>
      </c>
      <c r="U102">
        <f t="shared" si="7"/>
        <v>2183579.4050013022</v>
      </c>
      <c r="V102">
        <f t="shared" si="10"/>
        <v>18</v>
      </c>
    </row>
    <row r="103" spans="1:22" x14ac:dyDescent="0.25">
      <c r="A103">
        <f>VLOOKUP('[1]2024-03-18_windows_device_0'!P103,'[1]2024-03-18_windows_device_0'!P103:P1012,1,0)</f>
        <v>53.033333333333331</v>
      </c>
      <c r="B103">
        <f>VLOOKUP('[1]2024-03-18_windows_device_0'!Q103,'[1]2024-03-18_windows_device_0'!Q103:Q1012,1,0)</f>
        <v>2184521</v>
      </c>
      <c r="C103">
        <f>(A103-A102)*W$4</f>
        <v>1.3155456664524421</v>
      </c>
      <c r="D103">
        <f>(A103)*(1-EXP(-W$2))</f>
        <v>1.6157863097913867</v>
      </c>
      <c r="E103">
        <f>B103-D103^2*W$3</f>
        <v>2184520.9984662333</v>
      </c>
      <c r="F103">
        <f>E103+W$6*C103</f>
        <v>2184566.8681686013</v>
      </c>
      <c r="G103">
        <f>F103-W$8*LN(D103)</f>
        <v>2183426.9603637094</v>
      </c>
      <c r="H103">
        <f t="shared" si="8"/>
        <v>-5.3171189213171601</v>
      </c>
      <c r="I103">
        <f>G103-W$11*H103^2</f>
        <v>2183425.8375304425</v>
      </c>
      <c r="J103">
        <f>(C103-C102)*W$12</f>
        <v>1.4925880094145133E-2</v>
      </c>
      <c r="K103">
        <f>I103-J103*W$13</f>
        <v>2183425.3546922635</v>
      </c>
      <c r="L103">
        <f>(K103-K102)*W$16</f>
        <v>-1.2552255184289981E-3</v>
      </c>
      <c r="M103">
        <f>(L103-L102)*W$15</f>
        <v>4.2905110673434128E-6</v>
      </c>
      <c r="N103">
        <f>I103-W$16*M103^2</f>
        <v>2183425.8375304425</v>
      </c>
      <c r="O103">
        <f>(D103-D102)*W$17</f>
        <v>3.4621481388234621E-2</v>
      </c>
      <c r="P103">
        <f>(O103-O102)*W$18</f>
        <v>0.11949550029349025</v>
      </c>
      <c r="Q103">
        <f>N103-P103*W$19+W$20*P103^2</f>
        <v>2183425.5066346773</v>
      </c>
      <c r="R103">
        <f t="shared" si="5"/>
        <v>2183556.537793926</v>
      </c>
      <c r="S103">
        <f t="shared" si="9"/>
        <v>-24.560485567141583</v>
      </c>
      <c r="T103">
        <f t="shared" si="6"/>
        <v>2183558.8319197339</v>
      </c>
      <c r="U103">
        <f t="shared" si="7"/>
        <v>2183575.537793926</v>
      </c>
      <c r="V103">
        <f t="shared" si="10"/>
        <v>19</v>
      </c>
    </row>
    <row r="104" spans="1:22" x14ac:dyDescent="0.25">
      <c r="A104">
        <f>VLOOKUP('[1]2024-03-18_windows_device_0'!P104,'[1]2024-03-18_windows_device_0'!P104:P1013,1,0)</f>
        <v>53.067999999999998</v>
      </c>
      <c r="B104">
        <f>VLOOKUP('[1]2024-03-18_windows_device_0'!Q104,'[1]2024-03-18_windows_device_0'!Q104:Q1013,1,0)</f>
        <v>2184534</v>
      </c>
      <c r="C104">
        <f>(A104-A103)*W$4</f>
        <v>1.0210205172467153</v>
      </c>
      <c r="D104">
        <f>(A104)*(1-EXP(-W$2))</f>
        <v>1.6168425120303451</v>
      </c>
      <c r="E104">
        <f>B104-D104^2*W$3</f>
        <v>2184533.9984642272</v>
      </c>
      <c r="F104">
        <f>E104+W$6*C104</f>
        <v>2184569.598830244</v>
      </c>
      <c r="G104">
        <f>F104-W$8*LN(D104)</f>
        <v>2183428.138598734</v>
      </c>
      <c r="H104">
        <f t="shared" si="8"/>
        <v>1.1782350246794522</v>
      </c>
      <c r="I104">
        <f>G104-W$11*H104^2</f>
        <v>2183428.0834638607</v>
      </c>
      <c r="J104">
        <f>(C104-C103)*W$12</f>
        <v>-0.22388820141424404</v>
      </c>
      <c r="K104">
        <f>I104-J104*W$13</f>
        <v>2183435.3260365459</v>
      </c>
      <c r="L104">
        <f>(K104-K103)*W$16</f>
        <v>1.0970912567210146E-2</v>
      </c>
      <c r="M104">
        <f>(L104-L103)*W$15</f>
        <v>7.2595918700893462E-6</v>
      </c>
      <c r="N104">
        <f>I104-W$16*M104^2</f>
        <v>2183428.0834638607</v>
      </c>
      <c r="O104">
        <f>(D104-D103)*W$17</f>
        <v>2.6870403465494092E-2</v>
      </c>
      <c r="P104">
        <f>(O104-O103)*W$18</f>
        <v>-1.792432504416724</v>
      </c>
      <c r="Q104">
        <f>N104-P104*W$19+W$20*P104^2</f>
        <v>2183435.6325943838</v>
      </c>
      <c r="R104">
        <f t="shared" si="5"/>
        <v>2183565.869389547</v>
      </c>
      <c r="S104">
        <f t="shared" si="9"/>
        <v>47.088299686257081</v>
      </c>
      <c r="T104">
        <f t="shared" si="6"/>
        <v>2183561.4710040479</v>
      </c>
      <c r="U104">
        <f t="shared" si="7"/>
        <v>2183585.869389547</v>
      </c>
      <c r="V104">
        <f t="shared" si="10"/>
        <v>20</v>
      </c>
    </row>
    <row r="105" spans="1:22" x14ac:dyDescent="0.25">
      <c r="A105">
        <f>VLOOKUP('[1]2024-03-18_windows_device_0'!P105,'[1]2024-03-18_windows_device_0'!P105:P1014,1,0)</f>
        <v>53.101333333333329</v>
      </c>
      <c r="B105">
        <f>VLOOKUP('[1]2024-03-18_windows_device_0'!Q105,'[1]2024-03-18_windows_device_0'!Q105:Q1014,1,0)</f>
        <v>2184531</v>
      </c>
      <c r="C105">
        <f>(A105-A104)*W$4</f>
        <v>0.98175049735256248</v>
      </c>
      <c r="D105">
        <f>(A105)*(1-EXP(-W$2))</f>
        <v>1.6178580911062668</v>
      </c>
      <c r="E105">
        <f>B105-D105^2*W$3</f>
        <v>2184530.9984622975</v>
      </c>
      <c r="F105">
        <f>E105+W$6*C105</f>
        <v>2184565.2295834678</v>
      </c>
      <c r="G105">
        <f>F105-W$8*LN(D105)</f>
        <v>2183422.2775901249</v>
      </c>
      <c r="H105">
        <f t="shared" si="8"/>
        <v>-5.8610086091794074</v>
      </c>
      <c r="I105">
        <f>G105-W$11*H105^2</f>
        <v>2183420.9132984076</v>
      </c>
      <c r="J105">
        <f>(C105-C104)*W$12</f>
        <v>-2.9851760188608356E-2</v>
      </c>
      <c r="K105">
        <f>I105-J105*W$13</f>
        <v>2183421.8789747655</v>
      </c>
      <c r="L105">
        <f>(K105-K104)*W$16</f>
        <v>-1.479505018585881E-2</v>
      </c>
      <c r="M105">
        <f>(L105-L104)*W$15</f>
        <v>-1.5299219787719739E-5</v>
      </c>
      <c r="N105">
        <f>I105-W$16*M105^2</f>
        <v>2183420.9132984076</v>
      </c>
      <c r="O105">
        <f>(D105-D104)*W$17</f>
        <v>2.5836926409131326E-2</v>
      </c>
      <c r="P105">
        <f>(O105-O104)*W$18</f>
        <v>-0.23899100058828668</v>
      </c>
      <c r="Q105">
        <f>N105-P105*W$19+W$20*P105^2</f>
        <v>2183421.6397322891</v>
      </c>
      <c r="R105">
        <f t="shared" si="5"/>
        <v>2183551.1116315708</v>
      </c>
      <c r="S105">
        <f t="shared" si="9"/>
        <v>-74.46933605981333</v>
      </c>
      <c r="T105">
        <f t="shared" si="6"/>
        <v>2183558.0676025879</v>
      </c>
      <c r="U105">
        <f t="shared" si="7"/>
        <v>2183572.1116315708</v>
      </c>
      <c r="V105">
        <f t="shared" si="10"/>
        <v>21</v>
      </c>
    </row>
    <row r="106" spans="1:22" x14ac:dyDescent="0.25">
      <c r="A106">
        <f>VLOOKUP('[1]2024-03-18_windows_device_0'!P106,'[1]2024-03-18_windows_device_0'!P106:P1015,1,0)</f>
        <v>53.143333333333331</v>
      </c>
      <c r="B106">
        <f>VLOOKUP('[1]2024-03-18_windows_device_0'!Q106,'[1]2024-03-18_windows_device_0'!Q106:Q1015,1,0)</f>
        <v>2184550</v>
      </c>
      <c r="C106">
        <f>(A106-A105)*W$4</f>
        <v>1.2370056266643459</v>
      </c>
      <c r="D106">
        <f>(A106)*(1-EXP(-W$2))</f>
        <v>1.6191377207419282</v>
      </c>
      <c r="E106">
        <f>B106-D106^2*W$3</f>
        <v>2184549.9984598639</v>
      </c>
      <c r="F106">
        <f>E106+W$6*C106</f>
        <v>2184593.1296725385</v>
      </c>
      <c r="G106">
        <f>F106-W$8*LN(D106)</f>
        <v>2183448.2993920045</v>
      </c>
      <c r="H106">
        <f t="shared" si="8"/>
        <v>26.021801879629493</v>
      </c>
      <c r="I106">
        <f>G106-W$11*H106^2</f>
        <v>2183421.4065156053</v>
      </c>
      <c r="J106">
        <f>(C106-C105)*W$12</f>
        <v>0.19403644122579483</v>
      </c>
      <c r="K106">
        <f>I106-J106*W$13</f>
        <v>2183415.129619278</v>
      </c>
      <c r="L106">
        <f>(K106-K105)*W$16</f>
        <v>-7.4259384534009175E-3</v>
      </c>
      <c r="M106">
        <f>(L106-L105)*W$15</f>
        <v>4.3756044016522893E-6</v>
      </c>
      <c r="N106">
        <f>I106-W$16*M106^2</f>
        <v>2183421.4065156053</v>
      </c>
      <c r="O106">
        <f>(D106-D105)*W$17</f>
        <v>3.2554527275509088E-2</v>
      </c>
      <c r="P106">
        <f>(O106-O105)*W$18</f>
        <v>1.5534415038284373</v>
      </c>
      <c r="Q106">
        <f>N106-P106*W$19+W$20*P106^2</f>
        <v>2183418.785571787</v>
      </c>
      <c r="R106">
        <f t="shared" si="5"/>
        <v>2183547.2921887594</v>
      </c>
      <c r="S106">
        <f t="shared" si="9"/>
        <v>-19.273345635835156</v>
      </c>
      <c r="T106">
        <f t="shared" si="6"/>
        <v>2183549.0924577122</v>
      </c>
      <c r="U106">
        <f t="shared" si="7"/>
        <v>2183569.2921887594</v>
      </c>
      <c r="V106">
        <f t="shared" si="10"/>
        <v>22</v>
      </c>
    </row>
    <row r="107" spans="1:22" x14ac:dyDescent="0.25">
      <c r="A107">
        <f>VLOOKUP('[1]2024-03-18_windows_device_0'!P107,'[1]2024-03-18_windows_device_0'!P107:P1016,1,0)</f>
        <v>53.171333333333337</v>
      </c>
      <c r="B107">
        <f>VLOOKUP('[1]2024-03-18_windows_device_0'!Q107,'[1]2024-03-18_windows_device_0'!Q107:Q1016,1,0)</f>
        <v>2184524</v>
      </c>
      <c r="C107">
        <f>(A107-A106)*W$4</f>
        <v>0.82467041777637007</v>
      </c>
      <c r="D107">
        <f>(A107)*(1-EXP(-W$2))</f>
        <v>1.6199908071657025</v>
      </c>
      <c r="E107">
        <f>B107-D107^2*W$3</f>
        <v>2184523.9984582406</v>
      </c>
      <c r="F107">
        <f>E107+W$6*C107</f>
        <v>2184552.7526000235</v>
      </c>
      <c r="G107">
        <f>F107-W$8*LN(D107)</f>
        <v>2183406.6709525362</v>
      </c>
      <c r="H107">
        <f t="shared" si="8"/>
        <v>-41.628439468331635</v>
      </c>
      <c r="I107">
        <f>G107-W$11*H107^2</f>
        <v>2183337.8464968582</v>
      </c>
      <c r="J107">
        <f>(C107-C106)*W$12</f>
        <v>-0.3134434819799099</v>
      </c>
      <c r="K107">
        <f>I107-J107*W$13</f>
        <v>2183347.9860986173</v>
      </c>
      <c r="L107">
        <f>(K107-K106)*W$16</f>
        <v>-7.3874261459860355E-2</v>
      </c>
      <c r="M107">
        <f>(L107-L106)*W$15</f>
        <v>-3.94554439104019E-5</v>
      </c>
      <c r="N107">
        <f>I107-W$16*M107^2</f>
        <v>2183337.8464968582</v>
      </c>
      <c r="O107">
        <f>(D107-D106)*W$17</f>
        <v>2.1703018183674608E-2</v>
      </c>
      <c r="P107">
        <f>(O107-O106)*W$18</f>
        <v>-2.5094055061828908</v>
      </c>
      <c r="Q107">
        <f>N107-P107*W$19+W$20*P107^2</f>
        <v>2183349.7727689641</v>
      </c>
      <c r="R107">
        <f t="shared" si="5"/>
        <v>2183477.6349268309</v>
      </c>
      <c r="S107">
        <f t="shared" si="9"/>
        <v>-351.49851731773168</v>
      </c>
      <c r="T107">
        <f t="shared" si="6"/>
        <v>2183510.4674137081</v>
      </c>
      <c r="U107">
        <f t="shared" si="7"/>
        <v>2183500.6349268309</v>
      </c>
      <c r="V107">
        <f t="shared" si="10"/>
        <v>23</v>
      </c>
    </row>
    <row r="108" spans="1:22" x14ac:dyDescent="0.25">
      <c r="A108">
        <f>VLOOKUP('[1]2024-03-18_windows_device_0'!P108,'[1]2024-03-18_windows_device_0'!P108:P1017,1,0)</f>
        <v>53.195999999999998</v>
      </c>
      <c r="B108">
        <f>VLOOKUP('[1]2024-03-18_windows_device_0'!Q108,'[1]2024-03-18_windows_device_0'!Q108:Q1017,1,0)</f>
        <v>2184550</v>
      </c>
      <c r="C108">
        <f>(A108-A107)*W$4</f>
        <v>0.72649536804077897</v>
      </c>
      <c r="D108">
        <f>(A108)*(1-EXP(-W$2))</f>
        <v>1.6207423356818844</v>
      </c>
      <c r="E108">
        <f>B108-D108^2*W$3</f>
        <v>2184549.9984568097</v>
      </c>
      <c r="F108">
        <f>E108+W$6*C108</f>
        <v>2184575.3294864758</v>
      </c>
      <c r="G108">
        <f>F108-W$8*LN(D108)</f>
        <v>2183428.1459901365</v>
      </c>
      <c r="H108">
        <f t="shared" si="8"/>
        <v>21.475037600379437</v>
      </c>
      <c r="I108">
        <f>G108-W$11*H108^2</f>
        <v>2183409.8300004774</v>
      </c>
      <c r="J108">
        <f>(C108-C107)*W$12</f>
        <v>-7.4629400471679846E-2</v>
      </c>
      <c r="K108">
        <f>I108-J108*W$13</f>
        <v>2183412.2441913723</v>
      </c>
      <c r="L108">
        <f>(K108-K107)*W$16</f>
        <v>7.0699586473612047E-2</v>
      </c>
      <c r="M108">
        <f>(L108-L107)*W$15</f>
        <v>8.5844534368393108E-5</v>
      </c>
      <c r="N108">
        <f>I108-W$16*M108^2</f>
        <v>2183409.8300004774</v>
      </c>
      <c r="O108">
        <f>(D108-D107)*W$17</f>
        <v>1.9119325542753567E-2</v>
      </c>
      <c r="P108">
        <f>(O108-O107)*W$18</f>
        <v>-0.59747750147398282</v>
      </c>
      <c r="Q108">
        <f>N108-P108*W$19+W$20*P108^2</f>
        <v>2183411.8076910591</v>
      </c>
      <c r="R108">
        <f t="shared" si="5"/>
        <v>2183539.101489712</v>
      </c>
      <c r="S108">
        <f t="shared" si="9"/>
        <v>310.16731233994483</v>
      </c>
      <c r="T108">
        <f t="shared" si="6"/>
        <v>2183510.1296343259</v>
      </c>
      <c r="U108">
        <f t="shared" si="7"/>
        <v>2183563.101489712</v>
      </c>
      <c r="V108">
        <f t="shared" si="10"/>
        <v>24</v>
      </c>
    </row>
    <row r="109" spans="1:22" x14ac:dyDescent="0.25">
      <c r="A109">
        <f>VLOOKUP('[1]2024-03-18_windows_device_0'!P109,'[1]2024-03-18_windows_device_0'!P109:P1018,1,0)</f>
        <v>53.225999999999999</v>
      </c>
      <c r="B109">
        <f>VLOOKUP('[1]2024-03-18_windows_device_0'!Q109,'[1]2024-03-18_windows_device_0'!Q109:Q1018,1,0)</f>
        <v>2184569</v>
      </c>
      <c r="C109">
        <f>(A109-A108)*W$4</f>
        <v>0.88357544761738993</v>
      </c>
      <c r="D109">
        <f>(A109)*(1-EXP(-W$2))</f>
        <v>1.621656356850214</v>
      </c>
      <c r="E109">
        <f>B109-D109^2*W$3</f>
        <v>2184568.998455069</v>
      </c>
      <c r="F109">
        <f>E109+W$6*C109</f>
        <v>2184599.8064641221</v>
      </c>
      <c r="G109">
        <f>F109-W$8*LN(D109)</f>
        <v>2183451.2835697033</v>
      </c>
      <c r="H109">
        <f t="shared" si="8"/>
        <v>23.137579566799104</v>
      </c>
      <c r="I109">
        <f>G109-W$11*H109^2</f>
        <v>2183430.0218506926</v>
      </c>
      <c r="J109">
        <f>(C109-C108)*W$12</f>
        <v>0.11940704075443324</v>
      </c>
      <c r="K109">
        <f>I109-J109*W$13</f>
        <v>2183426.1591452607</v>
      </c>
      <c r="L109">
        <f>(K109-K108)*W$16</f>
        <v>1.5309845710173126E-2</v>
      </c>
      <c r="M109">
        <f>(L109-L108)*W$15</f>
        <v>-3.2889119108259832E-5</v>
      </c>
      <c r="N109">
        <f>I109-W$16*M109^2</f>
        <v>2183430.0218506926</v>
      </c>
      <c r="O109">
        <f>(D109-D108)*W$17</f>
        <v>2.3253233768221582E-2</v>
      </c>
      <c r="P109">
        <f>(O109-O108)*W$18</f>
        <v>0.95596400235706591</v>
      </c>
      <c r="Q109">
        <f>N109-P109*W$19+W$20*P109^2</f>
        <v>2183427.9780131816</v>
      </c>
      <c r="R109">
        <f t="shared" si="5"/>
        <v>2183554.5797796482</v>
      </c>
      <c r="S109">
        <f t="shared" si="9"/>
        <v>78.105222808938876</v>
      </c>
      <c r="T109">
        <f t="shared" si="6"/>
        <v>2183547.2841906869</v>
      </c>
      <c r="U109">
        <f t="shared" si="7"/>
        <v>2183579.5797796482</v>
      </c>
      <c r="V109">
        <f t="shared" si="10"/>
        <v>25</v>
      </c>
    </row>
    <row r="110" spans="1:22" x14ac:dyDescent="0.25">
      <c r="A110">
        <f>VLOOKUP('[1]2024-03-18_windows_device_0'!P110,'[1]2024-03-18_windows_device_0'!P110:P1019,1,0)</f>
        <v>53.275999999999996</v>
      </c>
      <c r="B110">
        <f>VLOOKUP('[1]2024-03-18_windows_device_0'!Q110,'[1]2024-03-18_windows_device_0'!Q110:Q1019,1,0)</f>
        <v>2184569</v>
      </c>
      <c r="C110">
        <f>(A110-A109)*W$4</f>
        <v>1.4726257460288437</v>
      </c>
      <c r="D110">
        <f>(A110)*(1-EXP(-W$2))</f>
        <v>1.6231797254640965</v>
      </c>
      <c r="E110">
        <f>B110-D110^2*W$3</f>
        <v>2184568.9984521647</v>
      </c>
      <c r="F110">
        <f>E110+W$6*C110</f>
        <v>2184620.3451339202</v>
      </c>
      <c r="G110">
        <f>F110-W$8*LN(D110)</f>
        <v>2183469.5915860999</v>
      </c>
      <c r="H110">
        <f t="shared" si="8"/>
        <v>18.308016396593302</v>
      </c>
      <c r="I110">
        <f>G110-W$11*H110^2</f>
        <v>2183456.2795309164</v>
      </c>
      <c r="J110">
        <f>(C110-C109)*W$12</f>
        <v>0.44777640282848813</v>
      </c>
      <c r="K110">
        <f>I110-J110*W$13</f>
        <v>2183441.7943855464</v>
      </c>
      <c r="L110">
        <f>(K110-K109)*W$16</f>
        <v>1.7202580643443696E-2</v>
      </c>
      <c r="M110">
        <f>(L110-L109)*W$15</f>
        <v>1.1238612747180356E-6</v>
      </c>
      <c r="N110">
        <f>I110-W$16*M110^2</f>
        <v>2183456.2795309164</v>
      </c>
      <c r="O110">
        <f>(D110-D109)*W$17</f>
        <v>3.875538961369699E-2</v>
      </c>
      <c r="P110">
        <f>(O110-O109)*W$18</f>
        <v>3.5848650088321419</v>
      </c>
      <c r="Q110">
        <f>N110-P110*W$19+W$20*P110^2</f>
        <v>2183455.7257988751</v>
      </c>
      <c r="R110">
        <f t="shared" si="5"/>
        <v>2183581.1722649648</v>
      </c>
      <c r="S110">
        <f t="shared" si="9"/>
        <v>134.18872493372263</v>
      </c>
      <c r="T110">
        <f t="shared" si="6"/>
        <v>2183568.6380739701</v>
      </c>
      <c r="U110">
        <f t="shared" si="7"/>
        <v>2183607.1722649648</v>
      </c>
      <c r="V110">
        <f t="shared" si="10"/>
        <v>26</v>
      </c>
    </row>
    <row r="111" spans="1:22" x14ac:dyDescent="0.25">
      <c r="A111">
        <f>VLOOKUP('[1]2024-03-18_windows_device_0'!P111,'[1]2024-03-18_windows_device_0'!P111:P1020,1,0)</f>
        <v>53.296666666666667</v>
      </c>
      <c r="B111">
        <f>VLOOKUP('[1]2024-03-18_windows_device_0'!Q111,'[1]2024-03-18_windows_device_0'!Q111:Q1020,1,0)</f>
        <v>2184571</v>
      </c>
      <c r="C111">
        <f>(A111-A110)*W$4</f>
        <v>0.60868530835873935</v>
      </c>
      <c r="D111">
        <f>(A111)*(1-EXP(-W$2))</f>
        <v>1.6238093844911681</v>
      </c>
      <c r="E111">
        <f>B111-D111^2*W$3</f>
        <v>2184570.9984509638</v>
      </c>
      <c r="F111">
        <f>E111+W$6*C111</f>
        <v>2184592.2217460894</v>
      </c>
      <c r="G111">
        <f>F111-W$8*LN(D111)</f>
        <v>2183440.5468062852</v>
      </c>
      <c r="H111">
        <f t="shared" si="8"/>
        <v>-29.044779814779758</v>
      </c>
      <c r="I111">
        <f>G111-W$11*H111^2</f>
        <v>2183407.0426488435</v>
      </c>
      <c r="J111">
        <f>(C111-C110)*W$12</f>
        <v>-0.65673872414842815</v>
      </c>
      <c r="K111">
        <f>I111-J111*W$13</f>
        <v>2183428.2875287198</v>
      </c>
      <c r="L111">
        <f>(K111-K110)*W$16</f>
        <v>-1.4860839331786477E-2</v>
      </c>
      <c r="M111">
        <f>(L111-L110)*W$15</f>
        <v>-1.9038501066240243E-5</v>
      </c>
      <c r="N111">
        <f>I111-W$16*M111^2</f>
        <v>2183407.0426488435</v>
      </c>
      <c r="O111">
        <f>(D111-D110)*W$17</f>
        <v>1.6018894373665264E-2</v>
      </c>
      <c r="P111">
        <f>(O111-O110)*W$18</f>
        <v>-5.2578020129540688</v>
      </c>
      <c r="Q111">
        <f>N111-P111*W$19+W$20*P111^2</f>
        <v>2183442.9340383848</v>
      </c>
      <c r="R111">
        <f t="shared" si="5"/>
        <v>2183567.9022817146</v>
      </c>
      <c r="S111">
        <f t="shared" si="9"/>
        <v>-66.961854487691653</v>
      </c>
      <c r="T111">
        <f t="shared" si="6"/>
        <v>2183574.1570000146</v>
      </c>
      <c r="U111">
        <f t="shared" si="7"/>
        <v>2183594.9022817146</v>
      </c>
      <c r="V111">
        <f t="shared" si="10"/>
        <v>27</v>
      </c>
    </row>
    <row r="112" spans="1:22" x14ac:dyDescent="0.25">
      <c r="A112">
        <f>VLOOKUP('[1]2024-03-18_windows_device_0'!P112,'[1]2024-03-18_windows_device_0'!P112:P1021,1,0)</f>
        <v>53.355333333333334</v>
      </c>
      <c r="B112">
        <f>VLOOKUP('[1]2024-03-18_windows_device_0'!Q112,'[1]2024-03-18_windows_device_0'!Q112:Q1021,1,0)</f>
        <v>2184578</v>
      </c>
      <c r="C112">
        <f>(A112-A111)*W$4</f>
        <v>1.7278808753406272</v>
      </c>
      <c r="D112">
        <f>(A112)*(1-EXP(-W$2))</f>
        <v>1.6255968036647901</v>
      </c>
      <c r="E112">
        <f>B112-D112^2*W$3</f>
        <v>2184577.9984475519</v>
      </c>
      <c r="F112">
        <f>E112+W$6*C112</f>
        <v>2184638.2452208116</v>
      </c>
      <c r="G112">
        <f>F112-W$8*LN(D112)</f>
        <v>2183483.956662029</v>
      </c>
      <c r="H112">
        <f t="shared" si="8"/>
        <v>43.409855743870139</v>
      </c>
      <c r="I112">
        <f>G112-W$11*H112^2</f>
        <v>2183409.115726247</v>
      </c>
      <c r="J112">
        <f>(C112-C111)*W$12</f>
        <v>0.85077516537422304</v>
      </c>
      <c r="K112">
        <f>I112-J112*W$13</f>
        <v>2183381.5939500439</v>
      </c>
      <c r="L112">
        <f>(K112-K111)*W$16</f>
        <v>-5.1374333750356369E-2</v>
      </c>
      <c r="M112">
        <f>(L112-L111)*W$15</f>
        <v>-2.168085010760334E-5</v>
      </c>
      <c r="N112">
        <f>I112-W$16*M112^2</f>
        <v>2183409.115726247</v>
      </c>
      <c r="O112">
        <f>(D112-D111)*W$17</f>
        <v>4.54729904800691E-2</v>
      </c>
      <c r="P112">
        <f>(O112-O111)*W$18</f>
        <v>6.8112435167811984</v>
      </c>
      <c r="Q112">
        <f>N112-P112*W$19+W$20*P112^2</f>
        <v>2183424.6443984336</v>
      </c>
      <c r="R112">
        <f t="shared" si="5"/>
        <v>2183548.2528798403</v>
      </c>
      <c r="S112">
        <f t="shared" si="9"/>
        <v>-99.153131113240349</v>
      </c>
      <c r="T112">
        <f t="shared" si="6"/>
        <v>2183557.5144946571</v>
      </c>
      <c r="U112">
        <f t="shared" si="7"/>
        <v>2183576.2528798403</v>
      </c>
      <c r="V112">
        <f t="shared" si="10"/>
        <v>28</v>
      </c>
    </row>
    <row r="113" spans="1:22" x14ac:dyDescent="0.25">
      <c r="A113">
        <f>VLOOKUP('[1]2024-03-18_windows_device_0'!P113,'[1]2024-03-18_windows_device_0'!P113:P1022,1,0)</f>
        <v>53.385333333333335</v>
      </c>
      <c r="B113">
        <f>VLOOKUP('[1]2024-03-18_windows_device_0'!Q113,'[1]2024-03-18_windows_device_0'!Q113:Q1022,1,0)</f>
        <v>2184588</v>
      </c>
      <c r="C113">
        <f>(A113-A112)*W$4</f>
        <v>0.88357544761738993</v>
      </c>
      <c r="D113">
        <f>(A113)*(1-EXP(-W$2))</f>
        <v>1.6265108248331197</v>
      </c>
      <c r="E113">
        <f>B113-D113^2*W$3</f>
        <v>2184587.9984458056</v>
      </c>
      <c r="F113">
        <f>E113+W$6*C113</f>
        <v>2184618.8064548587</v>
      </c>
      <c r="G113">
        <f>F113-W$8*LN(D113)</f>
        <v>2183463.1824966744</v>
      </c>
      <c r="H113">
        <f t="shared" si="8"/>
        <v>-20.774165354669094</v>
      </c>
      <c r="I113">
        <f>G113-W$11*H113^2</f>
        <v>2183446.0425410932</v>
      </c>
      <c r="J113">
        <f>(C113-C112)*W$12</f>
        <v>-0.64181284405428307</v>
      </c>
      <c r="K113">
        <f>I113-J113*W$13</f>
        <v>2183466.8045827905</v>
      </c>
      <c r="L113">
        <f>(K113-K112)*W$16</f>
        <v>9.3752494667220118E-2</v>
      </c>
      <c r="M113">
        <f>(L113-L112)*W$15</f>
        <v>8.6172881111951942E-5</v>
      </c>
      <c r="N113">
        <f>I113-W$16*M113^2</f>
        <v>2183446.0425410932</v>
      </c>
      <c r="O113">
        <f>(D113-D112)*W$17</f>
        <v>2.3253233768221582E-2</v>
      </c>
      <c r="P113">
        <f>(O113-O112)*W$18</f>
        <v>-5.1383065126592724</v>
      </c>
      <c r="Q113">
        <f>N113-P113*W$19+W$20*P113^2</f>
        <v>2183480.6549470527</v>
      </c>
      <c r="R113">
        <f t="shared" si="5"/>
        <v>2183603.566823246</v>
      </c>
      <c r="S113">
        <f t="shared" si="9"/>
        <v>279.12049017980127</v>
      </c>
      <c r="T113">
        <f t="shared" si="6"/>
        <v>2183577.4949641069</v>
      </c>
      <c r="U113">
        <f t="shared" si="7"/>
        <v>2183632.566823246</v>
      </c>
      <c r="V113">
        <f t="shared" si="10"/>
        <v>29</v>
      </c>
    </row>
    <row r="114" spans="1:22" x14ac:dyDescent="0.25">
      <c r="A114">
        <f>VLOOKUP('[1]2024-03-18_windows_device_0'!P114,'[1]2024-03-18_windows_device_0'!P114:P1023,1,0)</f>
        <v>53.409333333333336</v>
      </c>
      <c r="B114">
        <f>VLOOKUP('[1]2024-03-18_windows_device_0'!Q114,'[1]2024-03-18_windows_device_0'!Q114:Q1023,1,0)</f>
        <v>2184582</v>
      </c>
      <c r="C114">
        <f>(A114-A113)*W$4</f>
        <v>0.7068603580939119</v>
      </c>
      <c r="D114">
        <f>(A114)*(1-EXP(-W$2))</f>
        <v>1.6272420417677833</v>
      </c>
      <c r="E114">
        <f>B114-D114^2*W$3</f>
        <v>2184581.9984444077</v>
      </c>
      <c r="F114">
        <f>E114+W$6*C114</f>
        <v>2184606.6448516501</v>
      </c>
      <c r="G114">
        <f>F114-W$8*LN(D114)</f>
        <v>2183449.9531141431</v>
      </c>
      <c r="H114">
        <f t="shared" si="8"/>
        <v>-13.229382531251758</v>
      </c>
      <c r="I114">
        <f>G114-W$11*H114^2</f>
        <v>2183443.0022040266</v>
      </c>
      <c r="J114">
        <f>(C114-C113)*W$12</f>
        <v>-0.13433292084857829</v>
      </c>
      <c r="K114">
        <f>I114-J114*W$13</f>
        <v>2183447.3477476374</v>
      </c>
      <c r="L114">
        <f>(K114-K113)*W$16</f>
        <v>-2.1407267791945489E-2</v>
      </c>
      <c r="M114">
        <f>(L114-L113)*W$15</f>
        <v>-6.8379145520363612E-5</v>
      </c>
      <c r="N114">
        <f>I114-W$16*M114^2</f>
        <v>2183443.0022040266</v>
      </c>
      <c r="O114">
        <f>(D114-D113)*W$17</f>
        <v>1.8602587014575008E-2</v>
      </c>
      <c r="P114">
        <f>(O114-O113)*W$18</f>
        <v>-1.0754595026505562</v>
      </c>
      <c r="Q114">
        <f>N114-P114*W$19+W$20*P114^2</f>
        <v>2183446.9499011799</v>
      </c>
      <c r="R114">
        <f t="shared" si="5"/>
        <v>2183569.3038732619</v>
      </c>
      <c r="S114">
        <f t="shared" si="9"/>
        <v>-172.89476767951919</v>
      </c>
      <c r="T114">
        <f t="shared" si="6"/>
        <v>2183585.453486735</v>
      </c>
      <c r="U114">
        <f t="shared" si="7"/>
        <v>2183599.3038732619</v>
      </c>
      <c r="V114">
        <f t="shared" si="10"/>
        <v>30</v>
      </c>
    </row>
    <row r="115" spans="1:22" x14ac:dyDescent="0.25">
      <c r="A115">
        <f>VLOOKUP('[1]2024-03-18_windows_device_0'!P115,'[1]2024-03-18_windows_device_0'!P115:P1024,1,0)</f>
        <v>53.432000000000002</v>
      </c>
      <c r="B115">
        <f>VLOOKUP('[1]2024-03-18_windows_device_0'!Q115,'[1]2024-03-18_windows_device_0'!Q115:Q1024,1,0)</f>
        <v>2184570</v>
      </c>
      <c r="C115">
        <f>(A115-A114)*W$4</f>
        <v>0.66759033819975921</v>
      </c>
      <c r="D115">
        <f>(A115)*(1-EXP(-W$2))</f>
        <v>1.6279326355394101</v>
      </c>
      <c r="E115">
        <f>B115-D115^2*W$3</f>
        <v>2184569.9984430871</v>
      </c>
      <c r="F115">
        <f>E115+W$6*C115</f>
        <v>2184593.275605483</v>
      </c>
      <c r="G115">
        <f>F115-W$8*LN(D115)</f>
        <v>2183435.5758502074</v>
      </c>
      <c r="H115">
        <f t="shared" si="8"/>
        <v>-14.377263935748488</v>
      </c>
      <c r="I115">
        <f>G115-W$11*H115^2</f>
        <v>2183427.3663821965</v>
      </c>
      <c r="J115">
        <f>(C115-C114)*W$12</f>
        <v>-2.9851760188608269E-2</v>
      </c>
      <c r="K115">
        <f>I115-J115*W$13</f>
        <v>2183428.3320585545</v>
      </c>
      <c r="L115">
        <f>(K115-K114)*W$16</f>
        <v>-2.0921899437610563E-2</v>
      </c>
      <c r="M115">
        <f>(L115-L114)*W$15</f>
        <v>2.8820025869552997E-7</v>
      </c>
      <c r="N115">
        <f>I115-W$16*M115^2</f>
        <v>2183427.3663821965</v>
      </c>
      <c r="O115">
        <f>(D115-D114)*W$17</f>
        <v>1.7569109958212238E-2</v>
      </c>
      <c r="P115">
        <f>(O115-O114)*W$18</f>
        <v>-0.23899100058828748</v>
      </c>
      <c r="Q115">
        <f>N115-P115*W$19+W$20*P115^2</f>
        <v>2183428.0928160781</v>
      </c>
      <c r="R115">
        <f t="shared" si="5"/>
        <v>2183549.9193727328</v>
      </c>
      <c r="S115">
        <f t="shared" si="9"/>
        <v>-97.81640860261102</v>
      </c>
      <c r="T115">
        <f t="shared" si="6"/>
        <v>2183559.0561280632</v>
      </c>
      <c r="U115">
        <f t="shared" si="7"/>
        <v>2183580.9193727328</v>
      </c>
      <c r="V115">
        <f t="shared" si="10"/>
        <v>31</v>
      </c>
    </row>
    <row r="116" spans="1:22" x14ac:dyDescent="0.25">
      <c r="A116">
        <f>VLOOKUP('[1]2024-03-18_windows_device_0'!P116,'[1]2024-03-18_windows_device_0'!P116:P1025,1,0)</f>
        <v>53.459333333333333</v>
      </c>
      <c r="B116">
        <f>VLOOKUP('[1]2024-03-18_windows_device_0'!Q116,'[1]2024-03-18_windows_device_0'!Q116:Q1025,1,0)</f>
        <v>2184593</v>
      </c>
      <c r="C116">
        <f>(A116-A115)*W$4</f>
        <v>0.80503540782908445</v>
      </c>
      <c r="D116">
        <f>(A116)*(1-EXP(-W$2))</f>
        <v>1.6287654103816658</v>
      </c>
      <c r="E116">
        <f>B116-D116^2*W$3</f>
        <v>2184592.9984414936</v>
      </c>
      <c r="F116">
        <f>E116+W$6*C116</f>
        <v>2184621.0679608532</v>
      </c>
      <c r="G116">
        <f>F116-W$8*LN(D116)</f>
        <v>2183462.1532233232</v>
      </c>
      <c r="H116">
        <f t="shared" si="8"/>
        <v>26.577373115811497</v>
      </c>
      <c r="I116">
        <f>G116-W$11*H116^2</f>
        <v>2183434.0997505509</v>
      </c>
      <c r="J116">
        <f>(C116-C115)*W$12</f>
        <v>0.10448116065996994</v>
      </c>
      <c r="K116">
        <f>I116-J116*W$13</f>
        <v>2183430.719883298</v>
      </c>
      <c r="L116">
        <f>(K116-K115)*W$16</f>
        <v>2.6271900503187021E-3</v>
      </c>
      <c r="M116">
        <f>(L116-L115)*W$15</f>
        <v>1.3982892831497141E-5</v>
      </c>
      <c r="N116">
        <f>I116-W$16*M116^2</f>
        <v>2183434.0997505509</v>
      </c>
      <c r="O116">
        <f>(D116-D115)*W$17</f>
        <v>2.1186279655484749E-2</v>
      </c>
      <c r="P116">
        <f>(O116-O115)*W$18</f>
        <v>0.83646850205965717</v>
      </c>
      <c r="Q116">
        <f>N116-P116*W$19+W$20*P116^2</f>
        <v>2183432.2359766527</v>
      </c>
      <c r="R116">
        <f t="shared" si="5"/>
        <v>2183553.4258786063</v>
      </c>
      <c r="S116">
        <f t="shared" si="9"/>
        <v>17.694230025471583</v>
      </c>
      <c r="T116">
        <f t="shared" si="6"/>
        <v>2183551.7731103967</v>
      </c>
      <c r="U116">
        <f t="shared" si="7"/>
        <v>2183585.4258786063</v>
      </c>
      <c r="V116">
        <f t="shared" si="10"/>
        <v>32</v>
      </c>
    </row>
    <row r="117" spans="1:22" x14ac:dyDescent="0.25">
      <c r="A117">
        <f>VLOOKUP('[1]2024-03-18_windows_device_0'!P117,'[1]2024-03-18_windows_device_0'!P117:P1026,1,0)</f>
        <v>53.506666666666668</v>
      </c>
      <c r="B117">
        <f>VLOOKUP('[1]2024-03-18_windows_device_0'!Q117,'[1]2024-03-18_windows_device_0'!Q117:Q1026,1,0)</f>
        <v>2184590</v>
      </c>
      <c r="C117">
        <f>(A117-A116)*W$4</f>
        <v>1.3940857062407475</v>
      </c>
      <c r="D117">
        <f>(A117)*(1-EXP(-W$2))</f>
        <v>1.6302075326694745</v>
      </c>
      <c r="E117">
        <f>B117-D117^2*W$3</f>
        <v>2184589.9984387327</v>
      </c>
      <c r="F117">
        <f>E117+W$6*C117</f>
        <v>2184638.6066307942</v>
      </c>
      <c r="G117">
        <f>F117-W$8*LN(D117)</f>
        <v>2183477.5893681864</v>
      </c>
      <c r="H117">
        <f t="shared" si="8"/>
        <v>15.436144863255322</v>
      </c>
      <c r="I117">
        <f>G117-W$11*H117^2</f>
        <v>2183468.1261203284</v>
      </c>
      <c r="J117">
        <f>(C117-C116)*W$12</f>
        <v>0.44777640282864722</v>
      </c>
      <c r="K117">
        <f>I117-J117*W$13</f>
        <v>2183453.6409749584</v>
      </c>
      <c r="L117">
        <f>(K117-K116)*W$16</f>
        <v>2.5218795523427592E-2</v>
      </c>
      <c r="M117">
        <f>(L117-L116)*W$15</f>
        <v>1.3414361450529418E-5</v>
      </c>
      <c r="N117">
        <f>I117-W$16*M117^2</f>
        <v>2183468.1261203284</v>
      </c>
      <c r="O117">
        <f>(D117-D116)*W$17</f>
        <v>3.6688435500965802E-2</v>
      </c>
      <c r="P117">
        <f>(O117-O116)*W$18</f>
        <v>3.5848650088334471</v>
      </c>
      <c r="Q117">
        <f>N117-P117*W$19+W$20*P117^2</f>
        <v>2183467.5723882872</v>
      </c>
      <c r="R117">
        <f t="shared" si="5"/>
        <v>2183587.6581000406</v>
      </c>
      <c r="S117">
        <f t="shared" si="9"/>
        <v>172.73970790027138</v>
      </c>
      <c r="T117">
        <f t="shared" si="6"/>
        <v>2183571.5229702652</v>
      </c>
      <c r="U117">
        <f t="shared" si="7"/>
        <v>2183620.6581000406</v>
      </c>
      <c r="V117">
        <f t="shared" si="10"/>
        <v>33</v>
      </c>
    </row>
    <row r="118" spans="1:22" x14ac:dyDescent="0.25">
      <c r="A118">
        <f>VLOOKUP('[1]2024-03-18_windows_device_0'!P118,'[1]2024-03-18_windows_device_0'!P118:P1027,1,0)</f>
        <v>53.525999999999996</v>
      </c>
      <c r="B118">
        <f>VLOOKUP('[1]2024-03-18_windows_device_0'!Q118,'[1]2024-03-18_windows_device_0'!Q118:Q1027,1,0)</f>
        <v>2184582</v>
      </c>
      <c r="C118">
        <f>(A118-A117)*W$4</f>
        <v>0.56941528846437739</v>
      </c>
      <c r="D118">
        <f>(A118)*(1-EXP(-W$2))</f>
        <v>1.6307965685335091</v>
      </c>
      <c r="E118">
        <f>B118-D118^2*W$3</f>
        <v>2184581.9984376044</v>
      </c>
      <c r="F118">
        <f>E118+W$6*C118</f>
        <v>2184601.8524878831</v>
      </c>
      <c r="G118">
        <f>F118-W$8*LN(D118)</f>
        <v>2183439.9769823742</v>
      </c>
      <c r="H118">
        <f t="shared" si="8"/>
        <v>-37.612385812215507</v>
      </c>
      <c r="I118">
        <f>G118-W$11*H118^2</f>
        <v>2183383.7914774125</v>
      </c>
      <c r="J118">
        <f>(C118-C117)*W$12</f>
        <v>-0.62688696396013788</v>
      </c>
      <c r="K118">
        <f>I118-J118*W$13</f>
        <v>2183404.0706809307</v>
      </c>
      <c r="L118">
        <f>(K118-K117)*W$16</f>
        <v>-5.453942280072676E-2</v>
      </c>
      <c r="M118">
        <f>(L118-L117)*W$15</f>
        <v>-4.7358545213794965E-5</v>
      </c>
      <c r="N118">
        <f>I118-W$16*M118^2</f>
        <v>2183383.7914774125</v>
      </c>
      <c r="O118">
        <f>(D118-D117)*W$17</f>
        <v>1.4985417317296848E-2</v>
      </c>
      <c r="P118">
        <f>(O118-O117)*W$18</f>
        <v>-5.0188110123657799</v>
      </c>
      <c r="Q118">
        <f>N118-P118*W$19+W$20*P118^2</f>
        <v>2183417.1464472408</v>
      </c>
      <c r="R118">
        <f t="shared" si="5"/>
        <v>2183536.7805351894</v>
      </c>
      <c r="S118">
        <f t="shared" si="9"/>
        <v>-256.73401616441623</v>
      </c>
      <c r="T118">
        <f t="shared" si="6"/>
        <v>2183560.7613368183</v>
      </c>
      <c r="U118">
        <f t="shared" si="7"/>
        <v>2183570.7805351894</v>
      </c>
      <c r="V118">
        <f t="shared" si="10"/>
        <v>34</v>
      </c>
    </row>
    <row r="119" spans="1:22" x14ac:dyDescent="0.25">
      <c r="A119">
        <f>VLOOKUP('[1]2024-03-18_windows_device_0'!P119,'[1]2024-03-18_windows_device_0'!P119:P1028,1,0)</f>
        <v>53.556666666666672</v>
      </c>
      <c r="B119">
        <f>VLOOKUP('[1]2024-03-18_windows_device_0'!Q119,'[1]2024-03-18_windows_device_0'!Q119:Q1028,1,0)</f>
        <v>2184589</v>
      </c>
      <c r="C119">
        <f>(A119-A118)*W$4</f>
        <v>0.90321045756467555</v>
      </c>
      <c r="D119">
        <f>(A119)*(1-EXP(-W$2))</f>
        <v>1.6317309012833572</v>
      </c>
      <c r="E119">
        <f>B119-D119^2*W$3</f>
        <v>2184588.9984358135</v>
      </c>
      <c r="F119">
        <f>E119+W$6*C119</f>
        <v>2184620.4910672898</v>
      </c>
      <c r="G119">
        <f>F119-W$8*LN(D119)</f>
        <v>2183457.2548466036</v>
      </c>
      <c r="H119">
        <f t="shared" si="8"/>
        <v>17.277864229399711</v>
      </c>
      <c r="I119">
        <f>G119-W$11*H119^2</f>
        <v>2183445.3987251981</v>
      </c>
      <c r="J119">
        <f>(C119-C118)*W$12</f>
        <v>0.25373996160317053</v>
      </c>
      <c r="K119">
        <f>I119-J119*W$13</f>
        <v>2183437.1904761549</v>
      </c>
      <c r="L119">
        <f>(K119-K118)*W$16</f>
        <v>3.6439858795177034E-2</v>
      </c>
      <c r="M119">
        <f>(L119-L118)*W$15</f>
        <v>5.4021347411083567E-5</v>
      </c>
      <c r="N119">
        <f>I119-W$16*M119^2</f>
        <v>2183445.3987251981</v>
      </c>
      <c r="O119">
        <f>(D119-D118)*W$17</f>
        <v>2.3769972296405789E-2</v>
      </c>
      <c r="P119">
        <f>(O119-O118)*W$18</f>
        <v>2.0314235050063165</v>
      </c>
      <c r="Q119">
        <f>N119-P119*W$19+W$20*P119^2</f>
        <v>2183442.7039504414</v>
      </c>
      <c r="R119">
        <f t="shared" si="5"/>
        <v>2183561.620936126</v>
      </c>
      <c r="S119">
        <f t="shared" si="9"/>
        <v>125.34750659208224</v>
      </c>
      <c r="T119">
        <f t="shared" si="6"/>
        <v>2183549.9125784445</v>
      </c>
      <c r="U119">
        <f t="shared" si="7"/>
        <v>2183596.620936126</v>
      </c>
      <c r="V119">
        <f t="shared" si="10"/>
        <v>35</v>
      </c>
    </row>
    <row r="120" spans="1:22" x14ac:dyDescent="0.25">
      <c r="A120">
        <f>VLOOKUP('[1]2024-03-18_windows_device_0'!P120,'[1]2024-03-18_windows_device_0'!P120:P1029,1,0)</f>
        <v>53.566666666666663</v>
      </c>
      <c r="B120">
        <f>VLOOKUP('[1]2024-03-18_windows_device_0'!Q120,'[1]2024-03-18_windows_device_0'!Q120:Q1029,1,0)</f>
        <v>2184605</v>
      </c>
      <c r="C120">
        <f>(A120-A119)*W$4</f>
        <v>0.29452514920551759</v>
      </c>
      <c r="D120">
        <f>(A120)*(1-EXP(-W$2))</f>
        <v>1.6320355750061335</v>
      </c>
      <c r="E120">
        <f>B120-D120^2*W$3</f>
        <v>2184604.9984352291</v>
      </c>
      <c r="F120">
        <f>E120+W$6*C120</f>
        <v>2184615.2677715803</v>
      </c>
      <c r="G120">
        <f>F120-W$8*LN(D120)</f>
        <v>2183451.588007878</v>
      </c>
      <c r="H120">
        <f t="shared" si="8"/>
        <v>-5.6668387255631387</v>
      </c>
      <c r="I120">
        <f>G120-W$11*H120^2</f>
        <v>2183450.3126142877</v>
      </c>
      <c r="J120">
        <f>(C120-C119)*W$12</f>
        <v>-0.46270228292326954</v>
      </c>
      <c r="K120">
        <f>I120-J120*W$13</f>
        <v>2183465.2805978367</v>
      </c>
      <c r="L120">
        <f>(K120-K119)*W$16</f>
        <v>3.0905990230199319E-2</v>
      </c>
      <c r="M120">
        <f>(L120-L119)*W$15</f>
        <v>-3.2858803788289669E-6</v>
      </c>
      <c r="N120">
        <f>I120-W$16*M120^2</f>
        <v>2183450.3126142877</v>
      </c>
      <c r="O120">
        <f>(D120-D119)*W$17</f>
        <v>7.7510779227348784E-3</v>
      </c>
      <c r="P120">
        <f>(O120-O119)*W$18</f>
        <v>-3.7043605091295504</v>
      </c>
      <c r="Q120">
        <f>N120-P120*W$19+W$20*P120^2</f>
        <v>2183471.2579183951</v>
      </c>
      <c r="R120">
        <f t="shared" si="5"/>
        <v>2183589.9408718557</v>
      </c>
      <c r="S120">
        <f t="shared" si="9"/>
        <v>142.90563745879203</v>
      </c>
      <c r="T120">
        <f t="shared" si="6"/>
        <v>2183576.5924586039</v>
      </c>
      <c r="U120">
        <f t="shared" si="7"/>
        <v>2183625.9408718557</v>
      </c>
      <c r="V120">
        <f t="shared" si="10"/>
        <v>36</v>
      </c>
    </row>
    <row r="121" spans="1:22" x14ac:dyDescent="0.25">
      <c r="A121">
        <f>VLOOKUP('[1]2024-03-18_windows_device_0'!P121,'[1]2024-03-18_windows_device_0'!P121:P1030,1,0)</f>
        <v>53.626000000000005</v>
      </c>
      <c r="B121">
        <f>VLOOKUP('[1]2024-03-18_windows_device_0'!Q121,'[1]2024-03-18_windows_device_0'!Q121:Q1030,1,0)</f>
        <v>2184623</v>
      </c>
      <c r="C121">
        <f>(A121-A120)*W$4</f>
        <v>1.7475158852879127</v>
      </c>
      <c r="D121">
        <f>(A121)*(1-EXP(-W$2))</f>
        <v>1.6338433057612742</v>
      </c>
      <c r="E121">
        <f>B121-D121^2*W$3</f>
        <v>2184622.9984317608</v>
      </c>
      <c r="F121">
        <f>E121+W$6*C121</f>
        <v>2184683.9298274438</v>
      </c>
      <c r="G121">
        <f>F121-W$8*LN(D121)</f>
        <v>2183517.620077122</v>
      </c>
      <c r="H121">
        <f t="shared" si="8"/>
        <v>66.032069243956357</v>
      </c>
      <c r="I121">
        <f>G121-W$11*H121^2</f>
        <v>2183344.4502043952</v>
      </c>
      <c r="J121">
        <f>(C121-C120)*W$12</f>
        <v>1.1045151269775524</v>
      </c>
      <c r="K121">
        <f>I121-J121*W$13</f>
        <v>2183308.7201791489</v>
      </c>
      <c r="L121">
        <f>(K121-K120)*W$16</f>
        <v>-0.17225467462230845</v>
      </c>
      <c r="M121">
        <f>(L121-L120)*W$15</f>
        <v>-1.2063200174530914E-4</v>
      </c>
      <c r="N121">
        <f>I121-W$16*M121^2</f>
        <v>2183344.4502043952</v>
      </c>
      <c r="O121">
        <f>(D121-D120)*W$17</f>
        <v>4.5989729008258956E-2</v>
      </c>
      <c r="P121">
        <f>(O121-O120)*W$18</f>
        <v>8.8426670217901293</v>
      </c>
      <c r="Q121">
        <f>N121-P121*W$19+W$20*P121^2</f>
        <v>2183378.1635812405</v>
      </c>
      <c r="R121">
        <f t="shared" si="5"/>
        <v>2183495.4559756806</v>
      </c>
      <c r="S121">
        <f t="shared" si="9"/>
        <v>-476.78160173071143</v>
      </c>
      <c r="T121">
        <f t="shared" si="6"/>
        <v>2183539.9908027453</v>
      </c>
      <c r="U121">
        <f t="shared" si="7"/>
        <v>2183532.4559756806</v>
      </c>
      <c r="V121">
        <f t="shared" si="10"/>
        <v>37</v>
      </c>
    </row>
    <row r="122" spans="1:22" x14ac:dyDescent="0.25">
      <c r="A122">
        <f>VLOOKUP('[1]2024-03-18_windows_device_0'!P122,'[1]2024-03-18_windows_device_0'!P122:P1031,1,0)</f>
        <v>53.616666666666667</v>
      </c>
      <c r="B122">
        <f>VLOOKUP('[1]2024-03-18_windows_device_0'!Q122,'[1]2024-03-18_windows_device_0'!Q122:Q1031,1,0)</f>
        <v>2184630</v>
      </c>
      <c r="C122">
        <f>(A122-A121)*W$4</f>
        <v>-0.2748901392588598</v>
      </c>
      <c r="D122">
        <f>(A122)*(1-EXP(-W$2))</f>
        <v>1.6335589436200162</v>
      </c>
      <c r="E122">
        <f>B122-D122^2*W$3</f>
        <v>2184629.9984323066</v>
      </c>
      <c r="F122">
        <f>E122+W$6*C122</f>
        <v>2184620.4137183791</v>
      </c>
      <c r="G122">
        <f>F122-W$8*LN(D122)</f>
        <v>2183454.5174808935</v>
      </c>
      <c r="H122">
        <f t="shared" si="8"/>
        <v>-63.102596228476614</v>
      </c>
      <c r="I122">
        <f>G122-W$11*H122^2</f>
        <v>2183296.3719296404</v>
      </c>
      <c r="J122">
        <f>(C122-C121)*W$12</f>
        <v>-1.5373656497117365</v>
      </c>
      <c r="K122">
        <f>I122-J122*W$13</f>
        <v>2183346.1042620777</v>
      </c>
      <c r="L122">
        <f>(K122-K121)*W$16</f>
        <v>4.1131616119338632E-2</v>
      </c>
      <c r="M122">
        <f>(L122-L121)*W$15</f>
        <v>1.2670373674874134E-4</v>
      </c>
      <c r="N122">
        <f>I122-W$16*M122^2</f>
        <v>2183296.3719296404</v>
      </c>
      <c r="O122">
        <f>(D122-D121)*W$17</f>
        <v>-7.2343393945563193E-3</v>
      </c>
      <c r="P122">
        <f>(O122-O121)*W$18</f>
        <v>-12.308036530327472</v>
      </c>
      <c r="Q122">
        <f>N122-P122*W$19+W$20*P122^2</f>
        <v>2183445.8623376745</v>
      </c>
      <c r="R122">
        <f t="shared" si="5"/>
        <v>2183563.3736949661</v>
      </c>
      <c r="S122">
        <f t="shared" si="9"/>
        <v>342.7205860163449</v>
      </c>
      <c r="T122">
        <f t="shared" si="6"/>
        <v>2183531.3611299377</v>
      </c>
      <c r="U122">
        <f t="shared" si="7"/>
        <v>2183601.3736949661</v>
      </c>
      <c r="V122">
        <f t="shared" si="10"/>
        <v>38</v>
      </c>
    </row>
    <row r="123" spans="1:22" x14ac:dyDescent="0.25">
      <c r="A123">
        <f>VLOOKUP('[1]2024-03-18_windows_device_0'!P123,'[1]2024-03-18_windows_device_0'!P123:P1032,1,0)</f>
        <v>53.653999999999996</v>
      </c>
      <c r="B123">
        <f>VLOOKUP('[1]2024-03-18_windows_device_0'!Q123,'[1]2024-03-18_windows_device_0'!Q123:Q1032,1,0)</f>
        <v>2184647</v>
      </c>
      <c r="C123">
        <f>(A123-A122)*W$4</f>
        <v>1.0995605570348113</v>
      </c>
      <c r="D123">
        <f>(A123)*(1-EXP(-W$2))</f>
        <v>1.6346963921850481</v>
      </c>
      <c r="E123">
        <f>B123-D123^2*W$3</f>
        <v>2184646.9984301226</v>
      </c>
      <c r="F123">
        <f>E123+W$6*C123</f>
        <v>2184685.3372858334</v>
      </c>
      <c r="G123">
        <f>F123-W$8*LN(D123)</f>
        <v>2183517.7874286845</v>
      </c>
      <c r="H123">
        <f t="shared" si="8"/>
        <v>63.269947791006416</v>
      </c>
      <c r="I123">
        <f>G123-W$11*H123^2</f>
        <v>2183358.801943698</v>
      </c>
      <c r="J123">
        <f>(C123-C122)*W$12</f>
        <v>1.0448116066000177</v>
      </c>
      <c r="K123">
        <f>I123-J123*W$13</f>
        <v>2183325.0032711676</v>
      </c>
      <c r="L123">
        <f>(K123-K122)*W$16</f>
        <v>-2.321624043861089E-2</v>
      </c>
      <c r="M123">
        <f>(L123-L122)*W$15</f>
        <v>-3.82082365709961E-5</v>
      </c>
      <c r="N123">
        <f>I123-W$16*M123^2</f>
        <v>2183358.801943698</v>
      </c>
      <c r="O123">
        <f>(D123-D122)*W$17</f>
        <v>2.8937357578219629E-2</v>
      </c>
      <c r="P123">
        <f>(O123-O122)*W$18</f>
        <v>8.364685020608329</v>
      </c>
      <c r="Q123">
        <f>N123-P123*W$19+W$20*P123^2</f>
        <v>2183387.6763327965</v>
      </c>
      <c r="R123">
        <f t="shared" si="5"/>
        <v>2183504.3113386477</v>
      </c>
      <c r="S123">
        <f t="shared" si="9"/>
        <v>-298.03541081599172</v>
      </c>
      <c r="T123">
        <f t="shared" si="6"/>
        <v>2183532.1499872692</v>
      </c>
      <c r="U123">
        <f t="shared" si="7"/>
        <v>2183543.3113386477</v>
      </c>
      <c r="V123">
        <f t="shared" si="10"/>
        <v>39</v>
      </c>
    </row>
    <row r="124" spans="1:22" x14ac:dyDescent="0.25">
      <c r="A124">
        <f>VLOOKUP('[1]2024-03-18_windows_device_0'!P124,'[1]2024-03-18_windows_device_0'!P124:P1033,1,0)</f>
        <v>53.688666666666663</v>
      </c>
      <c r="B124">
        <f>VLOOKUP('[1]2024-03-18_windows_device_0'!Q124,'[1]2024-03-18_windows_device_0'!Q124:Q1033,1,0)</f>
        <v>2184634</v>
      </c>
      <c r="C124">
        <f>(A124-A123)*W$4</f>
        <v>1.0210205172467153</v>
      </c>
      <c r="D124">
        <f>(A124)*(1-EXP(-W$2))</f>
        <v>1.6357525944240068</v>
      </c>
      <c r="E124">
        <f>B124-D124^2*W$3</f>
        <v>2184633.9984280933</v>
      </c>
      <c r="F124">
        <f>E124+W$6*C124</f>
        <v>2184669.5987941101</v>
      </c>
      <c r="G124">
        <f>F124-W$8*LN(D124)</f>
        <v>2183500.5144629343</v>
      </c>
      <c r="H124">
        <f t="shared" si="8"/>
        <v>-17.272965750191361</v>
      </c>
      <c r="I124">
        <f>G124-W$11*H124^2</f>
        <v>2183488.6650632778</v>
      </c>
      <c r="J124">
        <f>(C124-C123)*W$12</f>
        <v>-5.9703520377057367E-2</v>
      </c>
      <c r="K124">
        <f>I124-J124*W$13</f>
        <v>2183490.5964159938</v>
      </c>
      <c r="L124">
        <f>(K124-K123)*W$16</f>
        <v>0.18219287812839066</v>
      </c>
      <c r="M124">
        <f>(L124-L123)*W$15</f>
        <v>1.2196708042605658E-4</v>
      </c>
      <c r="N124">
        <f>I124-W$16*M124^2</f>
        <v>2183488.6650632778</v>
      </c>
      <c r="O124">
        <f>(D124-D123)*W$17</f>
        <v>2.687040346549974E-2</v>
      </c>
      <c r="P124">
        <f>(O124-O123)*W$18</f>
        <v>-0.47798200117526796</v>
      </c>
      <c r="Q124">
        <f>N124-P124*W$19+W$20*P124^2</f>
        <v>2183490.2041208423</v>
      </c>
      <c r="R124">
        <f t="shared" si="5"/>
        <v>2183606.0241778232</v>
      </c>
      <c r="S124">
        <f t="shared" si="9"/>
        <v>513.25462948908319</v>
      </c>
      <c r="T124">
        <f t="shared" si="6"/>
        <v>2183558.0825079237</v>
      </c>
      <c r="U124">
        <f t="shared" si="7"/>
        <v>2183646.0241778232</v>
      </c>
      <c r="V124">
        <f t="shared" si="10"/>
        <v>40</v>
      </c>
    </row>
    <row r="125" spans="1:22" x14ac:dyDescent="0.25">
      <c r="A125">
        <f>VLOOKUP('[1]2024-03-18_windows_device_0'!P125,'[1]2024-03-18_windows_device_0'!P125:P1034,1,0)</f>
        <v>53.695333333333338</v>
      </c>
      <c r="B125">
        <f>VLOOKUP('[1]2024-03-18_windows_device_0'!Q125,'[1]2024-03-18_windows_device_0'!Q125:Q1034,1,0)</f>
        <v>2184623</v>
      </c>
      <c r="C125">
        <f>(A125-A124)*W$4</f>
        <v>0.19635009947076362</v>
      </c>
      <c r="D125">
        <f>(A125)*(1-EXP(-W$2))</f>
        <v>1.6359557102391913</v>
      </c>
      <c r="E125">
        <f>B125-D125^2*W$3</f>
        <v>2184622.998427703</v>
      </c>
      <c r="F125">
        <f>E125+W$6*C125</f>
        <v>2184629.844651937</v>
      </c>
      <c r="G125">
        <f>F125-W$8*LN(D125)</f>
        <v>2183460.4653431959</v>
      </c>
      <c r="H125">
        <f t="shared" si="8"/>
        <v>-40.049119738396257</v>
      </c>
      <c r="I125">
        <f>G125-W$11*H125^2</f>
        <v>2183396.7640170413</v>
      </c>
      <c r="J125">
        <f>(C125-C124)*W$12</f>
        <v>-0.6268869639598198</v>
      </c>
      <c r="K125">
        <f>I125-J125*W$13</f>
        <v>2183417.0432205596</v>
      </c>
      <c r="L125">
        <f>(K125-K124)*W$16</f>
        <v>-8.092646821678573E-2</v>
      </c>
      <c r="M125">
        <f>(L125-L124)*W$15</f>
        <v>-1.5623404988647399E-4</v>
      </c>
      <c r="N125">
        <f>I125-W$16*M125^2</f>
        <v>2183396.7640170413</v>
      </c>
      <c r="O125">
        <f>(D125-D124)*W$17</f>
        <v>5.1673852818307844E-3</v>
      </c>
      <c r="P125">
        <f>(O125-O124)*W$18</f>
        <v>-5.0188110123657808</v>
      </c>
      <c r="Q125">
        <f>N125-P125*W$19+W$20*P125^2</f>
        <v>2183430.1189868697</v>
      </c>
      <c r="R125">
        <f t="shared" si="5"/>
        <v>2183545.7821911019</v>
      </c>
      <c r="S125">
        <f t="shared" si="9"/>
        <v>-303.98796086084019</v>
      </c>
      <c r="T125">
        <f t="shared" si="6"/>
        <v>2183574.176850664</v>
      </c>
      <c r="U125">
        <f t="shared" si="7"/>
        <v>2183586.7821911019</v>
      </c>
      <c r="V125">
        <f t="shared" si="10"/>
        <v>41</v>
      </c>
    </row>
    <row r="126" spans="1:22" x14ac:dyDescent="0.25">
      <c r="A126">
        <f>VLOOKUP('[1]2024-03-18_windows_device_0'!P126,'[1]2024-03-18_windows_device_0'!P126:P1035,1,0)</f>
        <v>53.739999999999995</v>
      </c>
      <c r="B126">
        <f>VLOOKUP('[1]2024-03-18_windows_device_0'!Q126,'[1]2024-03-18_windows_device_0'!Q126:Q1035,1,0)</f>
        <v>2184624</v>
      </c>
      <c r="C126">
        <f>(A126-A125)*W$4</f>
        <v>1.3155456664522327</v>
      </c>
      <c r="D126">
        <f>(A126)*(1-EXP(-W$2))</f>
        <v>1.637316586200926</v>
      </c>
      <c r="E126">
        <f>B126-D126^2*W$3</f>
        <v>2184623.998425086</v>
      </c>
      <c r="F126">
        <f>E126+W$6*C126</f>
        <v>2184669.8681274541</v>
      </c>
      <c r="G126">
        <f>F126-W$8*LN(D126)</f>
        <v>2183498.5134132286</v>
      </c>
      <c r="H126">
        <f t="shared" si="8"/>
        <v>38.048070032615215</v>
      </c>
      <c r="I126">
        <f>G126-W$11*H126^2</f>
        <v>2183441.0187163707</v>
      </c>
      <c r="J126">
        <f>(C126-C125)*W$12</f>
        <v>0.85077516537390474</v>
      </c>
      <c r="K126">
        <f>I126-J126*W$13</f>
        <v>2183413.4969401676</v>
      </c>
      <c r="L126">
        <f>(K126-K125)*W$16</f>
        <v>-3.9017740253893137E-3</v>
      </c>
      <c r="M126">
        <f>(L126-L125)*W$15</f>
        <v>4.5735443181750055E-5</v>
      </c>
      <c r="N126">
        <f>I126-W$16*M126^2</f>
        <v>2183441.0187163707</v>
      </c>
      <c r="O126">
        <f>(D126-D125)*W$17</f>
        <v>3.4621481388228972E-2</v>
      </c>
      <c r="P126">
        <f>(O126-O125)*W$18</f>
        <v>6.8112435167798928</v>
      </c>
      <c r="Q126">
        <f>N126-P126*W$19+W$20*P126^2</f>
        <v>2183456.5473885573</v>
      </c>
      <c r="R126">
        <f t="shared" si="5"/>
        <v>2183571.15858257</v>
      </c>
      <c r="S126">
        <f t="shared" si="9"/>
        <v>128.05217616884011</v>
      </c>
      <c r="T126">
        <f t="shared" si="6"/>
        <v>2183559.1975893183</v>
      </c>
      <c r="U126">
        <f t="shared" si="7"/>
        <v>2183613.15858257</v>
      </c>
      <c r="V126">
        <f t="shared" si="10"/>
        <v>42</v>
      </c>
    </row>
    <row r="127" spans="1:22" x14ac:dyDescent="0.25">
      <c r="A127">
        <f>VLOOKUP('[1]2024-03-18_windows_device_0'!P127,'[1]2024-03-18_windows_device_0'!P127:P1036,1,0)</f>
        <v>53.778666666666666</v>
      </c>
      <c r="B127">
        <f>VLOOKUP('[1]2024-03-18_windows_device_0'!Q127,'[1]2024-03-18_windows_device_0'!Q127:Q1036,1,0)</f>
        <v>2184631</v>
      </c>
      <c r="C127">
        <f>(A127-A126)*W$4</f>
        <v>1.1388305769291733</v>
      </c>
      <c r="D127">
        <f>(A127)*(1-EXP(-W$2))</f>
        <v>1.6384946579289954</v>
      </c>
      <c r="E127">
        <f>B127-D127^2*W$3</f>
        <v>2184630.9984228192</v>
      </c>
      <c r="F127">
        <f>E127+W$6*C127</f>
        <v>2184670.7065233765</v>
      </c>
      <c r="G127">
        <f>F127-W$8*LN(D127)</f>
        <v>2183497.643082059</v>
      </c>
      <c r="H127">
        <f t="shared" si="8"/>
        <v>-0.87033116957172751</v>
      </c>
      <c r="I127">
        <f>G127-W$11*H127^2</f>
        <v>2183497.6129983347</v>
      </c>
      <c r="J127">
        <f>(C127-C126)*W$12</f>
        <v>-0.13433292084826004</v>
      </c>
      <c r="K127">
        <f>I127-J127*W$13</f>
        <v>2183501.9585419456</v>
      </c>
      <c r="L127">
        <f>(K127-K126)*W$16</f>
        <v>9.7329354114823879E-2</v>
      </c>
      <c r="M127">
        <f>(L127-L126)*W$15</f>
        <v>6.0108651619915545E-5</v>
      </c>
      <c r="N127">
        <f>I127-W$16*M127^2</f>
        <v>2183497.6129983347</v>
      </c>
      <c r="O127">
        <f>(D127-D126)*W$17</f>
        <v>2.9970834634599344E-2</v>
      </c>
      <c r="P127">
        <f>(O127-O126)*W$18</f>
        <v>-1.0754595026466378</v>
      </c>
      <c r="Q127">
        <f>N127-P127*W$19+W$20*P127^2</f>
        <v>2183501.560695488</v>
      </c>
      <c r="R127">
        <f t="shared" si="5"/>
        <v>2183615.2596527371</v>
      </c>
      <c r="S127">
        <f t="shared" si="9"/>
        <v>222.53904828671804</v>
      </c>
      <c r="T127">
        <f t="shared" si="6"/>
        <v>2183594.4729067832</v>
      </c>
      <c r="U127">
        <f t="shared" si="7"/>
        <v>2183658.2596527371</v>
      </c>
      <c r="V127">
        <f t="shared" si="10"/>
        <v>43</v>
      </c>
    </row>
    <row r="128" spans="1:22" x14ac:dyDescent="0.25">
      <c r="A128">
        <f>VLOOKUP('[1]2024-03-18_windows_device_0'!P128,'[1]2024-03-18_windows_device_0'!P128:P1037,1,0)</f>
        <v>53.795333333333332</v>
      </c>
      <c r="B128">
        <f>VLOOKUP('[1]2024-03-18_windows_device_0'!Q128,'[1]2024-03-18_windows_device_0'!Q128:Q1037,1,0)</f>
        <v>2184627</v>
      </c>
      <c r="C128">
        <f>(A128-A127)*W$4</f>
        <v>0.49087524867628124</v>
      </c>
      <c r="D128">
        <f>(A128)*(1-EXP(-W$2))</f>
        <v>1.6390024474669562</v>
      </c>
      <c r="E128">
        <f>B128-D128^2*W$3</f>
        <v>2184626.9984218413</v>
      </c>
      <c r="F128">
        <f>E128+W$6*C128</f>
        <v>2184644.1139824265</v>
      </c>
      <c r="G128">
        <f>F128-W$8*LN(D128)</f>
        <v>2183470.3143996838</v>
      </c>
      <c r="H128">
        <f t="shared" si="8"/>
        <v>-27.328682375140488</v>
      </c>
      <c r="I128">
        <f>G128-W$11*H128^2</f>
        <v>2183440.6524352306</v>
      </c>
      <c r="J128">
        <f>(C128-C127)*W$12</f>
        <v>-0.49255404311155965</v>
      </c>
      <c r="K128">
        <f>I128-J128*W$13</f>
        <v>2183456.5860951375</v>
      </c>
      <c r="L128">
        <f>(K128-K127)*W$16</f>
        <v>-4.9920766227145114E-2</v>
      </c>
      <c r="M128">
        <f>(L128-L127)*W$15</f>
        <v>-8.7433641679530665E-5</v>
      </c>
      <c r="N128">
        <f>I128-W$16*M128^2</f>
        <v>2183440.6524352306</v>
      </c>
      <c r="O128">
        <f>(D128-D127)*W$17</f>
        <v>1.2918463204565663E-2</v>
      </c>
      <c r="P128">
        <f>(O128-O127)*W$18</f>
        <v>-3.9433515097178371</v>
      </c>
      <c r="Q128">
        <f>N128-P128*W$19+W$20*P128^2</f>
        <v>2183463.6601151433</v>
      </c>
      <c r="R128">
        <f t="shared" si="5"/>
        <v>2183576.9654257451</v>
      </c>
      <c r="S128">
        <f t="shared" si="9"/>
        <v>-193.23705291926399</v>
      </c>
      <c r="T128">
        <f t="shared" si="6"/>
        <v>2183595.0151548097</v>
      </c>
      <c r="U128">
        <f t="shared" si="7"/>
        <v>2183620.9654257451</v>
      </c>
      <c r="V128">
        <f t="shared" si="10"/>
        <v>44</v>
      </c>
    </row>
    <row r="129" spans="1:22" x14ac:dyDescent="0.25">
      <c r="A129">
        <f>VLOOKUP('[1]2024-03-18_windows_device_0'!P129,'[1]2024-03-18_windows_device_0'!P129:P1038,1,0)</f>
        <v>53.814</v>
      </c>
      <c r="B129">
        <f>VLOOKUP('[1]2024-03-18_windows_device_0'!Q129,'[1]2024-03-18_windows_device_0'!Q129:Q1038,1,0)</f>
        <v>2184626</v>
      </c>
      <c r="C129">
        <f>(A129-A128)*W$4</f>
        <v>0.54978027851751032</v>
      </c>
      <c r="D129">
        <f>(A129)*(1-EXP(-W$2))</f>
        <v>1.6395711717494723</v>
      </c>
      <c r="E129">
        <f>B129-D129^2*W$3</f>
        <v>2184625.9984207461</v>
      </c>
      <c r="F129">
        <f>E129+W$6*C129</f>
        <v>2184645.1678486015</v>
      </c>
      <c r="G129">
        <f>F129-W$8*LN(D129)</f>
        <v>2183470.5440581767</v>
      </c>
      <c r="H129">
        <f t="shared" si="8"/>
        <v>0.22965849284082651</v>
      </c>
      <c r="I129">
        <f>G129-W$11*H129^2</f>
        <v>2183470.5419634492</v>
      </c>
      <c r="J129">
        <f>(C129-C128)*W$12</f>
        <v>4.4777640282912444E-2</v>
      </c>
      <c r="K129">
        <f>I129-J129*W$13</f>
        <v>2183469.0934489123</v>
      </c>
      <c r="L129">
        <f>(K129-K128)*W$16</f>
        <v>1.3761142010933737E-2</v>
      </c>
      <c r="M129">
        <f>(L129-L128)*W$15</f>
        <v>3.7812812196187878E-5</v>
      </c>
      <c r="N129">
        <f>I129-W$16*M129^2</f>
        <v>2183470.5419634492</v>
      </c>
      <c r="O129">
        <f>(D129-D128)*W$17</f>
        <v>1.4468678789112639E-2</v>
      </c>
      <c r="P129">
        <f>(O129-O128)*W$18</f>
        <v>0.35848650088308348</v>
      </c>
      <c r="Q129">
        <f>N129-P129*W$19+W$20*P129^2</f>
        <v>2183469.6139185047</v>
      </c>
      <c r="R129">
        <f t="shared" si="5"/>
        <v>2183582.4780293638</v>
      </c>
      <c r="S129">
        <f t="shared" si="9"/>
        <v>27.817228884343464</v>
      </c>
      <c r="T129">
        <f t="shared" si="6"/>
        <v>2183579.8797003315</v>
      </c>
      <c r="U129">
        <f t="shared" si="7"/>
        <v>2183627.4780293638</v>
      </c>
      <c r="V129">
        <f t="shared" si="10"/>
        <v>45</v>
      </c>
    </row>
    <row r="130" spans="1:22" x14ac:dyDescent="0.25">
      <c r="A130">
        <f>VLOOKUP('[1]2024-03-18_windows_device_0'!P130,'[1]2024-03-18_windows_device_0'!P130:P1039,1,0)</f>
        <v>53.856666666666669</v>
      </c>
      <c r="B130">
        <f>VLOOKUP('[1]2024-03-18_windows_device_0'!Q130,'[1]2024-03-18_windows_device_0'!Q130:Q1039,1,0)</f>
        <v>2184651</v>
      </c>
      <c r="C130">
        <f>(A130-A129)*W$4</f>
        <v>1.2566406366114222</v>
      </c>
      <c r="D130">
        <f>(A130)*(1-EXP(-W$2))</f>
        <v>1.6408711129666522</v>
      </c>
      <c r="E130">
        <f>B130-D130^2*W$3</f>
        <v>2184650.9984182408</v>
      </c>
      <c r="F130">
        <f>E130+W$6*C130</f>
        <v>2184694.8142533386</v>
      </c>
      <c r="G130">
        <f>F130-W$8*LN(D130)</f>
        <v>2183518.3076327047</v>
      </c>
      <c r="H130">
        <f t="shared" si="8"/>
        <v>47.763574528042227</v>
      </c>
      <c r="I130">
        <f>G130-W$11*H130^2</f>
        <v>2183427.7017979384</v>
      </c>
      <c r="J130">
        <f>(C130-C129)*W$12</f>
        <v>0.53733168339431303</v>
      </c>
      <c r="K130">
        <f>I130-J130*W$13</f>
        <v>2183410.3196234941</v>
      </c>
      <c r="L130">
        <f>(K130-K129)*W$16</f>
        <v>-6.4665553775199225E-2</v>
      </c>
      <c r="M130">
        <f>(L130-L129)*W$15</f>
        <v>-4.6567918596939152E-5</v>
      </c>
      <c r="N130">
        <f>I130-W$16*M130^2</f>
        <v>2183427.7017979384</v>
      </c>
      <c r="O130">
        <f>(D130-D129)*W$17</f>
        <v>3.3071265803693295E-2</v>
      </c>
      <c r="P130">
        <f>(O130-O129)*W$18</f>
        <v>4.3018380106009211</v>
      </c>
      <c r="Q130">
        <f>N130-P130*W$19+W$20*P130^2</f>
        <v>2183429.3644441296</v>
      </c>
      <c r="R130">
        <f t="shared" si="5"/>
        <v>2183541.2188466447</v>
      </c>
      <c r="S130">
        <f t="shared" si="9"/>
        <v>-208.19855891499066</v>
      </c>
      <c r="T130">
        <f t="shared" si="6"/>
        <v>2183560.6660878612</v>
      </c>
      <c r="U130">
        <f t="shared" si="7"/>
        <v>2183587.2188466447</v>
      </c>
      <c r="V130">
        <f t="shared" si="10"/>
        <v>46</v>
      </c>
    </row>
    <row r="131" spans="1:22" x14ac:dyDescent="0.25">
      <c r="A131">
        <f>VLOOKUP('[1]2024-03-18_windows_device_0'!P131,'[1]2024-03-18_windows_device_0'!P131:P1040,1,0)</f>
        <v>53.867333333333335</v>
      </c>
      <c r="B131">
        <f>VLOOKUP('[1]2024-03-18_windows_device_0'!Q131,'[1]2024-03-18_windows_device_0'!Q131:Q1040,1,0)</f>
        <v>2184644</v>
      </c>
      <c r="C131">
        <f>(A131-A130)*W$4</f>
        <v>0.31416015915280326</v>
      </c>
      <c r="D131">
        <f>(A131)*(1-EXP(-W$2))</f>
        <v>1.641196098270947</v>
      </c>
      <c r="E131">
        <f>B131-D131^2*W$3</f>
        <v>2184643.998417614</v>
      </c>
      <c r="F131">
        <f>E131+W$6*C131</f>
        <v>2184654.9523763885</v>
      </c>
      <c r="G131">
        <f>F131-W$8*LN(D131)</f>
        <v>2183477.9752812693</v>
      </c>
      <c r="H131">
        <f t="shared" si="8"/>
        <v>-40.332351435441524</v>
      </c>
      <c r="I131">
        <f>G131-W$11*H131^2</f>
        <v>2183413.3697638046</v>
      </c>
      <c r="J131">
        <f>(C131-C130)*W$12</f>
        <v>-0.71644224452580374</v>
      </c>
      <c r="K131">
        <f>I131-J131*W$13</f>
        <v>2183436.5459963968</v>
      </c>
      <c r="L131">
        <f>(K131-K130)*W$16</f>
        <v>2.8855411659928193E-2</v>
      </c>
      <c r="M131">
        <f>(L131-L130)*W$15</f>
        <v>5.5530539210351613E-5</v>
      </c>
      <c r="N131">
        <f>I131-W$16*M131^2</f>
        <v>2183413.3697638046</v>
      </c>
      <c r="O131">
        <f>(D131-D130)*W$17</f>
        <v>8.2678164509190875E-3</v>
      </c>
      <c r="P131">
        <f>(O131-O130)*W$18</f>
        <v>-5.7357840141345608</v>
      </c>
      <c r="Q131">
        <f>N131-P131*W$19+W$20*P131^2</f>
        <v>2183454.5925621768</v>
      </c>
      <c r="R131">
        <f t="shared" ref="R131:R194" si="11">Q131-W$21*A131^2+W$22*A131</f>
        <v>2183566.1942654778</v>
      </c>
      <c r="S131">
        <f t="shared" si="9"/>
        <v>126.02882235342679</v>
      </c>
      <c r="T131">
        <f t="shared" ref="T131:T194" si="12">R131-W$26*S131</f>
        <v>2183554.4222680093</v>
      </c>
      <c r="U131">
        <f t="shared" ref="U131:U194" si="13">R131+V131</f>
        <v>2183613.1942654778</v>
      </c>
      <c r="V131">
        <f t="shared" si="10"/>
        <v>47</v>
      </c>
    </row>
    <row r="132" spans="1:22" x14ac:dyDescent="0.25">
      <c r="A132">
        <f>VLOOKUP('[1]2024-03-18_windows_device_0'!P132,'[1]2024-03-18_windows_device_0'!P132:P1041,1,0)</f>
        <v>53.897333333333336</v>
      </c>
      <c r="B132">
        <f>VLOOKUP('[1]2024-03-18_windows_device_0'!Q132,'[1]2024-03-18_windows_device_0'!Q132:Q1041,1,0)</f>
        <v>2184667</v>
      </c>
      <c r="C132">
        <f>(A132-A131)*W$4</f>
        <v>0.88357544761738993</v>
      </c>
      <c r="D132">
        <f>(A132)*(1-EXP(-W$2))</f>
        <v>1.6421101194392766</v>
      </c>
      <c r="E132">
        <f>B132-D132^2*W$3</f>
        <v>2184666.998415851</v>
      </c>
      <c r="F132">
        <f>E132+W$6*C132</f>
        <v>2184697.8064249041</v>
      </c>
      <c r="G132">
        <f>F132-W$8*LN(D132)</f>
        <v>2183519.5066195983</v>
      </c>
      <c r="H132">
        <f t="shared" ref="H132:H195" si="14">G132-G131</f>
        <v>41.531338328961283</v>
      </c>
      <c r="I132">
        <f>G132-W$11*H132^2</f>
        <v>2183451.0028648139</v>
      </c>
      <c r="J132">
        <f>(C132-C131)*W$12</f>
        <v>0.4328505227343431</v>
      </c>
      <c r="K132">
        <f>I132-J132*W$13</f>
        <v>2183437.0005576229</v>
      </c>
      <c r="L132">
        <f>(K132-K131)*W$16</f>
        <v>5.0012830030017076E-4</v>
      </c>
      <c r="M132">
        <f>(L132-L131)*W$15</f>
        <v>-1.6836697173690905E-5</v>
      </c>
      <c r="N132">
        <f>I132-W$16*M132^2</f>
        <v>2183451.0028648139</v>
      </c>
      <c r="O132">
        <f>(D132-D131)*W$17</f>
        <v>2.3253233768221582E-2</v>
      </c>
      <c r="P132">
        <f>(O132-O131)*W$18</f>
        <v>3.4653695085399567</v>
      </c>
      <c r="Q132">
        <f>N132-P132*W$19+W$20*P132^2</f>
        <v>2183450.1551524769</v>
      </c>
      <c r="R132">
        <f t="shared" si="11"/>
        <v>2183561.0455556517</v>
      </c>
      <c r="S132">
        <f t="shared" ref="S132:S195" si="15">W$25*(R132-R131)</f>
        <v>-25.980979152683229</v>
      </c>
      <c r="T132">
        <f t="shared" si="12"/>
        <v>2183563.4723657663</v>
      </c>
      <c r="U132">
        <f t="shared" si="13"/>
        <v>2183609.0455556517</v>
      </c>
      <c r="V132">
        <f t="shared" si="10"/>
        <v>48</v>
      </c>
    </row>
    <row r="133" spans="1:22" x14ac:dyDescent="0.25">
      <c r="A133">
        <f>VLOOKUP('[1]2024-03-18_windows_device_0'!P133,'[1]2024-03-18_windows_device_0'!P133:P1042,1,0)</f>
        <v>53.91</v>
      </c>
      <c r="B133">
        <f>VLOOKUP('[1]2024-03-18_windows_device_0'!Q133,'[1]2024-03-18_windows_device_0'!Q133:Q1042,1,0)</f>
        <v>2184677</v>
      </c>
      <c r="C133">
        <f>(A133-A132)*W$4</f>
        <v>0.37306518899382307</v>
      </c>
      <c r="D133">
        <f>(A133)*(1-EXP(-W$2))</f>
        <v>1.6424960394881267</v>
      </c>
      <c r="E133">
        <f>B133-D133^2*W$3</f>
        <v>2184676.9984151064</v>
      </c>
      <c r="F133">
        <f>E133+W$6*C133</f>
        <v>2184690.0062411511</v>
      </c>
      <c r="G133">
        <f>F133-W$8*LN(D133)</f>
        <v>2183511.1481792503</v>
      </c>
      <c r="H133">
        <f t="shared" si="14"/>
        <v>-8.3584403479471803</v>
      </c>
      <c r="I133">
        <f>G133-W$11*H133^2</f>
        <v>2183508.3734985166</v>
      </c>
      <c r="J133">
        <f>(C133-C132)*W$12</f>
        <v>-0.38807288245158966</v>
      </c>
      <c r="K133">
        <f>I133-J133*W$13</f>
        <v>2183520.9272911707</v>
      </c>
      <c r="L133">
        <f>(K133-K132)*W$16</f>
        <v>9.2339892167926096E-2</v>
      </c>
      <c r="M133">
        <f>(L133-L132)*W$15</f>
        <v>5.4532281449321482E-5</v>
      </c>
      <c r="N133">
        <f>I133-W$16*M133^2</f>
        <v>2183508.3734985166</v>
      </c>
      <c r="O133">
        <f>(D133-D132)*W$17</f>
        <v>9.8180320354660632E-3</v>
      </c>
      <c r="P133">
        <f>(O133-O132)*W$18</f>
        <v>-3.1068830076568732</v>
      </c>
      <c r="Q133">
        <f>N133-P133*W$19+W$20*P133^2</f>
        <v>2183524.5399434934</v>
      </c>
      <c r="R133">
        <f t="shared" si="11"/>
        <v>2183635.1297614262</v>
      </c>
      <c r="S133">
        <f t="shared" si="15"/>
        <v>373.83738271457446</v>
      </c>
      <c r="T133">
        <f t="shared" si="12"/>
        <v>2183600.210664026</v>
      </c>
      <c r="U133">
        <f t="shared" si="13"/>
        <v>2183684.1297614262</v>
      </c>
      <c r="V133">
        <f t="shared" si="10"/>
        <v>49</v>
      </c>
    </row>
    <row r="134" spans="1:22" x14ac:dyDescent="0.25">
      <c r="A134">
        <f>VLOOKUP('[1]2024-03-18_windows_device_0'!P134,'[1]2024-03-18_windows_device_0'!P134:P1043,1,0)</f>
        <v>53.961333333333329</v>
      </c>
      <c r="B134">
        <f>VLOOKUP('[1]2024-03-18_windows_device_0'!Q134,'[1]2024-03-18_windows_device_0'!Q134:Q1043,1,0)</f>
        <v>2184677</v>
      </c>
      <c r="C134">
        <f>(A134-A133)*W$4</f>
        <v>1.5118957659229963</v>
      </c>
      <c r="D134">
        <f>(A134)*(1-EXP(-W$2))</f>
        <v>1.644060031265046</v>
      </c>
      <c r="E134">
        <f>B134-D134^2*W$3</f>
        <v>2184676.9984120866</v>
      </c>
      <c r="F134">
        <f>E134+W$6*C134</f>
        <v>2184729.7143386886</v>
      </c>
      <c r="G134">
        <f>F134-W$8*LN(D134)</f>
        <v>2183548.5952106072</v>
      </c>
      <c r="H134">
        <f t="shared" si="14"/>
        <v>37.447031356859952</v>
      </c>
      <c r="I134">
        <f>G134-W$11*H134^2</f>
        <v>2183492.9026337867</v>
      </c>
      <c r="J134">
        <f>(C134-C133)*W$12</f>
        <v>0.8657010454686862</v>
      </c>
      <c r="K134">
        <f>I134-J134*W$13</f>
        <v>2183464.8980194042</v>
      </c>
      <c r="L134">
        <f>(K134-K133)*W$16</f>
        <v>-6.1645874853714346E-2</v>
      </c>
      <c r="M134">
        <f>(L134-L133)*W$15</f>
        <v>-9.1433109502732569E-5</v>
      </c>
      <c r="N134">
        <f>I134-W$16*M134^2</f>
        <v>2183492.9026337867</v>
      </c>
      <c r="O134">
        <f>(D134-D133)*W$17</f>
        <v>3.9788866670059757E-2</v>
      </c>
      <c r="P134">
        <f>(O134-O133)*W$18</f>
        <v>6.9307390170773013</v>
      </c>
      <c r="Q134">
        <f>N134-P134*W$19+W$20*P134^2</f>
        <v>2183509.3286148799</v>
      </c>
      <c r="R134">
        <f t="shared" si="11"/>
        <v>2183618.6987000308</v>
      </c>
      <c r="S134">
        <f t="shared" si="15"/>
        <v>-82.913016655461647</v>
      </c>
      <c r="T134">
        <f t="shared" si="12"/>
        <v>2183626.4433714794</v>
      </c>
      <c r="U134">
        <f t="shared" si="13"/>
        <v>2183668.6987000308</v>
      </c>
      <c r="V134">
        <f t="shared" si="10"/>
        <v>50</v>
      </c>
    </row>
    <row r="135" spans="1:22" x14ac:dyDescent="0.25">
      <c r="A135">
        <f>VLOOKUP('[1]2024-03-18_windows_device_0'!P135,'[1]2024-03-18_windows_device_0'!P135:P1044,1,0)</f>
        <v>53.959333333333333</v>
      </c>
      <c r="B135">
        <f>VLOOKUP('[1]2024-03-18_windows_device_0'!Q135,'[1]2024-03-18_windows_device_0'!Q135:Q1044,1,0)</f>
        <v>2184668</v>
      </c>
      <c r="C135">
        <f>(A135-A134)*W$4</f>
        <v>-5.8905029841019814E-2</v>
      </c>
      <c r="D135">
        <f>(A135)*(1-EXP(-W$2))</f>
        <v>1.6439990965204909</v>
      </c>
      <c r="E135">
        <f>B135-D135^2*W$3</f>
        <v>2184667.9984122044</v>
      </c>
      <c r="F135">
        <f>E135+W$6*C135</f>
        <v>2184665.9445449342</v>
      </c>
      <c r="G135">
        <f>F135-W$8*LN(D135)</f>
        <v>2183484.9134700638</v>
      </c>
      <c r="H135">
        <f t="shared" si="14"/>
        <v>-63.681740543339401</v>
      </c>
      <c r="I135">
        <f>G135-W$11*H135^2</f>
        <v>2183323.8517347998</v>
      </c>
      <c r="J135">
        <f>(C135-C134)*W$12</f>
        <v>-1.1940704075427411</v>
      </c>
      <c r="K135">
        <f>I135-J135*W$13</f>
        <v>2183362.47878912</v>
      </c>
      <c r="L135">
        <f>(K135-K134)*W$16</f>
        <v>-0.11268615232086149</v>
      </c>
      <c r="M135">
        <f>(L135-L134)*W$15</f>
        <v>-3.0306510588395305E-5</v>
      </c>
      <c r="N135">
        <f>I135-W$16*M135^2</f>
        <v>2183323.8517347998</v>
      </c>
      <c r="O135">
        <f>(D135-D134)*W$17</f>
        <v>-1.5502155845413268E-3</v>
      </c>
      <c r="P135">
        <f>(O135-O134)*W$18</f>
        <v>-9.559640023552376</v>
      </c>
      <c r="Q135">
        <f>N135-P135*W$19+W$20*P135^2</f>
        <v>2183420.1371352365</v>
      </c>
      <c r="R135">
        <f t="shared" si="11"/>
        <v>2183529.5547896409</v>
      </c>
      <c r="S135">
        <f t="shared" si="15"/>
        <v>-449.83037607885859</v>
      </c>
      <c r="T135">
        <f t="shared" si="12"/>
        <v>2183571.5721785971</v>
      </c>
      <c r="U135">
        <f t="shared" si="13"/>
        <v>2183580.5547896409</v>
      </c>
      <c r="V135">
        <f t="shared" si="10"/>
        <v>51</v>
      </c>
    </row>
    <row r="136" spans="1:22" x14ac:dyDescent="0.25">
      <c r="A136">
        <f>VLOOKUP('[1]2024-03-18_windows_device_0'!P136,'[1]2024-03-18_windows_device_0'!P136:P1045,1,0)</f>
        <v>53.989999999999995</v>
      </c>
      <c r="B136">
        <f>VLOOKUP('[1]2024-03-18_windows_device_0'!Q136,'[1]2024-03-18_windows_device_0'!Q136:Q1045,1,0)</f>
        <v>2184659</v>
      </c>
      <c r="C136">
        <f>(A136-A135)*W$4</f>
        <v>0.903210457564257</v>
      </c>
      <c r="D136">
        <f>(A136)*(1-EXP(-W$2))</f>
        <v>1.6449334292703386</v>
      </c>
      <c r="E136">
        <f>B136-D136^2*W$3</f>
        <v>2184658.9984103991</v>
      </c>
      <c r="F136">
        <f>E136+W$6*C136</f>
        <v>2184690.4910418754</v>
      </c>
      <c r="G136">
        <f>F136-W$8*LN(D136)</f>
        <v>2183508.1101762727</v>
      </c>
      <c r="H136">
        <f t="shared" si="14"/>
        <v>23.19670620886609</v>
      </c>
      <c r="I136">
        <f>G136-W$11*H136^2</f>
        <v>2183486.7396524227</v>
      </c>
      <c r="J136">
        <f>(C136-C135)*W$12</f>
        <v>0.73136812461978973</v>
      </c>
      <c r="K136">
        <f>I136-J136*W$13</f>
        <v>2183463.0805816515</v>
      </c>
      <c r="L136">
        <f>(K136-K135)*W$16</f>
        <v>0.11068652718350495</v>
      </c>
      <c r="M136">
        <f>(L136-L135)*W$15</f>
        <v>1.3263341840009981E-4</v>
      </c>
      <c r="N136">
        <f>I136-W$16*M136^2</f>
        <v>2183486.7396524227</v>
      </c>
      <c r="O136">
        <f>(D136-D135)*W$17</f>
        <v>2.3769972296394493E-2</v>
      </c>
      <c r="P136">
        <f>(O136-O135)*W$18</f>
        <v>5.8552795144241321</v>
      </c>
      <c r="Q136">
        <f>N136-P136*W$19+W$20*P136^2</f>
        <v>2183495.8655615724</v>
      </c>
      <c r="R136">
        <f t="shared" si="11"/>
        <v>2183604.5534002311</v>
      </c>
      <c r="S136">
        <f t="shared" si="15"/>
        <v>378.45157408511943</v>
      </c>
      <c r="T136">
        <f t="shared" si="12"/>
        <v>2183569.203304206</v>
      </c>
      <c r="U136">
        <f t="shared" si="13"/>
        <v>2183656.5534002311</v>
      </c>
      <c r="V136">
        <f t="shared" si="10"/>
        <v>52</v>
      </c>
    </row>
    <row r="137" spans="1:22" x14ac:dyDescent="0.25">
      <c r="A137">
        <f>VLOOKUP('[1]2024-03-18_windows_device_0'!P137,'[1]2024-03-18_windows_device_0'!P137:P1046,1,0)</f>
        <v>54</v>
      </c>
      <c r="B137">
        <f>VLOOKUP('[1]2024-03-18_windows_device_0'!Q137,'[1]2024-03-18_windows_device_0'!Q137:Q1046,1,0)</f>
        <v>2184658</v>
      </c>
      <c r="C137">
        <f>(A137-A136)*W$4</f>
        <v>0.29452514920593614</v>
      </c>
      <c r="D137">
        <f>(A137)*(1-EXP(-W$2))</f>
        <v>1.6452381029931153</v>
      </c>
      <c r="E137">
        <f>B137-D137^2*W$3</f>
        <v>2184657.99840981</v>
      </c>
      <c r="F137">
        <f>E137+W$6*C137</f>
        <v>2184668.2677461612</v>
      </c>
      <c r="G137">
        <f>F137-W$8*LN(D137)</f>
        <v>2183485.4468971682</v>
      </c>
      <c r="H137">
        <f t="shared" si="14"/>
        <v>-22.663279104512185</v>
      </c>
      <c r="I137">
        <f>G137-W$11*H137^2</f>
        <v>2183465.0479375422</v>
      </c>
      <c r="J137">
        <f>(C137-C136)*W$12</f>
        <v>-0.46270228292263316</v>
      </c>
      <c r="K137">
        <f>I137-J137*W$13</f>
        <v>2183480.0159210912</v>
      </c>
      <c r="L137">
        <f>(K137-K136)*W$16</f>
        <v>1.863300704768163E-2</v>
      </c>
      <c r="M137">
        <f>(L137-L136)*W$15</f>
        <v>-5.4659204869940233E-5</v>
      </c>
      <c r="N137">
        <f>I137-W$16*M137^2</f>
        <v>2183465.0479375422</v>
      </c>
      <c r="O137">
        <f>(D137-D136)*W$17</f>
        <v>7.7510779227461767E-3</v>
      </c>
      <c r="P137">
        <f>(O137-O136)*W$18</f>
        <v>-3.7043605091243252</v>
      </c>
      <c r="Q137">
        <f>N137-P137*W$19+W$20*P137^2</f>
        <v>2183485.9932416496</v>
      </c>
      <c r="R137">
        <f t="shared" si="11"/>
        <v>2183594.4429023843</v>
      </c>
      <c r="S137">
        <f t="shared" si="15"/>
        <v>-51.018729477432871</v>
      </c>
      <c r="T137">
        <f t="shared" si="12"/>
        <v>2183599.2084182645</v>
      </c>
      <c r="U137">
        <f t="shared" si="13"/>
        <v>2183647.4429023843</v>
      </c>
      <c r="V137">
        <f t="shared" si="10"/>
        <v>53</v>
      </c>
    </row>
    <row r="138" spans="1:22" x14ac:dyDescent="0.25">
      <c r="A138">
        <f>VLOOKUP('[1]2024-03-18_windows_device_0'!P138,'[1]2024-03-18_windows_device_0'!P138:P1047,1,0)</f>
        <v>54.031999999999996</v>
      </c>
      <c r="B138">
        <f>VLOOKUP('[1]2024-03-18_windows_device_0'!Q138,'[1]2024-03-18_windows_device_0'!Q138:Q1047,1,0)</f>
        <v>2184673</v>
      </c>
      <c r="C138">
        <f>(A138-A137)*W$4</f>
        <v>0.94248047745840968</v>
      </c>
      <c r="D138">
        <f>(A138)*(1-EXP(-W$2))</f>
        <v>1.646213058906</v>
      </c>
      <c r="E138">
        <f>B138-D138^2*W$3</f>
        <v>2184672.998407925</v>
      </c>
      <c r="F138">
        <f>E138+W$6*C138</f>
        <v>2184705.8602842484</v>
      </c>
      <c r="G138">
        <f>F138-W$8*LN(D138)</f>
        <v>2183521.6320357407</v>
      </c>
      <c r="H138">
        <f t="shared" si="14"/>
        <v>36.185138572473079</v>
      </c>
      <c r="I138">
        <f>G138-W$11*H138^2</f>
        <v>2183469.6296816552</v>
      </c>
      <c r="J138">
        <f>(C138-C137)*W$12</f>
        <v>0.49255404311124146</v>
      </c>
      <c r="K138">
        <f>I138-J138*W$13</f>
        <v>2183453.6960217482</v>
      </c>
      <c r="L138">
        <f>(K138-K137)*W$16</f>
        <v>-2.8958313572566501E-2</v>
      </c>
      <c r="M138">
        <f>(L138-L137)*W$15</f>
        <v>-2.825860151762775E-5</v>
      </c>
      <c r="N138">
        <f>I138-W$16*M138^2</f>
        <v>2183469.6296816552</v>
      </c>
      <c r="O138">
        <f>(D138-D137)*W$17</f>
        <v>2.4803449352762911E-2</v>
      </c>
      <c r="P138">
        <f>(O138-O137)*W$18</f>
        <v>3.9433515097139189</v>
      </c>
      <c r="Q138">
        <f>N138-P138*W$19+W$20*P138^2</f>
        <v>2183470.087175203</v>
      </c>
      <c r="R138">
        <f t="shared" si="11"/>
        <v>2183577.7740236777</v>
      </c>
      <c r="S138">
        <f t="shared" si="15"/>
        <v>-84.113070030554965</v>
      </c>
      <c r="T138">
        <f t="shared" si="12"/>
        <v>2183585.6307887333</v>
      </c>
      <c r="U138">
        <f t="shared" si="13"/>
        <v>2183631.7740236777</v>
      </c>
      <c r="V138">
        <f t="shared" si="10"/>
        <v>54</v>
      </c>
    </row>
    <row r="139" spans="1:22" x14ac:dyDescent="0.25">
      <c r="A139">
        <f>VLOOKUP('[1]2024-03-18_windows_device_0'!P139,'[1]2024-03-18_windows_device_0'!P139:P1048,1,0)</f>
        <v>54.048666666666662</v>
      </c>
      <c r="B139">
        <f>VLOOKUP('[1]2024-03-18_windows_device_0'!Q139,'[1]2024-03-18_windows_device_0'!Q139:Q1048,1,0)</f>
        <v>2184674</v>
      </c>
      <c r="C139">
        <f>(A139-A138)*W$4</f>
        <v>0.49087524867628124</v>
      </c>
      <c r="D139">
        <f>(A139)*(1-EXP(-W$2))</f>
        <v>1.6467208484439608</v>
      </c>
      <c r="E139">
        <f>B139-D139^2*W$3</f>
        <v>2184673.9984069425</v>
      </c>
      <c r="F139">
        <f>E139+W$6*C139</f>
        <v>2184691.1139675276</v>
      </c>
      <c r="G139">
        <f>F139-W$8*LN(D139)</f>
        <v>2183506.1530285203</v>
      </c>
      <c r="H139">
        <f t="shared" si="14"/>
        <v>-15.479007220361382</v>
      </c>
      <c r="I139">
        <f>G139-W$11*H139^2</f>
        <v>2183496.6371534993</v>
      </c>
      <c r="J139">
        <f>(C139-C138)*W$12</f>
        <v>-0.34329524216851814</v>
      </c>
      <c r="K139">
        <f>I139-J139*W$13</f>
        <v>2183507.7424316164</v>
      </c>
      <c r="L139">
        <f>(K139-K138)*W$16</f>
        <v>5.946424277845435E-2</v>
      </c>
      <c r="M139">
        <f>(L139-L138)*W$15</f>
        <v>5.2503224380589916E-5</v>
      </c>
      <c r="N139">
        <f>I139-W$16*M139^2</f>
        <v>2183496.6371534993</v>
      </c>
      <c r="O139">
        <f>(D139-D138)*W$17</f>
        <v>1.2918463204565663E-2</v>
      </c>
      <c r="P139">
        <f>(O139-O138)*W$18</f>
        <v>-2.748396506771178</v>
      </c>
      <c r="Q139">
        <f>N139-P139*W$19+W$20*P139^2</f>
        <v>2183510.1948524029</v>
      </c>
      <c r="R139">
        <f t="shared" si="11"/>
        <v>2183617.4840148301</v>
      </c>
      <c r="S139">
        <f t="shared" si="15"/>
        <v>200.38116093461713</v>
      </c>
      <c r="T139">
        <f t="shared" si="12"/>
        <v>2183598.7669747495</v>
      </c>
      <c r="U139">
        <f t="shared" si="13"/>
        <v>2183672.4840148301</v>
      </c>
      <c r="V139">
        <f t="shared" si="10"/>
        <v>55</v>
      </c>
    </row>
    <row r="140" spans="1:22" x14ac:dyDescent="0.25">
      <c r="A140">
        <f>VLOOKUP('[1]2024-03-18_windows_device_0'!P140,'[1]2024-03-18_windows_device_0'!P140:P1049,1,0)</f>
        <v>54.084000000000003</v>
      </c>
      <c r="B140">
        <f>VLOOKUP('[1]2024-03-18_windows_device_0'!Q140,'[1]2024-03-18_windows_device_0'!Q140:Q1049,1,0)</f>
        <v>2184691</v>
      </c>
      <c r="C140">
        <f>(A140-A139)*W$4</f>
        <v>1.0406555271940008</v>
      </c>
      <c r="D140">
        <f>(A140)*(1-EXP(-W$2))</f>
        <v>1.647797362264438</v>
      </c>
      <c r="E140">
        <f>B140-D140^2*W$3</f>
        <v>2184690.9984048591</v>
      </c>
      <c r="F140">
        <f>E140+W$6*C140</f>
        <v>2184727.2833932997</v>
      </c>
      <c r="G140">
        <f>F140-W$8*LN(D140)</f>
        <v>2183540.7698973594</v>
      </c>
      <c r="H140">
        <f t="shared" si="14"/>
        <v>34.616868839133531</v>
      </c>
      <c r="I140">
        <f>G140-W$11*H140^2</f>
        <v>2183493.1774444371</v>
      </c>
      <c r="J140">
        <f>(C140-C139)*W$12</f>
        <v>0.41792464264019796</v>
      </c>
      <c r="K140">
        <f>I140-J140*W$13</f>
        <v>2183479.657975425</v>
      </c>
      <c r="L140">
        <f>(K140-K139)*W$16</f>
        <v>-3.0899756807893367E-2</v>
      </c>
      <c r="M140">
        <f>(L140-L139)*W$15</f>
        <v>-5.3656007494006069E-5</v>
      </c>
      <c r="N140">
        <f>I140-W$16*M140^2</f>
        <v>2183493.1774444371</v>
      </c>
      <c r="O140">
        <f>(D140-D139)*W$17</f>
        <v>2.7387141993683951E-2</v>
      </c>
      <c r="P140">
        <f>(O140-O139)*W$18</f>
        <v>3.3458740082451608</v>
      </c>
      <c r="Q140">
        <f>N140-P140*W$19+W$20*P140^2</f>
        <v>2183492.0572992545</v>
      </c>
      <c r="R140">
        <f t="shared" si="11"/>
        <v>2183598.5024883728</v>
      </c>
      <c r="S140">
        <f t="shared" si="15"/>
        <v>-95.782955307532831</v>
      </c>
      <c r="T140">
        <f t="shared" si="12"/>
        <v>2183607.4493045565</v>
      </c>
      <c r="U140">
        <f t="shared" si="13"/>
        <v>2183654.5024883728</v>
      </c>
      <c r="V140">
        <f t="shared" si="10"/>
        <v>56</v>
      </c>
    </row>
    <row r="141" spans="1:22" x14ac:dyDescent="0.25">
      <c r="A141">
        <f>VLOOKUP('[1]2024-03-18_windows_device_0'!P141,'[1]2024-03-18_windows_device_0'!P141:P1050,1,0)</f>
        <v>54.098666666666666</v>
      </c>
      <c r="B141">
        <f>VLOOKUP('[1]2024-03-18_windows_device_0'!Q141,'[1]2024-03-18_windows_device_0'!Q141:Q1050,1,0)</f>
        <v>2184689</v>
      </c>
      <c r="C141">
        <f>(A141-A140)*W$4</f>
        <v>0.43197021883505216</v>
      </c>
      <c r="D141">
        <f>(A141)*(1-EXP(-W$2))</f>
        <v>1.6482442170578435</v>
      </c>
      <c r="E141">
        <f>B141-D141^2*W$3</f>
        <v>2184688.9984039939</v>
      </c>
      <c r="F141">
        <f>E141+W$6*C141</f>
        <v>2184704.0600973088</v>
      </c>
      <c r="G141">
        <f>F141-W$8*LN(D141)</f>
        <v>2183516.9024416492</v>
      </c>
      <c r="H141">
        <f t="shared" si="14"/>
        <v>-23.86745571019128</v>
      </c>
      <c r="I141">
        <f>G141-W$11*H141^2</f>
        <v>2183494.278161258</v>
      </c>
      <c r="J141">
        <f>(C141-C140)*W$12</f>
        <v>-0.46270228292311044</v>
      </c>
      <c r="K141">
        <f>I141-J141*W$13</f>
        <v>2183509.246144807</v>
      </c>
      <c r="L141">
        <f>(K141-K140)*W$16</f>
        <v>3.2554208351492059E-2</v>
      </c>
      <c r="M141">
        <f>(L141-L140)*W$15</f>
        <v>3.767746498275589E-5</v>
      </c>
      <c r="N141">
        <f>I141-W$16*M141^2</f>
        <v>2183494.278161258</v>
      </c>
      <c r="O141">
        <f>(D141-D140)*W$17</f>
        <v>1.1368247620018687E-2</v>
      </c>
      <c r="P141">
        <f>(O141-O140)*W$18</f>
        <v>-3.7043605091282443</v>
      </c>
      <c r="Q141">
        <f>N141-P141*W$19+W$20*P141^2</f>
        <v>2183515.2234653654</v>
      </c>
      <c r="R141">
        <f t="shared" si="11"/>
        <v>2183621.3179751509</v>
      </c>
      <c r="S141">
        <f t="shared" si="15"/>
        <v>115.12955795750273</v>
      </c>
      <c r="T141">
        <f t="shared" si="12"/>
        <v>2183610.564047283</v>
      </c>
      <c r="U141">
        <f t="shared" si="13"/>
        <v>2183678.3179751509</v>
      </c>
      <c r="V141">
        <f t="shared" si="10"/>
        <v>57</v>
      </c>
    </row>
    <row r="142" spans="1:22" x14ac:dyDescent="0.25">
      <c r="A142">
        <f>VLOOKUP('[1]2024-03-18_windows_device_0'!P142,'[1]2024-03-18_windows_device_0'!P142:P1051,1,0)</f>
        <v>54.114666666666665</v>
      </c>
      <c r="B142">
        <f>VLOOKUP('[1]2024-03-18_windows_device_0'!Q142,'[1]2024-03-18_windows_device_0'!Q142:Q1051,1,0)</f>
        <v>2184674</v>
      </c>
      <c r="C142">
        <f>(A142-A141)*W$4</f>
        <v>0.47124023872920484</v>
      </c>
      <c r="D142">
        <f>(A142)*(1-EXP(-W$2))</f>
        <v>1.6487316950142858</v>
      </c>
      <c r="E142">
        <f>B142-D142^2*W$3</f>
        <v>2184673.9984030495</v>
      </c>
      <c r="F142">
        <f>E142+W$6*C142</f>
        <v>2184690.4293412114</v>
      </c>
      <c r="G142">
        <f>F142-W$8*LN(D142)</f>
        <v>2183502.5691650012</v>
      </c>
      <c r="H142">
        <f t="shared" si="14"/>
        <v>-14.333276648074389</v>
      </c>
      <c r="I142">
        <f>G142-W$11*H142^2</f>
        <v>2183494.4098539357</v>
      </c>
      <c r="J142">
        <f>(C142-C141)*W$12</f>
        <v>2.9851760188608269E-2</v>
      </c>
      <c r="K142">
        <f>I142-J142*W$13</f>
        <v>2183493.4441775777</v>
      </c>
      <c r="L142">
        <f>(K142-K141)*W$16</f>
        <v>-1.7386020976934966E-2</v>
      </c>
      <c r="M142">
        <f>(L142-L141)*W$15</f>
        <v>-2.96533279996971E-5</v>
      </c>
      <c r="N142">
        <f>I142-W$16*M142^2</f>
        <v>2183494.4098539357</v>
      </c>
      <c r="O142">
        <f>(D142-D141)*W$17</f>
        <v>1.2401724676381455E-2</v>
      </c>
      <c r="P142">
        <f>(O142-O141)*W$18</f>
        <v>0.23899100058828707</v>
      </c>
      <c r="Q142">
        <f>N142-P142*W$19+W$20*P142^2</f>
        <v>2183493.769609856</v>
      </c>
      <c r="R142">
        <f t="shared" si="11"/>
        <v>2183599.481325658</v>
      </c>
      <c r="S142">
        <f t="shared" si="15"/>
        <v>-110.19023296949452</v>
      </c>
      <c r="T142">
        <f t="shared" si="12"/>
        <v>2183609.7738850848</v>
      </c>
      <c r="U142">
        <f t="shared" si="13"/>
        <v>2183657.481325658</v>
      </c>
      <c r="V142">
        <f t="shared" si="10"/>
        <v>58</v>
      </c>
    </row>
    <row r="143" spans="1:22" x14ac:dyDescent="0.25">
      <c r="A143">
        <f>VLOOKUP('[1]2024-03-18_windows_device_0'!P143,'[1]2024-03-18_windows_device_0'!P143:P1052,1,0)</f>
        <v>54.15</v>
      </c>
      <c r="B143">
        <f>VLOOKUP('[1]2024-03-18_windows_device_0'!Q143,'[1]2024-03-18_windows_device_0'!Q143:Q1052,1,0)</f>
        <v>2184684</v>
      </c>
      <c r="C143">
        <f>(A143-A142)*W$4</f>
        <v>1.0406555271937916</v>
      </c>
      <c r="D143">
        <f>(A143)*(1-EXP(-W$2))</f>
        <v>1.6498082088347628</v>
      </c>
      <c r="E143">
        <f>B143-D143^2*W$3</f>
        <v>2184683.9984009634</v>
      </c>
      <c r="F143">
        <f>E143+W$6*C143</f>
        <v>2184720.283389404</v>
      </c>
      <c r="G143">
        <f>F143-W$8*LN(D143)</f>
        <v>2183530.8725491916</v>
      </c>
      <c r="H143">
        <f t="shared" si="14"/>
        <v>28.303384190425277</v>
      </c>
      <c r="I143">
        <f>G143-W$11*H143^2</f>
        <v>2183499.0570122637</v>
      </c>
      <c r="J143">
        <f>(C143-C142)*W$12</f>
        <v>0.43285052273434316</v>
      </c>
      <c r="K143">
        <f>I143-J143*W$13</f>
        <v>2183485.0547050727</v>
      </c>
      <c r="L143">
        <f>(K143-K142)*W$16</f>
        <v>-9.2304675008379935E-3</v>
      </c>
      <c r="M143">
        <f>(L143-L142)*W$15</f>
        <v>4.8425749240224922E-6</v>
      </c>
      <c r="N143">
        <f>I143-W$16*M143^2</f>
        <v>2183499.0570122637</v>
      </c>
      <c r="O143">
        <f>(D143-D142)*W$17</f>
        <v>2.7387141993678303E-2</v>
      </c>
      <c r="P143">
        <f>(O143-O142)*W$18</f>
        <v>3.4653695085386511</v>
      </c>
      <c r="Q143">
        <f>N143-P143*W$19+W$20*P143^2</f>
        <v>2183498.2092999266</v>
      </c>
      <c r="R143">
        <f t="shared" si="11"/>
        <v>2183603.0748113957</v>
      </c>
      <c r="S143">
        <f t="shared" si="15"/>
        <v>18.133140376583633</v>
      </c>
      <c r="T143">
        <f t="shared" si="12"/>
        <v>2183601.3810458062</v>
      </c>
      <c r="U143">
        <f t="shared" si="13"/>
        <v>2183662.0748113957</v>
      </c>
      <c r="V143">
        <f t="shared" si="10"/>
        <v>59</v>
      </c>
    </row>
    <row r="144" spans="1:22" x14ac:dyDescent="0.25">
      <c r="A144">
        <f>VLOOKUP('[1]2024-03-18_windows_device_0'!P144,'[1]2024-03-18_windows_device_0'!P144:P1053,1,0)</f>
        <v>54.153999999999996</v>
      </c>
      <c r="B144">
        <f>VLOOKUP('[1]2024-03-18_windows_device_0'!Q144,'[1]2024-03-18_windows_device_0'!Q144:Q1053,1,0)</f>
        <v>2184687</v>
      </c>
      <c r="C144">
        <f>(A144-A143)*W$4</f>
        <v>0.11781005968224889</v>
      </c>
      <c r="D144">
        <f>(A144)*(1-EXP(-W$2))</f>
        <v>1.6499300783238733</v>
      </c>
      <c r="E144">
        <f>B144-D144^2*W$3</f>
        <v>2184686.9984007273</v>
      </c>
      <c r="F144">
        <f>E144+W$6*C144</f>
        <v>2184691.1061352678</v>
      </c>
      <c r="G144">
        <f>F144-W$8*LN(D144)</f>
        <v>2183501.5198119478</v>
      </c>
      <c r="H144">
        <f t="shared" si="14"/>
        <v>-29.352737243752927</v>
      </c>
      <c r="I144">
        <f>G144-W$11*H144^2</f>
        <v>2183467.3014088771</v>
      </c>
      <c r="J144">
        <f>(C144-C143)*W$12</f>
        <v>-0.70151636443149967</v>
      </c>
      <c r="K144">
        <f>I144-J144*W$13</f>
        <v>2183489.9948032903</v>
      </c>
      <c r="L144">
        <f>(K144-K143)*W$16</f>
        <v>5.4353138438349253E-3</v>
      </c>
      <c r="M144">
        <f>(L144-L143)*W$15</f>
        <v>8.7081943842391757E-6</v>
      </c>
      <c r="N144">
        <f>I144-W$16*M144^2</f>
        <v>2183467.3014088771</v>
      </c>
      <c r="O144">
        <f>(D144-D143)*W$17</f>
        <v>3.1004311690939514E-3</v>
      </c>
      <c r="P144">
        <f>(O144-O143)*W$18</f>
        <v>-5.6162885138384588</v>
      </c>
      <c r="Q144">
        <f>N144-P144*W$19+W$20*P144^2</f>
        <v>2183507.1590338661</v>
      </c>
      <c r="R144">
        <f t="shared" si="11"/>
        <v>2183611.9286733577</v>
      </c>
      <c r="S144">
        <f t="shared" si="15"/>
        <v>44.677600956582765</v>
      </c>
      <c r="T144">
        <f t="shared" si="12"/>
        <v>2183607.7554644397</v>
      </c>
      <c r="U144">
        <f t="shared" si="13"/>
        <v>2183671.9286733577</v>
      </c>
      <c r="V144">
        <f t="shared" si="10"/>
        <v>60</v>
      </c>
    </row>
    <row r="145" spans="1:22" x14ac:dyDescent="0.25">
      <c r="A145">
        <f>VLOOKUP('[1]2024-03-18_windows_device_0'!P145,'[1]2024-03-18_windows_device_0'!P145:P1054,1,0)</f>
        <v>54.186</v>
      </c>
      <c r="B145">
        <f>VLOOKUP('[1]2024-03-18_windows_device_0'!Q145,'[1]2024-03-18_windows_device_0'!Q145:Q1054,1,0)</f>
        <v>2184661</v>
      </c>
      <c r="C145">
        <f>(A145-A144)*W$4</f>
        <v>0.94248047745861896</v>
      </c>
      <c r="D145">
        <f>(A145)*(1-EXP(-W$2))</f>
        <v>1.6509050342367584</v>
      </c>
      <c r="E145">
        <f>B145-D145^2*W$3</f>
        <v>2184660.9983988367</v>
      </c>
      <c r="F145">
        <f>E145+W$6*C145</f>
        <v>2184693.8602751601</v>
      </c>
      <c r="G145">
        <f>F145-W$8*LN(D145)</f>
        <v>2183502.8705534246</v>
      </c>
      <c r="H145">
        <f t="shared" si="14"/>
        <v>1.350741476751864</v>
      </c>
      <c r="I145">
        <f>G145-W$11*H145^2</f>
        <v>2183502.7980919788</v>
      </c>
      <c r="J145">
        <f>(C145-C144)*W$12</f>
        <v>0.62688696396013788</v>
      </c>
      <c r="K145">
        <f>I145-J145*W$13</f>
        <v>2183482.5188884605</v>
      </c>
      <c r="L145">
        <f>(K145-K144)*W$16</f>
        <v>-8.2253310722980276E-3</v>
      </c>
      <c r="M145">
        <f>(L145-L144)*W$15</f>
        <v>-8.1113681261151734E-6</v>
      </c>
      <c r="N145">
        <f>I145-W$16*M145^2</f>
        <v>2183502.7980919788</v>
      </c>
      <c r="O145">
        <f>(D145-D144)*W$17</f>
        <v>2.4803449352774207E-2</v>
      </c>
      <c r="P145">
        <f>(O145-O144)*W$18</f>
        <v>5.0188110123683938</v>
      </c>
      <c r="Q145">
        <f>N145-P145*W$19+W$20*P145^2</f>
        <v>2183507.4528246159</v>
      </c>
      <c r="R145">
        <f t="shared" si="11"/>
        <v>2183611.4549372289</v>
      </c>
      <c r="S145">
        <f t="shared" si="15"/>
        <v>-2.3905267340719019</v>
      </c>
      <c r="T145">
        <f t="shared" si="12"/>
        <v>2183611.6782296007</v>
      </c>
      <c r="U145">
        <f t="shared" si="13"/>
        <v>2183672.4549372289</v>
      </c>
      <c r="V145">
        <f t="shared" si="10"/>
        <v>61</v>
      </c>
    </row>
    <row r="146" spans="1:22" x14ac:dyDescent="0.25">
      <c r="A146">
        <f>VLOOKUP('[1]2024-03-18_windows_device_0'!P146,'[1]2024-03-18_windows_device_0'!P146:P1055,1,0)</f>
        <v>54.212000000000003</v>
      </c>
      <c r="B146">
        <f>VLOOKUP('[1]2024-03-18_windows_device_0'!Q146,'[1]2024-03-18_windows_device_0'!Q146:Q1055,1,0)</f>
        <v>2184672</v>
      </c>
      <c r="C146">
        <f>(A146-A145)*W$4</f>
        <v>0.76576538793514104</v>
      </c>
      <c r="D146">
        <f>(A146)*(1-EXP(-W$2))</f>
        <v>1.6516971859159773</v>
      </c>
      <c r="E146">
        <f>B146-D146^2*W$3</f>
        <v>2184671.9983972996</v>
      </c>
      <c r="F146">
        <f>E146+W$6*C146</f>
        <v>2184698.6986718122</v>
      </c>
      <c r="G146">
        <f>F146-W$8*LN(D146)</f>
        <v>2183506.5692989896</v>
      </c>
      <c r="H146">
        <f t="shared" si="14"/>
        <v>3.6987455650232732</v>
      </c>
      <c r="I146">
        <f>G146-W$11*H146^2</f>
        <v>2183506.0259592896</v>
      </c>
      <c r="J146">
        <f>(C146-C145)*W$12</f>
        <v>-0.1343329208485782</v>
      </c>
      <c r="K146">
        <f>I146-J146*W$13</f>
        <v>2183510.3715029005</v>
      </c>
      <c r="L146">
        <f>(K146-K145)*W$16</f>
        <v>3.0644674292264092E-2</v>
      </c>
      <c r="M146">
        <f>(L146-L145)*W$15</f>
        <v>2.308009061883198E-5</v>
      </c>
      <c r="N146">
        <f>I146-W$16*M146^2</f>
        <v>2183506.0259592896</v>
      </c>
      <c r="O146">
        <f>(D146-D145)*W$17</f>
        <v>2.0152802599121982E-2</v>
      </c>
      <c r="P146">
        <f>(O146-O145)*W$18</f>
        <v>-1.0754595026518632</v>
      </c>
      <c r="Q146">
        <f>N146-P146*W$19+W$20*P146^2</f>
        <v>2183509.9736564429</v>
      </c>
      <c r="R146">
        <f t="shared" si="11"/>
        <v>2183613.3514321158</v>
      </c>
      <c r="S146">
        <f t="shared" si="15"/>
        <v>9.5699302896518574</v>
      </c>
      <c r="T146">
        <f t="shared" si="12"/>
        <v>2183612.4575318713</v>
      </c>
      <c r="U146">
        <f t="shared" si="13"/>
        <v>2183675.3514321158</v>
      </c>
      <c r="V146">
        <f t="shared" si="10"/>
        <v>62</v>
      </c>
    </row>
    <row r="147" spans="1:22" x14ac:dyDescent="0.25">
      <c r="A147">
        <f>VLOOKUP('[1]2024-03-18_windows_device_0'!P147,'[1]2024-03-18_windows_device_0'!P147:P1056,1,0)</f>
        <v>54.229333333333329</v>
      </c>
      <c r="B147">
        <f>VLOOKUP('[1]2024-03-18_windows_device_0'!Q147,'[1]2024-03-18_windows_device_0'!Q147:Q1056,1,0)</f>
        <v>2184691</v>
      </c>
      <c r="C147">
        <f>(A147-A146)*W$4</f>
        <v>0.51051025862314836</v>
      </c>
      <c r="D147">
        <f>(A147)*(1-EXP(-W$2))</f>
        <v>1.6522252870354563</v>
      </c>
      <c r="E147">
        <f>B147-D147^2*W$3</f>
        <v>2184690.9983962746</v>
      </c>
      <c r="F147">
        <f>E147+W$6*C147</f>
        <v>2184708.7985792831</v>
      </c>
      <c r="G147">
        <f>F147-W$8*LN(D147)</f>
        <v>2183515.9097426813</v>
      </c>
      <c r="H147">
        <f t="shared" si="14"/>
        <v>9.3404436917044222</v>
      </c>
      <c r="I147">
        <f>G147-W$11*H147^2</f>
        <v>2183512.4447881724</v>
      </c>
      <c r="J147">
        <f>(C147-C146)*W$12</f>
        <v>-0.19403644122595393</v>
      </c>
      <c r="K147">
        <f>I147-J147*W$13</f>
        <v>2183518.7216844996</v>
      </c>
      <c r="L147">
        <f>(K147-K146)*W$16</f>
        <v>9.187237913990098E-3</v>
      </c>
      <c r="M147">
        <f>(L147-L146)*W$15</f>
        <v>-1.2740918644428509E-5</v>
      </c>
      <c r="N147">
        <f>I147-W$16*M147^2</f>
        <v>2183512.4447881724</v>
      </c>
      <c r="O147">
        <f>(D147-D146)*W$17</f>
        <v>1.3435201732744222E-2</v>
      </c>
      <c r="P147">
        <f>(O147-O146)*W$18</f>
        <v>-1.5534415038284368</v>
      </c>
      <c r="Q147">
        <f>N147-P147*W$19+W$20*P147^2</f>
        <v>2183518.7072511041</v>
      </c>
      <c r="R147">
        <f t="shared" si="11"/>
        <v>2183621.6684428561</v>
      </c>
      <c r="S147">
        <f t="shared" si="15"/>
        <v>41.968588238859624</v>
      </c>
      <c r="T147">
        <f t="shared" si="12"/>
        <v>2183617.7482751892</v>
      </c>
      <c r="U147">
        <f t="shared" si="13"/>
        <v>2183684.6684428561</v>
      </c>
      <c r="V147">
        <f t="shared" si="10"/>
        <v>63</v>
      </c>
    </row>
    <row r="148" spans="1:22" x14ac:dyDescent="0.25">
      <c r="A148">
        <f>VLOOKUP('[1]2024-03-18_windows_device_0'!P148,'[1]2024-03-18_windows_device_0'!P148:P1057,1,0)</f>
        <v>54.24666666666667</v>
      </c>
      <c r="B148">
        <f>VLOOKUP('[1]2024-03-18_windows_device_0'!Q148,'[1]2024-03-18_windows_device_0'!Q148:Q1057,1,0)</f>
        <v>2184705</v>
      </c>
      <c r="C148">
        <f>(A148-A147)*W$4</f>
        <v>0.5105102586235668</v>
      </c>
      <c r="D148">
        <f>(A148)*(1-EXP(-W$2))</f>
        <v>1.6527533881549359</v>
      </c>
      <c r="E148">
        <f>B148-D148^2*W$3</f>
        <v>2184704.9983952492</v>
      </c>
      <c r="F148">
        <f>E148+W$6*C148</f>
        <v>2184722.7985782577</v>
      </c>
      <c r="G148">
        <f>F148-W$8*LN(D148)</f>
        <v>2183529.1505205855</v>
      </c>
      <c r="H148">
        <f t="shared" si="14"/>
        <v>13.240777904167771</v>
      </c>
      <c r="I148">
        <f>G148-W$11*H148^2</f>
        <v>2183522.1876307218</v>
      </c>
      <c r="J148">
        <f>(C148-C147)*W$12</f>
        <v>3.180864652758498E-13</v>
      </c>
      <c r="K148">
        <f>I148-J148*W$13</f>
        <v>2183522.1876307218</v>
      </c>
      <c r="L148">
        <f>(K148-K147)*W$16</f>
        <v>3.8133868302461195E-3</v>
      </c>
      <c r="M148">
        <f>(L148-L147)*W$15</f>
        <v>-3.1908657799671158E-6</v>
      </c>
      <c r="N148">
        <f>I148-W$16*M148^2</f>
        <v>2183522.1876307218</v>
      </c>
      <c r="O148">
        <f>(D148-D147)*W$17</f>
        <v>1.343520173275552E-2</v>
      </c>
      <c r="P148">
        <f>(O148-O147)*W$18</f>
        <v>2.6127150201413327E-12</v>
      </c>
      <c r="Q148">
        <f>N148-P148*W$19+W$20*P148^2</f>
        <v>2183522.1876307218</v>
      </c>
      <c r="R148">
        <f t="shared" si="11"/>
        <v>2183624.731951117</v>
      </c>
      <c r="S148">
        <f>W$25*(R148-R147)</f>
        <v>15.458813362992235</v>
      </c>
      <c r="T148">
        <f>R148-W$26*S148+W$29</f>
        <v>2183713.2879868844</v>
      </c>
      <c r="U148">
        <f t="shared" si="13"/>
        <v>2183688.731951117</v>
      </c>
      <c r="V148">
        <f t="shared" si="10"/>
        <v>64</v>
      </c>
    </row>
    <row r="149" spans="1:22" ht="15.75" thickBot="1" x14ac:dyDescent="0.3">
      <c r="A149">
        <f>VLOOKUP('[1]2024-03-18_windows_device_0'!P149,'[1]2024-03-18_windows_device_0'!P149:P1058,1,0)</f>
        <v>54.271999999999998</v>
      </c>
      <c r="B149">
        <f>VLOOKUP('[1]2024-03-18_windows_device_0'!Q149,'[1]2024-03-18_windows_device_0'!Q149:Q1058,1,0)</f>
        <v>2184719</v>
      </c>
      <c r="C149">
        <f>(A149-A148)*W$4</f>
        <v>0.74613037798785542</v>
      </c>
      <c r="D149">
        <f>(A149)*(1-EXP(-W$2))</f>
        <v>1.6535252282526363</v>
      </c>
      <c r="E149">
        <f>B149-D149^2*W$3</f>
        <v>2184718.9983937498</v>
      </c>
      <c r="F149">
        <f>E149+W$6*C149</f>
        <v>2184745.0140458392</v>
      </c>
      <c r="G149">
        <f>F149-W$8*LN(D149)</f>
        <v>2183550.2567936387</v>
      </c>
      <c r="H149">
        <f t="shared" si="14"/>
        <v>21.106273053213954</v>
      </c>
      <c r="I149">
        <f>G149-W$11*H149^2</f>
        <v>2183532.5644393088</v>
      </c>
      <c r="J149">
        <f>(C149-C148)*W$12</f>
        <v>0.17911056113117263</v>
      </c>
      <c r="K149">
        <f>I149-J149*W$13</f>
        <v>2183526.7703811605</v>
      </c>
      <c r="L149">
        <f>(K149-K148)*W$16</f>
        <v>5.0421440636922686E-3</v>
      </c>
      <c r="M149">
        <f>(L149-L148)*W$15</f>
        <v>7.2960700752406201E-7</v>
      </c>
      <c r="N149">
        <f>I149-W$16*M149^2</f>
        <v>2183532.5644393088</v>
      </c>
      <c r="O149">
        <f>(D149-D148)*W$17</f>
        <v>1.9636064070937775E-2</v>
      </c>
      <c r="P149">
        <f>(O149-O148)*W$18</f>
        <v>1.4339460035310279</v>
      </c>
      <c r="Q149">
        <f>N149-P149*W$19+W$20*P149^2</f>
        <v>2183530.0158218518</v>
      </c>
      <c r="R149">
        <f t="shared" si="11"/>
        <v>2183631.9503516834</v>
      </c>
      <c r="S149">
        <f t="shared" si="15"/>
        <v>36.424875544037135</v>
      </c>
      <c r="T149">
        <f t="shared" ref="T149:T164" si="16">R149-W$26*S149+90</f>
        <v>2183718.5480066109</v>
      </c>
      <c r="U149">
        <f t="shared" si="13"/>
        <v>2183696.9503516834</v>
      </c>
      <c r="V149">
        <f t="shared" si="10"/>
        <v>65</v>
      </c>
    </row>
    <row r="150" spans="1:22" ht="15.75" thickBot="1" x14ac:dyDescent="0.3">
      <c r="A150" s="3">
        <f>VLOOKUP('[1]2024-03-18_windows_device_0'!P150,'[1]2024-03-18_windows_device_0'!P150:P1059,1,0)</f>
        <v>54.272666666666666</v>
      </c>
      <c r="B150">
        <f>VLOOKUP('[1]2024-03-18_windows_device_0'!Q150,'[1]2024-03-18_windows_device_0'!Q150:Q1059,1,0)</f>
        <v>2184707</v>
      </c>
      <c r="C150">
        <f>(A150-A149)*W$4</f>
        <v>1.963500994707636E-2</v>
      </c>
      <c r="D150">
        <f>(A150)*(1-EXP(-W$2))</f>
        <v>1.6535455398341545</v>
      </c>
      <c r="E150">
        <f>B150-D150^2*W$3</f>
        <v>2184706.9983937107</v>
      </c>
      <c r="F150">
        <f>E150+W$6*C150</f>
        <v>2184707.683016134</v>
      </c>
      <c r="G150">
        <f>F150-W$8*LN(D150)</f>
        <v>2183512.8965815962</v>
      </c>
      <c r="H150">
        <f t="shared" si="14"/>
        <v>-37.360212042462081</v>
      </c>
      <c r="I150">
        <f>G150-W$11*H150^2</f>
        <v>2183457.4619470518</v>
      </c>
      <c r="J150">
        <f>(C150-C149)*W$12</f>
        <v>-0.55225756348845811</v>
      </c>
      <c r="K150">
        <f>I150-J150*W$13</f>
        <v>2183475.3269596752</v>
      </c>
      <c r="L150">
        <f>(K150-K149)*W$16</f>
        <v>-5.6600320206687753E-2</v>
      </c>
      <c r="M150">
        <f>(L150-L149)*W$15</f>
        <v>-3.6601838563819062E-5</v>
      </c>
      <c r="N150">
        <f>I150-W$16*M150^2</f>
        <v>2183457.4619470518</v>
      </c>
      <c r="O150">
        <f>(D150-D149)*W$17</f>
        <v>5.1673852817855925E-4</v>
      </c>
      <c r="P150">
        <f>(O150-O149)*W$18</f>
        <v>-4.421333510894411</v>
      </c>
      <c r="Q150">
        <f>N150-P150*W$19+W$20*P150^2</f>
        <v>2183484.8529479788</v>
      </c>
      <c r="R150">
        <f>Q150+W$21*A150^2-W$22*A150</f>
        <v>2183382.9344735588</v>
      </c>
      <c r="S150">
        <f t="shared" si="15"/>
        <v>-1256.5626257197625</v>
      </c>
      <c r="T150">
        <f t="shared" si="16"/>
        <v>2183590.3064506422</v>
      </c>
      <c r="U150">
        <f t="shared" si="13"/>
        <v>2183448.9344735588</v>
      </c>
      <c r="V150">
        <f t="shared" ref="V150:V213" si="17">V149+Y$2</f>
        <v>66</v>
      </c>
    </row>
    <row r="151" spans="1:22" x14ac:dyDescent="0.25">
      <c r="A151">
        <f>VLOOKUP('[1]2024-03-18_windows_device_0'!P151,'[1]2024-03-18_windows_device_0'!P151:P1060,1,0)</f>
        <v>54.3</v>
      </c>
      <c r="B151">
        <f>VLOOKUP('[1]2024-03-18_windows_device_0'!Q151,'[1]2024-03-18_windows_device_0'!Q151:Q1060,1,0)</f>
        <v>2184694</v>
      </c>
      <c r="C151">
        <f>(A151-A150)*W$4</f>
        <v>0.80503540782908445</v>
      </c>
      <c r="D151">
        <f>(A151)*(1-EXP(-W$2))</f>
        <v>1.6543783146764104</v>
      </c>
      <c r="E151">
        <f>B151-D151^2*W$3</f>
        <v>2184693.9983920921</v>
      </c>
      <c r="F151">
        <f>E151+W$5*C151</f>
        <v>2184720.1530540572</v>
      </c>
      <c r="G151">
        <f>F151-W$8*LN(D151)</f>
        <v>2183524.1704522236</v>
      </c>
      <c r="H151">
        <f t="shared" si="14"/>
        <v>11.273870627395809</v>
      </c>
      <c r="I151">
        <f>G151-W$11*H151^2</f>
        <v>2183519.1225769278</v>
      </c>
      <c r="J151">
        <f>(C151-C150)*W$12</f>
        <v>0.59703520377137054</v>
      </c>
      <c r="K151">
        <f>I151-J151*W$13</f>
        <v>2183499.8090497674</v>
      </c>
      <c r="L151">
        <f>(K151-K150)*W$16</f>
        <v>2.6936274814948962E-2</v>
      </c>
      <c r="M151">
        <f>(L151-L150)*W$15</f>
        <v>4.9602056007067999E-5</v>
      </c>
      <c r="N151">
        <f>I151-W$16*M151^2</f>
        <v>2183519.1225769278</v>
      </c>
      <c r="O151">
        <f>(D151-D150)*W$17</f>
        <v>2.1186279655490397E-2</v>
      </c>
      <c r="P151">
        <f>(O151-O150)*W$18</f>
        <v>4.7798200117788001</v>
      </c>
      <c r="Q151">
        <f>N151-P151*W$19+W$20*P151^2</f>
        <v>2183522.6937576146</v>
      </c>
      <c r="R151">
        <f t="shared" ref="R151:R214" si="18">Q151+W$21*A151^2-W$22*A151</f>
        <v>2183421.4339211639</v>
      </c>
      <c r="S151">
        <f t="shared" si="15"/>
        <v>194.27261962476865</v>
      </c>
      <c r="T151">
        <f t="shared" si="16"/>
        <v>2183493.287462729</v>
      </c>
      <c r="U151">
        <f t="shared" si="13"/>
        <v>2183488.4339211639</v>
      </c>
      <c r="V151">
        <f t="shared" si="17"/>
        <v>67</v>
      </c>
    </row>
    <row r="152" spans="1:22" x14ac:dyDescent="0.25">
      <c r="A152">
        <f>VLOOKUP('[1]2024-03-18_windows_device_0'!P152,'[1]2024-03-18_windows_device_0'!P152:P1061,1,0)</f>
        <v>54.316000000000003</v>
      </c>
      <c r="B152">
        <f>VLOOKUP('[1]2024-03-18_windows_device_0'!Q152,'[1]2024-03-18_windows_device_0'!Q152:Q1061,1,0)+90</f>
        <v>2184749</v>
      </c>
      <c r="C152">
        <f>(A152-A151)*W$4</f>
        <v>0.47124023872941412</v>
      </c>
      <c r="D152">
        <f>(A152)*(1-EXP(-W$2))</f>
        <v>1.6548657926328529</v>
      </c>
      <c r="E152">
        <f>B152-D152^2*W$3</f>
        <v>2184748.9983911444</v>
      </c>
      <c r="F152">
        <f>E152+W$5*C152</f>
        <v>2184764.3084371728</v>
      </c>
      <c r="G152">
        <f>F152-W$8*LN(D152)</f>
        <v>2183567.6259192079</v>
      </c>
      <c r="H152">
        <f t="shared" si="14"/>
        <v>43.455466984305531</v>
      </c>
      <c r="I152">
        <f>G152-W$11*H152^2</f>
        <v>2183492.627628318</v>
      </c>
      <c r="J152">
        <f>(C152-C151)*W$12</f>
        <v>-0.2537399616026933</v>
      </c>
      <c r="K152">
        <f>I152-J152*W$13</f>
        <v>2183500.8358773612</v>
      </c>
      <c r="L152">
        <f>(K152-K151)*W$16</f>
        <v>1.1297609864976633E-3</v>
      </c>
      <c r="M152">
        <f>(L152-L151)*W$15</f>
        <v>-1.5323298057988483E-5</v>
      </c>
      <c r="N152">
        <f>I152-W$16*M152^2</f>
        <v>2183492.627628318</v>
      </c>
      <c r="O152">
        <f>(D152-D151)*W$17</f>
        <v>1.2401724676387104E-2</v>
      </c>
      <c r="P152">
        <f>(O152-O151)*W$18</f>
        <v>-2.0314235050050105</v>
      </c>
      <c r="Q152">
        <f>N152-P152*W$19+W$20*P152^2</f>
        <v>2183501.5496162339</v>
      </c>
      <c r="R152">
        <f t="shared" si="18"/>
        <v>2183400.675655616</v>
      </c>
      <c r="S152">
        <f t="shared" si="15"/>
        <v>-104.74858414140094</v>
      </c>
      <c r="T152">
        <f t="shared" si="16"/>
        <v>2183500.4599259468</v>
      </c>
      <c r="U152">
        <f t="shared" si="13"/>
        <v>2183468.675655616</v>
      </c>
      <c r="V152">
        <f t="shared" si="17"/>
        <v>68</v>
      </c>
    </row>
    <row r="153" spans="1:22" x14ac:dyDescent="0.25">
      <c r="A153">
        <f>VLOOKUP('[1]2024-03-18_windows_device_0'!P153,'[1]2024-03-18_windows_device_0'!P153:P1062,1,0)</f>
        <v>54.328000000000003</v>
      </c>
      <c r="B153">
        <f>VLOOKUP('[1]2024-03-18_windows_device_0'!Q153,'[1]2024-03-18_windows_device_0'!Q153:Q1062,1,0)+90</f>
        <v>2184739</v>
      </c>
      <c r="C153">
        <f>(A153-A152)*W$4</f>
        <v>0.35343017904695595</v>
      </c>
      <c r="D153">
        <f>(A153)*(1-EXP(-W$2))</f>
        <v>1.6552314011001847</v>
      </c>
      <c r="E153">
        <f>B153-D153^2*W$3</f>
        <v>2184738.9983904334</v>
      </c>
      <c r="F153">
        <f>E153+W$5*C153</f>
        <v>2184750.4809249546</v>
      </c>
      <c r="G153">
        <f>F153-W$8*LN(D153)</f>
        <v>2183553.2736051814</v>
      </c>
      <c r="H153">
        <f t="shared" si="14"/>
        <v>-14.352314026560634</v>
      </c>
      <c r="I153">
        <f>G153-W$11*H153^2</f>
        <v>2183545.0926054185</v>
      </c>
      <c r="J153">
        <f>(C153-C152)*W$12</f>
        <v>-8.9555280565824888E-2</v>
      </c>
      <c r="K153">
        <f>I153-J153*W$13</f>
        <v>2183547.9896344924</v>
      </c>
      <c r="L153">
        <f>(K153-K152)*W$16</f>
        <v>5.1880642373933271E-2</v>
      </c>
      <c r="M153">
        <f>(L153-L152)*W$15</f>
        <v>3.0134674035201348E-5</v>
      </c>
      <c r="N153">
        <f>I153-W$16*M153^2</f>
        <v>2183545.0926054185</v>
      </c>
      <c r="O153">
        <f>(D153-D152)*W$17</f>
        <v>9.3012935072875041E-3</v>
      </c>
      <c r="P153">
        <f>(O153-O152)*W$18</f>
        <v>-0.71697300176747314</v>
      </c>
      <c r="Q153">
        <f>N153-P153*W$19+W$20*P153^2</f>
        <v>2183547.5304764677</v>
      </c>
      <c r="R153">
        <f t="shared" si="18"/>
        <v>2183446.9460834502</v>
      </c>
      <c r="S153">
        <f t="shared" si="15"/>
        <v>233.48587540057872</v>
      </c>
      <c r="T153">
        <f t="shared" si="16"/>
        <v>2183515.136825196</v>
      </c>
      <c r="U153">
        <f t="shared" si="13"/>
        <v>2183515.9460834502</v>
      </c>
      <c r="V153">
        <f t="shared" si="17"/>
        <v>69</v>
      </c>
    </row>
    <row r="154" spans="1:22" x14ac:dyDescent="0.25">
      <c r="A154">
        <f>VLOOKUP('[1]2024-03-18_windows_device_0'!P154,'[1]2024-03-18_windows_device_0'!P154:P1063,1,0)</f>
        <v>54.333333333333329</v>
      </c>
      <c r="B154">
        <f>VLOOKUP('[1]2024-03-18_windows_device_0'!Q154,'[1]2024-03-18_windows_device_0'!Q154:Q1063,1,0)+90</f>
        <v>2184743</v>
      </c>
      <c r="C154">
        <f>(A154-A153)*W$4</f>
        <v>0.15708007957619236</v>
      </c>
      <c r="D154">
        <f>(A154)*(1-EXP(-W$2))</f>
        <v>1.655393893752332</v>
      </c>
      <c r="E154">
        <f>B154-D154^2*W$3</f>
        <v>2184742.9983901177</v>
      </c>
      <c r="F154">
        <f>E154+W$5*C154</f>
        <v>2184748.1017387938</v>
      </c>
      <c r="G154">
        <f>F154-W$8*LN(D154)</f>
        <v>2183550.6612109793</v>
      </c>
      <c r="H154">
        <f t="shared" si="14"/>
        <v>-2.6123942020349205</v>
      </c>
      <c r="I154">
        <f>G154-W$11*H154^2</f>
        <v>2183550.3901668866</v>
      </c>
      <c r="J154">
        <f>(C154-C153)*W$12</f>
        <v>-0.14925880094304148</v>
      </c>
      <c r="K154">
        <f>I154-J154*W$13</f>
        <v>2183555.2185486765</v>
      </c>
      <c r="L154">
        <f>(K154-K153)*W$16</f>
        <v>7.9535700726894396E-3</v>
      </c>
      <c r="M154">
        <f>(L154-L153)*W$15</f>
        <v>-2.6082857458440516E-5</v>
      </c>
      <c r="N154">
        <f>I154-W$16*M154^2</f>
        <v>2183550.3901668866</v>
      </c>
      <c r="O154">
        <f>(D154-D153)*W$17</f>
        <v>4.1339082254567188E-3</v>
      </c>
      <c r="P154">
        <f>(O154-O153)*W$18</f>
        <v>-1.1949550029453537</v>
      </c>
      <c r="Q154">
        <f>N154-P154*W$19+W$20*P154^2</f>
        <v>2183554.8842343092</v>
      </c>
      <c r="R154">
        <f t="shared" si="18"/>
        <v>2183454.4285822241</v>
      </c>
      <c r="S154">
        <f t="shared" si="15"/>
        <v>37.757545330080475</v>
      </c>
      <c r="T154">
        <f t="shared" si="16"/>
        <v>2183540.9017562191</v>
      </c>
      <c r="U154">
        <f t="shared" si="13"/>
        <v>2183524.4285822241</v>
      </c>
      <c r="V154">
        <f t="shared" si="17"/>
        <v>70</v>
      </c>
    </row>
    <row r="155" spans="1:22" x14ac:dyDescent="0.25">
      <c r="A155">
        <f>VLOOKUP('[1]2024-03-18_windows_device_0'!P155,'[1]2024-03-18_windows_device_0'!P155:P1064,1,0)</f>
        <v>54.350666666666669</v>
      </c>
      <c r="B155">
        <f>VLOOKUP('[1]2024-03-18_windows_device_0'!Q155,'[1]2024-03-18_windows_device_0'!Q155:Q1064,1,0)+90</f>
        <v>2184743</v>
      </c>
      <c r="C155">
        <f>(A155-A154)*W$4</f>
        <v>0.5105102586235668</v>
      </c>
      <c r="D155">
        <f>(A155)*(1-EXP(-W$2))</f>
        <v>1.6559219948718114</v>
      </c>
      <c r="E155">
        <f>B155-D155^2*W$3</f>
        <v>2184742.9983890904</v>
      </c>
      <c r="F155">
        <f>E155+W$5*C155</f>
        <v>2184759.5842722878</v>
      </c>
      <c r="G155">
        <f>F155-W$8*LN(D155)</f>
        <v>2183561.3859764044</v>
      </c>
      <c r="H155">
        <f t="shared" si="14"/>
        <v>10.724765425082296</v>
      </c>
      <c r="I155">
        <f>G155-W$11*H155^2</f>
        <v>2183556.8178498419</v>
      </c>
      <c r="J155">
        <f>(C155-C154)*W$12</f>
        <v>0.26866584169747465</v>
      </c>
      <c r="K155">
        <f>I155-J155*W$13</f>
        <v>2183548.1267626197</v>
      </c>
      <c r="L155">
        <f>(K155-K154)*W$16</f>
        <v>-7.8026956617560121E-3</v>
      </c>
      <c r="M155">
        <f>(L155-L154)*W$15</f>
        <v>-9.3556982448205268E-6</v>
      </c>
      <c r="N155">
        <f>I155-W$16*M155^2</f>
        <v>2183556.8178498419</v>
      </c>
      <c r="O155">
        <f>(D155-D154)*W$17</f>
        <v>1.343520173274987E-2</v>
      </c>
      <c r="P155">
        <f>(O155-O154)*W$18</f>
        <v>2.1509190053011134</v>
      </c>
      <c r="Q155">
        <f>N155-P155*W$19+W$20*P155^2</f>
        <v>2183554.158485976</v>
      </c>
      <c r="R155">
        <f t="shared" si="18"/>
        <v>2183454.1214298583</v>
      </c>
      <c r="S155">
        <f t="shared" si="15"/>
        <v>-1.5499259973796209</v>
      </c>
      <c r="T155">
        <f t="shared" si="16"/>
        <v>2183544.2662040819</v>
      </c>
      <c r="U155">
        <f t="shared" si="13"/>
        <v>2183525.1214298583</v>
      </c>
      <c r="V155">
        <f t="shared" si="17"/>
        <v>71</v>
      </c>
    </row>
    <row r="156" spans="1:22" x14ac:dyDescent="0.25">
      <c r="A156">
        <f>VLOOKUP('[1]2024-03-18_windows_device_0'!P156,'[1]2024-03-18_windows_device_0'!P156:P1065,1,0)</f>
        <v>54.37533333333333</v>
      </c>
      <c r="B156">
        <f>VLOOKUP('[1]2024-03-18_windows_device_0'!Q156,'[1]2024-03-18_windows_device_0'!Q156:Q1065,1,0)+90</f>
        <v>2184751</v>
      </c>
      <c r="C156">
        <f>(A156-A155)*W$4</f>
        <v>0.72649536804077897</v>
      </c>
      <c r="D156">
        <f>(A156)*(1-EXP(-W$2))</f>
        <v>1.6566735233879932</v>
      </c>
      <c r="E156">
        <f>B156-D156^2*W$3</f>
        <v>2184750.9983876278</v>
      </c>
      <c r="F156">
        <f>E156+W$5*C156</f>
        <v>2184774.6013752548</v>
      </c>
      <c r="G156">
        <f>F156-W$8*LN(D156)</f>
        <v>2183575.3251336729</v>
      </c>
      <c r="H156">
        <f t="shared" si="14"/>
        <v>13.939157268498093</v>
      </c>
      <c r="I156">
        <f>G156-W$11*H156^2</f>
        <v>2183567.6083636065</v>
      </c>
      <c r="J156">
        <f>(C156-C155)*W$12</f>
        <v>0.1641846810368684</v>
      </c>
      <c r="K156">
        <f>I156-J156*W$13</f>
        <v>2183562.2971436377</v>
      </c>
      <c r="L156">
        <f>(K156-K155)*W$16</f>
        <v>1.5590877898653448E-2</v>
      </c>
      <c r="M156">
        <f>(L156-L155)*W$15</f>
        <v>1.3890551148850983E-5</v>
      </c>
      <c r="N156">
        <f>I156-W$16*M156^2</f>
        <v>2183567.6083636065</v>
      </c>
      <c r="O156">
        <f>(D156-D155)*W$17</f>
        <v>1.9119325542753567E-2</v>
      </c>
      <c r="P156">
        <f>(O156-O155)*W$18</f>
        <v>1.314450503237538</v>
      </c>
      <c r="Q156">
        <f>N156-P156*W$19+W$20*P156^2</f>
        <v>2183565.15361996</v>
      </c>
      <c r="R156">
        <f t="shared" si="18"/>
        <v>2183465.7127536749</v>
      </c>
      <c r="S156">
        <f t="shared" si="15"/>
        <v>58.491146831085771</v>
      </c>
      <c r="T156">
        <f t="shared" si="16"/>
        <v>2183550.2492603282</v>
      </c>
      <c r="U156">
        <f t="shared" si="13"/>
        <v>2183537.7127536749</v>
      </c>
      <c r="V156">
        <f t="shared" si="17"/>
        <v>72</v>
      </c>
    </row>
    <row r="157" spans="1:22" x14ac:dyDescent="0.25">
      <c r="A157">
        <f>VLOOKUP('[1]2024-03-18_windows_device_0'!P157,'[1]2024-03-18_windows_device_0'!P157:P1066,1,0)</f>
        <v>54.395333333333333</v>
      </c>
      <c r="B157">
        <f>VLOOKUP('[1]2024-03-18_windows_device_0'!Q157,'[1]2024-03-18_windows_device_0'!Q157:Q1066,1,0)+90</f>
        <v>2184752</v>
      </c>
      <c r="C157">
        <f>(A157-A156)*W$4</f>
        <v>0.58905029841166301</v>
      </c>
      <c r="D157">
        <f>(A157)*(1-EXP(-W$2))</f>
        <v>1.6572828708335465</v>
      </c>
      <c r="E157">
        <f>B157-D157^2*W$3</f>
        <v>2184751.9983864413</v>
      </c>
      <c r="F157">
        <f>E157+W$5*C157</f>
        <v>2184771.1359439767</v>
      </c>
      <c r="G157">
        <f>F157-W$8*LN(D157)</f>
        <v>2183570.9860512861</v>
      </c>
      <c r="H157">
        <f t="shared" si="14"/>
        <v>-4.3390823868103325</v>
      </c>
      <c r="I157">
        <f>G157-W$11*H157^2</f>
        <v>2183570.2382980241</v>
      </c>
      <c r="J157">
        <f>(C157-C156)*W$12</f>
        <v>-0.10448116065981086</v>
      </c>
      <c r="K157">
        <f>I157-J157*W$13</f>
        <v>2183573.6181652769</v>
      </c>
      <c r="L157">
        <f>(K157-K156)*W$16</f>
        <v>1.2455887095925997E-2</v>
      </c>
      <c r="M157">
        <f>(L157-L156)*W$15</f>
        <v>-1.8614834533087413E-6</v>
      </c>
      <c r="N157">
        <f>I157-W$16*M157^2</f>
        <v>2183570.2382980241</v>
      </c>
      <c r="O157">
        <f>(D157-D156)*W$17</f>
        <v>1.5502155845486703E-2</v>
      </c>
      <c r="P157">
        <f>(O157-O156)*W$18</f>
        <v>-0.83646850205835144</v>
      </c>
      <c r="Q157">
        <f>N157-P157*W$19+W$20*P157^2</f>
        <v>2183573.1578969909</v>
      </c>
      <c r="R157">
        <f t="shared" si="18"/>
        <v>2183474.2008551927</v>
      </c>
      <c r="S157">
        <f t="shared" si="15"/>
        <v>42.831931886775109</v>
      </c>
      <c r="T157">
        <f t="shared" si="16"/>
        <v>2183560.2000450264</v>
      </c>
      <c r="U157">
        <f t="shared" si="13"/>
        <v>2183547.2008551927</v>
      </c>
      <c r="V157">
        <f t="shared" si="17"/>
        <v>73</v>
      </c>
    </row>
    <row r="158" spans="1:22" x14ac:dyDescent="0.25">
      <c r="A158">
        <f>VLOOKUP('[1]2024-03-18_windows_device_0'!P158,'[1]2024-03-18_windows_device_0'!P158:P1067,1,0)</f>
        <v>54.377333333333333</v>
      </c>
      <c r="B158">
        <f>VLOOKUP('[1]2024-03-18_windows_device_0'!Q158,'[1]2024-03-18_windows_device_0'!Q158:Q1067,1,0)+90</f>
        <v>2184753</v>
      </c>
      <c r="C158">
        <f>(A158-A157)*W$4</f>
        <v>-0.53014526857043398</v>
      </c>
      <c r="D158">
        <f>(A158)*(1-EXP(-W$2))</f>
        <v>1.6567344581325487</v>
      </c>
      <c r="E158">
        <f>B158-D158^2*W$3</f>
        <v>2184752.998387509</v>
      </c>
      <c r="F158">
        <f>E158+W$5*C158</f>
        <v>2184735.7745857271</v>
      </c>
      <c r="G158">
        <f>F158-W$8*LN(D158)</f>
        <v>2183536.4109645751</v>
      </c>
      <c r="H158">
        <f t="shared" si="14"/>
        <v>-34.575086710974574</v>
      </c>
      <c r="I158">
        <f>G158-W$11*H158^2</f>
        <v>2183488.9333293112</v>
      </c>
      <c r="J158">
        <f>(C158-C157)*W$12</f>
        <v>-0.85077516537438203</v>
      </c>
      <c r="K158">
        <f>I158-J158*W$13</f>
        <v>2183516.4551055143</v>
      </c>
      <c r="L158">
        <f>(K158-K157)*W$16</f>
        <v>-6.2893318390222303E-2</v>
      </c>
      <c r="M158">
        <f>(L158-L157)*W$15</f>
        <v>-4.4740577583320996E-5</v>
      </c>
      <c r="N158">
        <f>I158-W$16*M158^2</f>
        <v>2183488.9333293112</v>
      </c>
      <c r="O158">
        <f>(D158-D157)*W$17</f>
        <v>-1.3951940260934079E-2</v>
      </c>
      <c r="P158">
        <f>(O158-O157)*W$18</f>
        <v>-6.8112435167851171</v>
      </c>
      <c r="Q158">
        <f>N158-P158*W$19+W$20*P158^2</f>
        <v>2183543.4123234004</v>
      </c>
      <c r="R158">
        <f t="shared" si="18"/>
        <v>2183444.0198223433</v>
      </c>
      <c r="S158">
        <f t="shared" si="15"/>
        <v>-152.29694656374943</v>
      </c>
      <c r="T158">
        <f t="shared" si="16"/>
        <v>2183548.2454513377</v>
      </c>
      <c r="U158">
        <f t="shared" si="13"/>
        <v>2183518.0198223433</v>
      </c>
      <c r="V158">
        <f t="shared" si="17"/>
        <v>74</v>
      </c>
    </row>
    <row r="159" spans="1:22" x14ac:dyDescent="0.25">
      <c r="A159">
        <f>VLOOKUP('[1]2024-03-18_windows_device_0'!P159,'[1]2024-03-18_windows_device_0'!P159:P1068,1,0)</f>
        <v>54.4</v>
      </c>
      <c r="B159">
        <f>VLOOKUP('[1]2024-03-18_windows_device_0'!Q159,'[1]2024-03-18_windows_device_0'!Q159:Q1068,1,0)+90</f>
        <v>2184764</v>
      </c>
      <c r="C159">
        <f>(A159-A158)*W$4</f>
        <v>0.66759033819975921</v>
      </c>
      <c r="D159">
        <f>(A159)*(1-EXP(-W$2))</f>
        <v>1.6574250519041753</v>
      </c>
      <c r="E159">
        <f>B159-D159^2*W$3</f>
        <v>2184763.9983861647</v>
      </c>
      <c r="F159">
        <f>E159+W$5*C159</f>
        <v>2184785.6876180382</v>
      </c>
      <c r="G159">
        <f>F159-W$8*LN(D159)</f>
        <v>2183585.333919643</v>
      </c>
      <c r="H159">
        <f t="shared" si="14"/>
        <v>48.922955067828298</v>
      </c>
      <c r="I159">
        <f>G159-W$11*H159^2</f>
        <v>2183490.2760915719</v>
      </c>
      <c r="J159">
        <f>(C159-C158)*W$12</f>
        <v>0.91047868575143953</v>
      </c>
      <c r="K159">
        <f>I159-J159*W$13</f>
        <v>2183460.8229626524</v>
      </c>
      <c r="L159">
        <f>(K159-K158)*W$16</f>
        <v>-6.1208936125290714E-2</v>
      </c>
      <c r="M159">
        <f>(L159-L158)*W$15</f>
        <v>1.0001463839986395E-6</v>
      </c>
      <c r="N159">
        <f>I159-W$16*M159^2</f>
        <v>2183490.2760915719</v>
      </c>
      <c r="O159">
        <f>(D159-D158)*W$17</f>
        <v>1.756910995820659E-2</v>
      </c>
      <c r="P159">
        <f>(O159-O158)*W$18</f>
        <v>7.2892255179603858</v>
      </c>
      <c r="Q159">
        <f>N159-P159*W$19+W$20*P159^2</f>
        <v>2183509.523284086</v>
      </c>
      <c r="R159">
        <f t="shared" si="18"/>
        <v>2183410.6791897318</v>
      </c>
      <c r="S159">
        <f t="shared" si="15"/>
        <v>-168.24064864006917</v>
      </c>
      <c r="T159">
        <f t="shared" si="16"/>
        <v>2183516.3940750486</v>
      </c>
      <c r="U159">
        <f t="shared" si="13"/>
        <v>2183485.6791897318</v>
      </c>
      <c r="V159">
        <f t="shared" si="17"/>
        <v>75</v>
      </c>
    </row>
    <row r="160" spans="1:22" x14ac:dyDescent="0.25">
      <c r="A160">
        <f>VLOOKUP('[1]2024-03-18_windows_device_0'!P160,'[1]2024-03-18_windows_device_0'!P160:P1069,1,0)</f>
        <v>54.406666666666666</v>
      </c>
      <c r="B160">
        <f>VLOOKUP('[1]2024-03-18_windows_device_0'!Q160,'[1]2024-03-18_windows_device_0'!Q160:Q1069,1,0)+90</f>
        <v>2184764</v>
      </c>
      <c r="C160">
        <f>(A160-A159)*W$4</f>
        <v>0.19635009947055435</v>
      </c>
      <c r="D160">
        <f>(A160)*(1-EXP(-W$2))</f>
        <v>1.6576281677193598</v>
      </c>
      <c r="E160">
        <f>B160-D160^2*W$3</f>
        <v>2184763.9983857688</v>
      </c>
      <c r="F160">
        <f>E160+W$5*C160</f>
        <v>2184770.377571614</v>
      </c>
      <c r="G160">
        <f>F160-W$8*LN(D160)</f>
        <v>2183569.7327525383</v>
      </c>
      <c r="H160">
        <f t="shared" si="14"/>
        <v>-15.601167104672641</v>
      </c>
      <c r="I160">
        <f>G160-W$11*H160^2</f>
        <v>2183560.0660868082</v>
      </c>
      <c r="J160">
        <f>(C160-C159)*W$12</f>
        <v>-0.35822112226282232</v>
      </c>
      <c r="K160">
        <f>I160-J160*W$13</f>
        <v>2183571.6542031043</v>
      </c>
      <c r="L160">
        <f>(K160-K159)*W$16</f>
        <v>0.1219414167517196</v>
      </c>
      <c r="M160">
        <f>(L160-L159)*W$15</f>
        <v>1.087503513731525E-4</v>
      </c>
      <c r="N160">
        <f>I160-W$16*M160^2</f>
        <v>2183560.0660868082</v>
      </c>
      <c r="O160">
        <f>(D160-D159)*W$17</f>
        <v>5.1673852818307844E-3</v>
      </c>
      <c r="P160">
        <f>(O160-O159)*W$18</f>
        <v>-2.8678920070646678</v>
      </c>
      <c r="Q160">
        <f>N160-P160*W$19+W$20*P160^2</f>
        <v>2183574.4718202855</v>
      </c>
      <c r="R160">
        <f t="shared" si="18"/>
        <v>2183475.7891155644</v>
      </c>
      <c r="S160">
        <f t="shared" si="15"/>
        <v>328.55213884667717</v>
      </c>
      <c r="T160">
        <f t="shared" si="16"/>
        <v>2183535.0999852959</v>
      </c>
      <c r="U160">
        <f t="shared" si="13"/>
        <v>2183551.7891155644</v>
      </c>
      <c r="V160">
        <f t="shared" si="17"/>
        <v>76</v>
      </c>
    </row>
    <row r="161" spans="1:22" x14ac:dyDescent="0.25">
      <c r="A161">
        <f>VLOOKUP('[1]2024-03-18_windows_device_0'!P161,'[1]2024-03-18_windows_device_0'!P161:P1070,1,0)</f>
        <v>54.408000000000001</v>
      </c>
      <c r="B161">
        <f>VLOOKUP('[1]2024-03-18_windows_device_0'!Q161,'[1]2024-03-18_windows_device_0'!Q161:Q1070,1,0)+90</f>
        <v>2184763</v>
      </c>
      <c r="C161">
        <f>(A161-A160)*W$4</f>
        <v>3.927001989415272E-2</v>
      </c>
      <c r="D161">
        <f>(A161)*(1-EXP(-W$2))</f>
        <v>1.6576687908823966</v>
      </c>
      <c r="E161">
        <f>B161-D161^2*W$3</f>
        <v>2184762.9983856897</v>
      </c>
      <c r="F161">
        <f>E161+W$5*C161</f>
        <v>2184764.2742228587</v>
      </c>
      <c r="G161">
        <f>F161-W$8*LN(D161)</f>
        <v>2183563.5711839274</v>
      </c>
      <c r="H161">
        <f t="shared" si="14"/>
        <v>-6.1615686109289527</v>
      </c>
      <c r="I161">
        <f>G161-W$11*H161^2</f>
        <v>2183562.0633791969</v>
      </c>
      <c r="J161">
        <f>(C161-C160)*W$12</f>
        <v>-0.11940704075427412</v>
      </c>
      <c r="K161">
        <f>I161-J161*W$13</f>
        <v>2183565.9260846288</v>
      </c>
      <c r="L161">
        <f>(K161-K160)*W$16</f>
        <v>-6.3023284714618507E-3</v>
      </c>
      <c r="M161">
        <f>(L161-L160)*W$15</f>
        <v>-7.6148105288093324E-5</v>
      </c>
      <c r="N161">
        <f>I161-W$16*M161^2</f>
        <v>2183562.0633791969</v>
      </c>
      <c r="O161">
        <f>(D161-D160)*W$17</f>
        <v>1.0334770563627674E-3</v>
      </c>
      <c r="P161">
        <f>(O161-O160)*W$18</f>
        <v>-0.95596400235706658</v>
      </c>
      <c r="Q161">
        <f>N161-P161*W$19+W$20*P161^2</f>
        <v>2183565.4862535321</v>
      </c>
      <c r="R161">
        <f t="shared" si="18"/>
        <v>2183466.8358318401</v>
      </c>
      <c r="S161">
        <f t="shared" si="15"/>
        <v>-45.179294550382586</v>
      </c>
      <c r="T161">
        <f t="shared" si="16"/>
        <v>2183561.0559025439</v>
      </c>
      <c r="U161">
        <f t="shared" si="13"/>
        <v>2183543.8358318401</v>
      </c>
      <c r="V161">
        <f t="shared" si="17"/>
        <v>77</v>
      </c>
    </row>
    <row r="162" spans="1:22" x14ac:dyDescent="0.25">
      <c r="A162">
        <f>VLOOKUP('[1]2024-03-18_windows_device_0'!P162,'[1]2024-03-18_windows_device_0'!P162:P1071,1,0)</f>
        <v>54.424666666666667</v>
      </c>
      <c r="B162">
        <f>VLOOKUP('[1]2024-03-18_windows_device_0'!Q162,'[1]2024-03-18_windows_device_0'!Q162:Q1071,1,0)+90</f>
        <v>2184773</v>
      </c>
      <c r="C162">
        <f>(A162-A161)*W$4</f>
        <v>0.49087524867628124</v>
      </c>
      <c r="D162">
        <f>(A162)*(1-EXP(-W$2))</f>
        <v>1.6581765804203574</v>
      </c>
      <c r="E162">
        <f>B162-D162^2*W$3</f>
        <v>2184772.9983847006</v>
      </c>
      <c r="F162">
        <f>E162+W$5*C162</f>
        <v>2184788.9463493135</v>
      </c>
      <c r="G162">
        <f>F162-W$8*LN(D162)</f>
        <v>2183587.5156825469</v>
      </c>
      <c r="H162">
        <f t="shared" si="14"/>
        <v>23.94449861953035</v>
      </c>
      <c r="I162">
        <f>G162-W$11*H162^2</f>
        <v>2183564.7451064107</v>
      </c>
      <c r="J162">
        <f>(C162-C161)*W$12</f>
        <v>0.3432952421685182</v>
      </c>
      <c r="K162">
        <f>I162-J162*W$13</f>
        <v>2183553.6398282936</v>
      </c>
      <c r="L162">
        <f>(K162-K161)*W$16</f>
        <v>-1.3517880860862386E-2</v>
      </c>
      <c r="M162">
        <f>(L162-L161)*W$15</f>
        <v>-4.2844244926223993E-6</v>
      </c>
      <c r="N162">
        <f>I162-W$16*M162^2</f>
        <v>2183564.7451064107</v>
      </c>
      <c r="O162">
        <f>(D162-D161)*W$17</f>
        <v>1.2918463204565663E-2</v>
      </c>
      <c r="P162">
        <f>(O162-O161)*W$18</f>
        <v>2.7483965067724836</v>
      </c>
      <c r="Q162">
        <f>N162-P162*W$19+W$20*P162^2</f>
        <v>2183562.5860087569</v>
      </c>
      <c r="R162">
        <f t="shared" si="18"/>
        <v>2183464.3392684329</v>
      </c>
      <c r="S162">
        <f t="shared" si="15"/>
        <v>-12.597944732524592</v>
      </c>
      <c r="T162">
        <f t="shared" si="16"/>
        <v>2183555.5160069815</v>
      </c>
      <c r="U162">
        <f t="shared" si="13"/>
        <v>2183542.3392684329</v>
      </c>
      <c r="V162">
        <f t="shared" si="17"/>
        <v>78</v>
      </c>
    </row>
    <row r="163" spans="1:22" x14ac:dyDescent="0.25">
      <c r="A163">
        <f>VLOOKUP('[1]2024-03-18_windows_device_0'!P163,'[1]2024-03-18_windows_device_0'!P163:P1072,1,0)</f>
        <v>54.424666666666667</v>
      </c>
      <c r="B163">
        <f>VLOOKUP('[1]2024-03-18_windows_device_0'!Q163,'[1]2024-03-18_windows_device_0'!Q163:Q1072,1,0)+90</f>
        <v>2184777</v>
      </c>
      <c r="C163">
        <f>(A163-A162)*W$4</f>
        <v>0</v>
      </c>
      <c r="D163">
        <f>(A163)*(1-EXP(-W$2))</f>
        <v>1.6581765804203574</v>
      </c>
      <c r="E163">
        <f>B163-D163^2*W$3</f>
        <v>2184776.9983847006</v>
      </c>
      <c r="F163">
        <f>E163+W$5*C163</f>
        <v>2184776.9983847006</v>
      </c>
      <c r="G163">
        <f>F163-W$8*LN(D163)</f>
        <v>2183575.567717934</v>
      </c>
      <c r="H163">
        <f t="shared" si="14"/>
        <v>-11.947964612860233</v>
      </c>
      <c r="I163">
        <f>G163-W$11*H163^2</f>
        <v>2183569.8981445734</v>
      </c>
      <c r="J163">
        <f>(C163-C162)*W$12</f>
        <v>-0.3731470023571265</v>
      </c>
      <c r="K163">
        <f>I163-J163*W$13</f>
        <v>2183581.9690990485</v>
      </c>
      <c r="L163">
        <f>(K163-K162)*W$16</f>
        <v>3.1169112583377956E-2</v>
      </c>
      <c r="M163">
        <f>(L163-L162)*W$15</f>
        <v>2.6534080674877637E-5</v>
      </c>
      <c r="N163">
        <f>I163-W$16*M163^2</f>
        <v>2183569.8981445734</v>
      </c>
      <c r="O163">
        <f>(D163-D162)*W$17</f>
        <v>0</v>
      </c>
      <c r="P163">
        <f>(O163-O162)*W$18</f>
        <v>-2.9873875073607707</v>
      </c>
      <c r="Q163">
        <f>N163-P163*W$19+W$20*P163^2</f>
        <v>2183585.1734600756</v>
      </c>
      <c r="R163">
        <f t="shared" si="18"/>
        <v>2183486.9267197517</v>
      </c>
      <c r="S163">
        <f t="shared" si="15"/>
        <v>113.97886492681404</v>
      </c>
      <c r="T163">
        <f t="shared" si="16"/>
        <v>2183566.2802748801</v>
      </c>
      <c r="U163">
        <f t="shared" si="13"/>
        <v>2183565.9267197517</v>
      </c>
      <c r="V163">
        <f t="shared" si="17"/>
        <v>79</v>
      </c>
    </row>
    <row r="164" spans="1:22" x14ac:dyDescent="0.25">
      <c r="A164">
        <f>VLOOKUP('[1]2024-03-18_windows_device_0'!P164,'[1]2024-03-18_windows_device_0'!P164:P1073,1,0)</f>
        <v>54.426000000000002</v>
      </c>
      <c r="B164">
        <f>VLOOKUP('[1]2024-03-18_windows_device_0'!Q164,'[1]2024-03-18_windows_device_0'!Q164:Q1073,1,0)+90</f>
        <v>2184788</v>
      </c>
      <c r="C164">
        <f>(A164-A163)*W$4</f>
        <v>3.927001989415272E-2</v>
      </c>
      <c r="D164">
        <f>(A164)*(1-EXP(-W$2))</f>
        <v>1.6582172035833944</v>
      </c>
      <c r="E164">
        <f>B164-D164^2*W$3</f>
        <v>2184787.9983846215</v>
      </c>
      <c r="F164">
        <f>E164+W$5*C164</f>
        <v>2184789.2742217905</v>
      </c>
      <c r="G164">
        <f>F164-W$8*LN(D164)</f>
        <v>2183587.7853544233</v>
      </c>
      <c r="H164">
        <f t="shared" si="14"/>
        <v>12.217636489309371</v>
      </c>
      <c r="I164">
        <f>G164-W$11*H164^2</f>
        <v>2183581.8569622841</v>
      </c>
      <c r="J164">
        <f>(C164-C163)*W$12</f>
        <v>2.9851760188608297E-2</v>
      </c>
      <c r="K164">
        <f>I164-J164*W$13</f>
        <v>2183580.8912859261</v>
      </c>
      <c r="L164">
        <f>(K164-K163)*W$16</f>
        <v>-1.1858575127896246E-3</v>
      </c>
      <c r="M164">
        <f>(L164-L163)*W$15</f>
        <v>-1.9211616638210335E-5</v>
      </c>
      <c r="N164">
        <f>I164-W$16*M164^2</f>
        <v>2183581.8569622841</v>
      </c>
      <c r="O164">
        <f>(D164-D163)*W$17</f>
        <v>1.0334770563684165E-3</v>
      </c>
      <c r="P164">
        <f>(O164-O163)*W$18</f>
        <v>0.23899100058959322</v>
      </c>
      <c r="Q164">
        <f>N164-P164*W$19+W$20*P164^2</f>
        <v>2183581.2167182043</v>
      </c>
      <c r="R164">
        <f t="shared" si="18"/>
        <v>2183483.0022838702</v>
      </c>
      <c r="S164">
        <f t="shared" si="15"/>
        <v>-19.803152685601823</v>
      </c>
      <c r="T164">
        <f t="shared" si="16"/>
        <v>2183574.8520406079</v>
      </c>
      <c r="U164">
        <f t="shared" si="13"/>
        <v>2183563.0022838702</v>
      </c>
      <c r="V164">
        <f t="shared" si="17"/>
        <v>80</v>
      </c>
    </row>
    <row r="165" spans="1:22" x14ac:dyDescent="0.25">
      <c r="A165">
        <f>VLOOKUP('[1]2024-03-18_windows_device_0'!P165,'[1]2024-03-18_windows_device_0'!P165:P1074,1,0)</f>
        <v>54.405333333333331</v>
      </c>
      <c r="B165">
        <f>VLOOKUP('[1]2024-03-18_windows_device_0'!Q165,'[1]2024-03-18_windows_device_0'!Q165:Q1074,1,0)+90</f>
        <v>2184793</v>
      </c>
      <c r="C165">
        <f>(A165-A164)*W$4</f>
        <v>-0.60868530835873935</v>
      </c>
      <c r="D165">
        <f>(A165)*(1-EXP(-W$2))</f>
        <v>1.6575875445563228</v>
      </c>
      <c r="E165">
        <f>B165-D165^2*W$3</f>
        <v>2184792.998385848</v>
      </c>
      <c r="F165">
        <f>E165+W$5*C165</f>
        <v>2184773.2229097281</v>
      </c>
      <c r="G165">
        <f>F165-W$8*LN(D165)</f>
        <v>2183572.6363119343</v>
      </c>
      <c r="H165">
        <f t="shared" si="14"/>
        <v>-15.149042489007115</v>
      </c>
      <c r="I165">
        <f>G165-W$11*H165^2</f>
        <v>2183563.5218110546</v>
      </c>
      <c r="J165">
        <f>(C165-C164)*W$12</f>
        <v>-0.49255404311155965</v>
      </c>
      <c r="K165">
        <f>I165-J165*W$13</f>
        <v>2183579.4554709615</v>
      </c>
      <c r="L165">
        <f>(K165-K164)*W$16</f>
        <v>-1.5797469220856547E-3</v>
      </c>
      <c r="M165">
        <f>(L165-L164)*W$15</f>
        <v>-2.3388222293992444E-7</v>
      </c>
      <c r="N165">
        <f>I165-W$16*M165^2</f>
        <v>2183563.5218110546</v>
      </c>
      <c r="O165">
        <f>(D165-D164)*W$17</f>
        <v>-1.6018894373665264E-2</v>
      </c>
      <c r="P165">
        <f>(O165-O164)*W$18</f>
        <v>-3.9433515097178371</v>
      </c>
      <c r="Q165">
        <f>N165-P165*W$19+W$20*P165^2</f>
        <v>2183586.5294909673</v>
      </c>
      <c r="R165">
        <f t="shared" si="18"/>
        <v>2183487.8145049182</v>
      </c>
      <c r="S165">
        <f t="shared" si="15"/>
        <v>24.283018260023109</v>
      </c>
      <c r="T165">
        <f t="shared" ref="T159:T222" si="19">R165-W$28*S165</f>
        <v>2183485.4474451095</v>
      </c>
      <c r="U165">
        <f t="shared" si="13"/>
        <v>2183568.8145049182</v>
      </c>
      <c r="V165">
        <f t="shared" si="17"/>
        <v>81</v>
      </c>
    </row>
    <row r="166" spans="1:22" x14ac:dyDescent="0.25">
      <c r="A166">
        <f>VLOOKUP('[1]2024-03-18_windows_device_0'!P166,'[1]2024-03-18_windows_device_0'!P166:P1075,1,0)</f>
        <v>54.433333333333337</v>
      </c>
      <c r="B166">
        <f>VLOOKUP('[1]2024-03-18_windows_device_0'!Q166,'[1]2024-03-18_windows_device_0'!Q166:Q1075,1,0)+90</f>
        <v>2184793</v>
      </c>
      <c r="C166">
        <f>(A166-A165)*W$4</f>
        <v>0.82467041777637007</v>
      </c>
      <c r="D166">
        <f>(A166)*(1-EXP(-W$2))</f>
        <v>1.6584406309800972</v>
      </c>
      <c r="E166">
        <f>B166-D166^2*W$3</f>
        <v>2184792.9983841861</v>
      </c>
      <c r="F166">
        <f>E166+W$5*C166</f>
        <v>2184819.7909647357</v>
      </c>
      <c r="G166">
        <f>F166-W$8*LN(D166)</f>
        <v>2183617.9820195502</v>
      </c>
      <c r="H166">
        <f t="shared" si="14"/>
        <v>45.345707615837455</v>
      </c>
      <c r="I166">
        <f>G166-W$11*H166^2</f>
        <v>2183536.3172218287</v>
      </c>
      <c r="J166">
        <f>(C166-C165)*W$12</f>
        <v>1.0895892468830894</v>
      </c>
      <c r="K166">
        <f>I166-J166*W$13</f>
        <v>2183501.0700347614</v>
      </c>
      <c r="L166">
        <f>(K166-K165)*W$16</f>
        <v>-8.6243112537271946E-2</v>
      </c>
      <c r="M166">
        <f>(L166-L165)*W$15</f>
        <v>-5.0271105757945296E-5</v>
      </c>
      <c r="N166">
        <f>I166-W$16*M166^2</f>
        <v>2183536.3172218287</v>
      </c>
      <c r="O166">
        <f>(D166-D165)*W$17</f>
        <v>2.1703018183674608E-2</v>
      </c>
      <c r="P166">
        <f>(O166-O165)*W$18</f>
        <v>8.7231715214953329</v>
      </c>
      <c r="Q166">
        <f>N166-P166*W$19+W$20*P166^2</f>
        <v>2183568.7885305621</v>
      </c>
      <c r="R166">
        <f t="shared" si="18"/>
        <v>2183470.7518095737</v>
      </c>
      <c r="S166">
        <f t="shared" si="15"/>
        <v>-86.100313864888761</v>
      </c>
      <c r="T166">
        <f t="shared" si="19"/>
        <v>2183479.1446950985</v>
      </c>
      <c r="U166">
        <f t="shared" si="13"/>
        <v>2183552.7518095737</v>
      </c>
      <c r="V166">
        <f t="shared" si="17"/>
        <v>82</v>
      </c>
    </row>
    <row r="167" spans="1:22" x14ac:dyDescent="0.25">
      <c r="A167">
        <f>VLOOKUP('[1]2024-03-18_windows_device_0'!P167,'[1]2024-03-18_windows_device_0'!P167:P1076,1,0)</f>
        <v>54.433333333333337</v>
      </c>
      <c r="B167">
        <f>VLOOKUP('[1]2024-03-18_windows_device_0'!Q167,'[1]2024-03-18_windows_device_0'!Q167:Q1076,1,0)+90</f>
        <v>2184794</v>
      </c>
      <c r="C167">
        <f>(A167-A166)*W$4</f>
        <v>0</v>
      </c>
      <c r="D167">
        <f>(A167)*(1-EXP(-W$2))</f>
        <v>1.6584406309800972</v>
      </c>
      <c r="E167">
        <f>B167-D167^2*W$3</f>
        <v>2184793.9983841861</v>
      </c>
      <c r="F167">
        <f>E167+W$5*C167</f>
        <v>2184793.9983841861</v>
      </c>
      <c r="G167">
        <f>F167-W$8*LN(D167)</f>
        <v>2183592.1894390006</v>
      </c>
      <c r="H167">
        <f t="shared" si="14"/>
        <v>-25.792580549605191</v>
      </c>
      <c r="I167">
        <f>G167-W$11*H167^2</f>
        <v>2183565.7682647756</v>
      </c>
      <c r="J167">
        <f>(C167-C166)*W$12</f>
        <v>-0.62688696396013788</v>
      </c>
      <c r="K167">
        <f>I167-J167*W$13</f>
        <v>2183586.0474682939</v>
      </c>
      <c r="L167">
        <f>(K167-K166)*W$16</f>
        <v>9.3495918611259332E-2</v>
      </c>
      <c r="M167">
        <f>(L167-L166)*W$15</f>
        <v>1.0672478914631863E-4</v>
      </c>
      <c r="N167">
        <f>I167-W$16*M167^2</f>
        <v>2183565.7682647756</v>
      </c>
      <c r="O167">
        <f>(D167-D166)*W$17</f>
        <v>0</v>
      </c>
      <c r="P167">
        <f>(O167-O166)*W$18</f>
        <v>-5.0188110123670882</v>
      </c>
      <c r="Q167">
        <f>N167-P167*W$19+W$20*P167^2</f>
        <v>2183599.123234604</v>
      </c>
      <c r="R167">
        <f t="shared" si="18"/>
        <v>2183501.0865136157</v>
      </c>
      <c r="S167">
        <f t="shared" si="15"/>
        <v>153.0723889916099</v>
      </c>
      <c r="T167">
        <f t="shared" si="19"/>
        <v>2183486.1653248281</v>
      </c>
      <c r="U167">
        <f t="shared" si="13"/>
        <v>2183584.0865136157</v>
      </c>
      <c r="V167">
        <f t="shared" si="17"/>
        <v>83</v>
      </c>
    </row>
    <row r="168" spans="1:22" x14ac:dyDescent="0.25">
      <c r="A168">
        <f>VLOOKUP('[1]2024-03-18_windows_device_0'!P168,'[1]2024-03-18_windows_device_0'!P168:P1077,1,0)</f>
        <v>54.441333333333333</v>
      </c>
      <c r="B168">
        <f>VLOOKUP('[1]2024-03-18_windows_device_0'!Q168,'[1]2024-03-18_windows_device_0'!Q168:Q1077,1,0)+90</f>
        <v>2184801</v>
      </c>
      <c r="C168">
        <f>(A168-A167)*W$4</f>
        <v>0.23562011936449778</v>
      </c>
      <c r="D168">
        <f>(A168)*(1-EXP(-W$2))</f>
        <v>1.6586843699583182</v>
      </c>
      <c r="E168">
        <f>B168-D168^2*W$3</f>
        <v>2184800.9983837111</v>
      </c>
      <c r="F168">
        <f>E168+W$5*C168</f>
        <v>2184808.6534067253</v>
      </c>
      <c r="G168">
        <f>F168-W$8*LN(D168)</f>
        <v>2183606.4953349135</v>
      </c>
      <c r="H168">
        <f t="shared" si="14"/>
        <v>14.305895912926644</v>
      </c>
      <c r="I168">
        <f>G168-W$11*H168^2</f>
        <v>2183598.3671673965</v>
      </c>
      <c r="J168">
        <f>(C168-C167)*W$12</f>
        <v>0.17911056113133161</v>
      </c>
      <c r="K168">
        <f>I168-J168*W$13</f>
        <v>2183592.5731092482</v>
      </c>
      <c r="L168">
        <f>(K168-K167)*W$16</f>
        <v>7.1797978614280868E-3</v>
      </c>
      <c r="M168">
        <f>(L168-L167)*W$15</f>
        <v>-5.1252472699384494E-5</v>
      </c>
      <c r="N168">
        <f>I168-W$16*M168^2</f>
        <v>2183598.3671673965</v>
      </c>
      <c r="O168">
        <f>(D168-D167)*W$17</f>
        <v>6.2008623381879027E-3</v>
      </c>
      <c r="P168">
        <f>(O168-O167)*W$18</f>
        <v>1.4339460035323339</v>
      </c>
      <c r="Q168">
        <f>N168-P168*W$19+W$20*P168^2</f>
        <v>2183595.8185499394</v>
      </c>
      <c r="R168">
        <f t="shared" si="18"/>
        <v>2183497.9757567332</v>
      </c>
      <c r="S168">
        <f t="shared" si="15"/>
        <v>-15.69723531545829</v>
      </c>
      <c r="T168">
        <f t="shared" si="19"/>
        <v>2183499.5058916789</v>
      </c>
      <c r="U168">
        <f t="shared" si="13"/>
        <v>2183581.9757567332</v>
      </c>
      <c r="V168">
        <f t="shared" si="17"/>
        <v>84</v>
      </c>
    </row>
    <row r="169" spans="1:22" x14ac:dyDescent="0.25">
      <c r="A169">
        <f>VLOOKUP('[1]2024-03-18_windows_device_0'!P169,'[1]2024-03-18_windows_device_0'!P169:P1078,1,0)</f>
        <v>54.428666666666672</v>
      </c>
      <c r="B169">
        <f>VLOOKUP('[1]2024-03-18_windows_device_0'!Q169,'[1]2024-03-18_windows_device_0'!Q169:Q1078,1,0)+90</f>
        <v>2184807</v>
      </c>
      <c r="C169">
        <f>(A169-A168)*W$4</f>
        <v>-0.37306518899382307</v>
      </c>
      <c r="D169">
        <f>(A169)*(1-EXP(-W$2))</f>
        <v>1.6582984499094682</v>
      </c>
      <c r="E169">
        <f>B169-D169^2*W$3</f>
        <v>2184806.9983844631</v>
      </c>
      <c r="F169">
        <f>E169+W$5*C169</f>
        <v>2184794.8779313574</v>
      </c>
      <c r="G169">
        <f>F169-W$8*LN(D169)</f>
        <v>2183593.2726670667</v>
      </c>
      <c r="H169">
        <f t="shared" si="14"/>
        <v>-13.222667846828699</v>
      </c>
      <c r="I169">
        <f>G169-W$11*H169^2</f>
        <v>2183586.3288111449</v>
      </c>
      <c r="J169">
        <f>(C169-C168)*W$12</f>
        <v>-0.46270228292263316</v>
      </c>
      <c r="K169">
        <f>I169-J169*W$13</f>
        <v>2183601.2967946939</v>
      </c>
      <c r="L169">
        <f>(K169-K168)*W$16</f>
        <v>9.5981833119548332E-3</v>
      </c>
      <c r="M169">
        <f>(L169-L168)*W$15</f>
        <v>1.4359801298177903E-6</v>
      </c>
      <c r="N169">
        <f>I169-W$16*M169^2</f>
        <v>2183586.3288111449</v>
      </c>
      <c r="O169">
        <f>(D169-D168)*W$17</f>
        <v>-9.8180320354660632E-3</v>
      </c>
      <c r="P169">
        <f>(O169-O168)*W$18</f>
        <v>-3.7043605091256322</v>
      </c>
      <c r="Q169">
        <f>N169-P169*W$19+W$20*P169^2</f>
        <v>2183607.2741152523</v>
      </c>
      <c r="R169">
        <f t="shared" si="18"/>
        <v>2183509.1242980002</v>
      </c>
      <c r="S169">
        <f t="shared" si="15"/>
        <v>56.256815400474515</v>
      </c>
      <c r="T169">
        <f t="shared" si="19"/>
        <v>2183503.6404967173</v>
      </c>
      <c r="U169">
        <f t="shared" si="13"/>
        <v>2183594.1242980002</v>
      </c>
      <c r="V169">
        <f t="shared" si="17"/>
        <v>85</v>
      </c>
    </row>
    <row r="170" spans="1:22" x14ac:dyDescent="0.25">
      <c r="A170">
        <f>VLOOKUP('[1]2024-03-18_windows_device_0'!P170,'[1]2024-03-18_windows_device_0'!P170:P1079,1,0)</f>
        <v>54.429333333333332</v>
      </c>
      <c r="B170">
        <f>VLOOKUP('[1]2024-03-18_windows_device_0'!Q170,'[1]2024-03-18_windows_device_0'!Q170:Q1079,1,0)+90</f>
        <v>2184808</v>
      </c>
      <c r="C170">
        <f>(A170-A169)*W$4</f>
        <v>1.963500994686709E-2</v>
      </c>
      <c r="D170">
        <f>(A170)*(1-EXP(-W$2))</f>
        <v>1.6583187614909864</v>
      </c>
      <c r="E170">
        <f>B170-D170^2*W$3</f>
        <v>2184807.9983844236</v>
      </c>
      <c r="F170">
        <f>E170+W$5*C170</f>
        <v>2184808.6363030081</v>
      </c>
      <c r="G170">
        <f>F170-W$8*LN(D170)</f>
        <v>2183607.0019403775</v>
      </c>
      <c r="H170">
        <f t="shared" si="14"/>
        <v>13.729273310862482</v>
      </c>
      <c r="I170">
        <f>G170-W$11*H170^2</f>
        <v>2183599.5158058847</v>
      </c>
      <c r="J170">
        <f>(C170-C169)*W$12</f>
        <v>0.29851760188544668</v>
      </c>
      <c r="K170">
        <f>I170-J170*W$13</f>
        <v>2183589.8590423046</v>
      </c>
      <c r="L170">
        <f>(K170-K169)*W$16</f>
        <v>-1.2584319413243063E-2</v>
      </c>
      <c r="M170">
        <f>(L170-L169)*W$15</f>
        <v>-1.3171445906637897E-5</v>
      </c>
      <c r="N170">
        <f>I170-W$16*M170^2</f>
        <v>2183599.5158058847</v>
      </c>
      <c r="O170">
        <f>(D170-D169)*W$17</f>
        <v>5.1673852817855925E-4</v>
      </c>
      <c r="P170">
        <f>(O170-O169)*W$18</f>
        <v>2.3899100058867879</v>
      </c>
      <c r="Q170">
        <f>N170-P170*W$19+W$20*P170^2</f>
        <v>2183596.9919061526</v>
      </c>
      <c r="R170">
        <f t="shared" si="18"/>
        <v>2183498.8582442338</v>
      </c>
      <c r="S170">
        <f t="shared" si="15"/>
        <v>-51.803682454857224</v>
      </c>
      <c r="T170">
        <f t="shared" si="19"/>
        <v>2183503.9079630687</v>
      </c>
      <c r="U170">
        <f t="shared" si="13"/>
        <v>2183584.8582442338</v>
      </c>
      <c r="V170">
        <f t="shared" si="17"/>
        <v>86</v>
      </c>
    </row>
    <row r="171" spans="1:22" x14ac:dyDescent="0.25">
      <c r="A171">
        <f>VLOOKUP('[1]2024-03-18_windows_device_0'!P171,'[1]2024-03-18_windows_device_0'!P171:P1080,1,0)</f>
        <v>54.42</v>
      </c>
      <c r="B171">
        <f>VLOOKUP('[1]2024-03-18_windows_device_0'!Q171,'[1]2024-03-18_windows_device_0'!Q171:Q1080,1,0)+90</f>
        <v>2184810</v>
      </c>
      <c r="C171">
        <f>(A171-A170)*W$4</f>
        <v>-0.27489013925865052</v>
      </c>
      <c r="D171">
        <f>(A171)*(1-EXP(-W$2))</f>
        <v>1.6580343993497286</v>
      </c>
      <c r="E171">
        <f>B171-D171^2*W$3</f>
        <v>2184809.9983849777</v>
      </c>
      <c r="F171">
        <f>E171+W$5*C171</f>
        <v>2184801.0675247945</v>
      </c>
      <c r="G171">
        <f>F171-W$8*LN(D171)</f>
        <v>2183599.8405713588</v>
      </c>
      <c r="H171">
        <f t="shared" si="14"/>
        <v>-7.1613690187223256</v>
      </c>
      <c r="I171">
        <f>G171-W$11*H171^2</f>
        <v>2183597.8037420763</v>
      </c>
      <c r="J171">
        <f>(C171-C170)*W$12</f>
        <v>-0.22388820141408497</v>
      </c>
      <c r="K171">
        <f>I171-J171*W$13</f>
        <v>2183605.0463147615</v>
      </c>
      <c r="L171">
        <f>(K171-K170)*W$16</f>
        <v>1.6709706689581719E-2</v>
      </c>
      <c r="M171">
        <f>(L171-L170)*W$15</f>
        <v>1.7394100430457763E-5</v>
      </c>
      <c r="N171">
        <f>I171-W$16*M171^2</f>
        <v>2183597.8037420763</v>
      </c>
      <c r="O171">
        <f>(D171-D170)*W$17</f>
        <v>-7.2343393945506701E-3</v>
      </c>
      <c r="P171">
        <f>(O171-O170)*W$18</f>
        <v>-1.7924325044141109</v>
      </c>
      <c r="Q171">
        <f>N171-P171*W$19+W$20*P171^2</f>
        <v>2183605.3528725994</v>
      </c>
      <c r="R171">
        <f t="shared" si="18"/>
        <v>2183506.9930747049</v>
      </c>
      <c r="S171">
        <f t="shared" si="15"/>
        <v>41.049285746630645</v>
      </c>
      <c r="T171">
        <f t="shared" si="19"/>
        <v>2183502.9916728437</v>
      </c>
      <c r="U171">
        <f t="shared" si="13"/>
        <v>2183593.9930747049</v>
      </c>
      <c r="V171">
        <f t="shared" si="17"/>
        <v>87</v>
      </c>
    </row>
    <row r="172" spans="1:22" x14ac:dyDescent="0.25">
      <c r="A172">
        <f>VLOOKUP('[1]2024-03-18_windows_device_0'!P172,'[1]2024-03-18_windows_device_0'!P172:P1081,1,0)</f>
        <v>54.417333333333332</v>
      </c>
      <c r="B172">
        <f>VLOOKUP('[1]2024-03-18_windows_device_0'!Q172,'[1]2024-03-18_windows_device_0'!Q172:Q1081,1,0)+90</f>
        <v>2184808</v>
      </c>
      <c r="C172">
        <f>(A172-A171)*W$4</f>
        <v>-7.8540039788305441E-2</v>
      </c>
      <c r="D172">
        <f>(A172)*(1-EXP(-W$2))</f>
        <v>1.6579531530236546</v>
      </c>
      <c r="E172">
        <f>B172-D172^2*W$3</f>
        <v>2184807.998385136</v>
      </c>
      <c r="F172">
        <f>E172+W$5*C172</f>
        <v>2184805.446710798</v>
      </c>
      <c r="G172">
        <f>F172-W$8*LN(D172)</f>
        <v>2183604.3361728233</v>
      </c>
      <c r="H172">
        <f t="shared" si="14"/>
        <v>4.4956014645285904</v>
      </c>
      <c r="I172">
        <f>G172-W$11*H172^2</f>
        <v>2183603.5335007892</v>
      </c>
      <c r="J172">
        <f>(C172-C171)*W$12</f>
        <v>0.14925880094272334</v>
      </c>
      <c r="K172">
        <f>I172-J172*W$13</f>
        <v>2183598.7051189994</v>
      </c>
      <c r="L172">
        <f>(K172-K171)*W$16</f>
        <v>-6.9768631297878747E-3</v>
      </c>
      <c r="M172">
        <f>(L172-L171)*W$15</f>
        <v>-1.4064525403404187E-5</v>
      </c>
      <c r="N172">
        <f>I172-W$16*M172^2</f>
        <v>2183603.5335007892</v>
      </c>
      <c r="O172">
        <f>(D172-D171)*W$17</f>
        <v>-2.0669541127368331E-3</v>
      </c>
      <c r="P172">
        <f>(O172-O171)*W$18</f>
        <v>1.1949550029414344</v>
      </c>
      <c r="Q172">
        <f>N172-P172*W$19+W$20*P172^2</f>
        <v>2183601.1941784043</v>
      </c>
      <c r="R172">
        <f t="shared" si="18"/>
        <v>2183502.7697855379</v>
      </c>
      <c r="S172">
        <f t="shared" si="15"/>
        <v>-21.311200574355261</v>
      </c>
      <c r="T172">
        <f t="shared" si="19"/>
        <v>2183504.8471585321</v>
      </c>
      <c r="U172">
        <f t="shared" si="13"/>
        <v>2183590.7697855379</v>
      </c>
      <c r="V172">
        <f t="shared" si="17"/>
        <v>88</v>
      </c>
    </row>
    <row r="173" spans="1:22" x14ac:dyDescent="0.25">
      <c r="A173">
        <f>VLOOKUP('[1]2024-03-18_windows_device_0'!P173,'[1]2024-03-18_windows_device_0'!P173:P1082,1,0)</f>
        <v>54.405999999999999</v>
      </c>
      <c r="B173">
        <f>VLOOKUP('[1]2024-03-18_windows_device_0'!Q173,'[1]2024-03-18_windows_device_0'!Q173:Q1082,1,0)+90</f>
        <v>2184810</v>
      </c>
      <c r="C173">
        <f>(A173-A172)*W$4</f>
        <v>-0.33379516909987961</v>
      </c>
      <c r="D173">
        <f>(A173)*(1-EXP(-W$2))</f>
        <v>1.6576078561378413</v>
      </c>
      <c r="E173">
        <f>B173-D173^2*W$3</f>
        <v>2184809.9983858084</v>
      </c>
      <c r="F173">
        <f>E173+W$5*C173</f>
        <v>2184799.1537698717</v>
      </c>
      <c r="G173">
        <f>F173-W$8*LN(D173)</f>
        <v>2183598.5380612584</v>
      </c>
      <c r="H173">
        <f t="shared" si="14"/>
        <v>-5.7981115649454296</v>
      </c>
      <c r="I173">
        <f>G173-W$11*H173^2</f>
        <v>2183597.2028940455</v>
      </c>
      <c r="J173">
        <f>(C173-C172)*W$12</f>
        <v>-0.19403644122563579</v>
      </c>
      <c r="K173">
        <f>I173-J173*W$13</f>
        <v>2183603.4797903728</v>
      </c>
      <c r="L173">
        <f>(K173-K172)*W$16</f>
        <v>5.2533039369149189E-3</v>
      </c>
      <c r="M173">
        <f>(L173-L172)*W$15</f>
        <v>7.2619841838330264E-6</v>
      </c>
      <c r="N173">
        <f>I173-W$16*M173^2</f>
        <v>2183597.2028940455</v>
      </c>
      <c r="O173">
        <f>(D173-D172)*W$17</f>
        <v>-8.7845549791032949E-3</v>
      </c>
      <c r="P173">
        <f>(O173-O172)*W$18</f>
        <v>-1.5534415038258242</v>
      </c>
      <c r="Q173">
        <f>N173-P173*W$19+W$20*P173^2</f>
        <v>2183603.4653569772</v>
      </c>
      <c r="R173">
        <f t="shared" si="18"/>
        <v>2183504.7665113793</v>
      </c>
      <c r="S173">
        <f t="shared" si="15"/>
        <v>10.075707159879315</v>
      </c>
      <c r="T173">
        <f t="shared" si="19"/>
        <v>2183503.7843516986</v>
      </c>
      <c r="U173">
        <f t="shared" si="13"/>
        <v>2183593.7665113793</v>
      </c>
      <c r="V173">
        <f t="shared" si="17"/>
        <v>89</v>
      </c>
    </row>
    <row r="174" spans="1:22" x14ac:dyDescent="0.25">
      <c r="A174">
        <f>VLOOKUP('[1]2024-03-18_windows_device_0'!P174,'[1]2024-03-18_windows_device_0'!P174:P1083,1,0)</f>
        <v>54.396000000000001</v>
      </c>
      <c r="B174">
        <f>VLOOKUP('[1]2024-03-18_windows_device_0'!Q174,'[1]2024-03-18_windows_device_0'!Q174:Q1083,1,0)+90</f>
        <v>2184814</v>
      </c>
      <c r="C174">
        <f>(A174-A173)*W$4</f>
        <v>-0.29452514920572687</v>
      </c>
      <c r="D174">
        <f>(A174)*(1-EXP(-W$2))</f>
        <v>1.6573031824150648</v>
      </c>
      <c r="E174">
        <f>B174-D174^2*W$3</f>
        <v>2184813.9983864017</v>
      </c>
      <c r="F174">
        <f>E174+W$5*C174</f>
        <v>2184804.429607634</v>
      </c>
      <c r="G174">
        <f>F174-W$8*LN(D174)</f>
        <v>2183604.2505987724</v>
      </c>
      <c r="H174">
        <f t="shared" si="14"/>
        <v>5.7125375140458345</v>
      </c>
      <c r="I174">
        <f>G174-W$11*H174^2</f>
        <v>2183602.9545520623</v>
      </c>
      <c r="J174">
        <f>(C174-C173)*W$12</f>
        <v>2.9851760188608311E-2</v>
      </c>
      <c r="K174">
        <f>I174-J174*W$13</f>
        <v>2183601.9888757044</v>
      </c>
      <c r="L174">
        <f>(K174-K173)*W$16</f>
        <v>-1.6403700453233932E-3</v>
      </c>
      <c r="M174">
        <f>(L174-L173)*W$15</f>
        <v>-4.0933007010027962E-6</v>
      </c>
      <c r="N174">
        <f>I174-W$16*M174^2</f>
        <v>2183602.9545520623</v>
      </c>
      <c r="O174">
        <f>(D174-D173)*W$17</f>
        <v>-7.7510779227405275E-3</v>
      </c>
      <c r="P174">
        <f>(O174-O173)*W$18</f>
        <v>0.23899100058828687</v>
      </c>
      <c r="Q174">
        <f>N174-P174*W$19+W$20*P174^2</f>
        <v>2183602.3143079826</v>
      </c>
      <c r="R174">
        <f t="shared" si="18"/>
        <v>2183503.3734002579</v>
      </c>
      <c r="S174">
        <f t="shared" si="15"/>
        <v>-7.0297981870794777</v>
      </c>
      <c r="T174">
        <f t="shared" si="19"/>
        <v>2183504.0586508545</v>
      </c>
      <c r="U174">
        <f t="shared" si="13"/>
        <v>2183593.3734002579</v>
      </c>
      <c r="V174">
        <f t="shared" si="17"/>
        <v>90</v>
      </c>
    </row>
    <row r="175" spans="1:22" x14ac:dyDescent="0.25">
      <c r="A175">
        <f>VLOOKUP('[1]2024-03-18_windows_device_0'!P175,'[1]2024-03-18_windows_device_0'!P175:P1084,1,0)</f>
        <v>54.399333333333331</v>
      </c>
      <c r="B175">
        <f>VLOOKUP('[1]2024-03-18_windows_device_0'!Q175,'[1]2024-03-18_windows_device_0'!Q175:Q1084,1,0)+90</f>
        <v>2184817</v>
      </c>
      <c r="C175">
        <f>(A175-A174)*W$4</f>
        <v>9.8175049735172534E-2</v>
      </c>
      <c r="D175">
        <f>(A175)*(1-EXP(-W$2))</f>
        <v>1.6574047403226571</v>
      </c>
      <c r="E175">
        <f>B175-D175^2*W$3</f>
        <v>2184816.9983862042</v>
      </c>
      <c r="F175">
        <f>E175+W$5*C175</f>
        <v>2184820.1879791268</v>
      </c>
      <c r="G175">
        <f>F175-W$8*LN(D175)</f>
        <v>2183619.8633947619</v>
      </c>
      <c r="H175">
        <f t="shared" si="14"/>
        <v>15.612795989494771</v>
      </c>
      <c r="I175">
        <f>G175-W$11*H175^2</f>
        <v>2183610.1823128751</v>
      </c>
      <c r="J175">
        <f>(C175-C174)*W$12</f>
        <v>0.29851760188560572</v>
      </c>
      <c r="K175">
        <f>I175-J175*W$13</f>
        <v>2183600.5255492949</v>
      </c>
      <c r="L175">
        <f>(K175-K174)*W$16</f>
        <v>-1.6100162265810028E-3</v>
      </c>
      <c r="M175">
        <f>(L175-L174)*W$15</f>
        <v>1.8023380255066324E-8</v>
      </c>
      <c r="N175">
        <f>I175-W$16*M175^2</f>
        <v>2183610.1823128751</v>
      </c>
      <c r="O175">
        <f>(D175-D174)*W$17</f>
        <v>2.5836926409153922E-3</v>
      </c>
      <c r="P175">
        <f>(O175-O174)*W$18</f>
        <v>2.3899100058894005</v>
      </c>
      <c r="Q175">
        <f>N175-P175*W$19+W$20*P175^2</f>
        <v>2183607.6584131429</v>
      </c>
      <c r="R175">
        <f t="shared" si="18"/>
        <v>2183508.7981821639</v>
      </c>
      <c r="S175">
        <f t="shared" si="15"/>
        <v>27.374070469070965</v>
      </c>
      <c r="T175">
        <f t="shared" si="19"/>
        <v>2183506.1298127994</v>
      </c>
      <c r="U175">
        <f t="shared" si="13"/>
        <v>2183599.7981821639</v>
      </c>
      <c r="V175">
        <f t="shared" si="17"/>
        <v>91</v>
      </c>
    </row>
    <row r="176" spans="1:22" x14ac:dyDescent="0.25">
      <c r="A176">
        <f>VLOOKUP('[1]2024-03-18_windows_device_0'!P176,'[1]2024-03-18_windows_device_0'!P176:P1085,1,0)</f>
        <v>54.37533333333333</v>
      </c>
      <c r="B176">
        <f>VLOOKUP('[1]2024-03-18_windows_device_0'!Q176,'[1]2024-03-18_windows_device_0'!Q176:Q1085,1,0)+90</f>
        <v>2184822</v>
      </c>
      <c r="C176">
        <f>(A176-A175)*W$4</f>
        <v>-0.7068603580939119</v>
      </c>
      <c r="D176">
        <f>(A176)*(1-EXP(-W$2))</f>
        <v>1.6566735233879932</v>
      </c>
      <c r="E176">
        <f>B176-D176^2*W$3</f>
        <v>2184821.9983876278</v>
      </c>
      <c r="F176">
        <f>E176+W$5*C176</f>
        <v>2184799.0333185853</v>
      </c>
      <c r="G176">
        <f>F176-W$8*LN(D176)</f>
        <v>2183599.7570770034</v>
      </c>
      <c r="H176">
        <f t="shared" si="14"/>
        <v>-20.106317758560181</v>
      </c>
      <c r="I176">
        <f>G176-W$11*H176^2</f>
        <v>2183583.7014375329</v>
      </c>
      <c r="J176">
        <f>(C176-C175)*W$12</f>
        <v>-0.61196108386567472</v>
      </c>
      <c r="K176">
        <f>I176-J176*W$13</f>
        <v>2183603.4978028722</v>
      </c>
      <c r="L176">
        <f>(K176-K175)*W$16</f>
        <v>3.2702044178675688E-3</v>
      </c>
      <c r="M176">
        <f>(L176-L175)*W$15</f>
        <v>2.8977596904696625E-6</v>
      </c>
      <c r="N176">
        <f>I176-W$16*M176^2</f>
        <v>2183583.7014375329</v>
      </c>
      <c r="O176">
        <f>(D176-D175)*W$17</f>
        <v>-1.8602587014580656E-2</v>
      </c>
      <c r="P176">
        <f>(O176-O175)*W$18</f>
        <v>-4.8993155120735974</v>
      </c>
      <c r="Q176">
        <f>N176-P176*W$19+W$20*P176^2</f>
        <v>2183615.8205186799</v>
      </c>
      <c r="R176">
        <f t="shared" si="18"/>
        <v>2183516.3796523949</v>
      </c>
      <c r="S176">
        <f t="shared" si="15"/>
        <v>38.256966632420898</v>
      </c>
      <c r="T176">
        <f t="shared" si="19"/>
        <v>2183512.6504401881</v>
      </c>
      <c r="U176">
        <f t="shared" si="13"/>
        <v>2183608.3796523949</v>
      </c>
      <c r="V176">
        <f t="shared" si="17"/>
        <v>92</v>
      </c>
    </row>
    <row r="177" spans="1:22" x14ac:dyDescent="0.25">
      <c r="A177">
        <f>VLOOKUP('[1]2024-03-18_windows_device_0'!P177,'[1]2024-03-18_windows_device_0'!P177:P1086,1,0)</f>
        <v>54.36866666666667</v>
      </c>
      <c r="B177">
        <f>VLOOKUP('[1]2024-03-18_windows_device_0'!Q177,'[1]2024-03-18_windows_device_0'!Q177:Q1086,1,0)+90</f>
        <v>2184822</v>
      </c>
      <c r="C177">
        <f>(A177-A176)*W$4</f>
        <v>-0.19635009947034507</v>
      </c>
      <c r="D177">
        <f>(A177)*(1-EXP(-W$2))</f>
        <v>1.6564704075728092</v>
      </c>
      <c r="E177">
        <f>B177-D177^2*W$3</f>
        <v>2184821.9983880231</v>
      </c>
      <c r="F177">
        <f>E177+W$5*C177</f>
        <v>2184815.619202178</v>
      </c>
      <c r="G177">
        <f>F177-W$8*LN(D177)</f>
        <v>2183616.6342490427</v>
      </c>
      <c r="H177">
        <f t="shared" si="14"/>
        <v>16.877172039356083</v>
      </c>
      <c r="I177">
        <f>G177-W$11*H177^2</f>
        <v>2183605.3216634351</v>
      </c>
      <c r="J177">
        <f>(C177-C176)*W$12</f>
        <v>0.38807288245158966</v>
      </c>
      <c r="K177">
        <f>I177-J177*W$13</f>
        <v>2183592.767870781</v>
      </c>
      <c r="L177">
        <f>(K177-K176)*W$16</f>
        <v>-1.1805544316888159E-2</v>
      </c>
      <c r="M177">
        <f>(L177-L176)*W$15</f>
        <v>-8.9516233322193039E-6</v>
      </c>
      <c r="N177">
        <f>I177-W$16*M177^2</f>
        <v>2183605.3216634351</v>
      </c>
      <c r="O177">
        <f>(D177-D176)*W$17</f>
        <v>-5.1673852818194862E-3</v>
      </c>
      <c r="P177">
        <f>(O177-O176)*W$18</f>
        <v>3.1068830076581802</v>
      </c>
      <c r="Q177">
        <f>N177-P177*W$19+W$20*P177^2</f>
        <v>2183603.721294913</v>
      </c>
      <c r="R177">
        <f t="shared" si="18"/>
        <v>2183504.1192388386</v>
      </c>
      <c r="S177">
        <f t="shared" si="15"/>
        <v>-61.867450247807476</v>
      </c>
      <c r="T177">
        <f t="shared" si="19"/>
        <v>2183510.1499535288</v>
      </c>
      <c r="U177">
        <f t="shared" si="13"/>
        <v>2183597.1192388386</v>
      </c>
      <c r="V177">
        <f t="shared" si="17"/>
        <v>93</v>
      </c>
    </row>
    <row r="178" spans="1:22" x14ac:dyDescent="0.25">
      <c r="A178">
        <f>VLOOKUP('[1]2024-03-18_windows_device_0'!P178,'[1]2024-03-18_windows_device_0'!P178:P1087,1,0)</f>
        <v>54.366</v>
      </c>
      <c r="B178">
        <f>VLOOKUP('[1]2024-03-18_windows_device_0'!Q178,'[1]2024-03-18_windows_device_0'!Q178:Q1087,1,0)+90</f>
        <v>2184824</v>
      </c>
      <c r="C178">
        <f>(A178-A177)*W$4</f>
        <v>-7.8540039788305441E-2</v>
      </c>
      <c r="D178">
        <f>(A178)*(1-EXP(-W$2))</f>
        <v>1.6563891612467354</v>
      </c>
      <c r="E178">
        <f>B178-D178^2*W$3</f>
        <v>2184823.998388181</v>
      </c>
      <c r="F178">
        <f>E178+W$5*C178</f>
        <v>2184821.4467138429</v>
      </c>
      <c r="G178">
        <f>F178-W$8*LN(D178)</f>
        <v>2183622.5782860876</v>
      </c>
      <c r="H178">
        <f t="shared" si="14"/>
        <v>5.9440370448864996</v>
      </c>
      <c r="I178">
        <f>G178-W$11*H178^2</f>
        <v>2183621.1750668222</v>
      </c>
      <c r="J178">
        <f>(C178-C177)*W$12</f>
        <v>8.955528056550674E-2</v>
      </c>
      <c r="K178">
        <f>I178-J178*W$13</f>
        <v>2183618.2780377483</v>
      </c>
      <c r="L178">
        <f>(K178-K177)*W$16</f>
        <v>2.8067410315723809E-2</v>
      </c>
      <c r="M178">
        <f>(L178-L177)*W$15</f>
        <v>2.3675618192743404E-5</v>
      </c>
      <c r="N178">
        <f>I178-W$16*M178^2</f>
        <v>2183621.1750668222</v>
      </c>
      <c r="O178">
        <f>(D178-D177)*W$17</f>
        <v>-2.0669541127311839E-3</v>
      </c>
      <c r="P178">
        <f>(O178-O177)*W$18</f>
        <v>0.71697300176486056</v>
      </c>
      <c r="Q178">
        <f>N178-P178*W$19+W$20*P178^2</f>
        <v>2183619.5129039865</v>
      </c>
      <c r="R178">
        <f t="shared" si="18"/>
        <v>2183519.8463839018</v>
      </c>
      <c r="S178">
        <f t="shared" si="15"/>
        <v>79.360974266192031</v>
      </c>
      <c r="T178">
        <f t="shared" si="19"/>
        <v>2183512.1104356539</v>
      </c>
      <c r="U178">
        <f t="shared" si="13"/>
        <v>2183613.8463839018</v>
      </c>
      <c r="V178">
        <f t="shared" si="17"/>
        <v>94</v>
      </c>
    </row>
    <row r="179" spans="1:22" x14ac:dyDescent="0.25">
      <c r="A179">
        <f>VLOOKUP('[1]2024-03-18_windows_device_0'!P179,'[1]2024-03-18_windows_device_0'!P179:P1088,1,0)</f>
        <v>54.332000000000001</v>
      </c>
      <c r="B179">
        <f>VLOOKUP('[1]2024-03-18_windows_device_0'!Q179,'[1]2024-03-18_windows_device_0'!Q179:Q1088,1,0)+90</f>
        <v>2184830</v>
      </c>
      <c r="C179">
        <f>(A179-A178)*W$4</f>
        <v>-1.0013855072996387</v>
      </c>
      <c r="D179">
        <f>(A179)*(1-EXP(-W$2))</f>
        <v>1.6553532705892953</v>
      </c>
      <c r="E179">
        <f>B179-D179^2*W$3</f>
        <v>2184829.9983901964</v>
      </c>
      <c r="F179">
        <f>E179+W$5*C179</f>
        <v>2184797.4645423861</v>
      </c>
      <c r="G179">
        <f>F179-W$8*LN(D179)</f>
        <v>2183600.0823144359</v>
      </c>
      <c r="H179">
        <f t="shared" si="14"/>
        <v>-22.495971651747823</v>
      </c>
      <c r="I179">
        <f>G179-W$11*H179^2</f>
        <v>2183579.9834261644</v>
      </c>
      <c r="J179">
        <f>(C179-C178)*W$12</f>
        <v>-0.70151636443134047</v>
      </c>
      <c r="K179">
        <f>I179-J179*W$13</f>
        <v>2183602.6768205776</v>
      </c>
      <c r="L179">
        <f>(K179-K178)*W$16</f>
        <v>-1.7165146912467899E-2</v>
      </c>
      <c r="M179">
        <f>(L179-L178)*W$15</f>
        <v>-2.6858023557155453E-5</v>
      </c>
      <c r="N179">
        <f>I179-W$16*M179^2</f>
        <v>2183579.9834261644</v>
      </c>
      <c r="O179">
        <f>(D179-D178)*W$17</f>
        <v>-2.6353664937315533E-2</v>
      </c>
      <c r="P179">
        <f>(O179-O178)*W$18</f>
        <v>-5.616288513838458</v>
      </c>
      <c r="Q179">
        <f>N179-P179*W$19+W$20*P179^2</f>
        <v>2183619.8410511534</v>
      </c>
      <c r="R179">
        <f t="shared" si="18"/>
        <v>2183519.3532112837</v>
      </c>
      <c r="S179">
        <f t="shared" si="15"/>
        <v>-2.4886054840895762</v>
      </c>
      <c r="T179">
        <f t="shared" si="19"/>
        <v>2183519.5957955439</v>
      </c>
      <c r="U179">
        <f t="shared" si="13"/>
        <v>2183614.3532112837</v>
      </c>
      <c r="V179">
        <f t="shared" si="17"/>
        <v>95</v>
      </c>
    </row>
    <row r="180" spans="1:22" x14ac:dyDescent="0.25">
      <c r="A180">
        <f>VLOOKUP('[1]2024-03-18_windows_device_0'!P180,'[1]2024-03-18_windows_device_0'!P180:P1089,1,0)</f>
        <v>54.326000000000001</v>
      </c>
      <c r="B180">
        <f>VLOOKUP('[1]2024-03-18_windows_device_0'!Q180,'[1]2024-03-18_windows_device_0'!Q180:Q1089,1,0)+90</f>
        <v>2184826</v>
      </c>
      <c r="C180">
        <f>(A180-A179)*W$4</f>
        <v>-0.17671508952347798</v>
      </c>
      <c r="D180">
        <f>(A180)*(1-EXP(-W$2))</f>
        <v>1.6551704663556293</v>
      </c>
      <c r="E180">
        <f>B180-D180^2*W$3</f>
        <v>2184825.9983905521</v>
      </c>
      <c r="F180">
        <f>E180+W$5*C180</f>
        <v>2184820.2571232915</v>
      </c>
      <c r="G180">
        <f>F180-W$8*LN(D180)</f>
        <v>2183623.1372624361</v>
      </c>
      <c r="H180">
        <f t="shared" si="14"/>
        <v>23.054948000237346</v>
      </c>
      <c r="I180">
        <f>G180-W$11*H180^2</f>
        <v>2183602.0271368055</v>
      </c>
      <c r="J180">
        <f>(C180-C179)*W$12</f>
        <v>0.62688696395997878</v>
      </c>
      <c r="K180">
        <f>I180-J180*W$13</f>
        <v>2183581.7479332872</v>
      </c>
      <c r="L180">
        <f>(K180-K179)*W$16</f>
        <v>-2.3026884449045826E-2</v>
      </c>
      <c r="M180">
        <f>(L180-L179)*W$15</f>
        <v>-3.4805612260442654E-6</v>
      </c>
      <c r="N180">
        <f>I180-W$16*M180^2</f>
        <v>2183602.0271368055</v>
      </c>
      <c r="O180">
        <f>(D180-D179)*W$17</f>
        <v>-4.6506467536465762E-3</v>
      </c>
      <c r="P180">
        <f>(O180-O179)*W$18</f>
        <v>5.0188110123657808</v>
      </c>
      <c r="Q180">
        <f>N180-P180*W$19+W$20*P180^2</f>
        <v>2183606.6818694426</v>
      </c>
      <c r="R180">
        <f t="shared" si="18"/>
        <v>2183506.0492055914</v>
      </c>
      <c r="S180">
        <f t="shared" si="15"/>
        <v>-67.133535624881731</v>
      </c>
      <c r="T180">
        <f t="shared" si="19"/>
        <v>2183512.5932476986</v>
      </c>
      <c r="U180">
        <f t="shared" si="13"/>
        <v>2183602.0492055914</v>
      </c>
      <c r="V180">
        <f t="shared" si="17"/>
        <v>96</v>
      </c>
    </row>
    <row r="181" spans="1:22" x14ac:dyDescent="0.25">
      <c r="A181">
        <f>VLOOKUP('[1]2024-03-18_windows_device_0'!P181,'[1]2024-03-18_windows_device_0'!P181:P1090,1,0)</f>
        <v>54.324666666666666</v>
      </c>
      <c r="B181">
        <f>VLOOKUP('[1]2024-03-18_windows_device_0'!Q181,'[1]2024-03-18_windows_device_0'!Q181:Q1090,1,0)+90</f>
        <v>2184825</v>
      </c>
      <c r="C181">
        <f>(A181-A180)*W$4</f>
        <v>-3.927001989415272E-2</v>
      </c>
      <c r="D181">
        <f>(A181)*(1-EXP(-W$2))</f>
        <v>1.6551298431925925</v>
      </c>
      <c r="E181">
        <f>B181-D181^2*W$3</f>
        <v>2184824.9983906313</v>
      </c>
      <c r="F181">
        <f>E181+W$5*C181</f>
        <v>2184823.7225534623</v>
      </c>
      <c r="G181">
        <f>F181-W$8*LN(D181)</f>
        <v>2183626.6610003407</v>
      </c>
      <c r="H181">
        <f t="shared" si="14"/>
        <v>3.5237379046157002</v>
      </c>
      <c r="I181">
        <f>G181-W$11*H181^2</f>
        <v>2183626.1678609205</v>
      </c>
      <c r="J181">
        <f>(C181-C180)*W$12</f>
        <v>0.10448116065996997</v>
      </c>
      <c r="K181">
        <f>I181-J181*W$13</f>
        <v>2183622.7879936676</v>
      </c>
      <c r="L181">
        <f>(K181-K180)*W$16</f>
        <v>4.5154083685846988E-2</v>
      </c>
      <c r="M181">
        <f>(L181-L180)*W$15</f>
        <v>4.0484247642211486E-5</v>
      </c>
      <c r="N181">
        <f>I181-W$16*M181^2</f>
        <v>2183626.1678609205</v>
      </c>
      <c r="O181">
        <f>(D181-D180)*W$17</f>
        <v>-1.0334770563627674E-3</v>
      </c>
      <c r="P181">
        <f>(O181-O180)*W$18</f>
        <v>0.83646850206226997</v>
      </c>
      <c r="Q181">
        <f>N181-P181*W$19+W$20*P181^2</f>
        <v>2183624.3040870223</v>
      </c>
      <c r="R181">
        <f t="shared" si="18"/>
        <v>2183523.6392447413</v>
      </c>
      <c r="S181">
        <f t="shared" si="15"/>
        <v>88.761351071745267</v>
      </c>
      <c r="T181">
        <f t="shared" si="19"/>
        <v>2183514.9869666584</v>
      </c>
      <c r="U181">
        <f t="shared" si="13"/>
        <v>2183620.6392447413</v>
      </c>
      <c r="V181">
        <f t="shared" si="17"/>
        <v>97</v>
      </c>
    </row>
    <row r="182" spans="1:22" x14ac:dyDescent="0.25">
      <c r="A182">
        <f>VLOOKUP('[1]2024-03-18_windows_device_0'!P182,'[1]2024-03-18_windows_device_0'!P182:P1091,1,0)</f>
        <v>54.295333333333332</v>
      </c>
      <c r="B182">
        <f>VLOOKUP('[1]2024-03-18_windows_device_0'!Q182,'[1]2024-03-18_windows_device_0'!Q182:Q1091,1,0)+90</f>
        <v>2184832</v>
      </c>
      <c r="C182">
        <f>(A182-A181)*W$4</f>
        <v>-0.86394043767031359</v>
      </c>
      <c r="D182">
        <f>(A182)*(1-EXP(-W$2))</f>
        <v>1.6542361336057814</v>
      </c>
      <c r="E182">
        <f>B182-D182^2*W$3</f>
        <v>2184831.9983923687</v>
      </c>
      <c r="F182">
        <f>E182+W$5*C182</f>
        <v>2184803.92997465</v>
      </c>
      <c r="G182">
        <f>F182-W$8*LN(D182)</f>
        <v>2183608.1515538702</v>
      </c>
      <c r="H182">
        <f t="shared" si="14"/>
        <v>-18.509446470532566</v>
      </c>
      <c r="I182">
        <f>G182-W$11*H182^2</f>
        <v>2183594.5449611205</v>
      </c>
      <c r="J182">
        <f>(C182-C181)*W$12</f>
        <v>-0.62688696395997889</v>
      </c>
      <c r="K182">
        <f>I182-J182*W$13</f>
        <v>2183614.8241646388</v>
      </c>
      <c r="L182">
        <f>(K182-K181)*W$16</f>
        <v>-8.7621557837955742E-3</v>
      </c>
      <c r="M182">
        <f>(L182-L181)*W$15</f>
        <v>-3.2014188861432754E-5</v>
      </c>
      <c r="N182">
        <f>I182-W$16*M182^2</f>
        <v>2183594.5449611205</v>
      </c>
      <c r="O182">
        <f>(D182-D181)*W$17</f>
        <v>-2.2736495240037374E-2</v>
      </c>
      <c r="P182">
        <f>(O182-O181)*W$18</f>
        <v>-5.0188110123670882</v>
      </c>
      <c r="Q182">
        <f>N182-P182*W$19+W$20*P182^2</f>
        <v>2183627.8999309489</v>
      </c>
      <c r="R182">
        <f t="shared" si="18"/>
        <v>2183526.5275935144</v>
      </c>
      <c r="S182">
        <f t="shared" si="15"/>
        <v>14.574938536778676</v>
      </c>
      <c r="T182">
        <f t="shared" si="19"/>
        <v>2183525.1068578032</v>
      </c>
      <c r="U182">
        <f t="shared" si="13"/>
        <v>2183624.5275935144</v>
      </c>
      <c r="V182">
        <f t="shared" si="17"/>
        <v>98</v>
      </c>
    </row>
    <row r="183" spans="1:22" x14ac:dyDescent="0.25">
      <c r="A183">
        <f>VLOOKUP('[1]2024-03-18_windows_device_0'!P183,'[1]2024-03-18_windows_device_0'!P183:P1092,1,0)</f>
        <v>54.289333333333332</v>
      </c>
      <c r="B183">
        <f>VLOOKUP('[1]2024-03-18_windows_device_0'!Q183,'[1]2024-03-18_windows_device_0'!Q183:Q1092,1,0)+90</f>
        <v>2184837</v>
      </c>
      <c r="C183">
        <f>(A183-A182)*W$4</f>
        <v>-0.17671508952347798</v>
      </c>
      <c r="D183">
        <f>(A183)*(1-EXP(-W$2))</f>
        <v>1.6540533293721154</v>
      </c>
      <c r="E183">
        <f>B183-D183^2*W$3</f>
        <v>2184836.998392724</v>
      </c>
      <c r="F183">
        <f>E183+W$5*C183</f>
        <v>2184831.2571254633</v>
      </c>
      <c r="G183">
        <f>F183-W$8*LN(D183)</f>
        <v>2183635.7412489695</v>
      </c>
      <c r="H183">
        <f t="shared" si="14"/>
        <v>27.589695099275559</v>
      </c>
      <c r="I183">
        <f>G183-W$11*H183^2</f>
        <v>2183605.5099835764</v>
      </c>
      <c r="J183">
        <f>(C183-C182)*W$12</f>
        <v>0.52240580330000885</v>
      </c>
      <c r="K183">
        <f>I183-J183*W$13</f>
        <v>2183588.610647311</v>
      </c>
      <c r="L183">
        <f>(K183-K182)*W$16</f>
        <v>-2.8841267389624139E-2</v>
      </c>
      <c r="M183">
        <f>(L183-L182)*W$15</f>
        <v>-1.1922501966790888E-5</v>
      </c>
      <c r="N183">
        <f>I183-W$16*M183^2</f>
        <v>2183605.5099835764</v>
      </c>
      <c r="O183">
        <f>(D183-D182)*W$17</f>
        <v>-4.6506467536465762E-3</v>
      </c>
      <c r="P183">
        <f>(O183-O182)*W$18</f>
        <v>4.1823425103048173</v>
      </c>
      <c r="Q183">
        <f>N183-P183*W$19+W$20*P183^2</f>
        <v>2183606.7493647691</v>
      </c>
      <c r="R183">
        <f t="shared" si="18"/>
        <v>2183505.2324138265</v>
      </c>
      <c r="S183">
        <f t="shared" si="15"/>
        <v>-107.45791435202014</v>
      </c>
      <c r="T183">
        <f t="shared" si="19"/>
        <v>2183515.707195316</v>
      </c>
      <c r="U183">
        <f t="shared" si="13"/>
        <v>2183604.2324138265</v>
      </c>
      <c r="V183">
        <f t="shared" si="17"/>
        <v>99</v>
      </c>
    </row>
    <row r="184" spans="1:22" x14ac:dyDescent="0.25">
      <c r="A184">
        <f>VLOOKUP('[1]2024-03-18_windows_device_0'!P184,'[1]2024-03-18_windows_device_0'!P184:P1093,1,0)</f>
        <v>54.271333333333331</v>
      </c>
      <c r="B184">
        <f>VLOOKUP('[1]2024-03-18_windows_device_0'!Q184,'[1]2024-03-18_windows_device_0'!Q184:Q1093,1,0)+90</f>
        <v>2184834</v>
      </c>
      <c r="C184">
        <f>(A184-A183)*W$4</f>
        <v>-0.53014526857043398</v>
      </c>
      <c r="D184">
        <f>(A184)*(1-EXP(-W$2))</f>
        <v>1.6535049166711178</v>
      </c>
      <c r="E184">
        <f>B184-D184^2*W$3</f>
        <v>2184833.9983937894</v>
      </c>
      <c r="F184">
        <f>E184+W$5*C184</f>
        <v>2184816.7745920075</v>
      </c>
      <c r="G184">
        <f>F184-W$8*LN(D184)</f>
        <v>2183622.0465225033</v>
      </c>
      <c r="H184">
        <f t="shared" si="14"/>
        <v>-13.694726466201246</v>
      </c>
      <c r="I184">
        <f>G184-W$11*H184^2</f>
        <v>2183614.5980151934</v>
      </c>
      <c r="J184">
        <f>(C184-C183)*W$12</f>
        <v>-0.26866584169715657</v>
      </c>
      <c r="K184">
        <f>I184-J184*W$13</f>
        <v>2183623.2891024156</v>
      </c>
      <c r="L184">
        <f>(K184-K183)*W$16</f>
        <v>3.8154765109297259E-2</v>
      </c>
      <c r="M184">
        <f>(L184-L183)*W$15</f>
        <v>3.9780660863686442E-5</v>
      </c>
      <c r="N184">
        <f>I184-W$16*M184^2</f>
        <v>2183614.5980151934</v>
      </c>
      <c r="O184">
        <f>(D184-D183)*W$17</f>
        <v>-1.3951940260928431E-2</v>
      </c>
      <c r="P184">
        <f>(O184-O183)*W$18</f>
        <v>-2.1509190052985008</v>
      </c>
      <c r="Q184">
        <f>N184-P184*W$19+W$20*P184^2</f>
        <v>2183624.2387529812</v>
      </c>
      <c r="R184">
        <f t="shared" si="18"/>
        <v>2183522.2881681635</v>
      </c>
      <c r="S184">
        <f t="shared" si="15"/>
        <v>86.065288746761851</v>
      </c>
      <c r="T184">
        <f t="shared" si="19"/>
        <v>2183513.8986968165</v>
      </c>
      <c r="U184">
        <f t="shared" si="13"/>
        <v>2183622.2881681635</v>
      </c>
      <c r="V184">
        <f t="shared" si="17"/>
        <v>100</v>
      </c>
    </row>
    <row r="185" spans="1:22" x14ac:dyDescent="0.25">
      <c r="A185">
        <f>VLOOKUP('[1]2024-03-18_windows_device_0'!P185,'[1]2024-03-18_windows_device_0'!P185:P1094,1,0)</f>
        <v>54.223333333333329</v>
      </c>
      <c r="B185">
        <f>VLOOKUP('[1]2024-03-18_windows_device_0'!Q185,'[1]2024-03-18_windows_device_0'!Q185:Q1094,1,0)+90</f>
        <v>2184836</v>
      </c>
      <c r="C185">
        <f>(A185-A184)*W$4</f>
        <v>-1.4137207161878238</v>
      </c>
      <c r="D185">
        <f>(A185)*(1-EXP(-W$2))</f>
        <v>1.6520424828017906</v>
      </c>
      <c r="E185">
        <f>B185-D185^2*W$3</f>
        <v>2184835.9983966295</v>
      </c>
      <c r="F185">
        <f>E185+W$5*C185</f>
        <v>2184790.068258544</v>
      </c>
      <c r="G185">
        <f>F185-W$8*LN(D185)</f>
        <v>2183597.4422857761</v>
      </c>
      <c r="H185">
        <f t="shared" si="14"/>
        <v>-24.604236727114767</v>
      </c>
      <c r="I185">
        <f>G185-W$11*H185^2</f>
        <v>2183573.3996366961</v>
      </c>
      <c r="J185">
        <f>(C185-C184)*W$12</f>
        <v>-0.67166460424289121</v>
      </c>
      <c r="K185">
        <f>I185-J185*W$13</f>
        <v>2183595.1273547513</v>
      </c>
      <c r="L185">
        <f>(K185-K184)*W$16</f>
        <v>-3.0984796293686872E-2</v>
      </c>
      <c r="M185">
        <f>(L185-L184)*W$15</f>
        <v>-4.1053437671557892E-5</v>
      </c>
      <c r="N185">
        <f>I185-W$16*M185^2</f>
        <v>2183573.3996366961</v>
      </c>
      <c r="O185">
        <f>(D185-D184)*W$17</f>
        <v>-3.7205174029150016E-2</v>
      </c>
      <c r="P185">
        <f>(O185-O184)*W$18</f>
        <v>-5.3772975132501717</v>
      </c>
      <c r="Q185">
        <f>N185-P185*W$19+W$20*P185^2</f>
        <v>2183610.5915572699</v>
      </c>
      <c r="R185">
        <f t="shared" si="18"/>
        <v>2183507.4861308639</v>
      </c>
      <c r="S185">
        <f t="shared" si="15"/>
        <v>-74.692774594445027</v>
      </c>
      <c r="T185">
        <f t="shared" si="19"/>
        <v>2183514.7670323909</v>
      </c>
      <c r="U185">
        <f t="shared" si="13"/>
        <v>2183608.4861308639</v>
      </c>
      <c r="V185">
        <f t="shared" si="17"/>
        <v>101</v>
      </c>
    </row>
    <row r="186" spans="1:22" x14ac:dyDescent="0.25">
      <c r="A186">
        <f>VLOOKUP('[1]2024-03-18_windows_device_0'!P186,'[1]2024-03-18_windows_device_0'!P186:P1095,1,0)</f>
        <v>54.195999999999998</v>
      </c>
      <c r="B186">
        <f>VLOOKUP('[1]2024-03-18_windows_device_0'!Q186,'[1]2024-03-18_windows_device_0'!Q186:Q1095,1,0)+90</f>
        <v>2184834</v>
      </c>
      <c r="C186">
        <f>(A186-A185)*W$4</f>
        <v>-0.80503540782908445</v>
      </c>
      <c r="D186">
        <f>(A186)*(1-EXP(-W$2))</f>
        <v>1.6512097079595347</v>
      </c>
      <c r="E186">
        <f>B186-D186^2*W$3</f>
        <v>2184833.9983982453</v>
      </c>
      <c r="F186">
        <f>E186+W$5*C186</f>
        <v>2184807.8437362802</v>
      </c>
      <c r="G186">
        <f>F186-W$8*LN(D186)</f>
        <v>2183616.4156225021</v>
      </c>
      <c r="H186">
        <f t="shared" si="14"/>
        <v>18.973336725961417</v>
      </c>
      <c r="I186">
        <f>G186-W$11*H186^2</f>
        <v>2183602.1184567362</v>
      </c>
      <c r="J186">
        <f>(C186-C185)*W$12</f>
        <v>0.46270228292295135</v>
      </c>
      <c r="K186">
        <f>I186-J186*W$13</f>
        <v>2183587.1504731872</v>
      </c>
      <c r="L186">
        <f>(K186-K185)*W$16</f>
        <v>-8.7765167584926366E-3</v>
      </c>
      <c r="M186">
        <f>(L186-L185)*W$15</f>
        <v>1.318675156726233E-5</v>
      </c>
      <c r="N186">
        <f>I186-W$16*M186^2</f>
        <v>2183602.1184567362</v>
      </c>
      <c r="O186">
        <f>(D186-D185)*W$17</f>
        <v>-2.1186279655490397E-2</v>
      </c>
      <c r="P186">
        <f>(O186-O185)*W$18</f>
        <v>3.7043605091269391</v>
      </c>
      <c r="Q186">
        <f>N186-P186*W$19+W$20*P186^2</f>
        <v>2183601.8802524409</v>
      </c>
      <c r="R186">
        <f t="shared" si="18"/>
        <v>2183498.1181928841</v>
      </c>
      <c r="S186">
        <f t="shared" si="15"/>
        <v>-47.271687388256673</v>
      </c>
      <c r="T186">
        <f t="shared" si="19"/>
        <v>2183502.7261419496</v>
      </c>
      <c r="U186">
        <f t="shared" si="13"/>
        <v>2183600.1181928841</v>
      </c>
      <c r="V186">
        <f t="shared" si="17"/>
        <v>102</v>
      </c>
    </row>
    <row r="187" spans="1:22" x14ac:dyDescent="0.25">
      <c r="A187">
        <f>VLOOKUP('[1]2024-03-18_windows_device_0'!P187,'[1]2024-03-18_windows_device_0'!P187:P1096,1,0)</f>
        <v>54.178666666666672</v>
      </c>
      <c r="B187">
        <f>VLOOKUP('[1]2024-03-18_windows_device_0'!Q187,'[1]2024-03-18_windows_device_0'!Q187:Q1096,1,0)+90</f>
        <v>2184839</v>
      </c>
      <c r="C187">
        <f>(A187-A186)*W$4</f>
        <v>-0.51051025862314836</v>
      </c>
      <c r="D187">
        <f>(A187)*(1-EXP(-W$2))</f>
        <v>1.6506816068400556</v>
      </c>
      <c r="E187">
        <f>B187-D187^2*W$3</f>
        <v>2184838.9983992698</v>
      </c>
      <c r="F187">
        <f>E187+W$5*C187</f>
        <v>2184822.4125160724</v>
      </c>
      <c r="G187">
        <f>F187-W$8*LN(D187)</f>
        <v>2183631.7443332574</v>
      </c>
      <c r="H187">
        <f t="shared" si="14"/>
        <v>15.328710755333304</v>
      </c>
      <c r="I187">
        <f>G187-W$11*H187^2</f>
        <v>2183622.4123536167</v>
      </c>
      <c r="J187">
        <f>(C187-C186)*W$12</f>
        <v>0.2238882014144031</v>
      </c>
      <c r="K187">
        <f>I187-J187*W$13</f>
        <v>2183615.1697809314</v>
      </c>
      <c r="L187">
        <f>(K187-K186)*W$16</f>
        <v>3.0828077614235953E-2</v>
      </c>
      <c r="M187">
        <f>(L187-L186)*W$15</f>
        <v>2.351627221224996E-5</v>
      </c>
      <c r="N187">
        <f>I187-W$16*M187^2</f>
        <v>2183622.4123536167</v>
      </c>
      <c r="O187">
        <f>(D187-D186)*W$17</f>
        <v>-1.3435201732744222E-2</v>
      </c>
      <c r="P187">
        <f>(O187-O186)*W$18</f>
        <v>1.7924325044180298</v>
      </c>
      <c r="Q187">
        <f>N187-P187*W$19+W$20*P187^2</f>
        <v>2183619.7113994285</v>
      </c>
      <c r="R187">
        <f t="shared" si="18"/>
        <v>2183515.5333087109</v>
      </c>
      <c r="S187">
        <f t="shared" si="15"/>
        <v>87.878667960037518</v>
      </c>
      <c r="T187">
        <f t="shared" si="19"/>
        <v>2183506.9670728035</v>
      </c>
      <c r="U187">
        <f t="shared" si="13"/>
        <v>2183618.5333087109</v>
      </c>
      <c r="V187">
        <f t="shared" si="17"/>
        <v>103</v>
      </c>
    </row>
    <row r="188" spans="1:22" x14ac:dyDescent="0.25">
      <c r="A188">
        <f>VLOOKUP('[1]2024-03-18_windows_device_0'!P188,'[1]2024-03-18_windows_device_0'!P188:P1097,1,0)</f>
        <v>54.168666666666667</v>
      </c>
      <c r="B188">
        <f>VLOOKUP('[1]2024-03-18_windows_device_0'!Q188,'[1]2024-03-18_windows_device_0'!Q188:Q1097,1,0)+90</f>
        <v>2184843</v>
      </c>
      <c r="C188">
        <f>(A188-A187)*W$4</f>
        <v>-0.29452514920593614</v>
      </c>
      <c r="D188">
        <f>(A188)*(1-EXP(-W$2))</f>
        <v>1.6503769331172791</v>
      </c>
      <c r="E188">
        <f>B188-D188^2*W$3</f>
        <v>2184842.9983998607</v>
      </c>
      <c r="F188">
        <f>E188+W$5*C188</f>
        <v>2184833.429621093</v>
      </c>
      <c r="G188">
        <f>F188-W$8*LN(D188)</f>
        <v>2183643.1999705881</v>
      </c>
      <c r="H188">
        <f t="shared" si="14"/>
        <v>11.455637330655009</v>
      </c>
      <c r="I188">
        <f>G188-W$11*H188^2</f>
        <v>2183637.9880110449</v>
      </c>
      <c r="J188">
        <f>(C188-C187)*W$12</f>
        <v>0.16418468103686845</v>
      </c>
      <c r="K188">
        <f>I188-J188*W$13</f>
        <v>2183632.6767910761</v>
      </c>
      <c r="L188">
        <f>(K188-K187)*W$16</f>
        <v>1.9261984359469582E-2</v>
      </c>
      <c r="M188">
        <f>(L188-L187)*W$15</f>
        <v>-6.8676728475382443E-6</v>
      </c>
      <c r="N188">
        <f>I188-W$16*M188^2</f>
        <v>2183637.9880110449</v>
      </c>
      <c r="O188">
        <f>(D188-D187)*W$17</f>
        <v>-7.7510779227405275E-3</v>
      </c>
      <c r="P188">
        <f>(O188-O187)*W$18</f>
        <v>1.3144505032375373</v>
      </c>
      <c r="Q188">
        <f>N188-P188*W$19+W$20*P188^2</f>
        <v>2183635.5332673984</v>
      </c>
      <c r="R188">
        <f t="shared" si="18"/>
        <v>2183531.115289452</v>
      </c>
      <c r="S188">
        <f t="shared" si="15"/>
        <v>78.628458479959306</v>
      </c>
      <c r="T188">
        <f t="shared" si="19"/>
        <v>2183523.4507453707</v>
      </c>
      <c r="U188">
        <f t="shared" si="13"/>
        <v>2183635.115289452</v>
      </c>
      <c r="V188">
        <f t="shared" si="17"/>
        <v>104</v>
      </c>
    </row>
    <row r="189" spans="1:22" x14ac:dyDescent="0.25">
      <c r="A189">
        <f>VLOOKUP('[1]2024-03-18_windows_device_0'!P189,'[1]2024-03-18_windows_device_0'!P189:P1098,1,0)</f>
        <v>54.134</v>
      </c>
      <c r="B189">
        <f>VLOOKUP('[1]2024-03-18_windows_device_0'!Q189,'[1]2024-03-18_windows_device_0'!Q189:Q1098,1,0)+90</f>
        <v>2184846</v>
      </c>
      <c r="C189">
        <f>(A189-A188)*W$4</f>
        <v>-1.0210205172467153</v>
      </c>
      <c r="D189">
        <f>(A189)*(1-EXP(-W$2))</f>
        <v>1.6493207308783204</v>
      </c>
      <c r="E189">
        <f>B189-D189^2*W$3</f>
        <v>2184845.9984019082</v>
      </c>
      <c r="F189">
        <f>E189+W$5*C189</f>
        <v>2184812.8266355135</v>
      </c>
      <c r="G189">
        <f>F189-W$8*LN(D189)</f>
        <v>2183624.1178573836</v>
      </c>
      <c r="H189">
        <f t="shared" si="14"/>
        <v>-19.082113204523921</v>
      </c>
      <c r="I189">
        <f>G189-W$11*H189^2</f>
        <v>2183609.6562868604</v>
      </c>
      <c r="J189">
        <f>(C189-C188)*W$12</f>
        <v>-0.55225756348845811</v>
      </c>
      <c r="K189">
        <f>I189-J189*W$13</f>
        <v>2183627.5212994837</v>
      </c>
      <c r="L189">
        <f>(K189-K188)*W$16</f>
        <v>-5.6722991302901871E-3</v>
      </c>
      <c r="M189">
        <f>(L189-L188)*W$15</f>
        <v>-1.4805388295211639E-5</v>
      </c>
      <c r="N189">
        <f>I189-W$16*M189^2</f>
        <v>2183609.6562868604</v>
      </c>
      <c r="O189">
        <f>(D189-D188)*W$17</f>
        <v>-2.687040346549974E-2</v>
      </c>
      <c r="P189">
        <f>(O189-O188)*W$18</f>
        <v>-4.421333510894411</v>
      </c>
      <c r="Q189">
        <f>N189-P189*W$19+W$20*P189^2</f>
        <v>2183637.0472877873</v>
      </c>
      <c r="R189">
        <f t="shared" si="18"/>
        <v>2183531.7984414804</v>
      </c>
      <c r="S189">
        <f t="shared" si="15"/>
        <v>3.4472633351176682</v>
      </c>
      <c r="T189">
        <f t="shared" si="19"/>
        <v>2183531.4624091797</v>
      </c>
      <c r="U189">
        <f t="shared" si="13"/>
        <v>2183636.7984414804</v>
      </c>
      <c r="V189">
        <f t="shared" si="17"/>
        <v>105</v>
      </c>
    </row>
    <row r="190" spans="1:22" x14ac:dyDescent="0.25">
      <c r="A190">
        <f>VLOOKUP('[1]2024-03-18_windows_device_0'!P190,'[1]2024-03-18_windows_device_0'!P190:P1099,1,0)</f>
        <v>54.100666666666669</v>
      </c>
      <c r="B190">
        <f>VLOOKUP('[1]2024-03-18_windows_device_0'!Q190,'[1]2024-03-18_windows_device_0'!Q190:Q1099,1,0)+90</f>
        <v>2184850</v>
      </c>
      <c r="C190">
        <f>(A190-A189)*W$4</f>
        <v>-0.98175049735256248</v>
      </c>
      <c r="D190">
        <f>(A190)*(1-EXP(-W$2))</f>
        <v>1.6483051518023988</v>
      </c>
      <c r="E190">
        <f>B190-D190^2*W$3</f>
        <v>2184849.9984038756</v>
      </c>
      <c r="F190">
        <f>E190+W$5*C190</f>
        <v>2184818.1024746499</v>
      </c>
      <c r="G190">
        <f>F190-W$8*LN(D190)</f>
        <v>2183630.8569925595</v>
      </c>
      <c r="H190">
        <f t="shared" si="14"/>
        <v>6.7391351759433746</v>
      </c>
      <c r="I190">
        <f>G190-W$11*H190^2</f>
        <v>2183629.0532653397</v>
      </c>
      <c r="J190">
        <f>(C190-C189)*W$12</f>
        <v>2.9851760188608356E-2</v>
      </c>
      <c r="K190">
        <f>I190-J190*W$13</f>
        <v>2183628.0875889817</v>
      </c>
      <c r="L190">
        <f>(K190-K189)*W$16</f>
        <v>6.2305667063547595E-4</v>
      </c>
      <c r="M190">
        <f>(L190-L189)*W$15</f>
        <v>3.7380335042511182E-6</v>
      </c>
      <c r="N190">
        <f>I190-W$16*M190^2</f>
        <v>2183629.0532653397</v>
      </c>
      <c r="O190">
        <f>(D190-D189)*W$17</f>
        <v>-2.5836926409131326E-2</v>
      </c>
      <c r="P190">
        <f>(O190-O189)*W$18</f>
        <v>0.23899100058959283</v>
      </c>
      <c r="Q190">
        <f>N190-P190*W$19+W$20*P190^2</f>
        <v>2183628.4130212599</v>
      </c>
      <c r="R190">
        <f t="shared" si="18"/>
        <v>2183522.3663473283</v>
      </c>
      <c r="S190">
        <f t="shared" si="15"/>
        <v>-47.595426777760807</v>
      </c>
      <c r="T190">
        <f t="shared" si="19"/>
        <v>2183527.0058538588</v>
      </c>
      <c r="U190">
        <f t="shared" si="13"/>
        <v>2183628.3663473283</v>
      </c>
      <c r="V190">
        <f t="shared" si="17"/>
        <v>106</v>
      </c>
    </row>
    <row r="191" spans="1:22" x14ac:dyDescent="0.25">
      <c r="A191">
        <f>VLOOKUP('[1]2024-03-18_windows_device_0'!P191,'[1]2024-03-18_windows_device_0'!P191:P1100,1,0)</f>
        <v>54.094666666666669</v>
      </c>
      <c r="B191">
        <f>VLOOKUP('[1]2024-03-18_windows_device_0'!Q191,'[1]2024-03-18_windows_device_0'!Q191:Q1100,1,0)+90</f>
        <v>2184850</v>
      </c>
      <c r="C191">
        <f>(A191-A190)*W$4</f>
        <v>-0.17671508952347798</v>
      </c>
      <c r="D191">
        <f>(A191)*(1-EXP(-W$2))</f>
        <v>1.648122347568733</v>
      </c>
      <c r="E191">
        <f>B191-D191^2*W$3</f>
        <v>2184849.9984042295</v>
      </c>
      <c r="F191">
        <f>E191+W$5*C191</f>
        <v>2184844.2571369689</v>
      </c>
      <c r="G191">
        <f>F191-W$8*LN(D191)</f>
        <v>2183657.2751439116</v>
      </c>
      <c r="H191">
        <f t="shared" si="14"/>
        <v>26.418151352088898</v>
      </c>
      <c r="I191">
        <f>G191-W$11*H191^2</f>
        <v>2183629.556794073</v>
      </c>
      <c r="J191">
        <f>(C191-C190)*W$12</f>
        <v>0.61196108386567472</v>
      </c>
      <c r="K191">
        <f>I191-J191*W$13</f>
        <v>2183609.7604287337</v>
      </c>
      <c r="L191">
        <f>(K191-K190)*W$16</f>
        <v>-2.0164349659653288E-2</v>
      </c>
      <c r="M191">
        <f>(L191-L190)*W$15</f>
        <v>-1.2343070635924288E-5</v>
      </c>
      <c r="N191">
        <f>I191-W$16*M191^2</f>
        <v>2183629.556794073</v>
      </c>
      <c r="O191">
        <f>(D191-D190)*W$17</f>
        <v>-4.650646753640927E-3</v>
      </c>
      <c r="P191">
        <f>(O191-O190)*W$18</f>
        <v>4.8993155120722918</v>
      </c>
      <c r="Q191">
        <f>N191-P191*W$19+W$20*P191^2</f>
        <v>2183633.6589770098</v>
      </c>
      <c r="R191">
        <f t="shared" si="18"/>
        <v>2183527.4688069965</v>
      </c>
      <c r="S191">
        <f t="shared" si="15"/>
        <v>25.747595561239191</v>
      </c>
      <c r="T191">
        <f t="shared" si="19"/>
        <v>2183524.9589831363</v>
      </c>
      <c r="U191">
        <f t="shared" si="13"/>
        <v>2183634.4688069965</v>
      </c>
      <c r="V191">
        <f t="shared" si="17"/>
        <v>107</v>
      </c>
    </row>
    <row r="192" spans="1:22" x14ac:dyDescent="0.25">
      <c r="A192">
        <f>VLOOKUP('[1]2024-03-18_windows_device_0'!P192,'[1]2024-03-18_windows_device_0'!P192:P1101,1,0)</f>
        <v>54.050666666666672</v>
      </c>
      <c r="B192">
        <f>VLOOKUP('[1]2024-03-18_windows_device_0'!Q192,'[1]2024-03-18_windows_device_0'!Q192:Q1101,1,0)+90</f>
        <v>2184854</v>
      </c>
      <c r="C192">
        <f>(A192-A191)*W$4</f>
        <v>-1.2959106565053657</v>
      </c>
      <c r="D192">
        <f>(A192)*(1-EXP(-W$2))</f>
        <v>1.6467817831885165</v>
      </c>
      <c r="E192">
        <f>B192-D192^2*W$3</f>
        <v>2184853.9984068247</v>
      </c>
      <c r="F192">
        <f>E192+W$5*C192</f>
        <v>2184811.8957802462</v>
      </c>
      <c r="G192">
        <f>F192-W$8*LN(D192)</f>
        <v>2183626.8469335618</v>
      </c>
      <c r="H192">
        <f t="shared" si="14"/>
        <v>-30.428210349753499</v>
      </c>
      <c r="I192">
        <f>G192-W$11*H192^2</f>
        <v>2183590.0750951013</v>
      </c>
      <c r="J192">
        <f>(C192-C191)*W$12</f>
        <v>-0.85077516537422304</v>
      </c>
      <c r="K192">
        <f>I192-J192*W$13</f>
        <v>2183617.5968713043</v>
      </c>
      <c r="L192">
        <f>(K192-K191)*W$16</f>
        <v>8.6219995866190138E-3</v>
      </c>
      <c r="M192">
        <f>(L192-L191)*W$15</f>
        <v>1.7092653910334624E-5</v>
      </c>
      <c r="N192">
        <f>I192-W$16*M192^2</f>
        <v>2183590.0750951013</v>
      </c>
      <c r="O192">
        <f>(D192-D191)*W$17</f>
        <v>-3.4104742860050413E-2</v>
      </c>
      <c r="P192">
        <f>(O192-O191)*W$18</f>
        <v>-6.8112435167825049</v>
      </c>
      <c r="Q192">
        <f>N192-P192*W$19+W$20*P192^2</f>
        <v>2183644.5540891904</v>
      </c>
      <c r="R192">
        <f t="shared" si="18"/>
        <v>2183537.312666947</v>
      </c>
      <c r="S192">
        <f t="shared" si="15"/>
        <v>49.673244131385168</v>
      </c>
      <c r="T192">
        <f t="shared" si="19"/>
        <v>2183532.4706189577</v>
      </c>
      <c r="U192">
        <f t="shared" si="13"/>
        <v>2183645.312666947</v>
      </c>
      <c r="V192">
        <f t="shared" si="17"/>
        <v>108</v>
      </c>
    </row>
    <row r="193" spans="1:22" x14ac:dyDescent="0.25">
      <c r="A193">
        <f>VLOOKUP('[1]2024-03-18_windows_device_0'!P193,'[1]2024-03-18_windows_device_0'!P193:P1102,1,0)</f>
        <v>54.032666666666671</v>
      </c>
      <c r="B193">
        <f>VLOOKUP('[1]2024-03-18_windows_device_0'!Q193,'[1]2024-03-18_windows_device_0'!Q193:Q1102,1,0)+90</f>
        <v>2184855</v>
      </c>
      <c r="C193">
        <f>(A193-A192)*W$4</f>
        <v>-0.53014526857043398</v>
      </c>
      <c r="D193">
        <f>(A193)*(1-EXP(-W$2))</f>
        <v>1.6462333704875187</v>
      </c>
      <c r="E193">
        <f>B193-D193^2*W$3</f>
        <v>2184854.9984078854</v>
      </c>
      <c r="F193">
        <f>E193+W$5*C193</f>
        <v>2184837.7746061035</v>
      </c>
      <c r="G193">
        <f>F193-W$8*LN(D193)</f>
        <v>2183653.5170456367</v>
      </c>
      <c r="H193">
        <f t="shared" si="14"/>
        <v>26.670112074818462</v>
      </c>
      <c r="I193">
        <f>G193-W$11*H193^2</f>
        <v>2183625.2674519806</v>
      </c>
      <c r="J193">
        <f>(C193-C192)*W$12</f>
        <v>0.58210932367706647</v>
      </c>
      <c r="K193">
        <f>I193-J193*W$13</f>
        <v>2183606.4367629993</v>
      </c>
      <c r="L193">
        <f>(K193-K192)*W$16</f>
        <v>-1.2278843151727484E-2</v>
      </c>
      <c r="M193">
        <f>(L193-L192)*W$15</f>
        <v>-1.241042649432698E-5</v>
      </c>
      <c r="N193">
        <f>I193-W$16*M193^2</f>
        <v>2183625.2674519806</v>
      </c>
      <c r="O193">
        <f>(D193-D192)*W$17</f>
        <v>-1.3951940260934079E-2</v>
      </c>
      <c r="P193">
        <f>(O193-O192)*W$18</f>
        <v>4.6603245114813916</v>
      </c>
      <c r="Q193">
        <f>N193-P193*W$19+W$20*P193^2</f>
        <v>2183628.3291778681</v>
      </c>
      <c r="R193">
        <f t="shared" si="18"/>
        <v>2183520.6582317329</v>
      </c>
      <c r="S193">
        <f t="shared" si="15"/>
        <v>-84.040186513976622</v>
      </c>
      <c r="T193">
        <f t="shared" si="19"/>
        <v>2183528.8503001849</v>
      </c>
      <c r="U193">
        <f t="shared" si="13"/>
        <v>2183629.6582317329</v>
      </c>
      <c r="V193">
        <f t="shared" si="17"/>
        <v>109</v>
      </c>
    </row>
    <row r="194" spans="1:22" x14ac:dyDescent="0.25">
      <c r="A194">
        <f>VLOOKUP('[1]2024-03-18_windows_device_0'!P194,'[1]2024-03-18_windows_device_0'!P194:P1103,1,0)</f>
        <v>54.012666666666668</v>
      </c>
      <c r="B194">
        <f>VLOOKUP('[1]2024-03-18_windows_device_0'!Q194,'[1]2024-03-18_windows_device_0'!Q194:Q1103,1,0)+90</f>
        <v>2184854</v>
      </c>
      <c r="C194">
        <f>(A194-A193)*W$4</f>
        <v>-0.58905029841166301</v>
      </c>
      <c r="D194">
        <f>(A194)*(1-EXP(-W$2))</f>
        <v>1.6456240230419656</v>
      </c>
      <c r="E194">
        <f>B194-D194^2*W$3</f>
        <v>2184853.998409064</v>
      </c>
      <c r="F194">
        <f>E194+W$5*C194</f>
        <v>2184834.8608515286</v>
      </c>
      <c r="G194">
        <f>F194-W$8*LN(D194)</f>
        <v>2183651.4828071925</v>
      </c>
      <c r="H194">
        <f t="shared" si="14"/>
        <v>-2.0342384441755712</v>
      </c>
      <c r="I194">
        <f>G194-W$11*H194^2</f>
        <v>2183651.3184585054</v>
      </c>
      <c r="J194">
        <f>(C194-C193)*W$12</f>
        <v>-4.4777640282912402E-2</v>
      </c>
      <c r="K194">
        <f>I194-J194*W$13</f>
        <v>2183652.7669730424</v>
      </c>
      <c r="L194">
        <f>(K194-K193)*W$16</f>
        <v>5.0974539561475261E-2</v>
      </c>
      <c r="M194">
        <f>(L194-L193)*W$15</f>
        <v>3.7558363866328881E-5</v>
      </c>
      <c r="N194">
        <f>I194-W$16*M194^2</f>
        <v>2183651.3184585054</v>
      </c>
      <c r="O194">
        <f>(D194-D193)*W$17</f>
        <v>-1.5502155845481055E-2</v>
      </c>
      <c r="P194">
        <f>(O194-O193)*W$18</f>
        <v>-0.35848650088308348</v>
      </c>
      <c r="Q194">
        <f>N194-P194*W$19+W$20*P194^2</f>
        <v>2183652.4404305033</v>
      </c>
      <c r="R194">
        <f t="shared" si="18"/>
        <v>2183544.2925991458</v>
      </c>
      <c r="S194">
        <f t="shared" si="15"/>
        <v>119.26172337773637</v>
      </c>
      <c r="T194">
        <f t="shared" si="19"/>
        <v>2183532.6672060792</v>
      </c>
      <c r="U194">
        <f t="shared" si="13"/>
        <v>2183654.2925991458</v>
      </c>
      <c r="V194">
        <f t="shared" si="17"/>
        <v>110</v>
      </c>
    </row>
    <row r="195" spans="1:22" x14ac:dyDescent="0.25">
      <c r="A195">
        <f>VLOOKUP('[1]2024-03-18_windows_device_0'!P195,'[1]2024-03-18_windows_device_0'!P195:P1104,1,0)</f>
        <v>53.973333333333329</v>
      </c>
      <c r="B195">
        <f>VLOOKUP('[1]2024-03-18_windows_device_0'!Q195,'[1]2024-03-18_windows_device_0'!Q195:Q1104,1,0)+90</f>
        <v>2184854</v>
      </c>
      <c r="C195">
        <f>(A195-A194)*W$4</f>
        <v>-1.1584655868762497</v>
      </c>
      <c r="D195">
        <f>(A195)*(1-EXP(-W$2))</f>
        <v>1.644425639732378</v>
      </c>
      <c r="E195">
        <f>B195-D195^2*W$3</f>
        <v>2184853.9984113802</v>
      </c>
      <c r="F195">
        <f>E195+W$5*C195</f>
        <v>2184816.3612148939</v>
      </c>
      <c r="G195">
        <f>F195-W$8*LN(D195)</f>
        <v>2183634.7138360706</v>
      </c>
      <c r="H195">
        <f t="shared" si="14"/>
        <v>-16.768971121869981</v>
      </c>
      <c r="I195">
        <f>G195-W$11*H195^2</f>
        <v>2183623.5458372994</v>
      </c>
      <c r="J195">
        <f>(C195-C194)*W$12</f>
        <v>-0.4328505227343431</v>
      </c>
      <c r="K195">
        <f>I195-J195*W$13</f>
        <v>2183637.5481444905</v>
      </c>
      <c r="L195">
        <f>(K195-K194)*W$16</f>
        <v>-1.6744426096450681E-2</v>
      </c>
      <c r="M195">
        <f>(L195-L194)*W$15</f>
        <v>-4.0209921489320302E-5</v>
      </c>
      <c r="N195">
        <f>I195-W$16*M195^2</f>
        <v>2183623.5458372994</v>
      </c>
      <c r="O195">
        <f>(D195-D194)*W$17</f>
        <v>-3.0487573162777903E-2</v>
      </c>
      <c r="P195">
        <f>(O195-O194)*W$18</f>
        <v>-3.4653695085386511</v>
      </c>
      <c r="Q195">
        <f>N195-P195*W$19+W$20*P195^2</f>
        <v>2183642.5149554037</v>
      </c>
      <c r="R195">
        <f t="shared" si="18"/>
        <v>2183533.4303661375</v>
      </c>
      <c r="S195">
        <f t="shared" si="15"/>
        <v>-54.812071153171495</v>
      </c>
      <c r="T195">
        <f t="shared" si="19"/>
        <v>2183538.7733366555</v>
      </c>
      <c r="U195">
        <f t="shared" ref="U195:U258" si="20">R195+V195</f>
        <v>2183644.4303661375</v>
      </c>
      <c r="V195">
        <f t="shared" si="17"/>
        <v>111</v>
      </c>
    </row>
    <row r="196" spans="1:22" x14ac:dyDescent="0.25">
      <c r="A196">
        <f>VLOOKUP('[1]2024-03-18_windows_device_0'!P196,'[1]2024-03-18_windows_device_0'!P196:P1105,1,0)</f>
        <v>53.957999999999998</v>
      </c>
      <c r="B196">
        <f>VLOOKUP('[1]2024-03-18_windows_device_0'!Q196,'[1]2024-03-18_windows_device_0'!Q196:Q1105,1,0)+90</f>
        <v>2184853</v>
      </c>
      <c r="C196">
        <f>(A196-A195)*W$4</f>
        <v>-0.4516052287821285</v>
      </c>
      <c r="D196">
        <f>(A196)*(1-EXP(-W$2))</f>
        <v>1.6439584733574539</v>
      </c>
      <c r="E196">
        <f>B196-D196^2*W$3</f>
        <v>2184852.9984122827</v>
      </c>
      <c r="F196">
        <f>E196+W$5*C196</f>
        <v>2184838.3262848388</v>
      </c>
      <c r="G196">
        <f>F196-W$8*LN(D196)</f>
        <v>2183657.3539139223</v>
      </c>
      <c r="H196">
        <f t="shared" ref="H196:H259" si="21">G196-G195</f>
        <v>22.640077851712704</v>
      </c>
      <c r="I196">
        <f>G196-W$11*H196^2</f>
        <v>2183636.9966992843</v>
      </c>
      <c r="J196">
        <f>(C196-C195)*W$12</f>
        <v>0.53733168339447213</v>
      </c>
      <c r="K196">
        <f>I196-J196*W$13</f>
        <v>2183619.6145248399</v>
      </c>
      <c r="L196">
        <f>(K196-K195)*W$16</f>
        <v>-1.973135894498354E-2</v>
      </c>
      <c r="M196">
        <f>(L196-L195)*W$15</f>
        <v>-1.7735701389780591E-6</v>
      </c>
      <c r="N196">
        <f>I196-W$16*M196^2</f>
        <v>2183636.9966992843</v>
      </c>
      <c r="O196">
        <f>(D196-D195)*W$17</f>
        <v>-1.1884986148202895E-2</v>
      </c>
      <c r="P196">
        <f>(O196-O195)*W$18</f>
        <v>4.3018380105996146</v>
      </c>
      <c r="Q196">
        <f>N196-P196*W$19+W$20*P196^2</f>
        <v>2183638.6593454755</v>
      </c>
      <c r="R196">
        <f t="shared" si="18"/>
        <v>2183529.2099803612</v>
      </c>
      <c r="S196">
        <f t="shared" ref="S196:S259" si="22">W$25*(R196-R195)</f>
        <v>-21.296549732655816</v>
      </c>
      <c r="T196">
        <f t="shared" si="19"/>
        <v>2183531.2859252207</v>
      </c>
      <c r="U196">
        <f t="shared" si="20"/>
        <v>2183641.2099803612</v>
      </c>
      <c r="V196">
        <f t="shared" si="17"/>
        <v>112</v>
      </c>
    </row>
    <row r="197" spans="1:22" x14ac:dyDescent="0.25">
      <c r="A197">
        <f>VLOOKUP('[1]2024-03-18_windows_device_0'!P197,'[1]2024-03-18_windows_device_0'!P197:P1106,1,0)</f>
        <v>53.911999999999999</v>
      </c>
      <c r="B197">
        <f>VLOOKUP('[1]2024-03-18_windows_device_0'!Q197,'[1]2024-03-18_windows_device_0'!Q197:Q1106,1,0)+90</f>
        <v>2184857</v>
      </c>
      <c r="C197">
        <f>(A197-A196)*W$4</f>
        <v>-1.3548156863465948</v>
      </c>
      <c r="D197">
        <f>(A197)*(1-EXP(-W$2))</f>
        <v>1.642556974232682</v>
      </c>
      <c r="E197">
        <f>B197-D197^2*W$3</f>
        <v>2184856.9984149886</v>
      </c>
      <c r="F197">
        <f>E197+W$5*C197</f>
        <v>2184812.9820326567</v>
      </c>
      <c r="G197">
        <f>F197-W$8*LN(D197)</f>
        <v>2183634.0358369686</v>
      </c>
      <c r="H197">
        <f t="shared" si="21"/>
        <v>-23.318076953757554</v>
      </c>
      <c r="I197">
        <f>G197-W$11*H197^2</f>
        <v>2183612.4410966323</v>
      </c>
      <c r="J197">
        <f>(C197-C196)*W$12</f>
        <v>-0.68659048433719549</v>
      </c>
      <c r="K197">
        <f>I197-J197*W$13</f>
        <v>2183634.6516528665</v>
      </c>
      <c r="L197">
        <f>(K197-K196)*W$16</f>
        <v>1.6544511168185751E-2</v>
      </c>
      <c r="M197">
        <f>(L197-L196)*W$15</f>
        <v>2.153975441053706E-5</v>
      </c>
      <c r="N197">
        <f>I197-W$16*M197^2</f>
        <v>2183612.4410966323</v>
      </c>
      <c r="O197">
        <f>(D197-D196)*W$17</f>
        <v>-3.5654958444603035E-2</v>
      </c>
      <c r="P197">
        <f>(O197-O196)*W$18</f>
        <v>-5.4967930135436616</v>
      </c>
      <c r="Q197">
        <f>N197-P197*W$19+W$20*P197^2</f>
        <v>2183650.9550956883</v>
      </c>
      <c r="R197">
        <f t="shared" si="18"/>
        <v>2183540.4127526144</v>
      </c>
      <c r="S197">
        <f t="shared" si="22"/>
        <v>56.530471164442595</v>
      </c>
      <c r="T197">
        <f t="shared" si="19"/>
        <v>2183534.9022759176</v>
      </c>
      <c r="U197">
        <f t="shared" si="20"/>
        <v>2183653.4127526144</v>
      </c>
      <c r="V197">
        <f t="shared" si="17"/>
        <v>113</v>
      </c>
    </row>
    <row r="198" spans="1:22" x14ac:dyDescent="0.25">
      <c r="A198">
        <f>VLOOKUP('[1]2024-03-18_windows_device_0'!P198,'[1]2024-03-18_windows_device_0'!P198:P1107,1,0)</f>
        <v>53.912666666666667</v>
      </c>
      <c r="B198">
        <f>VLOOKUP('[1]2024-03-18_windows_device_0'!Q198,'[1]2024-03-18_windows_device_0'!Q198:Q1107,1,0)+90</f>
        <v>2184860</v>
      </c>
      <c r="C198">
        <f>(A198-A197)*W$4</f>
        <v>1.963500994707636E-2</v>
      </c>
      <c r="D198">
        <f>(A198)*(1-EXP(-W$2))</f>
        <v>1.6425772858142005</v>
      </c>
      <c r="E198">
        <f>B198-D198^2*W$3</f>
        <v>2184859.9984149495</v>
      </c>
      <c r="F198">
        <f>E198+W$5*C198</f>
        <v>2184860.636333534</v>
      </c>
      <c r="G198">
        <f>F198-W$8*LN(D198)</f>
        <v>2183681.660760643</v>
      </c>
      <c r="H198">
        <f t="shared" si="21"/>
        <v>47.62492367438972</v>
      </c>
      <c r="I198">
        <f>G198-W$11*H198^2</f>
        <v>2183591.5801940449</v>
      </c>
      <c r="J198">
        <f>(C198-C197)*W$12</f>
        <v>1.0448116066000177</v>
      </c>
      <c r="K198">
        <f>I198-J198*W$13</f>
        <v>2183557.7815215145</v>
      </c>
      <c r="L198">
        <f>(K198-K197)*W$16</f>
        <v>-8.4575907341038772E-2</v>
      </c>
      <c r="M198">
        <f>(L198-L197)*W$15</f>
        <v>-6.0042914857297928E-5</v>
      </c>
      <c r="N198">
        <f>I198-W$16*M198^2</f>
        <v>2183591.5801940449</v>
      </c>
      <c r="O198">
        <f>(D198-D197)*W$17</f>
        <v>5.1673852818420827E-4</v>
      </c>
      <c r="P198">
        <f>(O198-O197)*W$18</f>
        <v>8.364685020610942</v>
      </c>
      <c r="Q198">
        <f>N198-P198*W$19+W$20*P198^2</f>
        <v>2183620.4545831433</v>
      </c>
      <c r="R198">
        <f t="shared" si="18"/>
        <v>2183509.9280658732</v>
      </c>
      <c r="S198">
        <f t="shared" si="22"/>
        <v>-153.8292188601705</v>
      </c>
      <c r="T198">
        <f t="shared" si="19"/>
        <v>2183524.9230289147</v>
      </c>
      <c r="U198">
        <f t="shared" si="20"/>
        <v>2183623.9280658732</v>
      </c>
      <c r="V198">
        <f t="shared" si="17"/>
        <v>114</v>
      </c>
    </row>
    <row r="199" spans="1:22" x14ac:dyDescent="0.25">
      <c r="A199">
        <f>VLOOKUP('[1]2024-03-18_windows_device_0'!P199,'[1]2024-03-18_windows_device_0'!P199:P1108,1,0)</f>
        <v>53.853333333333332</v>
      </c>
      <c r="B199">
        <f>VLOOKUP('[1]2024-03-18_windows_device_0'!Q199,'[1]2024-03-18_windows_device_0'!Q199:Q1108,1,0)+90</f>
        <v>2184859</v>
      </c>
      <c r="C199">
        <f>(A199-A198)*W$4</f>
        <v>-1.7475158852877035</v>
      </c>
      <c r="D199">
        <f>(A199)*(1-EXP(-W$2))</f>
        <v>1.64076955505906</v>
      </c>
      <c r="E199">
        <f>B199-D199^2*W$3</f>
        <v>2184858.9984184364</v>
      </c>
      <c r="F199">
        <f>E199+W$5*C199</f>
        <v>2184802.2236644141</v>
      </c>
      <c r="G199">
        <f>F199-W$8*LN(D199)</f>
        <v>2183625.8640861665</v>
      </c>
      <c r="H199">
        <f t="shared" si="21"/>
        <v>-55.796674476470798</v>
      </c>
      <c r="I199">
        <f>G199-W$11*H199^2</f>
        <v>2183502.2183471262</v>
      </c>
      <c r="J199">
        <f>(C199-C198)*W$12</f>
        <v>-1.3433292084857826</v>
      </c>
      <c r="K199">
        <f>I199-J199*W$13</f>
        <v>2183545.6737832366</v>
      </c>
      <c r="L199">
        <f>(K199-K198)*W$16</f>
        <v>-1.332146742419546E-2</v>
      </c>
      <c r="M199">
        <f>(L199-L198)*W$15</f>
        <v>4.2309202554785625E-5</v>
      </c>
      <c r="N199">
        <f>I199-W$16*M199^2</f>
        <v>2183502.2183471262</v>
      </c>
      <c r="O199">
        <f>(D199-D198)*W$17</f>
        <v>-4.5989729008253308E-2</v>
      </c>
      <c r="P199">
        <f>(O199-O198)*W$18</f>
        <v>-10.754595026499036</v>
      </c>
      <c r="Q199">
        <f>N199-P199*W$19+W$20*P199^2</f>
        <v>2183620.2357752873</v>
      </c>
      <c r="R199">
        <f t="shared" si="18"/>
        <v>2183508.3024265906</v>
      </c>
      <c r="S199">
        <f t="shared" si="22"/>
        <v>-8.2031619061483685</v>
      </c>
      <c r="T199">
        <f t="shared" si="19"/>
        <v>2183509.102054324</v>
      </c>
      <c r="U199">
        <f t="shared" si="20"/>
        <v>2183623.3024265906</v>
      </c>
      <c r="V199">
        <f t="shared" si="17"/>
        <v>115</v>
      </c>
    </row>
    <row r="200" spans="1:22" x14ac:dyDescent="0.25">
      <c r="A200">
        <f>VLOOKUP('[1]2024-03-18_windows_device_0'!P200,'[1]2024-03-18_windows_device_0'!P200:P1109,1,0)</f>
        <v>53.829333333333338</v>
      </c>
      <c r="B200">
        <f>VLOOKUP('[1]2024-03-18_windows_device_0'!Q200,'[1]2024-03-18_windows_device_0'!Q200:Q1109,1,0)+90</f>
        <v>2184857</v>
      </c>
      <c r="C200">
        <f>(A200-A199)*W$4</f>
        <v>-0.70686035809370262</v>
      </c>
      <c r="D200">
        <f>(A200)*(1-EXP(-W$2))</f>
        <v>1.6400383381243966</v>
      </c>
      <c r="E200">
        <f>B200-D200^2*W$3</f>
        <v>2184856.9984198459</v>
      </c>
      <c r="F200">
        <f>E200+W$5*C200</f>
        <v>2184834.0333508034</v>
      </c>
      <c r="G200">
        <f>F200-W$8*LN(D200)</f>
        <v>2183658.732746487</v>
      </c>
      <c r="H200">
        <f t="shared" si="21"/>
        <v>32.868660320527852</v>
      </c>
      <c r="I200">
        <f>G200-W$11*H200^2</f>
        <v>2183615.8259065389</v>
      </c>
      <c r="J200">
        <f>(C200-C199)*W$12</f>
        <v>0.79107164499732463</v>
      </c>
      <c r="K200">
        <f>I200-J200*W$13</f>
        <v>2183590.2354830517</v>
      </c>
      <c r="L200">
        <f>(K200-K199)*W$16</f>
        <v>4.9028746643650561E-2</v>
      </c>
      <c r="M200">
        <f>(L200-L199)*W$15</f>
        <v>3.7022083668180889E-5</v>
      </c>
      <c r="N200">
        <f>I200-W$16*M200^2</f>
        <v>2183615.8259065389</v>
      </c>
      <c r="O200">
        <f>(D200-D199)*W$17</f>
        <v>-1.8602587014569356E-2</v>
      </c>
      <c r="P200">
        <f>(O200-O199)*W$18</f>
        <v>6.3332615156059315</v>
      </c>
      <c r="Q200">
        <f>N200-P200*W$19+W$20*P200^2</f>
        <v>2183627.9808176043</v>
      </c>
      <c r="R200">
        <f t="shared" si="18"/>
        <v>2183515.4793701996</v>
      </c>
      <c r="S200">
        <f t="shared" si="22"/>
        <v>36.215678991706866</v>
      </c>
      <c r="T200">
        <f t="shared" si="19"/>
        <v>2183511.9491386088</v>
      </c>
      <c r="U200">
        <f t="shared" si="20"/>
        <v>2183631.4793701996</v>
      </c>
      <c r="V200">
        <f t="shared" si="17"/>
        <v>116</v>
      </c>
    </row>
    <row r="201" spans="1:22" x14ac:dyDescent="0.25">
      <c r="A201">
        <f>VLOOKUP('[1]2024-03-18_windows_device_0'!P201,'[1]2024-03-18_windows_device_0'!P201:P1110,1,0)</f>
        <v>53.789333333333332</v>
      </c>
      <c r="B201">
        <f>VLOOKUP('[1]2024-03-18_windows_device_0'!Q201,'[1]2024-03-18_windows_device_0'!Q201:Q1110,1,0)+90</f>
        <v>2184859</v>
      </c>
      <c r="C201">
        <f>(A201-A200)*W$4</f>
        <v>-1.178100596823326</v>
      </c>
      <c r="D201">
        <f>(A201)*(1-EXP(-W$2))</f>
        <v>1.6388196432332902</v>
      </c>
      <c r="E201">
        <f>B201-D201^2*W$3</f>
        <v>2184858.9984221933</v>
      </c>
      <c r="F201">
        <f>E201+W$5*C201</f>
        <v>2184820.7233071225</v>
      </c>
      <c r="G201">
        <f>F201-W$8*LN(D201)</f>
        <v>2183647.188709016</v>
      </c>
      <c r="H201">
        <f t="shared" si="21"/>
        <v>-11.54403747105971</v>
      </c>
      <c r="I201">
        <f>G201-W$11*H201^2</f>
        <v>2183641.8960004691</v>
      </c>
      <c r="J201">
        <f>(C201-C200)*W$12</f>
        <v>-0.35822112226314051</v>
      </c>
      <c r="K201">
        <f>I201-J201*W$13</f>
        <v>2183653.4841167652</v>
      </c>
      <c r="L201">
        <f>(K201-K200)*W$16</f>
        <v>6.9588935134021729E-2</v>
      </c>
      <c r="M201">
        <f>(L201-L200)*W$15</f>
        <v>1.2208154052138722E-5</v>
      </c>
      <c r="N201">
        <f>I201-W$16*M201^2</f>
        <v>2183641.8960004691</v>
      </c>
      <c r="O201">
        <f>(D201-D200)*W$17</f>
        <v>-3.1004311690967758E-2</v>
      </c>
      <c r="P201">
        <f>(O201-O200)*W$18</f>
        <v>-2.8678920070698934</v>
      </c>
      <c r="Q201">
        <f>N201-P201*W$19+W$20*P201^2</f>
        <v>2183656.3017339464</v>
      </c>
      <c r="R201">
        <f t="shared" si="18"/>
        <v>2183542.8546799375</v>
      </c>
      <c r="S201">
        <f t="shared" si="22"/>
        <v>138.13894657306659</v>
      </c>
      <c r="T201">
        <f t="shared" si="19"/>
        <v>2183529.3891730993</v>
      </c>
      <c r="U201">
        <f t="shared" si="20"/>
        <v>2183659.8546799375</v>
      </c>
      <c r="V201">
        <f t="shared" si="17"/>
        <v>117</v>
      </c>
    </row>
    <row r="202" spans="1:22" x14ac:dyDescent="0.25">
      <c r="A202">
        <f>VLOOKUP('[1]2024-03-18_windows_device_0'!P202,'[1]2024-03-18_windows_device_0'!P202:P1111,1,0)</f>
        <v>53.762</v>
      </c>
      <c r="B202">
        <f>VLOOKUP('[1]2024-03-18_windows_device_0'!Q202,'[1]2024-03-18_windows_device_0'!Q202:Q1111,1,0)+90</f>
        <v>2184853</v>
      </c>
      <c r="C202">
        <f>(A202-A201)*W$4</f>
        <v>-0.80503540782908445</v>
      </c>
      <c r="D202">
        <f>(A202)*(1-EXP(-W$2))</f>
        <v>1.6379868683910346</v>
      </c>
      <c r="E202">
        <f>B202-D202^2*W$3</f>
        <v>2184852.9984237966</v>
      </c>
      <c r="F202">
        <f>E202+W$5*C202</f>
        <v>2184826.8437618315</v>
      </c>
      <c r="G202">
        <f>F202-W$8*LN(D202)</f>
        <v>2183654.5166901136</v>
      </c>
      <c r="H202">
        <f t="shared" si="21"/>
        <v>7.3279810976237059</v>
      </c>
      <c r="I202">
        <f>G202-W$11*H202^2</f>
        <v>2183652.383983063</v>
      </c>
      <c r="J202">
        <f>(C202-C201)*W$12</f>
        <v>0.28359172179161973</v>
      </c>
      <c r="K202">
        <f>I202-J202*W$13</f>
        <v>2183643.2100576619</v>
      </c>
      <c r="L202">
        <f>(K202-K201)*W$16</f>
        <v>-1.1303972758434453E-2</v>
      </c>
      <c r="M202">
        <f>(L202-L201)*W$15</f>
        <v>-4.8032297064740832E-5</v>
      </c>
      <c r="N202">
        <f>I202-W$16*M202^2</f>
        <v>2183652.383983063</v>
      </c>
      <c r="O202">
        <f>(D202-D201)*W$17</f>
        <v>-2.1186279655484749E-2</v>
      </c>
      <c r="P202">
        <f>(O202-O201)*W$18</f>
        <v>2.2704145055972167</v>
      </c>
      <c r="Q202">
        <f>N202-P202*W$19+W$20*P202^2</f>
        <v>2183649.7815775392</v>
      </c>
      <c r="R202">
        <f t="shared" si="18"/>
        <v>2183535.6892393935</v>
      </c>
      <c r="S202">
        <f t="shared" si="22"/>
        <v>-36.157633208942748</v>
      </c>
      <c r="T202">
        <f t="shared" si="19"/>
        <v>2183539.2138127983</v>
      </c>
      <c r="U202">
        <f t="shared" si="20"/>
        <v>2183653.6892393935</v>
      </c>
      <c r="V202">
        <f t="shared" si="17"/>
        <v>118</v>
      </c>
    </row>
    <row r="203" spans="1:22" x14ac:dyDescent="0.25">
      <c r="A203">
        <f>VLOOKUP('[1]2024-03-18_windows_device_0'!P203,'[1]2024-03-18_windows_device_0'!P203:P1112,1,0)</f>
        <v>53.730000000000004</v>
      </c>
      <c r="B203">
        <f>VLOOKUP('[1]2024-03-18_windows_device_0'!Q203,'[1]2024-03-18_windows_device_0'!Q203:Q1112,1,0)+90</f>
        <v>2184858</v>
      </c>
      <c r="C203">
        <f>(A203-A202)*W$4</f>
        <v>-0.94248047745840968</v>
      </c>
      <c r="D203">
        <f>(A203)*(1-EXP(-W$2))</f>
        <v>1.6370119124781499</v>
      </c>
      <c r="E203">
        <f>B203-D203^2*W$3</f>
        <v>2184857.9984256723</v>
      </c>
      <c r="F203">
        <f>E203+W$5*C203</f>
        <v>2184827.3783336156</v>
      </c>
      <c r="G203">
        <f>F203-W$8*LN(D203)</f>
        <v>2183656.4657316669</v>
      </c>
      <c r="H203">
        <f t="shared" si="21"/>
        <v>1.9490415533073246</v>
      </c>
      <c r="I203">
        <f>G203-W$11*H203^2</f>
        <v>2183656.3148610312</v>
      </c>
      <c r="J203">
        <f>(C203-C202)*W$12</f>
        <v>-0.10448116065996994</v>
      </c>
      <c r="K203">
        <f>I203-J203*W$13</f>
        <v>2183659.6947282841</v>
      </c>
      <c r="L203">
        <f>(K203-K202)*W$16</f>
        <v>1.8137161347012716E-2</v>
      </c>
      <c r="M203">
        <f>(L203-L202)*W$15</f>
        <v>1.7481449685993897E-5</v>
      </c>
      <c r="N203">
        <f>I203-W$16*M203^2</f>
        <v>2183656.3148610312</v>
      </c>
      <c r="O203">
        <f>(D203-D202)*W$17</f>
        <v>-2.4803449352762911E-2</v>
      </c>
      <c r="P203">
        <f>(O203-O202)*W$18</f>
        <v>-0.83646850206096413</v>
      </c>
      <c r="Q203">
        <f>N203-P203*W$19+W$20*P203^2</f>
        <v>2183659.2344599981</v>
      </c>
      <c r="R203">
        <f t="shared" si="18"/>
        <v>2183544.3875754811</v>
      </c>
      <c r="S203">
        <f t="shared" si="22"/>
        <v>43.892799591673878</v>
      </c>
      <c r="T203">
        <f t="shared" si="19"/>
        <v>2183540.1089936062</v>
      </c>
      <c r="U203">
        <f t="shared" si="20"/>
        <v>2183663.3875754811</v>
      </c>
      <c r="V203">
        <f t="shared" si="17"/>
        <v>119</v>
      </c>
    </row>
    <row r="204" spans="1:22" x14ac:dyDescent="0.25">
      <c r="A204">
        <f>VLOOKUP('[1]2024-03-18_windows_device_0'!P204,'[1]2024-03-18_windows_device_0'!P204:P1113,1,0)</f>
        <v>53.689333333333337</v>
      </c>
      <c r="B204">
        <f>VLOOKUP('[1]2024-03-18_windows_device_0'!Q204,'[1]2024-03-18_windows_device_0'!Q204:Q1113,1,0)+90</f>
        <v>2184858</v>
      </c>
      <c r="C204">
        <f>(A204-A203)*W$4</f>
        <v>-1.1977356067701932</v>
      </c>
      <c r="D204">
        <f>(A204)*(1-EXP(-W$2))</f>
        <v>1.6357729060055255</v>
      </c>
      <c r="E204">
        <f>B204-D204^2*W$3</f>
        <v>2184857.9984280546</v>
      </c>
      <c r="F204">
        <f>E204+W$5*C204</f>
        <v>2184819.0853943992</v>
      </c>
      <c r="G204">
        <f>F204-W$8*LN(D204)</f>
        <v>2183649.9715638184</v>
      </c>
      <c r="H204">
        <f t="shared" si="21"/>
        <v>-6.4941678484901786</v>
      </c>
      <c r="I204">
        <f>G204-W$11*H204^2</f>
        <v>2183648.29658414</v>
      </c>
      <c r="J204">
        <f>(C204-C203)*W$12</f>
        <v>-0.19403644122579491</v>
      </c>
      <c r="K204">
        <f>I204-J204*W$13</f>
        <v>2183654.5734804673</v>
      </c>
      <c r="L204">
        <f>(K204-K203)*W$16</f>
        <v>-5.6346226188099275E-3</v>
      </c>
      <c r="M204">
        <f>(L204-L203)*W$15</f>
        <v>-1.4115123549807734E-5</v>
      </c>
      <c r="N204">
        <f>I204-W$16*M204^2</f>
        <v>2183648.29658414</v>
      </c>
      <c r="O204">
        <f>(D204-D203)*W$17</f>
        <v>-3.1521050219140673E-2</v>
      </c>
      <c r="P204">
        <f>(O204-O203)*W$18</f>
        <v>-1.5534415038284373</v>
      </c>
      <c r="Q204">
        <f>N204-P204*W$19+W$20*P204^2</f>
        <v>2183654.5590470717</v>
      </c>
      <c r="R204">
        <f t="shared" si="18"/>
        <v>2183538.7546734521</v>
      </c>
      <c r="S204">
        <f t="shared" si="22"/>
        <v>-28.424268433207232</v>
      </c>
      <c r="T204">
        <f t="shared" si="19"/>
        <v>2183541.5254140031</v>
      </c>
      <c r="U204">
        <f t="shared" si="20"/>
        <v>2183658.7546734521</v>
      </c>
      <c r="V204">
        <f t="shared" si="17"/>
        <v>120</v>
      </c>
    </row>
    <row r="205" spans="1:22" x14ac:dyDescent="0.25">
      <c r="A205">
        <f>VLOOKUP('[1]2024-03-18_windows_device_0'!P205,'[1]2024-03-18_windows_device_0'!P205:P1114,1,0)</f>
        <v>53.667333333333332</v>
      </c>
      <c r="B205">
        <f>VLOOKUP('[1]2024-03-18_windows_device_0'!Q205,'[1]2024-03-18_windows_device_0'!Q205:Q1114,1,0)+90</f>
        <v>2184857</v>
      </c>
      <c r="C205">
        <f>(A205-A204)*W$4</f>
        <v>-0.64795532825289215</v>
      </c>
      <c r="D205">
        <f>(A205)*(1-EXP(-W$2))</f>
        <v>1.6351026238154169</v>
      </c>
      <c r="E205">
        <f>B205-D205^2*W$3</f>
        <v>2184856.9984293426</v>
      </c>
      <c r="F205">
        <f>E205+W$5*C205</f>
        <v>2184835.9471160537</v>
      </c>
      <c r="G205">
        <f>F205-W$8*LN(D205)</f>
        <v>2183667.8069592877</v>
      </c>
      <c r="H205">
        <f t="shared" si="21"/>
        <v>17.835395469330251</v>
      </c>
      <c r="I205">
        <f>G205-W$11*H205^2</f>
        <v>2183655.173333439</v>
      </c>
      <c r="J205">
        <f>(C205-C204)*W$12</f>
        <v>0.41792464263987988</v>
      </c>
      <c r="K205">
        <f>I205-J205*W$13</f>
        <v>2183641.653864427</v>
      </c>
      <c r="L205">
        <f>(K205-K204)*W$16</f>
        <v>-1.4214731130138407E-2</v>
      </c>
      <c r="M205">
        <f>(L205-L204)*W$15</f>
        <v>-5.0946656709601854E-6</v>
      </c>
      <c r="N205">
        <f>I205-W$16*M205^2</f>
        <v>2183655.173333439</v>
      </c>
      <c r="O205">
        <f>(D205-D204)*W$17</f>
        <v>-1.7052371430033679E-2</v>
      </c>
      <c r="P205">
        <f>(O205-O204)*W$18</f>
        <v>3.3458740082425491</v>
      </c>
      <c r="Q205">
        <f>N205-P205*W$19+W$20*P205^2</f>
        <v>2183654.0531882565</v>
      </c>
      <c r="R205">
        <f t="shared" si="18"/>
        <v>2183537.7314882143</v>
      </c>
      <c r="S205">
        <f t="shared" si="22"/>
        <v>-5.1631098332398473</v>
      </c>
      <c r="T205">
        <f t="shared" si="19"/>
        <v>2183538.2347777826</v>
      </c>
      <c r="U205">
        <f t="shared" si="20"/>
        <v>2183658.7314882143</v>
      </c>
      <c r="V205">
        <f t="shared" si="17"/>
        <v>121</v>
      </c>
    </row>
    <row r="206" spans="1:22" x14ac:dyDescent="0.25">
      <c r="A206">
        <f>VLOOKUP('[1]2024-03-18_windows_device_0'!P206,'[1]2024-03-18_windows_device_0'!P206:P1115,1,0)</f>
        <v>53.629333333333335</v>
      </c>
      <c r="B206">
        <f>VLOOKUP('[1]2024-03-18_windows_device_0'!Q206,'[1]2024-03-18_windows_device_0'!Q206:Q1115,1,0)+90</f>
        <v>2184856</v>
      </c>
      <c r="C206">
        <f>(A206-A205)*W$4</f>
        <v>-1.1191955669818876</v>
      </c>
      <c r="D206">
        <f>(A206)*(1-EXP(-W$2))</f>
        <v>1.6339448636688663</v>
      </c>
      <c r="E206">
        <f>B206-D206^2*W$3</f>
        <v>2184855.9984315657</v>
      </c>
      <c r="F206">
        <f>E206+W$5*C206</f>
        <v>2184819.6370722484</v>
      </c>
      <c r="G206">
        <f>F206-W$8*LN(D206)</f>
        <v>2183653.1796562122</v>
      </c>
      <c r="H206">
        <f t="shared" si="21"/>
        <v>-14.627303075511009</v>
      </c>
      <c r="I206">
        <f>G206-W$11*H206^2</f>
        <v>2183644.682158744</v>
      </c>
      <c r="J206">
        <f>(C206-C205)*W$12</f>
        <v>-0.35822112226266317</v>
      </c>
      <c r="K206">
        <f>I206-J206*W$13</f>
        <v>2183656.2702750401</v>
      </c>
      <c r="L206">
        <f>(K206-K205)*W$16</f>
        <v>1.6081619322442012E-2</v>
      </c>
      <c r="M206">
        <f>(L206-L205)*W$15</f>
        <v>1.7989256942654002E-5</v>
      </c>
      <c r="N206">
        <f>I206-W$16*M206^2</f>
        <v>2183644.682158744</v>
      </c>
      <c r="O206">
        <f>(D206-D205)*W$17</f>
        <v>-2.9454096106409484E-2</v>
      </c>
      <c r="P206">
        <f>(O206-O205)*W$18</f>
        <v>-2.8678920070646678</v>
      </c>
      <c r="Q206">
        <f>N206-P206*W$19+W$20*P206^2</f>
        <v>2183659.0878922213</v>
      </c>
      <c r="R206">
        <f t="shared" si="18"/>
        <v>2183541.8737189965</v>
      </c>
      <c r="S206">
        <f t="shared" si="22"/>
        <v>20.902170685692809</v>
      </c>
      <c r="T206">
        <f t="shared" si="19"/>
        <v>2183539.8362174137</v>
      </c>
      <c r="U206">
        <f t="shared" si="20"/>
        <v>2183663.8737189965</v>
      </c>
      <c r="V206">
        <f t="shared" si="17"/>
        <v>122</v>
      </c>
    </row>
    <row r="207" spans="1:22" x14ac:dyDescent="0.25">
      <c r="A207">
        <f>VLOOKUP('[1]2024-03-18_windows_device_0'!P207,'[1]2024-03-18_windows_device_0'!P207:P1116,1,0)</f>
        <v>53.597999999999999</v>
      </c>
      <c r="B207">
        <f>VLOOKUP('[1]2024-03-18_windows_device_0'!Q207,'[1]2024-03-18_windows_device_0'!Q207:Q1116,1,0)+90</f>
        <v>2184858</v>
      </c>
      <c r="C207">
        <f>(A207-A206)*W$4</f>
        <v>-0.92284546751154262</v>
      </c>
      <c r="D207">
        <f>(A207)*(1-EXP(-W$2))</f>
        <v>1.6329902193374999</v>
      </c>
      <c r="E207">
        <f>B207-D207^2*W$3</f>
        <v>2184857.9984333981</v>
      </c>
      <c r="F207">
        <f>E207+W$5*C207</f>
        <v>2184828.0162599259</v>
      </c>
      <c r="G207">
        <f>F207-W$8*LN(D207)</f>
        <v>2183662.9472641037</v>
      </c>
      <c r="H207">
        <f t="shared" si="21"/>
        <v>9.7676078914664686</v>
      </c>
      <c r="I207">
        <f>G207-W$11*H207^2</f>
        <v>2183659.1581388814</v>
      </c>
      <c r="J207">
        <f>(C207-C206)*W$12</f>
        <v>0.14925880094272326</v>
      </c>
      <c r="K207">
        <f>I207-J207*W$13</f>
        <v>2183654.3297570916</v>
      </c>
      <c r="L207">
        <f>(K207-K206)*W$16</f>
        <v>-2.1350433948436813E-3</v>
      </c>
      <c r="M207">
        <f>(L207-L206)*W$15</f>
        <v>-1.0816623829719614E-5</v>
      </c>
      <c r="N207">
        <f>I207-W$16*M207^2</f>
        <v>2183659.1581388814</v>
      </c>
      <c r="O207">
        <f>(D207-D206)*W$17</f>
        <v>-2.4286710824584352E-2</v>
      </c>
      <c r="P207">
        <f>(O207-O206)*W$18</f>
        <v>1.1949550029440466</v>
      </c>
      <c r="Q207">
        <f>N207-P207*W$19+W$20*P207^2</f>
        <v>2183656.8188164965</v>
      </c>
      <c r="R207">
        <f t="shared" si="18"/>
        <v>2183538.8697835202</v>
      </c>
      <c r="S207">
        <f t="shared" si="22"/>
        <v>-15.158202272155306</v>
      </c>
      <c r="T207">
        <f t="shared" si="19"/>
        <v>2183540.3473746083</v>
      </c>
      <c r="U207">
        <f t="shared" si="20"/>
        <v>2183661.8697835202</v>
      </c>
      <c r="V207">
        <f t="shared" si="17"/>
        <v>123</v>
      </c>
    </row>
    <row r="208" spans="1:22" x14ac:dyDescent="0.25">
      <c r="A208">
        <f>VLOOKUP('[1]2024-03-18_windows_device_0'!P208,'[1]2024-03-18_windows_device_0'!P208:P1117,1,0)</f>
        <v>53.561333333333337</v>
      </c>
      <c r="B208">
        <f>VLOOKUP('[1]2024-03-18_windows_device_0'!Q208,'[1]2024-03-18_windows_device_0'!Q208:Q1117,1,0)+90</f>
        <v>2184855</v>
      </c>
      <c r="C208">
        <f>(A208-A207)*W$4</f>
        <v>-1.0799255470877349</v>
      </c>
      <c r="D208">
        <f>(A208)*(1-EXP(-W$2))</f>
        <v>1.6318730823539862</v>
      </c>
      <c r="E208">
        <f>B208-D208^2*W$3</f>
        <v>2184854.9984355411</v>
      </c>
      <c r="F208">
        <f>E208+W$5*C208</f>
        <v>2184819.9129133928</v>
      </c>
      <c r="G208">
        <f>F208-W$8*LN(D208)</f>
        <v>2183656.4696956608</v>
      </c>
      <c r="H208">
        <f t="shared" si="21"/>
        <v>-6.4775684429332614</v>
      </c>
      <c r="I208">
        <f>G208-W$11*H208^2</f>
        <v>2183654.8032676964</v>
      </c>
      <c r="J208">
        <f>(C208-C207)*W$12</f>
        <v>-0.119407040754115</v>
      </c>
      <c r="K208">
        <f>I208-J208*W$13</f>
        <v>2183658.6659731283</v>
      </c>
      <c r="L208">
        <f>(K208-K207)*W$16</f>
        <v>4.7708960460993901E-3</v>
      </c>
      <c r="M208">
        <f>(L208-L207)*W$15</f>
        <v>4.1005836405273044E-6</v>
      </c>
      <c r="N208">
        <f>I208-W$16*M208^2</f>
        <v>2183654.8032676964</v>
      </c>
      <c r="O208">
        <f>(D208-D207)*W$17</f>
        <v>-2.842061905004107E-2</v>
      </c>
      <c r="P208">
        <f>(O208-O207)*W$18</f>
        <v>-0.95596400235445367</v>
      </c>
      <c r="Q208">
        <f>N208-P208*W$19+W$20*P208^2</f>
        <v>2183658.2261420316</v>
      </c>
      <c r="R208">
        <f t="shared" si="18"/>
        <v>2183539.4183594794</v>
      </c>
      <c r="S208">
        <f t="shared" si="22"/>
        <v>2.7681770851349365</v>
      </c>
      <c r="T208">
        <f t="shared" si="19"/>
        <v>2183539.1485231416</v>
      </c>
      <c r="U208">
        <f t="shared" si="20"/>
        <v>2183663.4183594794</v>
      </c>
      <c r="V208">
        <f t="shared" si="17"/>
        <v>124</v>
      </c>
    </row>
    <row r="209" spans="1:22" x14ac:dyDescent="0.25">
      <c r="A209">
        <f>VLOOKUP('[1]2024-03-18_windows_device_0'!P209,'[1]2024-03-18_windows_device_0'!P209:P1118,1,0)</f>
        <v>53.530666666666662</v>
      </c>
      <c r="B209">
        <f>VLOOKUP('[1]2024-03-18_windows_device_0'!Q209,'[1]2024-03-18_windows_device_0'!Q209:Q1118,1,0)+90</f>
        <v>2184854</v>
      </c>
      <c r="C209">
        <f>(A209-A208)*W$4</f>
        <v>-0.90321045756467555</v>
      </c>
      <c r="D209">
        <f>(A209)*(1-EXP(-W$2))</f>
        <v>1.6309387496041381</v>
      </c>
      <c r="E209">
        <f>B209-D209^2*W$3</f>
        <v>2184853.998437332</v>
      </c>
      <c r="F209">
        <f>E209+W$5*C209</f>
        <v>2184824.6541824443</v>
      </c>
      <c r="G209">
        <f>F209-W$8*LN(D209)</f>
        <v>2183662.5715612993</v>
      </c>
      <c r="H209">
        <f t="shared" si="21"/>
        <v>6.101865638513118</v>
      </c>
      <c r="I209">
        <f>G209-W$11*H209^2</f>
        <v>2183661.0928349737</v>
      </c>
      <c r="J209">
        <f>(C209-C208)*W$12</f>
        <v>0.13433292084826004</v>
      </c>
      <c r="K209">
        <f>I209-J209*W$13</f>
        <v>2183656.7472913628</v>
      </c>
      <c r="L209">
        <f>(K209-K208)*W$16</f>
        <v>-2.1110182636194454E-3</v>
      </c>
      <c r="M209">
        <f>(L209-L208)*W$15</f>
        <v>-4.0863180853624916E-6</v>
      </c>
      <c r="N209">
        <f>I209-W$16*M209^2</f>
        <v>2183661.0928349737</v>
      </c>
      <c r="O209">
        <f>(D209-D208)*W$17</f>
        <v>-2.3769972296405789E-2</v>
      </c>
      <c r="P209">
        <f>(O209-O208)*W$18</f>
        <v>1.0754595026479448</v>
      </c>
      <c r="Q209">
        <f>N209-P209*W$19+W$20*P209^2</f>
        <v>2183658.8904813007</v>
      </c>
      <c r="R209">
        <f t="shared" si="18"/>
        <v>2183539.3654595697</v>
      </c>
      <c r="S209">
        <f t="shared" si="22"/>
        <v>-0.26693899962378909</v>
      </c>
      <c r="T209">
        <f t="shared" si="19"/>
        <v>2183539.391480247</v>
      </c>
      <c r="U209">
        <f t="shared" si="20"/>
        <v>2183664.3654595697</v>
      </c>
      <c r="V209">
        <f t="shared" si="17"/>
        <v>125</v>
      </c>
    </row>
    <row r="210" spans="1:22" x14ac:dyDescent="0.25">
      <c r="A210">
        <f>VLOOKUP('[1]2024-03-18_windows_device_0'!P210,'[1]2024-03-18_windows_device_0'!P210:P1119,1,0)</f>
        <v>53.501999999999995</v>
      </c>
      <c r="B210">
        <f>VLOOKUP('[1]2024-03-18_windows_device_0'!Q210,'[1]2024-03-18_windows_device_0'!Q210:Q1119,1,0)+90</f>
        <v>2184856</v>
      </c>
      <c r="C210">
        <f>(A210-A209)*W$4</f>
        <v>-0.84430542772323713</v>
      </c>
      <c r="D210">
        <f>(A210)*(1-EXP(-W$2))</f>
        <v>1.6300653515988455</v>
      </c>
      <c r="E210">
        <f>B210-D210^2*W$3</f>
        <v>2184855.9984390051</v>
      </c>
      <c r="F210">
        <f>E210+W$5*C210</f>
        <v>2184828.567939871</v>
      </c>
      <c r="G210">
        <f>F210-W$8*LN(D210)</f>
        <v>2183667.757885803</v>
      </c>
      <c r="H210">
        <f t="shared" si="21"/>
        <v>5.1863245037384331</v>
      </c>
      <c r="I210">
        <f>G210-W$11*H210^2</f>
        <v>2183666.6896136757</v>
      </c>
      <c r="J210">
        <f>(C210-C209)*W$12</f>
        <v>4.4777640283071574E-2</v>
      </c>
      <c r="K210">
        <f>I210-J210*W$13</f>
        <v>2183665.2410991387</v>
      </c>
      <c r="L210">
        <f>(K210-K209)*W$16</f>
        <v>9.3452617654274719E-3</v>
      </c>
      <c r="M210">
        <f>(L210-L209)*W$15</f>
        <v>6.8024683491858483E-6</v>
      </c>
      <c r="N210">
        <f>I210-W$16*M210^2</f>
        <v>2183666.6896136757</v>
      </c>
      <c r="O210">
        <f>(D210-D209)*W$17</f>
        <v>-2.2219756711853167E-2</v>
      </c>
      <c r="P210">
        <f>(O210-O209)*W$18</f>
        <v>0.35848650088438921</v>
      </c>
      <c r="Q210">
        <f>N210-P210*W$19+W$20*P210^2</f>
        <v>2183665.7615687312</v>
      </c>
      <c r="R210">
        <f t="shared" si="18"/>
        <v>2183545.5668979106</v>
      </c>
      <c r="S210">
        <f t="shared" si="22"/>
        <v>31.293167742842179</v>
      </c>
      <c r="T210">
        <f t="shared" si="19"/>
        <v>2183542.5165028214</v>
      </c>
      <c r="U210">
        <f t="shared" si="20"/>
        <v>2183671.5668979106</v>
      </c>
      <c r="V210">
        <f t="shared" si="17"/>
        <v>126</v>
      </c>
    </row>
    <row r="211" spans="1:22" x14ac:dyDescent="0.25">
      <c r="A211">
        <f>VLOOKUP('[1]2024-03-18_windows_device_0'!P211,'[1]2024-03-18_windows_device_0'!P211:P1120,1,0)</f>
        <v>53.448666666666668</v>
      </c>
      <c r="B211">
        <f>VLOOKUP('[1]2024-03-18_windows_device_0'!Q211,'[1]2024-03-18_windows_device_0'!Q211:Q1120,1,0)+90</f>
        <v>2184856</v>
      </c>
      <c r="C211">
        <f>(A211-A210)*W$4</f>
        <v>-1.5708007957640162</v>
      </c>
      <c r="D211">
        <f>(A211)*(1-EXP(-W$2))</f>
        <v>1.628440425077371</v>
      </c>
      <c r="E211">
        <f>B211-D211^2*W$3</f>
        <v>2184855.9984421157</v>
      </c>
      <c r="F211">
        <f>E211+W$5*C211</f>
        <v>2184804.9649553541</v>
      </c>
      <c r="G211">
        <f>F211-W$8*LN(D211)</f>
        <v>2183646.5242833146</v>
      </c>
      <c r="H211">
        <f t="shared" si="21"/>
        <v>-21.233602488413453</v>
      </c>
      <c r="I211">
        <f>G211-W$11*H211^2</f>
        <v>2183628.6178170312</v>
      </c>
      <c r="J211">
        <f>(C211-C210)*W$12</f>
        <v>-0.55225756348845811</v>
      </c>
      <c r="K211">
        <f>I211-J211*W$13</f>
        <v>2183646.4828296546</v>
      </c>
      <c r="L211">
        <f>(K211-K210)*W$16</f>
        <v>-2.0638675046691587E-2</v>
      </c>
      <c r="M211">
        <f>(L211-L210)*W$15</f>
        <v>-1.7803753105832276E-5</v>
      </c>
      <c r="N211">
        <f>I211-W$16*M211^2</f>
        <v>2183628.6178170312</v>
      </c>
      <c r="O211">
        <f>(D211-D210)*W$17</f>
        <v>-4.1339082254606731E-2</v>
      </c>
      <c r="P211">
        <f>(O211-O210)*W$18</f>
        <v>-4.4213335108931044</v>
      </c>
      <c r="Q211">
        <f>N211-P211*W$19+W$20*P211^2</f>
        <v>2183656.0088179582</v>
      </c>
      <c r="R211">
        <f t="shared" si="18"/>
        <v>2183534.5703803496</v>
      </c>
      <c r="S211">
        <f t="shared" si="22"/>
        <v>-55.489686377330166</v>
      </c>
      <c r="T211">
        <f t="shared" si="19"/>
        <v>2183539.9794034376</v>
      </c>
      <c r="U211">
        <f t="shared" si="20"/>
        <v>2183661.5703803496</v>
      </c>
      <c r="V211">
        <f t="shared" si="17"/>
        <v>127</v>
      </c>
    </row>
    <row r="212" spans="1:22" x14ac:dyDescent="0.25">
      <c r="A212">
        <f>VLOOKUP('[1]2024-03-18_windows_device_0'!P212,'[1]2024-03-18_windows_device_0'!P212:P1121,1,0)</f>
        <v>53.413333333333334</v>
      </c>
      <c r="B212">
        <f>VLOOKUP('[1]2024-03-18_windows_device_0'!Q212,'[1]2024-03-18_windows_device_0'!Q212:Q1121,1,0)+90</f>
        <v>2184855</v>
      </c>
      <c r="C212">
        <f>(A212-A211)*W$4</f>
        <v>-1.0406555271937916</v>
      </c>
      <c r="D212">
        <f>(A212)*(1-EXP(-W$2))</f>
        <v>1.6273639112568938</v>
      </c>
      <c r="E212">
        <f>B212-D212^2*W$3</f>
        <v>2184854.9984441749</v>
      </c>
      <c r="F212">
        <f>E212+W$5*C212</f>
        <v>2184821.1887591956</v>
      </c>
      <c r="G212">
        <f>F212-W$8*LN(D212)</f>
        <v>2183664.319105118</v>
      </c>
      <c r="H212">
        <f t="shared" si="21"/>
        <v>17.794821803458035</v>
      </c>
      <c r="I212">
        <f>G212-W$11*H212^2</f>
        <v>2183651.7428942528</v>
      </c>
      <c r="J212">
        <f>(C212-C211)*W$12</f>
        <v>0.40299876254557565</v>
      </c>
      <c r="K212">
        <f>I212-J212*W$13</f>
        <v>2183638.7062634197</v>
      </c>
      <c r="L212">
        <f>(K212-K211)*W$16</f>
        <v>-8.5561210023342108E-3</v>
      </c>
      <c r="M212">
        <f>(L212-L211)*W$15</f>
        <v>7.1743350595198608E-6</v>
      </c>
      <c r="N212">
        <f>I212-W$16*M212^2</f>
        <v>2183651.7428942528</v>
      </c>
      <c r="O212">
        <f>(D212-D211)*W$17</f>
        <v>-2.7387141993683951E-2</v>
      </c>
      <c r="P212">
        <f>(O212-O211)*W$18</f>
        <v>3.2263785079477509</v>
      </c>
      <c r="Q212">
        <f>N212-P212*W$19+W$20*P212^2</f>
        <v>2183650.3718636753</v>
      </c>
      <c r="R212">
        <f t="shared" si="18"/>
        <v>2183528.1109291874</v>
      </c>
      <c r="S212">
        <f t="shared" si="22"/>
        <v>-32.595129974366834</v>
      </c>
      <c r="T212">
        <f t="shared" si="19"/>
        <v>2183531.2882369375</v>
      </c>
      <c r="U212">
        <f t="shared" si="20"/>
        <v>2183656.1109291874</v>
      </c>
      <c r="V212">
        <f t="shared" si="17"/>
        <v>128</v>
      </c>
    </row>
    <row r="213" spans="1:22" x14ac:dyDescent="0.25">
      <c r="A213">
        <f>VLOOKUP('[1]2024-03-18_windows_device_0'!P213,'[1]2024-03-18_windows_device_0'!P213:P1122,1,0)</f>
        <v>53.389333333333333</v>
      </c>
      <c r="B213">
        <f>VLOOKUP('[1]2024-03-18_windows_device_0'!Q213,'[1]2024-03-18_windows_device_0'!Q213:Q1122,1,0)+90</f>
        <v>2184853</v>
      </c>
      <c r="C213">
        <f>(A213-A212)*W$4</f>
        <v>-0.7068603580939119</v>
      </c>
      <c r="D213">
        <f>(A213)*(1-EXP(-W$2))</f>
        <v>1.6266326943222302</v>
      </c>
      <c r="E213">
        <f>B213-D213^2*W$3</f>
        <v>2184852.9984455723</v>
      </c>
      <c r="F213">
        <f>E213+W$5*C213</f>
        <v>2184830.0333765298</v>
      </c>
      <c r="G213">
        <f>F213-W$8*LN(D213)</f>
        <v>2183674.2314217933</v>
      </c>
      <c r="H213">
        <f t="shared" si="21"/>
        <v>9.9123166752979159</v>
      </c>
      <c r="I213">
        <f>G213-W$11*H213^2</f>
        <v>2183670.3291918202</v>
      </c>
      <c r="J213">
        <f>(C213-C212)*W$12</f>
        <v>0.25373996160285245</v>
      </c>
      <c r="K213">
        <f>I213-J213*W$13</f>
        <v>2183662.120942777</v>
      </c>
      <c r="L213">
        <f>(K213-K212)*W$16</f>
        <v>2.576186246744825E-2</v>
      </c>
      <c r="M213">
        <f>(L213-L212)*W$15</f>
        <v>2.0377207590001576E-5</v>
      </c>
      <c r="N213">
        <f>I213-W$16*M213^2</f>
        <v>2183670.3291918202</v>
      </c>
      <c r="O213">
        <f>(D213-D212)*W$17</f>
        <v>-1.8602587014575008E-2</v>
      </c>
      <c r="P213">
        <f>(O213-O212)*W$18</f>
        <v>2.031423505006317</v>
      </c>
      <c r="Q213">
        <f>N213-P213*W$19+W$20*P213^2</f>
        <v>2183667.6344170636</v>
      </c>
      <c r="R213">
        <f t="shared" si="18"/>
        <v>2183544.8154866202</v>
      </c>
      <c r="S213">
        <f t="shared" si="22"/>
        <v>84.293108966857716</v>
      </c>
      <c r="T213">
        <f t="shared" si="19"/>
        <v>2183536.598763796</v>
      </c>
      <c r="U213">
        <f t="shared" si="20"/>
        <v>2183673.8154866202</v>
      </c>
      <c r="V213">
        <f t="shared" si="17"/>
        <v>129</v>
      </c>
    </row>
    <row r="214" spans="1:22" x14ac:dyDescent="0.25">
      <c r="A214">
        <f>VLOOKUP('[1]2024-03-18_windows_device_0'!P214,'[1]2024-03-18_windows_device_0'!P214:P1123,1,0)</f>
        <v>53.338666666666668</v>
      </c>
      <c r="B214">
        <f>VLOOKUP('[1]2024-03-18_windows_device_0'!Q214,'[1]2024-03-18_windows_device_0'!Q214:Q1123,1,0)+90</f>
        <v>2184851</v>
      </c>
      <c r="C214">
        <f>(A214-A213)*W$4</f>
        <v>-1.49226075597592</v>
      </c>
      <c r="D214">
        <f>(A214)*(1-EXP(-W$2))</f>
        <v>1.6250890141268293</v>
      </c>
      <c r="E214">
        <f>B214-D214^2*W$3</f>
        <v>2184850.9984485214</v>
      </c>
      <c r="F214">
        <f>E214+W$5*C214</f>
        <v>2184802.5166360978</v>
      </c>
      <c r="G214">
        <f>F214-W$8*LN(D214)</f>
        <v>2183648.9702903512</v>
      </c>
      <c r="H214">
        <f t="shared" si="21"/>
        <v>-25.261131442151964</v>
      </c>
      <c r="I214">
        <f>G214-W$11*H214^2</f>
        <v>2183623.6267011082</v>
      </c>
      <c r="J214">
        <f>(C214-C213)*W$12</f>
        <v>-0.59703520377137054</v>
      </c>
      <c r="K214">
        <f>I214-J214*W$13</f>
        <v>2183642.9402282685</v>
      </c>
      <c r="L214">
        <f>(K214-K213)*W$16</f>
        <v>-2.1103467686028533E-2</v>
      </c>
      <c r="M214">
        <f>(L214-L213)*W$15</f>
        <v>-2.7827525534891531E-5</v>
      </c>
      <c r="N214">
        <f>I214-W$16*M214^2</f>
        <v>2183623.6267011082</v>
      </c>
      <c r="O214">
        <f>(D214-D213)*W$17</f>
        <v>-3.9272128141881198E-2</v>
      </c>
      <c r="P214">
        <f>(O214-O213)*W$18</f>
        <v>-4.7798200117774945</v>
      </c>
      <c r="Q214">
        <f>N214-P214*W$19+W$20*P214^2</f>
        <v>2183654.531441025</v>
      </c>
      <c r="R214">
        <f t="shared" si="18"/>
        <v>2183530.5363287725</v>
      </c>
      <c r="S214">
        <f t="shared" si="22"/>
        <v>-72.054265026052178</v>
      </c>
      <c r="T214">
        <f t="shared" si="19"/>
        <v>2183537.5600336907</v>
      </c>
      <c r="U214">
        <f t="shared" si="20"/>
        <v>2183660.5363287725</v>
      </c>
      <c r="V214">
        <f t="shared" ref="V214:V277" si="23">V213+Y$2</f>
        <v>130</v>
      </c>
    </row>
    <row r="215" spans="1:22" x14ac:dyDescent="0.25">
      <c r="A215">
        <f>VLOOKUP('[1]2024-03-18_windows_device_0'!P215,'[1]2024-03-18_windows_device_0'!P215:P1124,1,0)</f>
        <v>53.311999999999998</v>
      </c>
      <c r="B215">
        <f>VLOOKUP('[1]2024-03-18_windows_device_0'!Q215,'[1]2024-03-18_windows_device_0'!Q215:Q1124,1,0)+90</f>
        <v>2184848</v>
      </c>
      <c r="C215">
        <f>(A215-A214)*W$4</f>
        <v>-0.78540039788221738</v>
      </c>
      <c r="D215">
        <f>(A215)*(1-EXP(-W$2))</f>
        <v>1.6242765508660919</v>
      </c>
      <c r="E215">
        <f>B215-D215^2*W$3</f>
        <v>2184847.9984500725</v>
      </c>
      <c r="F215">
        <f>E215+W$5*C215</f>
        <v>2184822.4817066919</v>
      </c>
      <c r="G215">
        <f>F215-W$8*LN(D215)</f>
        <v>2183670.1233843295</v>
      </c>
      <c r="H215">
        <f t="shared" si="21"/>
        <v>21.153093978296965</v>
      </c>
      <c r="I215">
        <f>G215-W$11*H215^2</f>
        <v>2183652.352447561</v>
      </c>
      <c r="J215">
        <f>(C215-C214)*W$12</f>
        <v>0.53733168339415394</v>
      </c>
      <c r="K215">
        <f>I215-J215*W$13</f>
        <v>2183634.9702731166</v>
      </c>
      <c r="L215">
        <f>(K215-K214)*W$16</f>
        <v>-8.7688960144072566E-3</v>
      </c>
      <c r="M215">
        <f>(L215-L214)*W$15</f>
        <v>7.3239771709690367E-6</v>
      </c>
      <c r="N215">
        <f>I215-W$16*M215^2</f>
        <v>2183652.352447561</v>
      </c>
      <c r="O215">
        <f>(D215-D214)*W$17</f>
        <v>-2.066954112730619E-2</v>
      </c>
      <c r="P215">
        <f>(O215-O214)*W$18</f>
        <v>4.3018380105996146</v>
      </c>
      <c r="Q215">
        <f>N215-P215*W$19+W$20*P215^2</f>
        <v>2183654.0150937522</v>
      </c>
      <c r="R215">
        <f t="shared" ref="R215:R278" si="24">Q215+W$21*A215^2-W$22*A215</f>
        <v>2183529.4019249063</v>
      </c>
      <c r="S215">
        <f t="shared" si="22"/>
        <v>-5.7243317636493138</v>
      </c>
      <c r="T215">
        <f t="shared" si="19"/>
        <v>2183529.9599212599</v>
      </c>
      <c r="U215">
        <f t="shared" si="20"/>
        <v>2183660.4019249063</v>
      </c>
      <c r="V215">
        <f t="shared" si="23"/>
        <v>131</v>
      </c>
    </row>
    <row r="216" spans="1:22" x14ac:dyDescent="0.25">
      <c r="A216">
        <f>VLOOKUP('[1]2024-03-18_windows_device_0'!P216,'[1]2024-03-18_windows_device_0'!P216:P1125,1,0)</f>
        <v>53.270666666666671</v>
      </c>
      <c r="B216">
        <f>VLOOKUP('[1]2024-03-18_windows_device_0'!Q216,'[1]2024-03-18_windows_device_0'!Q216:Q1125,1,0)+90</f>
        <v>2184852</v>
      </c>
      <c r="C216">
        <f>(A216-A215)*W$4</f>
        <v>-1.2173706167170601</v>
      </c>
      <c r="D216">
        <f>(A216)*(1-EXP(-W$2))</f>
        <v>1.6230172328119492</v>
      </c>
      <c r="E216">
        <f>B216-D216^2*W$3</f>
        <v>2184851.9984524748</v>
      </c>
      <c r="F216">
        <f>E216+W$5*C216</f>
        <v>2184812.4475002349</v>
      </c>
      <c r="G216">
        <f>F216-W$8*LN(D216)</f>
        <v>2183661.9317890122</v>
      </c>
      <c r="H216">
        <f t="shared" si="21"/>
        <v>-8.1915953173302114</v>
      </c>
      <c r="I216">
        <f>G216-W$11*H216^2</f>
        <v>2183659.2667749682</v>
      </c>
      <c r="J216">
        <f>(C216-C215)*W$12</f>
        <v>-0.32836936207405487</v>
      </c>
      <c r="K216">
        <f>I216-J216*W$13</f>
        <v>2183669.8892149064</v>
      </c>
      <c r="L216">
        <f>(K216-K215)*W$16</f>
        <v>3.8419359162219641E-2</v>
      </c>
      <c r="M216">
        <f>(L216-L215)*W$15</f>
        <v>2.8019270782351366E-5</v>
      </c>
      <c r="N216">
        <f>I216-W$16*M216^2</f>
        <v>2183659.2667749682</v>
      </c>
      <c r="O216">
        <f>(D216-D215)*W$17</f>
        <v>-3.2037788747319232E-2</v>
      </c>
      <c r="P216">
        <f>(O216-O215)*W$18</f>
        <v>-2.628901006476382</v>
      </c>
      <c r="Q216">
        <f>N216-P216*W$19+W$20*P216^2</f>
        <v>2183671.9979867479</v>
      </c>
      <c r="R216">
        <f t="shared" si="24"/>
        <v>2183546.4281746647</v>
      </c>
      <c r="S216">
        <f t="shared" si="22"/>
        <v>85.91640526597314</v>
      </c>
      <c r="T216">
        <f t="shared" si="19"/>
        <v>2183538.0532161803</v>
      </c>
      <c r="U216">
        <f t="shared" si="20"/>
        <v>2183678.4281746647</v>
      </c>
      <c r="V216">
        <f t="shared" si="23"/>
        <v>132</v>
      </c>
    </row>
    <row r="217" spans="1:22" x14ac:dyDescent="0.25">
      <c r="A217">
        <f>VLOOKUP('[1]2024-03-18_windows_device_0'!P217,'[1]2024-03-18_windows_device_0'!P217:P1126,1,0)</f>
        <v>53.219333333333338</v>
      </c>
      <c r="B217">
        <f>VLOOKUP('[1]2024-03-18_windows_device_0'!Q217,'[1]2024-03-18_windows_device_0'!Q217:Q1126,1,0)+90</f>
        <v>2184853</v>
      </c>
      <c r="C217">
        <f>(A217-A216)*W$4</f>
        <v>-1.5118957659229963</v>
      </c>
      <c r="D217">
        <f>(A217)*(1-EXP(-W$2))</f>
        <v>1.6214532410350297</v>
      </c>
      <c r="E217">
        <f>B217-D217^2*W$3</f>
        <v>2184852.998455456</v>
      </c>
      <c r="F217">
        <f>E217+W$5*C217</f>
        <v>2184803.8787244479</v>
      </c>
      <c r="G217">
        <f>F217-W$8*LN(D217)</f>
        <v>2183655.6534087942</v>
      </c>
      <c r="H217">
        <f t="shared" si="21"/>
        <v>-6.278380217961967</v>
      </c>
      <c r="I217">
        <f>G217-W$11*H217^2</f>
        <v>2183654.0878919316</v>
      </c>
      <c r="J217">
        <f>(C217-C216)*W$12</f>
        <v>-0.22388820141440319</v>
      </c>
      <c r="K217">
        <f>I217-J217*W$13</f>
        <v>2183661.3304646169</v>
      </c>
      <c r="L217">
        <f>(K217-K216)*W$16</f>
        <v>-9.4167143818793247E-3</v>
      </c>
      <c r="M217">
        <f>(L217-L216)*W$15</f>
        <v>-2.8403930019867977E-5</v>
      </c>
      <c r="N217">
        <f>I217-W$16*M217^2</f>
        <v>2183654.0878919316</v>
      </c>
      <c r="O217">
        <f>(D217-D216)*W$17</f>
        <v>-3.9788866670065405E-2</v>
      </c>
      <c r="P217">
        <f>(O217-O216)*W$18</f>
        <v>-1.7924325044180294</v>
      </c>
      <c r="Q217">
        <f>N217-P217*W$19+W$20*P217^2</f>
        <v>2183661.6370224548</v>
      </c>
      <c r="R217">
        <f t="shared" si="24"/>
        <v>2183534.8813966475</v>
      </c>
      <c r="S217">
        <f t="shared" si="22"/>
        <v>-58.266363627708323</v>
      </c>
      <c r="T217">
        <f t="shared" si="19"/>
        <v>2183540.5610846523</v>
      </c>
      <c r="U217">
        <f t="shared" si="20"/>
        <v>2183667.8813966475</v>
      </c>
      <c r="V217">
        <f t="shared" si="23"/>
        <v>133</v>
      </c>
    </row>
    <row r="218" spans="1:22" x14ac:dyDescent="0.25">
      <c r="A218">
        <f>VLOOKUP('[1]2024-03-18_windows_device_0'!P218,'[1]2024-03-18_windows_device_0'!P218:P1127,1,0)</f>
        <v>53.192</v>
      </c>
      <c r="B218">
        <f>VLOOKUP('[1]2024-03-18_windows_device_0'!Q218,'[1]2024-03-18_windows_device_0'!Q218:Q1127,1,0)+90</f>
        <v>2184850</v>
      </c>
      <c r="C218">
        <f>(A218-A217)*W$4</f>
        <v>-0.80503540782929373</v>
      </c>
      <c r="D218">
        <f>(A218)*(1-EXP(-W$2))</f>
        <v>1.6206204661927739</v>
      </c>
      <c r="E218">
        <f>B218-D218^2*W$3</f>
        <v>2184849.998457042</v>
      </c>
      <c r="F218">
        <f>E218+W$5*C218</f>
        <v>2184823.8437950769</v>
      </c>
      <c r="G218">
        <f>F218-W$8*LN(D218)</f>
        <v>2183676.8389422172</v>
      </c>
      <c r="H218">
        <f t="shared" si="21"/>
        <v>21.185533422976732</v>
      </c>
      <c r="I218">
        <f>G218-W$11*H218^2</f>
        <v>2183659.013458218</v>
      </c>
      <c r="J218">
        <f>(C218-C217)*W$12</f>
        <v>0.53733168339415394</v>
      </c>
      <c r="K218">
        <f>I218-J218*W$13</f>
        <v>2183641.6312837736</v>
      </c>
      <c r="L218">
        <f>(K218-K217)*W$16</f>
        <v>-2.1673907204205759E-2</v>
      </c>
      <c r="M218">
        <f>(L218-L217)*W$15</f>
        <v>-7.2780314388561686E-6</v>
      </c>
      <c r="N218">
        <f>I218-W$16*M218^2</f>
        <v>2183659.013458218</v>
      </c>
      <c r="O218">
        <f>(D218-D217)*W$17</f>
        <v>-2.1186279655490397E-2</v>
      </c>
      <c r="P218">
        <f>(O218-O217)*W$18</f>
        <v>4.3018380105996146</v>
      </c>
      <c r="Q218">
        <f>N218-P218*W$19+W$20*P218^2</f>
        <v>2183660.6761044092</v>
      </c>
      <c r="R218">
        <f t="shared" si="24"/>
        <v>2183533.2900998536</v>
      </c>
      <c r="S218">
        <f t="shared" si="22"/>
        <v>-8.0298657768034136</v>
      </c>
      <c r="T218">
        <f t="shared" si="19"/>
        <v>2183534.0728350286</v>
      </c>
      <c r="U218">
        <f t="shared" si="20"/>
        <v>2183667.2900998536</v>
      </c>
      <c r="V218">
        <f t="shared" si="23"/>
        <v>134</v>
      </c>
    </row>
    <row r="219" spans="1:22" x14ac:dyDescent="0.25">
      <c r="A219">
        <f>VLOOKUP('[1]2024-03-18_windows_device_0'!P219,'[1]2024-03-18_windows_device_0'!P219:P1128,1,0)</f>
        <v>53.160666666666671</v>
      </c>
      <c r="B219">
        <f>VLOOKUP('[1]2024-03-18_windows_device_0'!Q219,'[1]2024-03-18_windows_device_0'!Q219:Q1128,1,0)+90</f>
        <v>2184848</v>
      </c>
      <c r="C219">
        <f>(A219-A218)*W$4</f>
        <v>-0.92284546751133334</v>
      </c>
      <c r="D219">
        <f>(A219)*(1-EXP(-W$2))</f>
        <v>1.6196658218614077</v>
      </c>
      <c r="E219">
        <f>B219-D219^2*W$3</f>
        <v>2184847.998458859</v>
      </c>
      <c r="F219">
        <f>E219+W$5*C219</f>
        <v>2184818.0162853869</v>
      </c>
      <c r="G219">
        <f>F219-W$8*LN(D219)</f>
        <v>2183672.4112714012</v>
      </c>
      <c r="H219">
        <f t="shared" si="21"/>
        <v>-4.4276708159595728</v>
      </c>
      <c r="I219">
        <f>G219-W$11*H219^2</f>
        <v>2183671.6326735988</v>
      </c>
      <c r="J219">
        <f>(C219-C218)*W$12</f>
        <v>-8.9555280565506726E-2</v>
      </c>
      <c r="K219">
        <f>I219-J219*W$13</f>
        <v>2183674.5297026727</v>
      </c>
      <c r="L219">
        <f>(K219-K218)*W$16</f>
        <v>3.619629080300997E-2</v>
      </c>
      <c r="M219">
        <f>(L219-L218)*W$15</f>
        <v>3.4361956002043769E-5</v>
      </c>
      <c r="N219">
        <f>I219-W$16*M219^2</f>
        <v>2183671.6326735988</v>
      </c>
      <c r="O219">
        <f>(D219-D218)*W$17</f>
        <v>-2.42867108245787E-2</v>
      </c>
      <c r="P219">
        <f>(O219-O218)*W$18</f>
        <v>-0.71697300176486078</v>
      </c>
      <c r="Q219">
        <f>N219-P219*W$19+W$20*P219^2</f>
        <v>2183674.070544648</v>
      </c>
      <c r="R219">
        <f t="shared" si="24"/>
        <v>2183545.9627901092</v>
      </c>
      <c r="S219">
        <f t="shared" si="22"/>
        <v>63.947845665083868</v>
      </c>
      <c r="T219">
        <f t="shared" si="19"/>
        <v>2183539.7292826558</v>
      </c>
      <c r="U219">
        <f t="shared" si="20"/>
        <v>2183680.9627901092</v>
      </c>
      <c r="V219">
        <f t="shared" si="23"/>
        <v>135</v>
      </c>
    </row>
    <row r="220" spans="1:22" x14ac:dyDescent="0.25">
      <c r="A220">
        <f>VLOOKUP('[1]2024-03-18_windows_device_0'!P220,'[1]2024-03-18_windows_device_0'!P220:P1129,1,0)</f>
        <v>53.103999999999999</v>
      </c>
      <c r="B220">
        <f>VLOOKUP('[1]2024-03-18_windows_device_0'!Q220,'[1]2024-03-18_windows_device_0'!Q220:Q1129,1,0)+90</f>
        <v>2184847</v>
      </c>
      <c r="C220">
        <f>(A220-A219)*W$4</f>
        <v>-1.6689758454996073</v>
      </c>
      <c r="D220">
        <f>(A220)*(1-EXP(-W$2))</f>
        <v>1.6179393374323408</v>
      </c>
      <c r="E220">
        <f>B220-D220^2*W$3</f>
        <v>2184846.9984621429</v>
      </c>
      <c r="F220">
        <f>E220+W$5*C220</f>
        <v>2184792.7753824587</v>
      </c>
      <c r="G220">
        <f>F220-W$8*LN(D220)</f>
        <v>2183649.7040886255</v>
      </c>
      <c r="H220">
        <f t="shared" si="21"/>
        <v>-22.707182775717229</v>
      </c>
      <c r="I220">
        <f>G220-W$11*H220^2</f>
        <v>2183629.2260180563</v>
      </c>
      <c r="J220">
        <f>(C220-C219)*W$12</f>
        <v>-0.56718344358308048</v>
      </c>
      <c r="K220">
        <f>I220-J220*W$13</f>
        <v>2183647.5738688586</v>
      </c>
      <c r="L220">
        <f>(K220-K219)*W$16</f>
        <v>-2.9657996712964783E-2</v>
      </c>
      <c r="M220">
        <f>(L220-L219)*W$15</f>
        <v>-3.9102719674256345E-5</v>
      </c>
      <c r="N220">
        <f>I220-W$16*M220^2</f>
        <v>2183629.2260180563</v>
      </c>
      <c r="O220">
        <f>(D220-D219)*W$17</f>
        <v>-4.3922774895527775E-2</v>
      </c>
      <c r="P220">
        <f>(O220-O219)*W$18</f>
        <v>-4.5408290111905147</v>
      </c>
      <c r="Q220">
        <f>N220-P220*W$19+W$20*P220^2</f>
        <v>2183657.7667178628</v>
      </c>
      <c r="R220">
        <f t="shared" si="24"/>
        <v>2183528.3560561729</v>
      </c>
      <c r="S220">
        <f t="shared" si="22"/>
        <v>-88.845594875430123</v>
      </c>
      <c r="T220">
        <f t="shared" si="19"/>
        <v>2183537.0165461726</v>
      </c>
      <c r="U220">
        <f t="shared" si="20"/>
        <v>2183664.3560561729</v>
      </c>
      <c r="V220">
        <f t="shared" si="23"/>
        <v>136</v>
      </c>
    </row>
    <row r="221" spans="1:22" x14ac:dyDescent="0.25">
      <c r="A221">
        <f>VLOOKUP('[1]2024-03-18_windows_device_0'!P221,'[1]2024-03-18_windows_device_0'!P221:P1130,1,0)</f>
        <v>53.076000000000001</v>
      </c>
      <c r="B221">
        <f>VLOOKUP('[1]2024-03-18_windows_device_0'!Q221,'[1]2024-03-18_windows_device_0'!Q221:Q1130,1,0)+90</f>
        <v>2184846</v>
      </c>
      <c r="C221">
        <f>(A221-A220)*W$4</f>
        <v>-0.82467041777616079</v>
      </c>
      <c r="D221">
        <f>(A221)*(1-EXP(-W$2))</f>
        <v>1.6170862510085664</v>
      </c>
      <c r="E221">
        <f>B221-D221^2*W$3</f>
        <v>2184845.9984637643</v>
      </c>
      <c r="F221">
        <f>E221+W$5*C221</f>
        <v>2184819.2058832147</v>
      </c>
      <c r="G221">
        <f>F221-W$8*LN(D221)</f>
        <v>2183677.3875434268</v>
      </c>
      <c r="H221">
        <f t="shared" si="21"/>
        <v>27.68345480132848</v>
      </c>
      <c r="I221">
        <f>G221-W$11*H221^2</f>
        <v>2183646.9504554821</v>
      </c>
      <c r="J221">
        <f>(C221-C220)*W$12</f>
        <v>0.64181284405444217</v>
      </c>
      <c r="K221">
        <f>I221-J221*W$13</f>
        <v>2183626.1884137848</v>
      </c>
      <c r="L221">
        <f>(K221-K220)*W$16</f>
        <v>-2.3529220452151594E-2</v>
      </c>
      <c r="M221">
        <f>(L221-L220)*W$15</f>
        <v>3.639122509900074E-6</v>
      </c>
      <c r="N221">
        <f>I221-W$16*M221^2</f>
        <v>2183646.9504554821</v>
      </c>
      <c r="O221">
        <f>(D221-D220)*W$17</f>
        <v>-2.1703018183674608E-2</v>
      </c>
      <c r="P221">
        <f>(O221-O220)*W$18</f>
        <v>5.138306512660578</v>
      </c>
      <c r="Q221">
        <f>N221-P221*W$19+W$20*P221^2</f>
        <v>2183652.1792852702</v>
      </c>
      <c r="R221">
        <f t="shared" si="24"/>
        <v>2183522.1259681727</v>
      </c>
      <c r="S221">
        <f t="shared" si="22"/>
        <v>-31.437737203491128</v>
      </c>
      <c r="T221">
        <f t="shared" si="19"/>
        <v>2183525.190455602</v>
      </c>
      <c r="U221">
        <f t="shared" si="20"/>
        <v>2183659.1259681727</v>
      </c>
      <c r="V221">
        <f t="shared" si="23"/>
        <v>137</v>
      </c>
    </row>
    <row r="222" spans="1:22" x14ac:dyDescent="0.25">
      <c r="A222">
        <f>VLOOKUP('[1]2024-03-18_windows_device_0'!P222,'[1]2024-03-18_windows_device_0'!P222:P1131,1,0)</f>
        <v>53.025999999999996</v>
      </c>
      <c r="B222">
        <f>VLOOKUP('[1]2024-03-18_windows_device_0'!Q222,'[1]2024-03-18_windows_device_0'!Q222:Q1131,1,0)+90</f>
        <v>2184853</v>
      </c>
      <c r="C222">
        <f>(A222-A221)*W$4</f>
        <v>-1.4726257460290528</v>
      </c>
      <c r="D222">
        <f>(A222)*(1-EXP(-W$2))</f>
        <v>1.6155628823946839</v>
      </c>
      <c r="E222">
        <f>B222-D222^2*W$3</f>
        <v>2184852.9984666575</v>
      </c>
      <c r="F222">
        <f>E222+W$5*C222</f>
        <v>2184805.1545728184</v>
      </c>
      <c r="G222">
        <f>F222-W$8*LN(D222)</f>
        <v>2183665.5752959009</v>
      </c>
      <c r="H222">
        <f t="shared" si="21"/>
        <v>-11.812247525900602</v>
      </c>
      <c r="I222">
        <f>G222-W$11*H222^2</f>
        <v>2183660.0337925279</v>
      </c>
      <c r="J222">
        <f>(C222-C221)*W$12</f>
        <v>-0.49255404311155965</v>
      </c>
      <c r="K222">
        <f>I222-J222*W$13</f>
        <v>2183675.9674524348</v>
      </c>
      <c r="L222">
        <f>(K222-K221)*W$16</f>
        <v>5.4769092836710637E-2</v>
      </c>
      <c r="M222">
        <f>(L222-L221)*W$15</f>
        <v>4.6491688103964188E-5</v>
      </c>
      <c r="N222">
        <f>I222-W$16*M222^2</f>
        <v>2183660.0337925279</v>
      </c>
      <c r="O222">
        <f>(D222-D221)*W$17</f>
        <v>-3.875538961369699E-2</v>
      </c>
      <c r="P222">
        <f>(O222-O221)*W$18</f>
        <v>-3.943351509715225</v>
      </c>
      <c r="Q222">
        <f>N222-P222*W$19+W$20*P222^2</f>
        <v>2183683.0414724406</v>
      </c>
      <c r="R222">
        <f t="shared" si="24"/>
        <v>2183551.8424219675</v>
      </c>
      <c r="S222">
        <f t="shared" si="22"/>
        <v>149.95262747404186</v>
      </c>
      <c r="T222">
        <f t="shared" si="19"/>
        <v>2183537.2253412618</v>
      </c>
      <c r="U222">
        <f t="shared" si="20"/>
        <v>2183689.8424219675</v>
      </c>
      <c r="V222">
        <f t="shared" si="23"/>
        <v>138</v>
      </c>
    </row>
    <row r="223" spans="1:22" x14ac:dyDescent="0.25">
      <c r="A223">
        <f>VLOOKUP('[1]2024-03-18_windows_device_0'!P223,'[1]2024-03-18_windows_device_0'!P223:P1132,1,0)</f>
        <v>52.981999999999999</v>
      </c>
      <c r="B223">
        <f>VLOOKUP('[1]2024-03-18_windows_device_0'!Q223,'[1]2024-03-18_windows_device_0'!Q223:Q1132,1,0)+90</f>
        <v>2184855</v>
      </c>
      <c r="C223">
        <f>(A223-A222)*W$4</f>
        <v>-1.2959106565053657</v>
      </c>
      <c r="D223">
        <f>(A223)*(1-EXP(-W$2))</f>
        <v>1.6142223180144673</v>
      </c>
      <c r="E223">
        <f>B223-D223^2*W$3</f>
        <v>2184854.9984692009</v>
      </c>
      <c r="F223">
        <f>E223+W$5*C223</f>
        <v>2184812.8958426225</v>
      </c>
      <c r="G223">
        <f>F223-W$8*LN(D223)</f>
        <v>2183675.2886881805</v>
      </c>
      <c r="H223">
        <f t="shared" si="21"/>
        <v>9.7133922795765102</v>
      </c>
      <c r="I223">
        <f>G223-W$11*H223^2</f>
        <v>2183671.5415096907</v>
      </c>
      <c r="J223">
        <f>(C223-C222)*W$12</f>
        <v>0.13433292084873721</v>
      </c>
      <c r="K223">
        <f>I223-J223*W$13</f>
        <v>2183667.1959660798</v>
      </c>
      <c r="L223">
        <f>(K223-K222)*W$16</f>
        <v>-9.6507759796330139E-3</v>
      </c>
      <c r="M223">
        <f>(L223-L222)*W$15</f>
        <v>-3.8250995748254109E-5</v>
      </c>
      <c r="N223">
        <f>I223-W$16*M223^2</f>
        <v>2183671.5415096907</v>
      </c>
      <c r="O223">
        <f>(D223-D222)*W$17</f>
        <v>-3.4104742860056061E-2</v>
      </c>
      <c r="P223">
        <f>(O223-O222)*W$18</f>
        <v>1.0754595026492508</v>
      </c>
      <c r="Q223">
        <f>N223-P223*W$19+W$20*P223^2</f>
        <v>2183669.3391560176</v>
      </c>
      <c r="R223">
        <f t="shared" si="24"/>
        <v>2183537.1338386289</v>
      </c>
      <c r="S223">
        <f t="shared" si="22"/>
        <v>-74.221195209825964</v>
      </c>
      <c r="T223">
        <f t="shared" ref="T223:T286" si="25">R223-W$28*S223</f>
        <v>2183544.3687715456</v>
      </c>
      <c r="U223">
        <f t="shared" si="20"/>
        <v>2183676.1338386289</v>
      </c>
      <c r="V223">
        <f t="shared" si="23"/>
        <v>139</v>
      </c>
    </row>
    <row r="224" spans="1:22" x14ac:dyDescent="0.25">
      <c r="A224">
        <f>VLOOKUP('[1]2024-03-18_windows_device_0'!P224,'[1]2024-03-18_windows_device_0'!P224:P1133,1,0)</f>
        <v>52.948</v>
      </c>
      <c r="B224">
        <f>VLOOKUP('[1]2024-03-18_windows_device_0'!Q224,'[1]2024-03-18_windows_device_0'!Q224:Q1133,1,0)+90</f>
        <v>2184856</v>
      </c>
      <c r="C224">
        <f>(A224-A223)*W$4</f>
        <v>-1.0013855072996387</v>
      </c>
      <c r="D224">
        <f>(A224)*(1-EXP(-W$2))</f>
        <v>1.6131864273570273</v>
      </c>
      <c r="E224">
        <f>B224-D224^2*W$3</f>
        <v>2184855.9984711651</v>
      </c>
      <c r="F224">
        <f>E224+W$5*C224</f>
        <v>2184823.4646233548</v>
      </c>
      <c r="G224">
        <f>F224-W$8*LN(D224)</f>
        <v>2183687.3825038103</v>
      </c>
      <c r="H224">
        <f t="shared" si="21"/>
        <v>12.093815629836172</v>
      </c>
      <c r="I224">
        <f>G224-W$11*H224^2</f>
        <v>2183681.5736665321</v>
      </c>
      <c r="J224">
        <f>(C224-C223)*W$12</f>
        <v>0.2238882014142442</v>
      </c>
      <c r="K224">
        <f>I224-J224*W$13</f>
        <v>2183674.3310938468</v>
      </c>
      <c r="L224">
        <f>(K224-K223)*W$16</f>
        <v>7.8503821220771951E-3</v>
      </c>
      <c r="M224">
        <f>(L224-L223)*W$15</f>
        <v>1.0391774097624376E-5</v>
      </c>
      <c r="N224">
        <f>I224-W$16*M224^2</f>
        <v>2183681.5736665321</v>
      </c>
      <c r="O224">
        <f>(D224-D223)*W$17</f>
        <v>-2.6353664937309885E-2</v>
      </c>
      <c r="P224">
        <f>(O224-O223)*W$18</f>
        <v>1.79243250441803</v>
      </c>
      <c r="Q224">
        <f>N224-P224*W$19+W$20*P224^2</f>
        <v>2183678.8727123439</v>
      </c>
      <c r="R224">
        <f t="shared" si="24"/>
        <v>2183545.8910936504</v>
      </c>
      <c r="S224">
        <f t="shared" si="22"/>
        <v>44.190111276296001</v>
      </c>
      <c r="T224">
        <f t="shared" si="25"/>
        <v>2183541.5835304298</v>
      </c>
      <c r="U224">
        <f t="shared" si="20"/>
        <v>2183685.8910936504</v>
      </c>
      <c r="V224">
        <f t="shared" si="23"/>
        <v>140</v>
      </c>
    </row>
    <row r="225" spans="1:22" x14ac:dyDescent="0.25">
      <c r="A225">
        <f>VLOOKUP('[1]2024-03-18_windows_device_0'!P225,'[1]2024-03-18_windows_device_0'!P225:P1134,1,0)</f>
        <v>52.905333333333331</v>
      </c>
      <c r="B225">
        <f>VLOOKUP('[1]2024-03-18_windows_device_0'!Q225,'[1]2024-03-18_windows_device_0'!Q225:Q1134,1,0)+90</f>
        <v>2184854</v>
      </c>
      <c r="C225">
        <f>(A225-A224)*W$4</f>
        <v>-1.2566406366114222</v>
      </c>
      <c r="D225">
        <f>(A225)*(1-EXP(-W$2))</f>
        <v>1.6118864861398474</v>
      </c>
      <c r="E225">
        <f>B225-D225^2*W$3</f>
        <v>2184853.998473628</v>
      </c>
      <c r="F225">
        <f>E225+W$5*C225</f>
        <v>2184813.1716842186</v>
      </c>
      <c r="G225">
        <f>F225-W$8*LN(D225)</f>
        <v>2183679.0047200862</v>
      </c>
      <c r="H225">
        <f t="shared" si="21"/>
        <v>-8.3777837241068482</v>
      </c>
      <c r="I225">
        <f>G225-W$11*H225^2</f>
        <v>2183676.2171819787</v>
      </c>
      <c r="J225">
        <f>(C225-C224)*W$12</f>
        <v>-0.19403644122579491</v>
      </c>
      <c r="K225">
        <f>I225-J225*W$13</f>
        <v>2183682.494078306</v>
      </c>
      <c r="L225">
        <f>(K225-K224)*W$16</f>
        <v>8.981275368009526E-3</v>
      </c>
      <c r="M225">
        <f>(L225-L224)*W$15</f>
        <v>6.714976844366401E-7</v>
      </c>
      <c r="N225">
        <f>I225-W$16*M225^2</f>
        <v>2183676.2171819787</v>
      </c>
      <c r="O225">
        <f>(D225-D224)*W$17</f>
        <v>-3.3071265803693295E-2</v>
      </c>
      <c r="P225">
        <f>(O225-O224)*W$18</f>
        <v>-1.5534415038297436</v>
      </c>
      <c r="Q225">
        <f>N225-P225*W$19+W$20*P225^2</f>
        <v>2183682.4796449104</v>
      </c>
      <c r="R225">
        <f t="shared" si="24"/>
        <v>2183548.5254089236</v>
      </c>
      <c r="S225">
        <f t="shared" si="22"/>
        <v>13.29305641740285</v>
      </c>
      <c r="T225">
        <f t="shared" si="25"/>
        <v>2183547.2296285047</v>
      </c>
      <c r="U225">
        <f t="shared" si="20"/>
        <v>2183689.5254089236</v>
      </c>
      <c r="V225">
        <f t="shared" si="23"/>
        <v>141</v>
      </c>
    </row>
    <row r="226" spans="1:22" x14ac:dyDescent="0.25">
      <c r="A226">
        <f>VLOOKUP('[1]2024-03-18_windows_device_0'!P226,'[1]2024-03-18_windows_device_0'!P226:P1135,1,0)</f>
        <v>52.86</v>
      </c>
      <c r="B226">
        <f>VLOOKUP('[1]2024-03-18_windows_device_0'!Q226,'[1]2024-03-18_windows_device_0'!Q226:Q1135,1,0)+90</f>
        <v>2184848</v>
      </c>
      <c r="C226">
        <f>(A226-A225)*W$4</f>
        <v>-1.3351806763995184</v>
      </c>
      <c r="D226">
        <f>(A226)*(1-EXP(-W$2))</f>
        <v>1.610505298596594</v>
      </c>
      <c r="E226">
        <f>B226-D226^2*W$3</f>
        <v>2184847.9984762426</v>
      </c>
      <c r="F226">
        <f>E226+W$5*C226</f>
        <v>2184804.6200124952</v>
      </c>
      <c r="G226">
        <f>F226-W$8*LN(D226)</f>
        <v>2183672.4895940619</v>
      </c>
      <c r="H226">
        <f t="shared" si="21"/>
        <v>-6.5151260243728757</v>
      </c>
      <c r="I226">
        <f>G226-W$11*H226^2</f>
        <v>2183670.803785848</v>
      </c>
      <c r="J226">
        <f>(C226-C225)*W$12</f>
        <v>-5.9703520377057541E-2</v>
      </c>
      <c r="K226">
        <f>I226-J226*W$13</f>
        <v>2183672.7351385639</v>
      </c>
      <c r="L226">
        <f>(K226-K225)*W$16</f>
        <v>-1.0737215728124536E-2</v>
      </c>
      <c r="M226">
        <f>(L226-L225)*W$15</f>
        <v>-1.1708374030231695E-5</v>
      </c>
      <c r="N226">
        <f>I226-W$16*M226^2</f>
        <v>2183670.803785848</v>
      </c>
      <c r="O226">
        <f>(D226-D225)*W$17</f>
        <v>-3.5138219916418828E-2</v>
      </c>
      <c r="P226">
        <f>(O226-O225)*W$18</f>
        <v>-0.47798200117657336</v>
      </c>
      <c r="Q226">
        <f>N226-P226*W$19+W$20*P226^2</f>
        <v>2183672.3428434124</v>
      </c>
      <c r="R226">
        <f t="shared" si="24"/>
        <v>2183537.3571098493</v>
      </c>
      <c r="S226">
        <f t="shared" si="22"/>
        <v>-56.356515557546913</v>
      </c>
      <c r="T226">
        <f t="shared" si="25"/>
        <v>2183542.8506297036</v>
      </c>
      <c r="U226">
        <f t="shared" si="20"/>
        <v>2183679.3571098493</v>
      </c>
      <c r="V226">
        <f t="shared" si="23"/>
        <v>142</v>
      </c>
    </row>
    <row r="227" spans="1:22" x14ac:dyDescent="0.25">
      <c r="A227">
        <f>VLOOKUP('[1]2024-03-18_windows_device_0'!P227,'[1]2024-03-18_windows_device_0'!P227:P1136,1,0)</f>
        <v>52.832666666666668</v>
      </c>
      <c r="B227">
        <f>VLOOKUP('[1]2024-03-18_windows_device_0'!Q227,'[1]2024-03-18_windows_device_0'!Q227:Q1136,1,0)+90</f>
        <v>2184844</v>
      </c>
      <c r="C227">
        <f>(A227-A226)*W$4</f>
        <v>-0.80503540782908445</v>
      </c>
      <c r="D227">
        <f>(A227)*(1-EXP(-W$2))</f>
        <v>1.6096725237543383</v>
      </c>
      <c r="E227">
        <f>B227-D227^2*W$3</f>
        <v>2184843.998477818</v>
      </c>
      <c r="F227">
        <f>E227+W$5*C227</f>
        <v>2184817.8438158529</v>
      </c>
      <c r="G227">
        <f>F227-W$8*LN(D227)</f>
        <v>2183686.9421588592</v>
      </c>
      <c r="H227">
        <f t="shared" si="21"/>
        <v>14.452564797364175</v>
      </c>
      <c r="I227">
        <f>G227-W$11*H227^2</f>
        <v>2183678.6464715409</v>
      </c>
      <c r="J227">
        <f>(C227-C226)*W$12</f>
        <v>0.4029987625457348</v>
      </c>
      <c r="K227">
        <f>I227-J227*W$13</f>
        <v>2183665.6098407079</v>
      </c>
      <c r="L227">
        <f>(K227-K226)*W$16</f>
        <v>-7.8395668207109151E-3</v>
      </c>
      <c r="M227">
        <f>(L227-L226)*W$15</f>
        <v>1.7205554446781397E-6</v>
      </c>
      <c r="N227">
        <f>I227-W$16*M227^2</f>
        <v>2183678.6464715409</v>
      </c>
      <c r="O227">
        <f>(D227-D226)*W$17</f>
        <v>-2.1186279655484749E-2</v>
      </c>
      <c r="P227">
        <f>(O227-O226)*W$18</f>
        <v>3.226378507950364</v>
      </c>
      <c r="Q227">
        <f>N227-P227*W$19+W$20*P227^2</f>
        <v>2183677.2754409635</v>
      </c>
      <c r="R227">
        <f t="shared" si="24"/>
        <v>2183541.6687251478</v>
      </c>
      <c r="S227">
        <f t="shared" si="22"/>
        <v>21.756904344339969</v>
      </c>
      <c r="T227">
        <f t="shared" si="25"/>
        <v>2183539.547905846</v>
      </c>
      <c r="U227">
        <f t="shared" si="20"/>
        <v>2183684.6687251478</v>
      </c>
      <c r="V227">
        <f t="shared" si="23"/>
        <v>143</v>
      </c>
    </row>
    <row r="228" spans="1:22" x14ac:dyDescent="0.25">
      <c r="A228">
        <f>VLOOKUP('[1]2024-03-18_windows_device_0'!P228,'[1]2024-03-18_windows_device_0'!P228:P1137,1,0)</f>
        <v>52.779333333333334</v>
      </c>
      <c r="B228">
        <f>VLOOKUP('[1]2024-03-18_windows_device_0'!Q228,'[1]2024-03-18_windows_device_0'!Q228:Q1137,1,0)+90</f>
        <v>2184844</v>
      </c>
      <c r="C228">
        <f>(A228-A227)*W$4</f>
        <v>-1.5708007957642254</v>
      </c>
      <c r="D228">
        <f>(A228)*(1-EXP(-W$2))</f>
        <v>1.6080475972328636</v>
      </c>
      <c r="E228">
        <f>B228-D228^2*W$3</f>
        <v>2184843.9984808899</v>
      </c>
      <c r="F228">
        <f>E228+W$5*C228</f>
        <v>2184792.9649941283</v>
      </c>
      <c r="G228">
        <f>F228-W$8*LN(D228)</f>
        <v>2183664.4627518607</v>
      </c>
      <c r="H228">
        <f t="shared" si="21"/>
        <v>-22.479406998492777</v>
      </c>
      <c r="I228">
        <f>G228-W$11*H228^2</f>
        <v>2183644.3934518681</v>
      </c>
      <c r="J228">
        <f>(C228-C227)*W$12</f>
        <v>-0.58210932367722545</v>
      </c>
      <c r="K228">
        <f>I228-J228*W$13</f>
        <v>2183663.2241408494</v>
      </c>
      <c r="L228">
        <f>(K228-K227)*W$16</f>
        <v>-2.6248521580590455E-3</v>
      </c>
      <c r="M228">
        <f>(L228-L227)*W$15</f>
        <v>3.0963743337963606E-6</v>
      </c>
      <c r="N228">
        <f>I228-W$16*M228^2</f>
        <v>2183644.3934518681</v>
      </c>
      <c r="O228">
        <f>(D228-D227)*W$17</f>
        <v>-4.1339082254612379E-2</v>
      </c>
      <c r="P228">
        <f>(O228-O227)*W$18</f>
        <v>-4.6603245114840037</v>
      </c>
      <c r="Q228">
        <f>N228-P228*W$19+W$20*P228^2</f>
        <v>2183674.1053980044</v>
      </c>
      <c r="R228">
        <f t="shared" si="24"/>
        <v>2183537.2890674691</v>
      </c>
      <c r="S228">
        <f t="shared" si="22"/>
        <v>-22.100253983952189</v>
      </c>
      <c r="T228">
        <f t="shared" si="25"/>
        <v>2183539.4433558038</v>
      </c>
      <c r="U228">
        <f t="shared" si="20"/>
        <v>2183681.2890674691</v>
      </c>
      <c r="V228">
        <f t="shared" si="23"/>
        <v>144</v>
      </c>
    </row>
    <row r="229" spans="1:22" x14ac:dyDescent="0.25">
      <c r="A229">
        <f>VLOOKUP('[1]2024-03-18_windows_device_0'!P229,'[1]2024-03-18_windows_device_0'!P229:P1138,1,0)</f>
        <v>52.74133333333333</v>
      </c>
      <c r="B229">
        <f>VLOOKUP('[1]2024-03-18_windows_device_0'!Q229,'[1]2024-03-18_windows_device_0'!Q229:Q1138,1,0)+90</f>
        <v>2184844</v>
      </c>
      <c r="C229">
        <f>(A229-A228)*W$4</f>
        <v>-1.119195566982097</v>
      </c>
      <c r="D229">
        <f>(A229)*(1-EXP(-W$2))</f>
        <v>1.6068898370863127</v>
      </c>
      <c r="E229">
        <f>B229-D229^2*W$3</f>
        <v>2184843.9984830767</v>
      </c>
      <c r="F229">
        <f>E229+W$5*C229</f>
        <v>2184807.6371237594</v>
      </c>
      <c r="G229">
        <f>F229-W$8*LN(D229)</f>
        <v>2183680.845944141</v>
      </c>
      <c r="H229">
        <f t="shared" si="21"/>
        <v>16.383192280307412</v>
      </c>
      <c r="I229">
        <f>G229-W$11*H229^2</f>
        <v>2183670.1858858238</v>
      </c>
      <c r="J229">
        <f>(C229-C228)*W$12</f>
        <v>0.34329524216851809</v>
      </c>
      <c r="K229">
        <f>I229-J229*W$13</f>
        <v>2183659.0806077067</v>
      </c>
      <c r="L229">
        <f>(K229-K228)*W$16</f>
        <v>-4.5588978317341149E-3</v>
      </c>
      <c r="M229">
        <f>(L229-L228)*W$15</f>
        <v>-1.1483906161247171E-6</v>
      </c>
      <c r="N229">
        <f>I229-W$16*M229^2</f>
        <v>2183670.1858858238</v>
      </c>
      <c r="O229">
        <f>(D229-D228)*W$17</f>
        <v>-2.9454096106415133E-2</v>
      </c>
      <c r="P229">
        <f>(O229-O228)*W$18</f>
        <v>2.7483965067711775</v>
      </c>
      <c r="Q229">
        <f>N229-P229*W$19+W$20*P229^2</f>
        <v>2183668.02678817</v>
      </c>
      <c r="R229">
        <f t="shared" si="24"/>
        <v>2183530.35026734</v>
      </c>
      <c r="S229">
        <f t="shared" si="22"/>
        <v>-35.0139797318989</v>
      </c>
      <c r="T229">
        <f t="shared" si="25"/>
        <v>2183533.7633597027</v>
      </c>
      <c r="U229">
        <f t="shared" si="20"/>
        <v>2183675.35026734</v>
      </c>
      <c r="V229">
        <f t="shared" si="23"/>
        <v>145</v>
      </c>
    </row>
    <row r="230" spans="1:22" x14ac:dyDescent="0.25">
      <c r="A230">
        <f>VLOOKUP('[1]2024-03-18_windows_device_0'!P230,'[1]2024-03-18_windows_device_0'!P230:P1139,1,0)</f>
        <v>52.681333333333335</v>
      </c>
      <c r="B230">
        <f>VLOOKUP('[1]2024-03-18_windows_device_0'!Q230,'[1]2024-03-18_windows_device_0'!Q230:Q1139,1,0)+90</f>
        <v>2184835</v>
      </c>
      <c r="C230">
        <f>(A230-A229)*W$4</f>
        <v>-1.7671508952345705</v>
      </c>
      <c r="D230">
        <f>(A230)*(1-EXP(-W$2))</f>
        <v>1.6050617947496539</v>
      </c>
      <c r="E230">
        <f>B230-D230^2*W$3</f>
        <v>2184834.9984865258</v>
      </c>
      <c r="F230">
        <f>E230+W$5*C230</f>
        <v>2184777.5858139191</v>
      </c>
      <c r="G230">
        <f>F230-W$8*LN(D230)</f>
        <v>2183653.4988237992</v>
      </c>
      <c r="H230">
        <f t="shared" si="21"/>
        <v>-27.347120341844857</v>
      </c>
      <c r="I230">
        <f>G230-W$11*H230^2</f>
        <v>2183623.7968214988</v>
      </c>
      <c r="J230">
        <f>(C230-C229)*W$12</f>
        <v>-0.49255404311124146</v>
      </c>
      <c r="K230">
        <f>I230-J230*W$13</f>
        <v>2183639.7304814057</v>
      </c>
      <c r="L230">
        <f>(K230-K229)*W$16</f>
        <v>-2.1289862008585011E-2</v>
      </c>
      <c r="M230">
        <f>(L230-L229)*W$15</f>
        <v>-9.9344511460810407E-6</v>
      </c>
      <c r="N230">
        <f>I230-W$16*M230^2</f>
        <v>2183623.7968214988</v>
      </c>
      <c r="O230">
        <f>(D230-D229)*W$17</f>
        <v>-4.6506467536431867E-2</v>
      </c>
      <c r="P230">
        <f>(O230-O229)*W$18</f>
        <v>-3.9433515097139189</v>
      </c>
      <c r="Q230">
        <f>N230-P230*W$19+W$20*P230^2</f>
        <v>2183646.8045014115</v>
      </c>
      <c r="R230">
        <f t="shared" si="24"/>
        <v>2183507.7725980785</v>
      </c>
      <c r="S230">
        <f t="shared" si="22"/>
        <v>-113.92950354615635</v>
      </c>
      <c r="T230">
        <f t="shared" si="25"/>
        <v>2183518.8782170741</v>
      </c>
      <c r="U230">
        <f t="shared" si="20"/>
        <v>2183653.7725980785</v>
      </c>
      <c r="V230">
        <f t="shared" si="23"/>
        <v>146</v>
      </c>
    </row>
    <row r="231" spans="1:22" x14ac:dyDescent="0.25">
      <c r="A231">
        <f>VLOOKUP('[1]2024-03-18_windows_device_0'!P231,'[1]2024-03-18_windows_device_0'!P231:P1140,1,0)</f>
        <v>52.654666666666671</v>
      </c>
      <c r="B231">
        <f>VLOOKUP('[1]2024-03-18_windows_device_0'!Q231,'[1]2024-03-18_windows_device_0'!Q231:Q1140,1,0)+90</f>
        <v>2184842</v>
      </c>
      <c r="C231">
        <f>(A231-A230)*W$4</f>
        <v>-0.78540039788200811</v>
      </c>
      <c r="D231">
        <f>(A231)*(1-EXP(-W$2))</f>
        <v>1.6042493314889166</v>
      </c>
      <c r="E231">
        <f>B231-D231^2*W$3</f>
        <v>2184841.9984880579</v>
      </c>
      <c r="F231">
        <f>E231+W$5*C231</f>
        <v>2184816.4817446773</v>
      </c>
      <c r="G231">
        <f>F231-W$8*LN(D231)</f>
        <v>2183693.5976053015</v>
      </c>
      <c r="H231">
        <f t="shared" si="21"/>
        <v>40.098781502339989</v>
      </c>
      <c r="I231">
        <f>G231-W$11*H231^2</f>
        <v>2183629.7381991865</v>
      </c>
      <c r="J231">
        <f>(C231-C230)*W$12</f>
        <v>0.74629400471425289</v>
      </c>
      <c r="K231">
        <f>I231-J231*W$13</f>
        <v>2183605.5962902363</v>
      </c>
      <c r="L231">
        <f>(K231-K230)*W$16</f>
        <v>-3.7555941933878637E-2</v>
      </c>
      <c r="M231">
        <f>(L231-L230)*W$15</f>
        <v>-9.6584138635394775E-6</v>
      </c>
      <c r="N231">
        <f>I231-W$16*M231^2</f>
        <v>2183629.7381991865</v>
      </c>
      <c r="O231">
        <f>(D231-D230)*W$17</f>
        <v>-2.066954112730619E-2</v>
      </c>
      <c r="P231">
        <f>(O231-O230)*W$18</f>
        <v>5.9747750147202359</v>
      </c>
      <c r="Q231">
        <f>N231-P231*W$19+W$20*P231^2</f>
        <v>2183639.5890376391</v>
      </c>
      <c r="R231">
        <f t="shared" si="24"/>
        <v>2183499.9558476023</v>
      </c>
      <c r="S231">
        <f t="shared" si="22"/>
        <v>-39.444217681471713</v>
      </c>
      <c r="T231">
        <f t="shared" si="25"/>
        <v>2183503.800790655</v>
      </c>
      <c r="U231">
        <f t="shared" si="20"/>
        <v>2183646.9558476023</v>
      </c>
      <c r="V231">
        <f t="shared" si="23"/>
        <v>147</v>
      </c>
    </row>
    <row r="232" spans="1:22" x14ac:dyDescent="0.25">
      <c r="A232">
        <f>VLOOKUP('[1]2024-03-18_windows_device_0'!P232,'[1]2024-03-18_windows_device_0'!P232:P1141,1,0)</f>
        <v>52.609333333333332</v>
      </c>
      <c r="B232">
        <f>VLOOKUP('[1]2024-03-18_windows_device_0'!Q232,'[1]2024-03-18_windows_device_0'!Q232:Q1141,1,0)+90</f>
        <v>2184839</v>
      </c>
      <c r="C232">
        <f>(A232-A231)*W$4</f>
        <v>-1.3351806763997276</v>
      </c>
      <c r="D232">
        <f>(A232)*(1-EXP(-W$2))</f>
        <v>1.6028681439456629</v>
      </c>
      <c r="E232">
        <f>B232-D232^2*W$3</f>
        <v>2184838.99849066</v>
      </c>
      <c r="F232">
        <f>E232+W$5*C232</f>
        <v>2184795.6200269125</v>
      </c>
      <c r="G232">
        <f>F232-W$8*LN(D232)</f>
        <v>2183674.7821325478</v>
      </c>
      <c r="H232">
        <f t="shared" si="21"/>
        <v>-18.815472753718495</v>
      </c>
      <c r="I232">
        <f>G232-W$11*H232^2</f>
        <v>2183660.7218906204</v>
      </c>
      <c r="J232">
        <f>(C232-C231)*W$12</f>
        <v>-0.41792464264019796</v>
      </c>
      <c r="K232">
        <f>I232-J232*W$13</f>
        <v>2183674.2413596325</v>
      </c>
      <c r="L232">
        <f>(K232-K231)*W$16</f>
        <v>7.552633157450403E-2</v>
      </c>
      <c r="M232">
        <f>(L232-L231)*W$15</f>
        <v>6.7145581676109374E-5</v>
      </c>
      <c r="N232">
        <f>I232-W$16*M232^2</f>
        <v>2183660.7218906204</v>
      </c>
      <c r="O232">
        <f>(D232-D231)*W$17</f>
        <v>-3.5138219916424476E-2</v>
      </c>
      <c r="P232">
        <f>(O232-O231)*W$18</f>
        <v>-3.3458740082451603</v>
      </c>
      <c r="Q232">
        <f>N232-P232*W$19+W$20*P232^2</f>
        <v>2183678.735236899</v>
      </c>
      <c r="R232">
        <f t="shared" si="24"/>
        <v>2183538.0814208011</v>
      </c>
      <c r="S232">
        <f t="shared" si="22"/>
        <v>192.38600657323994</v>
      </c>
      <c r="T232">
        <f t="shared" si="25"/>
        <v>2183519.3280195962</v>
      </c>
      <c r="U232">
        <f t="shared" si="20"/>
        <v>2183686.0814208011</v>
      </c>
      <c r="V232">
        <f t="shared" si="23"/>
        <v>148</v>
      </c>
    </row>
    <row r="233" spans="1:22" x14ac:dyDescent="0.25">
      <c r="A233">
        <f>VLOOKUP('[1]2024-03-18_windows_device_0'!P233,'[1]2024-03-18_windows_device_0'!P233:P1142,1,0)</f>
        <v>52.556666666666672</v>
      </c>
      <c r="B233">
        <f>VLOOKUP('[1]2024-03-18_windows_device_0'!Q233,'[1]2024-03-18_windows_device_0'!Q233:Q1142,1,0)+90</f>
        <v>2184836</v>
      </c>
      <c r="C233">
        <f>(A233-A232)*W$4</f>
        <v>-1.5511657858169399</v>
      </c>
      <c r="D233">
        <f>(A233)*(1-EXP(-W$2))</f>
        <v>1.6012635290057069</v>
      </c>
      <c r="E233">
        <f>B233-D233^2*W$3</f>
        <v>2184835.9984936803</v>
      </c>
      <c r="F233">
        <f>E233+W$5*C233</f>
        <v>2184785.6029255032</v>
      </c>
      <c r="G233">
        <f>F233-W$8*LN(D233)</f>
        <v>2183667.1445016935</v>
      </c>
      <c r="H233">
        <f t="shared" si="21"/>
        <v>-7.637630854267627</v>
      </c>
      <c r="I233">
        <f>G233-W$11*H233^2</f>
        <v>2183664.8277480649</v>
      </c>
      <c r="J233">
        <f>(C233-C232)*W$12</f>
        <v>-0.16418468103686848</v>
      </c>
      <c r="K233">
        <f>I233-J233*W$13</f>
        <v>2183670.1389680337</v>
      </c>
      <c r="L233">
        <f>(K233-K232)*W$16</f>
        <v>-4.513632091292805E-3</v>
      </c>
      <c r="M233">
        <f>(L233-L232)*W$15</f>
        <v>-4.7525838939523926E-5</v>
      </c>
      <c r="N233">
        <f>I233-W$16*M233^2</f>
        <v>2183664.8277480649</v>
      </c>
      <c r="O233">
        <f>(D233-D232)*W$17</f>
        <v>-4.0822343726422523E-2</v>
      </c>
      <c r="P233">
        <f>(O233-O232)*W$18</f>
        <v>-1.3144505032362312</v>
      </c>
      <c r="Q233">
        <f>N233-P233*W$19+W$20*P233^2</f>
        <v>2183669.8897332065</v>
      </c>
      <c r="R233">
        <f t="shared" si="24"/>
        <v>2183528.0526586967</v>
      </c>
      <c r="S233">
        <f t="shared" si="22"/>
        <v>-50.606281565653148</v>
      </c>
      <c r="T233">
        <f t="shared" si="25"/>
        <v>2183532.9856572999</v>
      </c>
      <c r="U233">
        <f t="shared" si="20"/>
        <v>2183677.0526586967</v>
      </c>
      <c r="V233">
        <f t="shared" si="23"/>
        <v>149</v>
      </c>
    </row>
    <row r="234" spans="1:22" x14ac:dyDescent="0.25">
      <c r="A234">
        <f>VLOOKUP('[1]2024-03-18_windows_device_0'!P234,'[1]2024-03-18_windows_device_0'!P234:P1143,1,0)</f>
        <v>52.50333333333333</v>
      </c>
      <c r="B234">
        <f>VLOOKUP('[1]2024-03-18_windows_device_0'!Q234,'[1]2024-03-18_windows_device_0'!Q234:Q1143,1,0)+90</f>
        <v>2184837</v>
      </c>
      <c r="C234">
        <f>(A234-A233)*W$4</f>
        <v>-1.5708007957644348</v>
      </c>
      <c r="D234">
        <f>(A234)*(1-EXP(-W$2))</f>
        <v>1.599638602484232</v>
      </c>
      <c r="E234">
        <f>B234-D234^2*W$3</f>
        <v>2184836.9984967359</v>
      </c>
      <c r="F234">
        <f>E234+W$5*C234</f>
        <v>2184785.9650099743</v>
      </c>
      <c r="G234">
        <f>F234-W$8*LN(D234)</f>
        <v>2183669.9186077551</v>
      </c>
      <c r="H234">
        <f t="shared" si="21"/>
        <v>2.7741060615517199</v>
      </c>
      <c r="I234">
        <f>G234-W$11*H234^2</f>
        <v>2183669.612968842</v>
      </c>
      <c r="J234">
        <f>(C234-C233)*W$12</f>
        <v>-1.4925880094622306E-2</v>
      </c>
      <c r="K234">
        <f>I234-J234*W$13</f>
        <v>2183670.095807021</v>
      </c>
      <c r="L234">
        <f>(K234-K233)*W$16</f>
        <v>-4.7487648927950127E-5</v>
      </c>
      <c r="M234">
        <f>(L234-L233)*W$15</f>
        <v>2.6518910270218557E-6</v>
      </c>
      <c r="N234">
        <f>I234-W$16*M234^2</f>
        <v>2183669.612968842</v>
      </c>
      <c r="O234">
        <f>(D234-D233)*W$17</f>
        <v>-4.1339082254618027E-2</v>
      </c>
      <c r="P234">
        <f>(O234-O233)*W$18</f>
        <v>-0.11949550029740873</v>
      </c>
      <c r="Q234">
        <f>N234-P234*W$19+W$20*P234^2</f>
        <v>2183669.9654120579</v>
      </c>
      <c r="R234">
        <f t="shared" si="24"/>
        <v>2183526.9328054539</v>
      </c>
      <c r="S234">
        <f t="shared" si="22"/>
        <v>-5.6509076519478558</v>
      </c>
      <c r="T234">
        <f t="shared" si="25"/>
        <v>2183527.483644573</v>
      </c>
      <c r="U234">
        <f t="shared" si="20"/>
        <v>2183676.9328054539</v>
      </c>
      <c r="V234">
        <f t="shared" si="23"/>
        <v>150</v>
      </c>
    </row>
    <row r="235" spans="1:22" x14ac:dyDescent="0.25">
      <c r="A235">
        <f>VLOOKUP('[1]2024-03-18_windows_device_0'!P235,'[1]2024-03-18_windows_device_0'!P235:P1144,1,0)</f>
        <v>52.462666666666664</v>
      </c>
      <c r="B235">
        <f>VLOOKUP('[1]2024-03-18_windows_device_0'!Q235,'[1]2024-03-18_windows_device_0'!Q235:Q1144,1,0)+90</f>
        <v>2184839</v>
      </c>
      <c r="C235">
        <f>(A235-A234)*W$4</f>
        <v>-1.1977356067701932</v>
      </c>
      <c r="D235">
        <f>(A235)*(1-EXP(-W$2))</f>
        <v>1.5983995960116075</v>
      </c>
      <c r="E235">
        <f>B235-D235^2*W$3</f>
        <v>2184838.9984990638</v>
      </c>
      <c r="F235">
        <f>E235+W$5*C235</f>
        <v>2184800.0854654084</v>
      </c>
      <c r="G235">
        <f>F235-W$8*LN(D235)</f>
        <v>2183685.8798766108</v>
      </c>
      <c r="H235">
        <f t="shared" si="21"/>
        <v>15.961268855724484</v>
      </c>
      <c r="I235">
        <f>G235-W$11*H235^2</f>
        <v>2183675.7618142935</v>
      </c>
      <c r="J235">
        <f>(C235-C234)*W$12</f>
        <v>0.28359172179161973</v>
      </c>
      <c r="K235">
        <f>I235-J235*W$13</f>
        <v>2183666.5878888923</v>
      </c>
      <c r="L235">
        <f>(K235-K234)*W$16</f>
        <v>-3.8595661721725627E-3</v>
      </c>
      <c r="M235">
        <f>(L235-L234)*W$15</f>
        <v>-2.2635221409771989E-6</v>
      </c>
      <c r="N235">
        <f>I235-W$16*M235^2</f>
        <v>2183675.7618142935</v>
      </c>
      <c r="O235">
        <f>(D235-D234)*W$17</f>
        <v>-3.1521050219140673E-2</v>
      </c>
      <c r="P235">
        <f>(O235-O234)*W$18</f>
        <v>2.2704145055959088</v>
      </c>
      <c r="Q235">
        <f>N235-P235*W$19+W$20*P235^2</f>
        <v>2183673.1594087696</v>
      </c>
      <c r="R235">
        <f t="shared" si="24"/>
        <v>2183529.2170375162</v>
      </c>
      <c r="S235">
        <f t="shared" si="22"/>
        <v>11.526496461020384</v>
      </c>
      <c r="T235">
        <f t="shared" si="25"/>
        <v>2183528.0934578106</v>
      </c>
      <c r="U235">
        <f t="shared" si="20"/>
        <v>2183680.2170375162</v>
      </c>
      <c r="V235">
        <f t="shared" si="23"/>
        <v>151</v>
      </c>
    </row>
    <row r="236" spans="1:22" x14ac:dyDescent="0.25">
      <c r="A236">
        <f>VLOOKUP('[1]2024-03-18_windows_device_0'!P236,'[1]2024-03-18_windows_device_0'!P236:P1145,1,0)</f>
        <v>52.418666666666667</v>
      </c>
      <c r="B236">
        <f>VLOOKUP('[1]2024-03-18_windows_device_0'!Q236,'[1]2024-03-18_windows_device_0'!Q236:Q1145,1,0)+90</f>
        <v>2184838</v>
      </c>
      <c r="C236">
        <f>(A236-A235)*W$4</f>
        <v>-1.2959106565053657</v>
      </c>
      <c r="D236">
        <f>(A236)*(1-EXP(-W$2))</f>
        <v>1.5970590316313911</v>
      </c>
      <c r="E236">
        <f>B236-D236^2*W$3</f>
        <v>2184837.9985015807</v>
      </c>
      <c r="F236">
        <f>E236+W$5*C236</f>
        <v>2184795.8958750023</v>
      </c>
      <c r="G236">
        <f>F236-W$8*LN(D236)</f>
        <v>2183683.6835938124</v>
      </c>
      <c r="H236">
        <f t="shared" si="21"/>
        <v>-2.1962827984243631</v>
      </c>
      <c r="I236">
        <f>G236-W$11*H236^2</f>
        <v>2183683.4920187197</v>
      </c>
      <c r="J236">
        <f>(C236-C235)*W$12</f>
        <v>-7.462940047136167E-2</v>
      </c>
      <c r="K236">
        <f>I236-J236*W$13</f>
        <v>2183685.9062096146</v>
      </c>
      <c r="L236">
        <f>(K236-K235)*W$16</f>
        <v>2.125486810883594E-2</v>
      </c>
      <c r="M236">
        <f>(L236-L235)*W$15</f>
        <v>1.4912357577774841E-5</v>
      </c>
      <c r="N236">
        <f>I236-W$16*M236^2</f>
        <v>2183683.4920187197</v>
      </c>
      <c r="O236">
        <f>(D236-D235)*W$17</f>
        <v>-3.4104742860050413E-2</v>
      </c>
      <c r="P236">
        <f>(O236-O235)*W$18</f>
        <v>-0.5974775014713698</v>
      </c>
      <c r="Q236">
        <f>N236-P236*W$19+W$20*P236^2</f>
        <v>2183685.4697093014</v>
      </c>
      <c r="R236">
        <f t="shared" si="24"/>
        <v>2183540.5447845394</v>
      </c>
      <c r="S236">
        <f t="shared" si="22"/>
        <v>57.161108159681135</v>
      </c>
      <c r="T236">
        <f t="shared" si="25"/>
        <v>2183534.972834616</v>
      </c>
      <c r="U236">
        <f t="shared" si="20"/>
        <v>2183692.5447845394</v>
      </c>
      <c r="V236">
        <f t="shared" si="23"/>
        <v>152</v>
      </c>
    </row>
    <row r="237" spans="1:22" x14ac:dyDescent="0.25">
      <c r="A237">
        <f>VLOOKUP('[1]2024-03-18_windows_device_0'!P237,'[1]2024-03-18_windows_device_0'!P237:P1146,1,0)</f>
        <v>52.354666666666667</v>
      </c>
      <c r="B237">
        <f>VLOOKUP('[1]2024-03-18_windows_device_0'!Q237,'[1]2024-03-18_windows_device_0'!Q237:Q1146,1,0)+90</f>
        <v>2184838</v>
      </c>
      <c r="C237">
        <f>(A237-A236)*W$4</f>
        <v>-1.8849609549170288</v>
      </c>
      <c r="D237">
        <f>(A237)*(1-EXP(-W$2))</f>
        <v>1.5951091198056213</v>
      </c>
      <c r="E237">
        <f>B237-D237^2*W$3</f>
        <v>2184837.998505237</v>
      </c>
      <c r="F237">
        <f>E237+W$5*C237</f>
        <v>2184776.7583211232</v>
      </c>
      <c r="G237">
        <f>F237-W$8*LN(D237)</f>
        <v>2183667.4483852913</v>
      </c>
      <c r="H237">
        <f t="shared" si="21"/>
        <v>-16.235208521131426</v>
      </c>
      <c r="I237">
        <f>G237-W$11*H237^2</f>
        <v>2183656.9800345358</v>
      </c>
      <c r="J237">
        <f>(C237-C236)*W$12</f>
        <v>-0.44777640282864722</v>
      </c>
      <c r="K237">
        <f>I237-J237*W$13</f>
        <v>2183671.4651799058</v>
      </c>
      <c r="L237">
        <f>(K237-K236)*W$16</f>
        <v>-1.588865751992586E-2</v>
      </c>
      <c r="M237">
        <f>(L237-L236)*W$15</f>
        <v>-2.2054947751468826E-5</v>
      </c>
      <c r="N237">
        <f>I237-W$16*M237^2</f>
        <v>2183656.9800345358</v>
      </c>
      <c r="O237">
        <f>(D237-D236)*W$17</f>
        <v>-4.9606898705537118E-2</v>
      </c>
      <c r="P237">
        <f>(O237-O236)*W$18</f>
        <v>-3.584865008834754</v>
      </c>
      <c r="Q237">
        <f>N237-P237*W$19+W$20*P237^2</f>
        <v>2183676.926471917</v>
      </c>
      <c r="R237">
        <f t="shared" si="24"/>
        <v>2183530.5756847709</v>
      </c>
      <c r="S237">
        <f t="shared" si="22"/>
        <v>-50.305218588593704</v>
      </c>
      <c r="T237">
        <f t="shared" si="25"/>
        <v>2183535.47933636</v>
      </c>
      <c r="U237">
        <f t="shared" si="20"/>
        <v>2183683.5756847709</v>
      </c>
      <c r="V237">
        <f t="shared" si="23"/>
        <v>153</v>
      </c>
    </row>
    <row r="238" spans="1:22" x14ac:dyDescent="0.25">
      <c r="A238">
        <f>VLOOKUP('[1]2024-03-18_windows_device_0'!P238,'[1]2024-03-18_windows_device_0'!P238:P1147,1,0)</f>
        <v>52.309333333333335</v>
      </c>
      <c r="B238">
        <f>VLOOKUP('[1]2024-03-18_windows_device_0'!Q238,'[1]2024-03-18_windows_device_0'!Q238:Q1147,1,0)+90</f>
        <v>2184838</v>
      </c>
      <c r="C238">
        <f>(A238-A237)*W$4</f>
        <v>-1.3351806763995184</v>
      </c>
      <c r="D238">
        <f>(A238)*(1-EXP(-W$2))</f>
        <v>1.5937279322623681</v>
      </c>
      <c r="E238">
        <f>B238-D238^2*W$3</f>
        <v>2184837.9985078247</v>
      </c>
      <c r="F238">
        <f>E238+W$5*C238</f>
        <v>2184794.6200440773</v>
      </c>
      <c r="G238">
        <f>F238-W$8*LN(D238)</f>
        <v>2183687.3680836242</v>
      </c>
      <c r="H238">
        <f t="shared" si="21"/>
        <v>19.919698332902044</v>
      </c>
      <c r="I238">
        <f>G238-W$11*H238^2</f>
        <v>2183671.6091060289</v>
      </c>
      <c r="J238">
        <f>(C238-C237)*W$12</f>
        <v>0.41792464264003892</v>
      </c>
      <c r="K238">
        <f>I238-J238*W$13</f>
        <v>2183658.0896370169</v>
      </c>
      <c r="L238">
        <f>(K238-K237)*W$16</f>
        <v>-1.4716361948522785E-2</v>
      </c>
      <c r="M238">
        <f>(L238-L237)*W$15</f>
        <v>6.9608140689134112E-7</v>
      </c>
      <c r="N238">
        <f>I238-W$16*M238^2</f>
        <v>2183671.6091060289</v>
      </c>
      <c r="O238">
        <f>(D238-D237)*W$17</f>
        <v>-3.513821991641318E-2</v>
      </c>
      <c r="P238">
        <f>(O238-O237)*W$18</f>
        <v>3.3458740082464673</v>
      </c>
      <c r="Q238">
        <f>N238-P238*W$19+W$20*P238^2</f>
        <v>2183670.4889608463</v>
      </c>
      <c r="R238">
        <f t="shared" si="24"/>
        <v>2183523.1305587604</v>
      </c>
      <c r="S238">
        <f t="shared" si="22"/>
        <v>-37.568958088588374</v>
      </c>
      <c r="T238">
        <f t="shared" si="25"/>
        <v>2183526.7927052774</v>
      </c>
      <c r="U238">
        <f t="shared" si="20"/>
        <v>2183677.1305587604</v>
      </c>
      <c r="V238">
        <f t="shared" si="23"/>
        <v>154</v>
      </c>
    </row>
    <row r="239" spans="1:22" x14ac:dyDescent="0.25">
      <c r="A239">
        <f>VLOOKUP('[1]2024-03-18_windows_device_0'!P239,'[1]2024-03-18_windows_device_0'!P239:P1148,1,0)</f>
        <v>52.257999999999996</v>
      </c>
      <c r="B239">
        <f>VLOOKUP('[1]2024-03-18_windows_device_0'!Q239,'[1]2024-03-18_windows_device_0'!Q239:Q1148,1,0)+90</f>
        <v>2184839</v>
      </c>
      <c r="C239">
        <f>(A239-A238)*W$4</f>
        <v>-1.5118957659232057</v>
      </c>
      <c r="D239">
        <f>(A239)*(1-EXP(-W$2))</f>
        <v>1.5921639404854484</v>
      </c>
      <c r="E239">
        <f>B239-D239^2*W$3</f>
        <v>2184838.9985107519</v>
      </c>
      <c r="F239">
        <f>E239+W$5*C239</f>
        <v>2184789.8787797438</v>
      </c>
      <c r="G239">
        <f>F239-W$8*LN(D239)</f>
        <v>2183684.9593280875</v>
      </c>
      <c r="H239">
        <f t="shared" si="21"/>
        <v>-2.4087555366568267</v>
      </c>
      <c r="I239">
        <f>G239-W$11*H239^2</f>
        <v>2183684.7288933354</v>
      </c>
      <c r="J239">
        <f>(C239-C238)*W$12</f>
        <v>-0.13433292084873738</v>
      </c>
      <c r="K239">
        <f>I239-J239*W$13</f>
        <v>2183689.0744369463</v>
      </c>
      <c r="L239">
        <f>(K239-K238)*W$16</f>
        <v>3.4090842850424338E-2</v>
      </c>
      <c r="M239">
        <f>(L239-L238)*W$15</f>
        <v>2.8980564809455896E-5</v>
      </c>
      <c r="N239">
        <f>I239-W$16*M239^2</f>
        <v>2183684.7288933354</v>
      </c>
      <c r="O239">
        <f>(D239-D238)*W$17</f>
        <v>-3.9788866670071053E-2</v>
      </c>
      <c r="P239">
        <f>(O239-O238)*W$18</f>
        <v>-1.0754595026531693</v>
      </c>
      <c r="Q239">
        <f>N239-P239*W$19+W$20*P239^2</f>
        <v>2183688.6765904888</v>
      </c>
      <c r="R239">
        <f t="shared" si="24"/>
        <v>2183540.1795863411</v>
      </c>
      <c r="S239">
        <f t="shared" si="22"/>
        <v>86.031344764836206</v>
      </c>
      <c r="T239">
        <f t="shared" si="25"/>
        <v>2183531.7934237854</v>
      </c>
      <c r="U239">
        <f t="shared" si="20"/>
        <v>2183695.1795863411</v>
      </c>
      <c r="V239">
        <f t="shared" si="23"/>
        <v>155</v>
      </c>
    </row>
    <row r="240" spans="1:22" x14ac:dyDescent="0.25">
      <c r="A240">
        <f>VLOOKUP('[1]2024-03-18_windows_device_0'!P240,'[1]2024-03-18_windows_device_0'!P240:P1149,1,0)</f>
        <v>52.214666666666666</v>
      </c>
      <c r="B240">
        <f>VLOOKUP('[1]2024-03-18_windows_device_0'!Q240,'[1]2024-03-18_windows_device_0'!Q240:Q1149,1,0)+90</f>
        <v>2184840</v>
      </c>
      <c r="C240">
        <f>(A240-A239)*W$4</f>
        <v>-1.2762756465582894</v>
      </c>
      <c r="D240">
        <f>(A240)*(1-EXP(-W$2))</f>
        <v>1.5908436876867504</v>
      </c>
      <c r="E240">
        <f>B240-D240^2*W$3</f>
        <v>2184839.9985132208</v>
      </c>
      <c r="F240">
        <f>E240+W$5*C240</f>
        <v>2184798.5338052274</v>
      </c>
      <c r="G240">
        <f>F240-W$8*LN(D240)</f>
        <v>2183695.585138645</v>
      </c>
      <c r="H240">
        <f t="shared" si="21"/>
        <v>10.625810557510704</v>
      </c>
      <c r="I240">
        <f>G240-W$11*H240^2</f>
        <v>2183691.1009212248</v>
      </c>
      <c r="J240">
        <f>(C240-C239)*W$12</f>
        <v>0.17911056113164978</v>
      </c>
      <c r="K240">
        <f>I240-J240*W$13</f>
        <v>2183685.3068630765</v>
      </c>
      <c r="L240">
        <f>(K240-K239)*W$16</f>
        <v>-4.1452508654183399E-3</v>
      </c>
      <c r="M240">
        <f>(L240-L239)*W$15</f>
        <v>-2.2703688862270434E-5</v>
      </c>
      <c r="N240">
        <f>I240-W$16*M240^2</f>
        <v>2183691.1009212248</v>
      </c>
      <c r="O240">
        <f>(D240-D239)*W$17</f>
        <v>-3.3588004331866206E-2</v>
      </c>
      <c r="P240">
        <f>(O240-O239)*W$18</f>
        <v>1.4339460035362523</v>
      </c>
      <c r="Q240">
        <f>N240-P240*W$19+W$20*P240^2</f>
        <v>2183688.5523037678</v>
      </c>
      <c r="R240">
        <f t="shared" si="24"/>
        <v>2183539.0961043341</v>
      </c>
      <c r="S240">
        <f t="shared" si="22"/>
        <v>-5.4673742330312187</v>
      </c>
      <c r="T240">
        <f t="shared" si="25"/>
        <v>2183539.6290529845</v>
      </c>
      <c r="U240">
        <f t="shared" si="20"/>
        <v>2183695.0961043341</v>
      </c>
      <c r="V240">
        <f t="shared" si="23"/>
        <v>156</v>
      </c>
    </row>
    <row r="241" spans="1:22" x14ac:dyDescent="0.25">
      <c r="A241">
        <f>VLOOKUP('[1]2024-03-18_windows_device_0'!P241,'[1]2024-03-18_windows_device_0'!P241:P1150,1,0)</f>
        <v>52.162666666666667</v>
      </c>
      <c r="B241">
        <f>VLOOKUP('[1]2024-03-18_windows_device_0'!Q241,'[1]2024-03-18_windows_device_0'!Q241:Q1150,1,0)+90</f>
        <v>2184838</v>
      </c>
      <c r="C241">
        <f>(A241-A240)*W$4</f>
        <v>-1.5315307758700727</v>
      </c>
      <c r="D241">
        <f>(A241)*(1-EXP(-W$2))</f>
        <v>1.5892593843283125</v>
      </c>
      <c r="E241">
        <f>B241-D241^2*W$3</f>
        <v>2184837.9985161806</v>
      </c>
      <c r="F241">
        <f>E241+W$5*C241</f>
        <v>2184788.240866588</v>
      </c>
      <c r="G241">
        <f>F241-W$8*LN(D241)</f>
        <v>2183687.6593021811</v>
      </c>
      <c r="H241">
        <f t="shared" si="21"/>
        <v>-7.9258364639244974</v>
      </c>
      <c r="I241">
        <f>G241-W$11*H241^2</f>
        <v>2183685.1644045068</v>
      </c>
      <c r="J241">
        <f>(C241-C240)*W$12</f>
        <v>-0.19403644122579475</v>
      </c>
      <c r="K241">
        <f>I241-J241*W$13</f>
        <v>2183691.4413008341</v>
      </c>
      <c r="L241">
        <f>(K241-K240)*W$16</f>
        <v>6.7493788581646777E-3</v>
      </c>
      <c r="M241">
        <f>(L241-L240)*W$15</f>
        <v>6.468973670586709E-6</v>
      </c>
      <c r="N241">
        <f>I241-W$16*M241^2</f>
        <v>2183685.1644045068</v>
      </c>
      <c r="O241">
        <f>(D241-D240)*W$17</f>
        <v>-4.0305605198249612E-2</v>
      </c>
      <c r="P241">
        <f>(O241-O240)*W$18</f>
        <v>-1.5534415038297427</v>
      </c>
      <c r="Q241">
        <f>N241-P241*W$19+W$20*P241^2</f>
        <v>2183691.4268674385</v>
      </c>
      <c r="R241">
        <f t="shared" si="24"/>
        <v>2183540.8220050018</v>
      </c>
      <c r="S241">
        <f t="shared" si="22"/>
        <v>8.709092332159484</v>
      </c>
      <c r="T241">
        <f t="shared" si="25"/>
        <v>2183539.9730601874</v>
      </c>
      <c r="U241">
        <f t="shared" si="20"/>
        <v>2183697.8220050018</v>
      </c>
      <c r="V241">
        <f t="shared" si="23"/>
        <v>157</v>
      </c>
    </row>
    <row r="242" spans="1:22" x14ac:dyDescent="0.25">
      <c r="A242">
        <f>VLOOKUP('[1]2024-03-18_windows_device_0'!P242,'[1]2024-03-18_windows_device_0'!P242:P1151,1,0)</f>
        <v>52.096000000000004</v>
      </c>
      <c r="B242">
        <f>VLOOKUP('[1]2024-03-18_windows_device_0'!Q242,'[1]2024-03-18_windows_device_0'!Q242:Q1151,1,0)+90</f>
        <v>2184840</v>
      </c>
      <c r="C242">
        <f>(A242-A241)*W$4</f>
        <v>-1.963500994705125</v>
      </c>
      <c r="D242">
        <f>(A242)*(1-EXP(-W$2))</f>
        <v>1.5872282261764694</v>
      </c>
      <c r="E242">
        <f>B242-D242^2*W$3</f>
        <v>2184839.998519971</v>
      </c>
      <c r="F242">
        <f>E242+W$5*C242</f>
        <v>2184776.2066615191</v>
      </c>
      <c r="G242">
        <f>F242-W$8*LN(D242)</f>
        <v>2183678.6632977859</v>
      </c>
      <c r="H242">
        <f t="shared" si="21"/>
        <v>-8.9960043951869011</v>
      </c>
      <c r="I242">
        <f>G242-W$11*H242^2</f>
        <v>2183675.4491796028</v>
      </c>
      <c r="J242">
        <f>(C242-C241)*W$12</f>
        <v>-0.32836936207421413</v>
      </c>
      <c r="K242">
        <f>I242-J242*W$13</f>
        <v>2183686.0716195409</v>
      </c>
      <c r="L242">
        <f>(K242-K241)*W$16</f>
        <v>-5.9079600816656884E-3</v>
      </c>
      <c r="M242">
        <f>(L242-L241)*W$15</f>
        <v>-7.5156287472729181E-6</v>
      </c>
      <c r="N242">
        <f>I242-W$16*M242^2</f>
        <v>2183675.4491796028</v>
      </c>
      <c r="O242">
        <f>(D242-D241)*W$17</f>
        <v>-5.1673852818257003E-2</v>
      </c>
      <c r="P242">
        <f>(O242-O241)*W$18</f>
        <v>-2.6289010064750751</v>
      </c>
      <c r="Q242">
        <f>N242-P242*W$19+W$20*P242^2</f>
        <v>2183688.1803913824</v>
      </c>
      <c r="R242">
        <f t="shared" si="24"/>
        <v>2183536.1066683512</v>
      </c>
      <c r="S242">
        <f t="shared" si="22"/>
        <v>-23.794128500824652</v>
      </c>
      <c r="T242">
        <f t="shared" si="25"/>
        <v>2183538.4260721686</v>
      </c>
      <c r="U242">
        <f t="shared" si="20"/>
        <v>2183694.1066683512</v>
      </c>
      <c r="V242">
        <f t="shared" si="23"/>
        <v>158</v>
      </c>
    </row>
    <row r="243" spans="1:22" x14ac:dyDescent="0.25">
      <c r="A243">
        <f>VLOOKUP('[1]2024-03-18_windows_device_0'!P243,'[1]2024-03-18_windows_device_0'!P243:P1152,1,0)</f>
        <v>52.052666666666667</v>
      </c>
      <c r="B243">
        <f>VLOOKUP('[1]2024-03-18_windows_device_0'!Q243,'[1]2024-03-18_windows_device_0'!Q243:Q1152,1,0)+90</f>
        <v>2184841</v>
      </c>
      <c r="C243">
        <f>(A243-A242)*W$4</f>
        <v>-1.2762756465584986</v>
      </c>
      <c r="D243">
        <f>(A243)*(1-EXP(-W$2))</f>
        <v>1.585907973377771</v>
      </c>
      <c r="E243">
        <f>B243-D243^2*W$3</f>
        <v>2184840.9985224321</v>
      </c>
      <c r="F243">
        <f>E243+W$5*C243</f>
        <v>2184799.5338144382</v>
      </c>
      <c r="G243">
        <f>F243-W$8*LN(D243)</f>
        <v>2183703.967366769</v>
      </c>
      <c r="H243">
        <f t="shared" si="21"/>
        <v>25.304068983066827</v>
      </c>
      <c r="I243">
        <f>G243-W$11*H243^2</f>
        <v>2183678.537548908</v>
      </c>
      <c r="J243">
        <f>(C243-C242)*W$12</f>
        <v>0.52240580329984987</v>
      </c>
      <c r="K243">
        <f>I243-J243*W$13</f>
        <v>2183661.6382126426</v>
      </c>
      <c r="L243">
        <f>(K243-K242)*W$16</f>
        <v>-2.6882711418730876E-2</v>
      </c>
      <c r="M243">
        <f>(L243-L242)*W$15</f>
        <v>-1.2454311673655857E-5</v>
      </c>
      <c r="N243">
        <f>I243-W$16*M243^2</f>
        <v>2183678.537548908</v>
      </c>
      <c r="O243">
        <f>(D243-D242)*W$17</f>
        <v>-3.3588004331877502E-2</v>
      </c>
      <c r="P243">
        <f>(O243-O242)*W$18</f>
        <v>4.1823425103022052</v>
      </c>
      <c r="Q243">
        <f>N243-P243*W$19+W$20*P243^2</f>
        <v>2183679.7769301008</v>
      </c>
      <c r="R243">
        <f t="shared" si="24"/>
        <v>2183526.7507278179</v>
      </c>
      <c r="S243">
        <f t="shared" si="22"/>
        <v>-47.211146900291695</v>
      </c>
      <c r="T243">
        <f t="shared" si="25"/>
        <v>2183531.3527755183</v>
      </c>
      <c r="U243">
        <f t="shared" si="20"/>
        <v>2183685.7507278179</v>
      </c>
      <c r="V243">
        <f t="shared" si="23"/>
        <v>159</v>
      </c>
    </row>
    <row r="244" spans="1:22" x14ac:dyDescent="0.25">
      <c r="A244">
        <f>VLOOKUP('[1]2024-03-18_windows_device_0'!P244,'[1]2024-03-18_windows_device_0'!P244:P1153,1,0)</f>
        <v>52.012</v>
      </c>
      <c r="B244">
        <f>VLOOKUP('[1]2024-03-18_windows_device_0'!Q244,'[1]2024-03-18_windows_device_0'!Q244:Q1153,1,0)+90</f>
        <v>2184841</v>
      </c>
      <c r="C244">
        <f>(A244-A243)*W$4</f>
        <v>-1.1977356067701932</v>
      </c>
      <c r="D244">
        <f>(A244)*(1-EXP(-W$2))</f>
        <v>1.5846689669051466</v>
      </c>
      <c r="E244">
        <f>B244-D244^2*W$3</f>
        <v>2184840.9985247399</v>
      </c>
      <c r="F244">
        <f>E244+W$5*C244</f>
        <v>2184802.0854910845</v>
      </c>
      <c r="G244">
        <f>F244-W$8*LN(D244)</f>
        <v>2183708.3758006413</v>
      </c>
      <c r="H244">
        <f t="shared" si="21"/>
        <v>4.4084338722750545</v>
      </c>
      <c r="I244">
        <f>G244-W$11*H244^2</f>
        <v>2183707.6039537042</v>
      </c>
      <c r="J244">
        <f>(C244-C243)*W$12</f>
        <v>5.9703520377216539E-2</v>
      </c>
      <c r="K244">
        <f>I244-J244*W$13</f>
        <v>2183705.6726009883</v>
      </c>
      <c r="L244">
        <f>(K244-K243)*W$16</f>
        <v>4.8448575318405677E-2</v>
      </c>
      <c r="M244">
        <f>(L244-L243)*W$15</f>
        <v>4.47299378536094E-5</v>
      </c>
      <c r="N244">
        <f>I244-W$16*M244^2</f>
        <v>2183707.6039537042</v>
      </c>
      <c r="O244">
        <f>(D244-D243)*W$17</f>
        <v>-3.1521050219140673E-2</v>
      </c>
      <c r="P244">
        <f>(O244-O243)*W$18</f>
        <v>0.47798200117918566</v>
      </c>
      <c r="Q244">
        <f>N244-P244*W$19+W$20*P244^2</f>
        <v>2183706.4096553461</v>
      </c>
      <c r="R244">
        <f t="shared" si="24"/>
        <v>2183552.4912219634</v>
      </c>
      <c r="S244">
        <f t="shared" si="22"/>
        <v>129.88947995783505</v>
      </c>
      <c r="T244">
        <f t="shared" si="25"/>
        <v>2183539.8298565485</v>
      </c>
      <c r="U244">
        <f t="shared" si="20"/>
        <v>2183712.4912219634</v>
      </c>
      <c r="V244">
        <f t="shared" si="23"/>
        <v>160</v>
      </c>
    </row>
    <row r="245" spans="1:22" x14ac:dyDescent="0.25">
      <c r="A245">
        <f>VLOOKUP('[1]2024-03-18_windows_device_0'!P245,'[1]2024-03-18_windows_device_0'!P245:P1154,1,0)</f>
        <v>51.951333333333338</v>
      </c>
      <c r="B245">
        <f>VLOOKUP('[1]2024-03-18_windows_device_0'!Q245,'[1]2024-03-18_windows_device_0'!Q245:Q1154,1,0)+90</f>
        <v>2184836</v>
      </c>
      <c r="C245">
        <f>(A245-A244)*W$4</f>
        <v>-1.7867859051816468</v>
      </c>
      <c r="D245">
        <f>(A245)*(1-EXP(-W$2))</f>
        <v>1.5828206129869693</v>
      </c>
      <c r="E245">
        <f>B245-D245^2*W$3</f>
        <v>2184835.9985281792</v>
      </c>
      <c r="F245">
        <f>E245+W$5*C245</f>
        <v>2184777.947936988</v>
      </c>
      <c r="G245">
        <f>F245-W$8*LN(D245)</f>
        <v>2183687.0108630806</v>
      </c>
      <c r="H245">
        <f t="shared" si="21"/>
        <v>-21.364937560632825</v>
      </c>
      <c r="I245">
        <f>G245-W$11*H245^2</f>
        <v>2183668.8821999175</v>
      </c>
      <c r="J245">
        <f>(C245-C244)*W$12</f>
        <v>-0.44777640282848807</v>
      </c>
      <c r="K245">
        <f>I245-J245*W$13</f>
        <v>2183683.3673452875</v>
      </c>
      <c r="L245">
        <f>(K245-K244)*W$16</f>
        <v>-2.4541225651531374E-2</v>
      </c>
      <c r="M245">
        <f>(L245-L244)*W$15</f>
        <v>-4.3339618938476453E-5</v>
      </c>
      <c r="N245">
        <f>I245-W$16*M245^2</f>
        <v>2183668.8821999175</v>
      </c>
      <c r="O245">
        <f>(D245-D244)*W$17</f>
        <v>-4.7023206064616074E-2</v>
      </c>
      <c r="P245">
        <f>(O245-O244)*W$18</f>
        <v>-3.5848650088321401</v>
      </c>
      <c r="Q245">
        <f>N245-P245*W$19+W$20*P245^2</f>
        <v>2183688.8286372987</v>
      </c>
      <c r="R245">
        <f t="shared" si="24"/>
        <v>2183533.5821113195</v>
      </c>
      <c r="S245">
        <f t="shared" si="22"/>
        <v>-95.417536824033135</v>
      </c>
      <c r="T245">
        <f t="shared" si="25"/>
        <v>2183542.8832210097</v>
      </c>
      <c r="U245">
        <f t="shared" si="20"/>
        <v>2183694.5821113195</v>
      </c>
      <c r="V245">
        <f t="shared" si="23"/>
        <v>161</v>
      </c>
    </row>
    <row r="246" spans="1:22" x14ac:dyDescent="0.25">
      <c r="A246">
        <f>VLOOKUP('[1]2024-03-18_windows_device_0'!P246,'[1]2024-03-18_windows_device_0'!P246:P1155,1,0)</f>
        <v>51.89266666666667</v>
      </c>
      <c r="B246">
        <f>VLOOKUP('[1]2024-03-18_windows_device_0'!Q246,'[1]2024-03-18_windows_device_0'!Q246:Q1155,1,0)+90</f>
        <v>2184836</v>
      </c>
      <c r="C246">
        <f>(A246-A245)*W$4</f>
        <v>-1.7278808753406272</v>
      </c>
      <c r="D246">
        <f>(A246)*(1-EXP(-W$2))</f>
        <v>1.5810331938133471</v>
      </c>
      <c r="E246">
        <f>B246-D246^2*W$3</f>
        <v>2184835.9985315017</v>
      </c>
      <c r="F246">
        <f>E246+W$5*C246</f>
        <v>2184779.861696064</v>
      </c>
      <c r="G246">
        <f>F246-W$8*LN(D246)</f>
        <v>2183691.6089148731</v>
      </c>
      <c r="H246">
        <f t="shared" si="21"/>
        <v>4.5980517924763262</v>
      </c>
      <c r="I246">
        <f>G246-W$11*H246^2</f>
        <v>2183690.7692417707</v>
      </c>
      <c r="J246">
        <f>(C246-C245)*W$12</f>
        <v>4.4777640282753238E-2</v>
      </c>
      <c r="K246">
        <f>I246-J246*W$13</f>
        <v>2183689.3207272338</v>
      </c>
      <c r="L246">
        <f>(K246-K245)*W$16</f>
        <v>6.550173272781316E-3</v>
      </c>
      <c r="M246">
        <f>(L246-L245)*W$15</f>
        <v>1.8461337936773808E-5</v>
      </c>
      <c r="N246">
        <f>I246-W$16*M246^2</f>
        <v>2183690.7692417707</v>
      </c>
      <c r="O246">
        <f>(D246-D245)*W$17</f>
        <v>-4.5472990480074749E-2</v>
      </c>
      <c r="P246">
        <f>(O246-O245)*W$18</f>
        <v>0.35848650088177691</v>
      </c>
      <c r="Q246">
        <f>N246-P246*W$19+W$20*P246^2</f>
        <v>2183689.8411968262</v>
      </c>
      <c r="R246">
        <f t="shared" si="24"/>
        <v>2183533.3137103985</v>
      </c>
      <c r="S246">
        <f t="shared" si="22"/>
        <v>-1.3543817711677202</v>
      </c>
      <c r="T246">
        <f t="shared" si="25"/>
        <v>2183533.445732811</v>
      </c>
      <c r="U246">
        <f t="shared" si="20"/>
        <v>2183695.3137103985</v>
      </c>
      <c r="V246">
        <f t="shared" si="23"/>
        <v>162</v>
      </c>
    </row>
    <row r="247" spans="1:22" x14ac:dyDescent="0.25">
      <c r="A247">
        <f>VLOOKUP('[1]2024-03-18_windows_device_0'!P247,'[1]2024-03-18_windows_device_0'!P247:P1156,1,0)</f>
        <v>51.856666666666669</v>
      </c>
      <c r="B247">
        <f>VLOOKUP('[1]2024-03-18_windows_device_0'!Q247,'[1]2024-03-18_windows_device_0'!Q247:Q1156,1,0)+90</f>
        <v>2184837</v>
      </c>
      <c r="C247">
        <f>(A247-A246)*W$4</f>
        <v>-1.060290537140868</v>
      </c>
      <c r="D247">
        <f>(A247)*(1-EXP(-W$2))</f>
        <v>1.5799363684113517</v>
      </c>
      <c r="E247">
        <f>B247-D247^2*W$3</f>
        <v>2184836.9985335385</v>
      </c>
      <c r="F247">
        <f>E247+W$5*C247</f>
        <v>2184802.5509299748</v>
      </c>
      <c r="G247">
        <f>F247-W$8*LN(D247)</f>
        <v>2183715.9468312743</v>
      </c>
      <c r="H247">
        <f t="shared" si="21"/>
        <v>24.337916401214898</v>
      </c>
      <c r="I247">
        <f>G247-W$11*H247^2</f>
        <v>2183692.4218485127</v>
      </c>
      <c r="J247">
        <f>(C247-C246)*W$12</f>
        <v>0.50747992320570479</v>
      </c>
      <c r="K247">
        <f>I247-J247*W$13</f>
        <v>2183676.0053504268</v>
      </c>
      <c r="L247">
        <f>(K247-K246)*W$16</f>
        <v>-1.4650164572811333E-2</v>
      </c>
      <c r="M247">
        <f>(L247-L246)*W$15</f>
        <v>-1.2588259611413197E-5</v>
      </c>
      <c r="N247">
        <f>I247-W$16*M247^2</f>
        <v>2183692.4218485127</v>
      </c>
      <c r="O247">
        <f>(D247-D246)*W$17</f>
        <v>-2.790388052186251E-2</v>
      </c>
      <c r="P247">
        <f>(O247-O246)*W$18</f>
        <v>4.0628470100113274</v>
      </c>
      <c r="Q247">
        <f>N247-P247*W$19+W$20*P247^2</f>
        <v>2183693.2595121581</v>
      </c>
      <c r="R247">
        <f t="shared" si="24"/>
        <v>2183535.947612036</v>
      </c>
      <c r="S247">
        <f t="shared" si="22"/>
        <v>13.290969164081686</v>
      </c>
      <c r="T247">
        <f t="shared" si="25"/>
        <v>2183534.652035078</v>
      </c>
      <c r="U247">
        <f t="shared" si="20"/>
        <v>2183698.947612036</v>
      </c>
      <c r="V247">
        <f t="shared" si="23"/>
        <v>163</v>
      </c>
    </row>
    <row r="248" spans="1:22" x14ac:dyDescent="0.25">
      <c r="A248">
        <f>VLOOKUP('[1]2024-03-18_windows_device_0'!P248,'[1]2024-03-18_windows_device_0'!P248:P1157,1,0)</f>
        <v>51.811333333333337</v>
      </c>
      <c r="B248">
        <f>VLOOKUP('[1]2024-03-18_windows_device_0'!Q248,'[1]2024-03-18_windows_device_0'!Q248:Q1157,1,0)+90</f>
        <v>2184837</v>
      </c>
      <c r="C248">
        <f>(A248-A247)*W$4</f>
        <v>-1.3351806763995184</v>
      </c>
      <c r="D248">
        <f>(A248)*(1-EXP(-W$2))</f>
        <v>1.5785551808680982</v>
      </c>
      <c r="E248">
        <f>B248-D248^2*W$3</f>
        <v>2184836.9985361015</v>
      </c>
      <c r="F248">
        <f>E248+W$5*C248</f>
        <v>2184793.6200723541</v>
      </c>
      <c r="G248">
        <f>F248-W$8*LN(D248)</f>
        <v>2183709.0937212254</v>
      </c>
      <c r="H248">
        <f t="shared" si="21"/>
        <v>-6.8531100489199162</v>
      </c>
      <c r="I248">
        <f>G248-W$11*H248^2</f>
        <v>2183707.228467416</v>
      </c>
      <c r="J248">
        <f>(C248-C247)*W$12</f>
        <v>-0.20896232131993989</v>
      </c>
      <c r="K248">
        <f>I248-J248*W$13</f>
        <v>2183713.9882019223</v>
      </c>
      <c r="L248">
        <f>(K248-K247)*W$16</f>
        <v>4.1790407693233944E-2</v>
      </c>
      <c r="M248">
        <f>(L248-L247)*W$15</f>
        <v>3.3513078021509422E-5</v>
      </c>
      <c r="N248">
        <f>I248-W$16*M248^2</f>
        <v>2183707.228467416</v>
      </c>
      <c r="O248">
        <f>(D248-D247)*W$17</f>
        <v>-3.5138219916418828E-2</v>
      </c>
      <c r="P248">
        <f>(O248-O247)*W$18</f>
        <v>-1.6729370041219267</v>
      </c>
      <c r="Q248">
        <f>N248-P248*W$19+W$20*P248^2</f>
        <v>2183714.1234904178</v>
      </c>
      <c r="R248">
        <f t="shared" si="24"/>
        <v>2183555.8255738174</v>
      </c>
      <c r="S248">
        <f t="shared" si="22"/>
        <v>100.30647056738546</v>
      </c>
      <c r="T248">
        <f t="shared" si="25"/>
        <v>2183546.047900693</v>
      </c>
      <c r="U248">
        <f t="shared" si="20"/>
        <v>2183719.8255738174</v>
      </c>
      <c r="V248">
        <f t="shared" si="23"/>
        <v>164</v>
      </c>
    </row>
    <row r="249" spans="1:22" x14ac:dyDescent="0.25">
      <c r="A249">
        <f>VLOOKUP('[1]2024-03-18_windows_device_0'!P249,'[1]2024-03-18_windows_device_0'!P249:P1158,1,0)</f>
        <v>51.762</v>
      </c>
      <c r="B249">
        <f>VLOOKUP('[1]2024-03-18_windows_device_0'!Q249,'[1]2024-03-18_windows_device_0'!Q249:Q1158,1,0)+90</f>
        <v>2184833</v>
      </c>
      <c r="C249">
        <f>(A249-A248)*W$4</f>
        <v>-1.4529907360819765</v>
      </c>
      <c r="D249">
        <f>(A249)*(1-EXP(-W$2))</f>
        <v>1.577052123835734</v>
      </c>
      <c r="E249">
        <f>B249-D249^2*W$3</f>
        <v>2184832.9985388876</v>
      </c>
      <c r="F249">
        <f>E249+W$5*C249</f>
        <v>2184785.7925636331</v>
      </c>
      <c r="G249">
        <f>F249-W$8*LN(D249)</f>
        <v>2183703.5293574105</v>
      </c>
      <c r="H249">
        <f t="shared" si="21"/>
        <v>-5.5643638148903847</v>
      </c>
      <c r="I249">
        <f>G249-W$11*H249^2</f>
        <v>2183702.2996733054</v>
      </c>
      <c r="J249">
        <f>(C249-C248)*W$12</f>
        <v>-8.9555280565824805E-2</v>
      </c>
      <c r="K249">
        <f>I249-J249*W$13</f>
        <v>2183705.1967023793</v>
      </c>
      <c r="L249">
        <f>(K249-K248)*W$16</f>
        <v>-9.6727953713671901E-3</v>
      </c>
      <c r="M249">
        <f>(L249-L248)*W$15</f>
        <v>-3.0557633813687195E-5</v>
      </c>
      <c r="N249">
        <f>I249-W$16*M249^2</f>
        <v>2183702.2996733054</v>
      </c>
      <c r="O249">
        <f>(D249-D248)*W$17</f>
        <v>-3.8238651085518431E-2</v>
      </c>
      <c r="P249">
        <f>(O249-O248)*W$18</f>
        <v>-0.71697300176747392</v>
      </c>
      <c r="Q249">
        <f>N249-P249*W$19+W$20*P249^2</f>
        <v>2183704.7375443545</v>
      </c>
      <c r="R249">
        <f t="shared" si="24"/>
        <v>2183545.3688438227</v>
      </c>
      <c r="S249">
        <f t="shared" si="22"/>
        <v>-52.765856528665239</v>
      </c>
      <c r="T249">
        <f t="shared" si="25"/>
        <v>2183550.5123534524</v>
      </c>
      <c r="U249">
        <f t="shared" si="20"/>
        <v>2183710.3688438227</v>
      </c>
      <c r="V249">
        <f t="shared" si="23"/>
        <v>165</v>
      </c>
    </row>
    <row r="250" spans="1:22" x14ac:dyDescent="0.25">
      <c r="A250">
        <f>VLOOKUP('[1]2024-03-18_windows_device_0'!P250,'[1]2024-03-18_windows_device_0'!P250:P1159,1,0)</f>
        <v>51.712666666666664</v>
      </c>
      <c r="B250">
        <f>VLOOKUP('[1]2024-03-18_windows_device_0'!Q250,'[1]2024-03-18_windows_device_0'!Q250:Q1159,1,0)+90</f>
        <v>2184831</v>
      </c>
      <c r="C250">
        <f>(A250-A249)*W$4</f>
        <v>-1.4529907360819765</v>
      </c>
      <c r="D250">
        <f>(A250)*(1-EXP(-W$2))</f>
        <v>1.5755490668033698</v>
      </c>
      <c r="E250">
        <f>B250-D250^2*W$3</f>
        <v>2184830.9985416718</v>
      </c>
      <c r="F250">
        <f>E250+W$5*C250</f>
        <v>2184783.7925664173</v>
      </c>
      <c r="G250">
        <f>F250-W$8*LN(D250)</f>
        <v>2183703.7946630884</v>
      </c>
      <c r="H250">
        <f t="shared" si="21"/>
        <v>0.26530567789450288</v>
      </c>
      <c r="I250">
        <f>G250-W$11*H250^2</f>
        <v>2183703.7918676133</v>
      </c>
      <c r="J250">
        <f>(C250-C249)*W$12</f>
        <v>0</v>
      </c>
      <c r="K250">
        <f>I250-J250*W$13</f>
        <v>2183703.7918676133</v>
      </c>
      <c r="L250">
        <f>(K250-K249)*W$16</f>
        <v>-1.5456611417721956E-3</v>
      </c>
      <c r="M250">
        <f>(L250-L249)*W$15</f>
        <v>4.8257002470464368E-6</v>
      </c>
      <c r="N250">
        <f>I250-W$16*M250^2</f>
        <v>2183703.7918676133</v>
      </c>
      <c r="O250">
        <f>(D250-D249)*W$17</f>
        <v>-3.8238651085518431E-2</v>
      </c>
      <c r="P250">
        <f>(O250-O249)*W$18</f>
        <v>0</v>
      </c>
      <c r="Q250">
        <f>N250-P250*W$19+W$20*P250^2</f>
        <v>2183703.7918676133</v>
      </c>
      <c r="R250">
        <f t="shared" si="24"/>
        <v>2183543.3547115461</v>
      </c>
      <c r="S250">
        <f t="shared" si="22"/>
        <v>-10.163542024492397</v>
      </c>
      <c r="T250">
        <f t="shared" si="25"/>
        <v>2183544.3454331928</v>
      </c>
      <c r="U250">
        <f t="shared" si="20"/>
        <v>2183709.3547115461</v>
      </c>
      <c r="V250">
        <f t="shared" si="23"/>
        <v>166</v>
      </c>
    </row>
    <row r="251" spans="1:22" x14ac:dyDescent="0.25">
      <c r="A251">
        <f>VLOOKUP('[1]2024-03-18_windows_device_0'!P251,'[1]2024-03-18_windows_device_0'!P251:P1160,1,0)</f>
        <v>51.665999999999997</v>
      </c>
      <c r="B251">
        <f>VLOOKUP('[1]2024-03-18_windows_device_0'!Q251,'[1]2024-03-18_windows_device_0'!Q251:Q1160,1,0)+90</f>
        <v>2184832</v>
      </c>
      <c r="C251">
        <f>(A251-A250)*W$4</f>
        <v>-1.3744506962936711</v>
      </c>
      <c r="D251">
        <f>(A251)*(1-EXP(-W$2))</f>
        <v>1.5741272560970796</v>
      </c>
      <c r="E251">
        <f>B251-D251^2*W$3</f>
        <v>2184831.9985443023</v>
      </c>
      <c r="F251">
        <f>E251+W$5*C251</f>
        <v>2184787.3442433858</v>
      </c>
      <c r="G251">
        <f>F251-W$8*LN(D251)</f>
        <v>2183709.4911840358</v>
      </c>
      <c r="H251">
        <f t="shared" si="21"/>
        <v>5.6965209473855793</v>
      </c>
      <c r="I251">
        <f>G251-W$11*H251^2</f>
        <v>2183708.2023947374</v>
      </c>
      <c r="J251">
        <f>(C251-C250)*W$12</f>
        <v>5.9703520377216539E-2</v>
      </c>
      <c r="K251">
        <f>I251-J251*W$13</f>
        <v>2183706.2710420215</v>
      </c>
      <c r="L251">
        <f>(K251-K250)*W$16</f>
        <v>2.7276969784817773E-3</v>
      </c>
      <c r="M251">
        <f>(L251-L250)*W$15</f>
        <v>2.5374190648325446E-6</v>
      </c>
      <c r="N251">
        <f>I251-W$16*M251^2</f>
        <v>2183708.2023947374</v>
      </c>
      <c r="O251">
        <f>(D251-D250)*W$17</f>
        <v>-3.6171696972781595E-2</v>
      </c>
      <c r="P251">
        <f>(O251-O250)*W$18</f>
        <v>0.47798200117918727</v>
      </c>
      <c r="Q251">
        <f>N251-P251*W$19+W$20*P251^2</f>
        <v>2183707.0080963792</v>
      </c>
      <c r="R251">
        <f t="shared" si="24"/>
        <v>2183545.5623821374</v>
      </c>
      <c r="S251">
        <f t="shared" si="22"/>
        <v>11.14015851449969</v>
      </c>
      <c r="T251">
        <f t="shared" si="25"/>
        <v>2183544.4764618785</v>
      </c>
      <c r="U251">
        <f t="shared" si="20"/>
        <v>2183712.5623821374</v>
      </c>
      <c r="V251">
        <f t="shared" si="23"/>
        <v>167</v>
      </c>
    </row>
    <row r="252" spans="1:22" x14ac:dyDescent="0.25">
      <c r="A252">
        <f>VLOOKUP('[1]2024-03-18_windows_device_0'!P252,'[1]2024-03-18_windows_device_0'!P252:P1161,1,0)</f>
        <v>51.633333333333333</v>
      </c>
      <c r="B252">
        <f>VLOOKUP('[1]2024-03-18_windows_device_0'!Q252,'[1]2024-03-18_windows_device_0'!Q252:Q1161,1,0)+90</f>
        <v>2184829</v>
      </c>
      <c r="C252">
        <f>(A252-A251)*W$4</f>
        <v>-0.96211548740548614</v>
      </c>
      <c r="D252">
        <f>(A252)*(1-EXP(-W$2))</f>
        <v>1.5731319886026762</v>
      </c>
      <c r="E252">
        <f>B252-D252^2*W$3</f>
        <v>2184828.9985461426</v>
      </c>
      <c r="F252">
        <f>E252+W$5*C252</f>
        <v>2184797.7405355014</v>
      </c>
      <c r="G252">
        <f>F252-W$8*LN(D252)</f>
        <v>2183721.3900199449</v>
      </c>
      <c r="H252">
        <f t="shared" si="21"/>
        <v>11.898835909087211</v>
      </c>
      <c r="I252">
        <f>G252-W$11*H252^2</f>
        <v>2183715.7669760375</v>
      </c>
      <c r="J252">
        <f>(C252-C251)*W$12</f>
        <v>0.31344348198006894</v>
      </c>
      <c r="K252">
        <f>I252-J252*W$13</f>
        <v>2183705.6273742784</v>
      </c>
      <c r="L252">
        <f>(K252-K251)*W$16</f>
        <v>-7.0819162708995434E-4</v>
      </c>
      <c r="M252">
        <f>(L252-L251)*W$15</f>
        <v>-2.040149457892959E-6</v>
      </c>
      <c r="N252">
        <f>I252-W$16*M252^2</f>
        <v>2183715.7669760375</v>
      </c>
      <c r="O252">
        <f>(D252-D251)*W$17</f>
        <v>-2.5320187880952767E-2</v>
      </c>
      <c r="P252">
        <f>(O252-O251)*W$18</f>
        <v>2.5094055061815839</v>
      </c>
      <c r="Q252">
        <f>N252-P252*W$19+W$20*P252^2</f>
        <v>2183713.3431295482</v>
      </c>
      <c r="R252">
        <f t="shared" si="24"/>
        <v>2183551.1926642554</v>
      </c>
      <c r="S252">
        <f t="shared" si="22"/>
        <v>28.411048062476066</v>
      </c>
      <c r="T252">
        <f t="shared" si="25"/>
        <v>2183548.4232123992</v>
      </c>
      <c r="U252">
        <f t="shared" si="20"/>
        <v>2183719.1926642554</v>
      </c>
      <c r="V252">
        <f t="shared" si="23"/>
        <v>168</v>
      </c>
    </row>
    <row r="253" spans="1:22" x14ac:dyDescent="0.25">
      <c r="A253">
        <f>VLOOKUP('[1]2024-03-18_windows_device_0'!P253,'[1]2024-03-18_windows_device_0'!P253:P1162,1,0)</f>
        <v>51.584666666666664</v>
      </c>
      <c r="B253">
        <f>VLOOKUP('[1]2024-03-18_windows_device_0'!Q253,'[1]2024-03-18_windows_device_0'!Q253:Q1162,1,0)+90</f>
        <v>2184828</v>
      </c>
      <c r="C253">
        <f>(A253-A252)*W$4</f>
        <v>-1.4333557261349001</v>
      </c>
      <c r="D253">
        <f>(A253)*(1-EXP(-W$2))</f>
        <v>1.5716492431518305</v>
      </c>
      <c r="E253">
        <f>B253-D253^2*W$3</f>
        <v>2184827.9985488821</v>
      </c>
      <c r="F253">
        <f>E253+W$5*C253</f>
        <v>2184781.4304922121</v>
      </c>
      <c r="G253">
        <f>F253-W$8*LN(D253)</f>
        <v>2183707.3202242297</v>
      </c>
      <c r="H253">
        <f t="shared" si="21"/>
        <v>-14.069795715156943</v>
      </c>
      <c r="I253">
        <f>G253-W$11*H253^2</f>
        <v>2183699.4581324845</v>
      </c>
      <c r="J253">
        <f>(C253-C252)*W$12</f>
        <v>-0.35822112226298131</v>
      </c>
      <c r="K253">
        <f>I253-J253*W$13</f>
        <v>2183711.0462487806</v>
      </c>
      <c r="L253">
        <f>(K253-K252)*W$16</f>
        <v>5.962084618936039E-3</v>
      </c>
      <c r="M253">
        <f>(L253-L252)*W$15</f>
        <v>3.9606524045216484E-6</v>
      </c>
      <c r="N253">
        <f>I253-W$16*M253^2</f>
        <v>2183699.4581324845</v>
      </c>
      <c r="O253">
        <f>(D253-D252)*W$17</f>
        <v>-3.7721912557334224E-2</v>
      </c>
      <c r="P253">
        <f>(O253-O252)*W$18</f>
        <v>-2.8678920070659748</v>
      </c>
      <c r="Q253">
        <f>N253-P253*W$19+W$20*P253^2</f>
        <v>2183713.8638659618</v>
      </c>
      <c r="R253">
        <f t="shared" si="24"/>
        <v>2183550.6653588456</v>
      </c>
      <c r="S253">
        <f t="shared" si="22"/>
        <v>-2.6608434580832196</v>
      </c>
      <c r="T253">
        <f t="shared" si="25"/>
        <v>2183550.9247325175</v>
      </c>
      <c r="U253">
        <f t="shared" si="20"/>
        <v>2183719.6653588456</v>
      </c>
      <c r="V253">
        <f t="shared" si="23"/>
        <v>169</v>
      </c>
    </row>
    <row r="254" spans="1:22" x14ac:dyDescent="0.25">
      <c r="A254">
        <f>VLOOKUP('[1]2024-03-18_windows_device_0'!P254,'[1]2024-03-18_windows_device_0'!P254:P1163,1,0)</f>
        <v>51.535333333333334</v>
      </c>
      <c r="B254">
        <f>VLOOKUP('[1]2024-03-18_windows_device_0'!Q254,'[1]2024-03-18_windows_device_0'!Q254:Q1163,1,0)+90</f>
        <v>2184826</v>
      </c>
      <c r="C254">
        <f>(A254-A253)*W$4</f>
        <v>-1.4529907360817673</v>
      </c>
      <c r="D254">
        <f>(A254)*(1-EXP(-W$2))</f>
        <v>1.5701461861194665</v>
      </c>
      <c r="E254">
        <f>B254-D254^2*W$3</f>
        <v>2184825.998551656</v>
      </c>
      <c r="F254">
        <f>E254+W$5*C254</f>
        <v>2184778.7925764015</v>
      </c>
      <c r="G254">
        <f>F254-W$8*LN(D254)</f>
        <v>2183706.9554025028</v>
      </c>
      <c r="H254">
        <f t="shared" si="21"/>
        <v>-0.36482172692194581</v>
      </c>
      <c r="I254">
        <f>G254-W$11*H254^2</f>
        <v>2183706.9501165422</v>
      </c>
      <c r="J254">
        <f>(C254-C253)*W$12</f>
        <v>-1.4925880094145133E-2</v>
      </c>
      <c r="K254">
        <f>I254-J254*W$13</f>
        <v>2183707.4329547212</v>
      </c>
      <c r="L254">
        <f>(K254-K253)*W$16</f>
        <v>-3.9755054166009688E-3</v>
      </c>
      <c r="M254">
        <f>(L254-L253)*W$15</f>
        <v>-5.9007061203573796E-6</v>
      </c>
      <c r="N254">
        <f>I254-W$16*M254^2</f>
        <v>2183706.9501165422</v>
      </c>
      <c r="O254">
        <f>(D254-D253)*W$17</f>
        <v>-3.8238651085512783E-2</v>
      </c>
      <c r="P254">
        <f>(O254-O253)*W$18</f>
        <v>-0.11949550029349025</v>
      </c>
      <c r="Q254">
        <f>N254-P254*W$19+W$20*P254^2</f>
        <v>2183707.3025597581</v>
      </c>
      <c r="R254">
        <f t="shared" si="24"/>
        <v>2183543.0439667436</v>
      </c>
      <c r="S254">
        <f t="shared" si="22"/>
        <v>-38.458416962920658</v>
      </c>
      <c r="T254">
        <f t="shared" si="25"/>
        <v>2183546.7928159237</v>
      </c>
      <c r="U254">
        <f t="shared" si="20"/>
        <v>2183713.0439667436</v>
      </c>
      <c r="V254">
        <f t="shared" si="23"/>
        <v>170</v>
      </c>
    </row>
    <row r="255" spans="1:22" x14ac:dyDescent="0.25">
      <c r="A255">
        <f>VLOOKUP('[1]2024-03-18_windows_device_0'!P255,'[1]2024-03-18_windows_device_0'!P255:P1164,1,0)</f>
        <v>51.492666666666665</v>
      </c>
      <c r="B255">
        <f>VLOOKUP('[1]2024-03-18_windows_device_0'!Q255,'[1]2024-03-18_windows_device_0'!Q255:Q1164,1,0)+90</f>
        <v>2184828</v>
      </c>
      <c r="C255">
        <f>(A255-A254)*W$4</f>
        <v>-1.2566406366114222</v>
      </c>
      <c r="D255">
        <f>(A255)*(1-EXP(-W$2))</f>
        <v>1.5688462449022869</v>
      </c>
      <c r="E255">
        <f>B255-D255^2*W$3</f>
        <v>2184827.9985540533</v>
      </c>
      <c r="F255">
        <f>E255+W$5*C255</f>
        <v>2184787.1717646439</v>
      </c>
      <c r="G255">
        <f>F255-W$8*LN(D255)</f>
        <v>2183717.3022654043</v>
      </c>
      <c r="H255">
        <f t="shared" si="21"/>
        <v>10.34686290146783</v>
      </c>
      <c r="I255">
        <f>G255-W$11*H255^2</f>
        <v>2183713.0503960359</v>
      </c>
      <c r="J255">
        <f>(C255-C254)*W$12</f>
        <v>0.14925880094272334</v>
      </c>
      <c r="K255">
        <f>I255-J255*W$13</f>
        <v>2183708.222014246</v>
      </c>
      <c r="L255">
        <f>(K255-K254)*W$16</f>
        <v>8.6815807505369097E-4</v>
      </c>
      <c r="M255">
        <f>(L255-L254)*W$15</f>
        <v>2.8760529170505053E-6</v>
      </c>
      <c r="N255">
        <f>I255-W$16*M255^2</f>
        <v>2183713.0503960359</v>
      </c>
      <c r="O255">
        <f>(D255-D254)*W$17</f>
        <v>-3.3071265803687647E-2</v>
      </c>
      <c r="P255">
        <f>(O255-O254)*W$18</f>
        <v>1.1949550029440472</v>
      </c>
      <c r="Q255">
        <f>N255-P255*W$19+W$20*P255^2</f>
        <v>2183710.711073651</v>
      </c>
      <c r="R255">
        <f t="shared" si="24"/>
        <v>2183545.5375272729</v>
      </c>
      <c r="S255">
        <f t="shared" si="22"/>
        <v>12.58279186734336</v>
      </c>
      <c r="T255">
        <f t="shared" si="25"/>
        <v>2183544.3109820145</v>
      </c>
      <c r="U255">
        <f t="shared" si="20"/>
        <v>2183716.5375272729</v>
      </c>
      <c r="V255">
        <f t="shared" si="23"/>
        <v>171</v>
      </c>
    </row>
    <row r="256" spans="1:22" x14ac:dyDescent="0.25">
      <c r="A256">
        <f>VLOOKUP('[1]2024-03-18_windows_device_0'!P256,'[1]2024-03-18_windows_device_0'!P256:P1165,1,0)</f>
        <v>51.448</v>
      </c>
      <c r="B256">
        <f>VLOOKUP('[1]2024-03-18_windows_device_0'!Q256,'[1]2024-03-18_windows_device_0'!Q256:Q1165,1,0)+90</f>
        <v>2184825</v>
      </c>
      <c r="C256">
        <f>(A256-A255)*W$4</f>
        <v>-1.3155456664524421</v>
      </c>
      <c r="D256">
        <f>(A256)*(1-EXP(-W$2))</f>
        <v>1.5674853689405519</v>
      </c>
      <c r="E256">
        <f>B256-D256^2*W$3</f>
        <v>2184824.9985565608</v>
      </c>
      <c r="F256">
        <f>E256+W$5*C256</f>
        <v>2184782.2580113979</v>
      </c>
      <c r="G256">
        <f>F256-W$8*LN(D256)</f>
        <v>2183714.4501691754</v>
      </c>
      <c r="H256">
        <f t="shared" si="21"/>
        <v>-2.8520962288603187</v>
      </c>
      <c r="I256">
        <f>G256-W$11*H256^2</f>
        <v>2183714.1271034596</v>
      </c>
      <c r="J256">
        <f>(C256-C255)*W$12</f>
        <v>-4.4777640282753405E-2</v>
      </c>
      <c r="K256">
        <f>I256-J256*W$13</f>
        <v>2183715.5756179965</v>
      </c>
      <c r="L256">
        <f>(K256-K255)*W$16</f>
        <v>8.0907590306358579E-3</v>
      </c>
      <c r="M256">
        <f>(L256-L255)*W$15</f>
        <v>4.2886097646510263E-6</v>
      </c>
      <c r="N256">
        <f>I256-W$16*M256^2</f>
        <v>2183714.1271034596</v>
      </c>
      <c r="O256">
        <f>(D256-D255)*W$17</f>
        <v>-3.4621481388234621E-2</v>
      </c>
      <c r="P256">
        <f>(O256-O255)*W$18</f>
        <v>-0.35848650088308309</v>
      </c>
      <c r="Q256">
        <f>N256-P256*W$19+W$20*P256^2</f>
        <v>2183715.2490754575</v>
      </c>
      <c r="R256">
        <f t="shared" si="24"/>
        <v>2183549.119553268</v>
      </c>
      <c r="S256">
        <f t="shared" si="22"/>
        <v>18.075313203266891</v>
      </c>
      <c r="T256">
        <f t="shared" si="25"/>
        <v>2183547.3576080701</v>
      </c>
      <c r="U256">
        <f t="shared" si="20"/>
        <v>2183721.119553268</v>
      </c>
      <c r="V256">
        <f t="shared" si="23"/>
        <v>172</v>
      </c>
    </row>
    <row r="257" spans="1:22" x14ac:dyDescent="0.25">
      <c r="A257">
        <f>VLOOKUP('[1]2024-03-18_windows_device_0'!P257,'[1]2024-03-18_windows_device_0'!P257:P1166,1,0)</f>
        <v>51.390666666666668</v>
      </c>
      <c r="B257">
        <f>VLOOKUP('[1]2024-03-18_windows_device_0'!Q257,'[1]2024-03-18_windows_device_0'!Q257:Q1166,1,0)+90</f>
        <v>2184826</v>
      </c>
      <c r="C257">
        <f>(A257-A256)*W$4</f>
        <v>-1.6886108554464743</v>
      </c>
      <c r="D257">
        <f>(A257)*(1-EXP(-W$2))</f>
        <v>1.5657385729299667</v>
      </c>
      <c r="E257">
        <f>B257-D257^2*W$3</f>
        <v>2184825.9985597762</v>
      </c>
      <c r="F257">
        <f>E257+W$5*C257</f>
        <v>2184771.1375615075</v>
      </c>
      <c r="G257">
        <f>F257-W$8*LN(D257)</f>
        <v>2183705.9786501401</v>
      </c>
      <c r="H257">
        <f t="shared" si="21"/>
        <v>-8.4715190352872014</v>
      </c>
      <c r="I257">
        <f>G257-W$11*H257^2</f>
        <v>2183703.1283860197</v>
      </c>
      <c r="J257">
        <f>(C257-C256)*W$12</f>
        <v>-0.28359172179146058</v>
      </c>
      <c r="K257">
        <f>I257-J257*W$13</f>
        <v>2183712.3023114209</v>
      </c>
      <c r="L257">
        <f>(K257-K256)*W$16</f>
        <v>-3.6014361985336907E-3</v>
      </c>
      <c r="M257">
        <f>(L257-L256)*W$15</f>
        <v>-6.9425492199272342E-6</v>
      </c>
      <c r="N257">
        <f>I257-W$16*M257^2</f>
        <v>2183703.1283860197</v>
      </c>
      <c r="O257">
        <f>(D257-D256)*W$17</f>
        <v>-4.4439513423706334E-2</v>
      </c>
      <c r="P257">
        <f>(O257-O256)*W$18</f>
        <v>-2.2704145055946041</v>
      </c>
      <c r="Q257">
        <f>N257-P257*W$19+W$20*P257^2</f>
        <v>2183713.5094211297</v>
      </c>
      <c r="R257">
        <f t="shared" si="24"/>
        <v>2183546.1556229009</v>
      </c>
      <c r="S257">
        <f t="shared" si="22"/>
        <v>-14.956331911402652</v>
      </c>
      <c r="T257">
        <f t="shared" si="25"/>
        <v>2183547.613536072</v>
      </c>
      <c r="U257">
        <f t="shared" si="20"/>
        <v>2183719.1556229009</v>
      </c>
      <c r="V257">
        <f t="shared" si="23"/>
        <v>173</v>
      </c>
    </row>
    <row r="258" spans="1:22" x14ac:dyDescent="0.25">
      <c r="A258">
        <f>VLOOKUP('[1]2024-03-18_windows_device_0'!P258,'[1]2024-03-18_windows_device_0'!P258:P1167,1,0)</f>
        <v>51.349333333333334</v>
      </c>
      <c r="B258">
        <f>VLOOKUP('[1]2024-03-18_windows_device_0'!Q258,'[1]2024-03-18_windows_device_0'!Q258:Q1167,1,0)+90</f>
        <v>2184830</v>
      </c>
      <c r="C258">
        <f>(A258-A257)*W$4</f>
        <v>-1.2173706167172695</v>
      </c>
      <c r="D258">
        <f>(A258)*(1-EXP(-W$2))</f>
        <v>1.5644792548758237</v>
      </c>
      <c r="E258">
        <f>B258-D258^2*W$3</f>
        <v>2184829.998562092</v>
      </c>
      <c r="F258">
        <f>E258+W$5*C258</f>
        <v>2184790.4476098521</v>
      </c>
      <c r="G258">
        <f>F258-W$8*LN(D258)</f>
        <v>2183727.2002267078</v>
      </c>
      <c r="H258">
        <f t="shared" si="21"/>
        <v>21.221576567739248</v>
      </c>
      <c r="I258">
        <f>G258-W$11*H258^2</f>
        <v>2183709.3140377905</v>
      </c>
      <c r="J258">
        <f>(C258-C257)*W$12</f>
        <v>0.35822112226282221</v>
      </c>
      <c r="K258">
        <f>I258-J258*W$13</f>
        <v>2183697.7259214944</v>
      </c>
      <c r="L258">
        <f>(K258-K257)*W$16</f>
        <v>-1.6037586798756935E-2</v>
      </c>
      <c r="M258">
        <f>(L258-L257)*W$15</f>
        <v>-7.3842923382840048E-6</v>
      </c>
      <c r="N258">
        <f>I258-W$16*M258^2</f>
        <v>2183709.3140377905</v>
      </c>
      <c r="O258">
        <f>(D258-D257)*W$17</f>
        <v>-3.203778874732488E-2</v>
      </c>
      <c r="P258">
        <f>(O258-O257)*W$18</f>
        <v>2.8678920070659739</v>
      </c>
      <c r="Q258">
        <f>N258-P258*W$19+W$20*P258^2</f>
        <v>2183707.3196357302</v>
      </c>
      <c r="R258">
        <f t="shared" si="24"/>
        <v>2183539.0851707095</v>
      </c>
      <c r="S258">
        <f t="shared" si="22"/>
        <v>-35.678311108365179</v>
      </c>
      <c r="T258">
        <f t="shared" si="25"/>
        <v>2183542.5630207593</v>
      </c>
      <c r="U258">
        <f t="shared" si="20"/>
        <v>2183713.0851707095</v>
      </c>
      <c r="V258">
        <f t="shared" si="23"/>
        <v>174</v>
      </c>
    </row>
    <row r="259" spans="1:22" x14ac:dyDescent="0.25">
      <c r="A259">
        <f>VLOOKUP('[1]2024-03-18_windows_device_0'!P259,'[1]2024-03-18_windows_device_0'!P259:P1168,1,0)</f>
        <v>51.3</v>
      </c>
      <c r="B259">
        <f>VLOOKUP('[1]2024-03-18_windows_device_0'!Q259,'[1]2024-03-18_windows_device_0'!Q259:Q1168,1,0)+90</f>
        <v>2184824</v>
      </c>
      <c r="C259">
        <f>(A259-A258)*W$4</f>
        <v>-1.4529907360819765</v>
      </c>
      <c r="D259">
        <f>(A259)*(1-EXP(-W$2))</f>
        <v>1.5629761978434595</v>
      </c>
      <c r="E259">
        <f>B259-D259^2*W$3</f>
        <v>2184823.9985648538</v>
      </c>
      <c r="F259">
        <f>E259+W$5*C259</f>
        <v>2184776.7925895993</v>
      </c>
      <c r="G259">
        <f>F259-W$8*LN(D259)</f>
        <v>2183715.8287231079</v>
      </c>
      <c r="H259">
        <f t="shared" si="21"/>
        <v>-11.371503599919379</v>
      </c>
      <c r="I259">
        <f>G259-W$11*H259^2</f>
        <v>2183710.6930389116</v>
      </c>
      <c r="J259">
        <f>(C259-C258)*W$12</f>
        <v>-0.17911056113149063</v>
      </c>
      <c r="K259">
        <f>I259-J259*W$13</f>
        <v>2183716.4870970598</v>
      </c>
      <c r="L259">
        <f>(K259-K258)*W$16</f>
        <v>2.0641872445416102E-2</v>
      </c>
      <c r="M259">
        <f>(L259-L258)*W$15</f>
        <v>2.177939609900553E-5</v>
      </c>
      <c r="N259">
        <f>I259-W$16*M259^2</f>
        <v>2183710.6930389116</v>
      </c>
      <c r="O259">
        <f>(D259-D258)*W$17</f>
        <v>-3.8238651085518431E-2</v>
      </c>
      <c r="P259">
        <f>(O259-O258)*W$18</f>
        <v>-1.43394600353364</v>
      </c>
      <c r="Q259">
        <f>N259-P259*W$19+W$20*P259^2</f>
        <v>2183716.3444892233</v>
      </c>
      <c r="R259">
        <f t="shared" si="24"/>
        <v>2183547.0610453803</v>
      </c>
      <c r="S259">
        <f t="shared" si="22"/>
        <v>40.247176582501417</v>
      </c>
      <c r="T259">
        <f t="shared" si="25"/>
        <v>2183543.1378315082</v>
      </c>
      <c r="U259">
        <f t="shared" ref="U259:U322" si="26">R259+V259</f>
        <v>2183722.0610453803</v>
      </c>
      <c r="V259">
        <f t="shared" si="23"/>
        <v>175</v>
      </c>
    </row>
    <row r="260" spans="1:22" x14ac:dyDescent="0.25">
      <c r="A260">
        <f>VLOOKUP('[1]2024-03-18_windows_device_0'!P260,'[1]2024-03-18_windows_device_0'!P260:P1169,1,0)</f>
        <v>51.245333333333335</v>
      </c>
      <c r="B260">
        <f>VLOOKUP('[1]2024-03-18_windows_device_0'!Q260,'[1]2024-03-18_windows_device_0'!Q260:Q1169,1,0)+90</f>
        <v>2184818</v>
      </c>
      <c r="C260">
        <f>(A260-A259)*W$4</f>
        <v>-1.6100708156581689</v>
      </c>
      <c r="D260">
        <f>(A260)*(1-EXP(-W$2))</f>
        <v>1.561310648158948</v>
      </c>
      <c r="E260">
        <f>B260-D260^2*W$3</f>
        <v>2184817.9985679109</v>
      </c>
      <c r="F260">
        <f>E260+W$5*C260</f>
        <v>2184765.6892439802</v>
      </c>
      <c r="G260">
        <f>F260-W$8*LN(D260)</f>
        <v>2183707.2583271302</v>
      </c>
      <c r="H260">
        <f t="shared" ref="H260:H323" si="27">G260-G259</f>
        <v>-8.5703959777019918</v>
      </c>
      <c r="I260">
        <f>G260-W$11*H260^2</f>
        <v>2183704.3411399256</v>
      </c>
      <c r="J260">
        <f>(C260-C259)*W$12</f>
        <v>-0.11940704075411508</v>
      </c>
      <c r="K260">
        <f>I260-J260*W$13</f>
        <v>2183708.2038453575</v>
      </c>
      <c r="L260">
        <f>(K260-K259)*W$16</f>
        <v>-9.1135986908888345E-3</v>
      </c>
      <c r="M260">
        <f>(L260-L259)*W$15</f>
        <v>-1.7668095586579912E-5</v>
      </c>
      <c r="N260">
        <f>I260-W$16*M260^2</f>
        <v>2183704.3411399256</v>
      </c>
      <c r="O260">
        <f>(D260-D259)*W$17</f>
        <v>-4.2372559310975146E-2</v>
      </c>
      <c r="P260">
        <f>(O260-O259)*W$18</f>
        <v>-0.95596400235445278</v>
      </c>
      <c r="Q260">
        <f>N260-P260*W$19+W$20*P260^2</f>
        <v>2183707.7640142608</v>
      </c>
      <c r="R260">
        <f t="shared" si="24"/>
        <v>2183537.3209080598</v>
      </c>
      <c r="S260">
        <f t="shared" ref="S260:S323" si="28">W$25*(R260-R259)</f>
        <v>-49.149847866989511</v>
      </c>
      <c r="T260">
        <f t="shared" si="25"/>
        <v>2183542.1119364337</v>
      </c>
      <c r="U260">
        <f t="shared" si="26"/>
        <v>2183713.3209080598</v>
      </c>
      <c r="V260">
        <f t="shared" si="23"/>
        <v>176</v>
      </c>
    </row>
    <row r="261" spans="1:22" x14ac:dyDescent="0.25">
      <c r="A261">
        <f>VLOOKUP('[1]2024-03-18_windows_device_0'!P261,'[1]2024-03-18_windows_device_0'!P261:P1170,1,0)</f>
        <v>51.221333333333334</v>
      </c>
      <c r="B261">
        <f>VLOOKUP('[1]2024-03-18_windows_device_0'!Q261,'[1]2024-03-18_windows_device_0'!Q261:Q1170,1,0)+90</f>
        <v>2184819</v>
      </c>
      <c r="C261">
        <f>(A261-A260)*W$4</f>
        <v>-0.7068603580939119</v>
      </c>
      <c r="D261">
        <f>(A261)*(1-EXP(-W$2))</f>
        <v>1.5605794312242844</v>
      </c>
      <c r="E261">
        <f>B261-D261^2*W$3</f>
        <v>2184818.9985692515</v>
      </c>
      <c r="F261">
        <f>E261+W$5*C261</f>
        <v>2184796.033500209</v>
      </c>
      <c r="G261">
        <f>F261-W$8*LN(D261)</f>
        <v>2183738.7154636816</v>
      </c>
      <c r="H261">
        <f t="shared" si="27"/>
        <v>31.457136551383883</v>
      </c>
      <c r="I261">
        <f>G261-W$11*H261^2</f>
        <v>2183699.4147081957</v>
      </c>
      <c r="J261">
        <f>(C261-C260)*W$12</f>
        <v>0.6865904843370364</v>
      </c>
      <c r="K261">
        <f>I261-J261*W$13</f>
        <v>2183677.2041519615</v>
      </c>
      <c r="L261">
        <f>(K261-K260)*W$16</f>
        <v>-3.4107229298965064E-2</v>
      </c>
      <c r="M261">
        <f>(L261-L260)*W$15</f>
        <v>-1.4840627211591087E-5</v>
      </c>
      <c r="N261">
        <f>I261-W$16*M261^2</f>
        <v>2183699.4147081957</v>
      </c>
      <c r="O261">
        <f>(D261-D260)*W$17</f>
        <v>-1.8602587014575008E-2</v>
      </c>
      <c r="P261">
        <f>(O261-O260)*W$18</f>
        <v>5.4967930135436607</v>
      </c>
      <c r="Q261">
        <f>N261-P261*W$19+W$20*P261^2</f>
        <v>2183706.4951141379</v>
      </c>
      <c r="R261">
        <f t="shared" si="24"/>
        <v>2183535.5437910017</v>
      </c>
      <c r="S261">
        <f t="shared" si="28"/>
        <v>-8.9675361010783892</v>
      </c>
      <c r="T261">
        <f t="shared" si="25"/>
        <v>2183536.4179283953</v>
      </c>
      <c r="U261">
        <f t="shared" si="26"/>
        <v>2183712.5437910017</v>
      </c>
      <c r="V261">
        <f t="shared" si="23"/>
        <v>177</v>
      </c>
    </row>
    <row r="262" spans="1:22" x14ac:dyDescent="0.25">
      <c r="A262">
        <f>VLOOKUP('[1]2024-03-18_windows_device_0'!P262,'[1]2024-03-18_windows_device_0'!P262:P1171,1,0)</f>
        <v>51.162666666666667</v>
      </c>
      <c r="B262">
        <f>VLOOKUP('[1]2024-03-18_windows_device_0'!Q262,'[1]2024-03-18_windows_device_0'!Q262:Q1171,1,0)+90</f>
        <v>2184814</v>
      </c>
      <c r="C262">
        <f>(A262-A261)*W$4</f>
        <v>-1.7278808753406272</v>
      </c>
      <c r="D262">
        <f>(A262)*(1-EXP(-W$2))</f>
        <v>1.5587920120506622</v>
      </c>
      <c r="E262">
        <f>B262-D262^2*W$3</f>
        <v>2184813.9985725274</v>
      </c>
      <c r="F262">
        <f>E262+W$5*C262</f>
        <v>2184757.8617370897</v>
      </c>
      <c r="G262">
        <f>F262-W$8*LN(D262)</f>
        <v>2183703.26627141</v>
      </c>
      <c r="H262">
        <f t="shared" si="27"/>
        <v>-35.449192271567881</v>
      </c>
      <c r="I262">
        <f>G262-W$11*H262^2</f>
        <v>2183653.3576915967</v>
      </c>
      <c r="J262">
        <f>(C262-C261)*W$12</f>
        <v>-0.77614576490286136</v>
      </c>
      <c r="K262">
        <f>I262-J262*W$13</f>
        <v>2183678.4652769049</v>
      </c>
      <c r="L262">
        <f>(K262-K261)*W$16</f>
        <v>1.3875452595318385E-3</v>
      </c>
      <c r="M262">
        <f>(L262-L261)*W$15</f>
        <v>2.107595832883542E-5</v>
      </c>
      <c r="N262">
        <f>I262-W$16*M262^2</f>
        <v>2183653.3576915967</v>
      </c>
      <c r="O262">
        <f>(D262-D261)*W$17</f>
        <v>-4.5472990480074749E-2</v>
      </c>
      <c r="P262">
        <f>(O262-O261)*W$18</f>
        <v>-6.2137660153111343</v>
      </c>
      <c r="Q262">
        <f>N262-P262*W$19+W$20*P262^2</f>
        <v>2183700.256658006</v>
      </c>
      <c r="R262">
        <f t="shared" si="24"/>
        <v>2183528.0653466978</v>
      </c>
      <c r="S262">
        <f t="shared" si="28"/>
        <v>-37.737086010409463</v>
      </c>
      <c r="T262">
        <f t="shared" si="25"/>
        <v>2183531.7438819865</v>
      </c>
      <c r="U262">
        <f t="shared" si="26"/>
        <v>2183706.0653466978</v>
      </c>
      <c r="V262">
        <f t="shared" si="23"/>
        <v>178</v>
      </c>
    </row>
    <row r="263" spans="1:22" x14ac:dyDescent="0.25">
      <c r="A263">
        <f>VLOOKUP('[1]2024-03-18_windows_device_0'!P263,'[1]2024-03-18_windows_device_0'!P263:P1172,1,0)</f>
        <v>51.111999999999995</v>
      </c>
      <c r="B263">
        <f>VLOOKUP('[1]2024-03-18_windows_device_0'!Q263,'[1]2024-03-18_windows_device_0'!Q263:Q1172,1,0)+90</f>
        <v>2184809</v>
      </c>
      <c r="C263">
        <f>(A263-A262)*W$4</f>
        <v>-1.4922607559761294</v>
      </c>
      <c r="D263">
        <f>(A263)*(1-EXP(-W$2))</f>
        <v>1.5572483318552612</v>
      </c>
      <c r="E263">
        <f>B263-D263^2*W$3</f>
        <v>2184808.9985753531</v>
      </c>
      <c r="F263">
        <f>E263+W$5*C263</f>
        <v>2184760.5167629295</v>
      </c>
      <c r="G263">
        <f>F263-W$8*LN(D263)</f>
        <v>2183708.2751219627</v>
      </c>
      <c r="H263">
        <f t="shared" si="27"/>
        <v>5.0088505526073277</v>
      </c>
      <c r="I263">
        <f>G263-W$11*H263^2</f>
        <v>2183707.2787105991</v>
      </c>
      <c r="J263">
        <f>(C263-C262)*W$12</f>
        <v>0.17911056113133161</v>
      </c>
      <c r="K263">
        <f>I263-J263*W$13</f>
        <v>2183701.4846524508</v>
      </c>
      <c r="L263">
        <f>(K263-K262)*W$16</f>
        <v>2.5326931787123568E-2</v>
      </c>
      <c r="M263">
        <f>(L263-L262)*W$15</f>
        <v>1.4214641990242673E-5</v>
      </c>
      <c r="N263">
        <f>I263-W$16*M263^2</f>
        <v>2183707.2787105991</v>
      </c>
      <c r="O263">
        <f>(D263-D262)*W$17</f>
        <v>-3.9272128141881198E-2</v>
      </c>
      <c r="P263">
        <f>(O263-O262)*W$18</f>
        <v>1.43394600353364</v>
      </c>
      <c r="Q263">
        <f>N263-P263*W$19+W$20*P263^2</f>
        <v>2183704.730093142</v>
      </c>
      <c r="R263">
        <f t="shared" si="24"/>
        <v>2183531.4705328047</v>
      </c>
      <c r="S263">
        <f t="shared" si="28"/>
        <v>17.18295888517596</v>
      </c>
      <c r="T263">
        <f t="shared" si="25"/>
        <v>2183529.7955725123</v>
      </c>
      <c r="U263">
        <f t="shared" si="26"/>
        <v>2183710.4705328047</v>
      </c>
      <c r="V263">
        <f t="shared" si="23"/>
        <v>179</v>
      </c>
    </row>
    <row r="264" spans="1:22" x14ac:dyDescent="0.25">
      <c r="A264">
        <f>VLOOKUP('[1]2024-03-18_windows_device_0'!P264,'[1]2024-03-18_windows_device_0'!P264:P1173,1,0)</f>
        <v>51.064</v>
      </c>
      <c r="B264">
        <f>VLOOKUP('[1]2024-03-18_windows_device_0'!Q264,'[1]2024-03-18_windows_device_0'!Q264:Q1173,1,0)+90</f>
        <v>2184809</v>
      </c>
      <c r="C264">
        <f>(A264-A263)*W$4</f>
        <v>-1.4137207161876146</v>
      </c>
      <c r="D264">
        <f>(A264)*(1-EXP(-W$2))</f>
        <v>1.555785897985934</v>
      </c>
      <c r="E264">
        <f>B264-D264^2*W$3</f>
        <v>2184808.9985780278</v>
      </c>
      <c r="F264">
        <f>E264+W$5*C264</f>
        <v>2184763.0684399423</v>
      </c>
      <c r="G264">
        <f>F264-W$8*LN(D264)</f>
        <v>2183713.0588915083</v>
      </c>
      <c r="H264">
        <f t="shared" si="27"/>
        <v>4.7837695456109941</v>
      </c>
      <c r="I264">
        <f>G264-W$11*H264^2</f>
        <v>2183712.1500188825</v>
      </c>
      <c r="J264">
        <f>(C264-C263)*W$12</f>
        <v>5.970352037737571E-2</v>
      </c>
      <c r="K264">
        <f>I264-J264*W$13</f>
        <v>2183710.2186661665</v>
      </c>
      <c r="L264">
        <f>(K264-K263)*W$16</f>
        <v>9.609546929963882E-3</v>
      </c>
      <c r="M264">
        <f>(L264-L263)*W$15</f>
        <v>-9.3326116987118059E-6</v>
      </c>
      <c r="N264">
        <f>I264-W$16*M264^2</f>
        <v>2183712.1500188825</v>
      </c>
      <c r="O264">
        <f>(D264-D263)*W$17</f>
        <v>-3.7205174029150016E-2</v>
      </c>
      <c r="P264">
        <f>(O264-O263)*W$18</f>
        <v>0.47798200117787948</v>
      </c>
      <c r="Q264">
        <f>N264-P264*W$19+W$20*P264^2</f>
        <v>2183710.9557205243</v>
      </c>
      <c r="R264">
        <f t="shared" si="24"/>
        <v>2183536.6864002575</v>
      </c>
      <c r="S264">
        <f t="shared" si="28"/>
        <v>26.319864224090644</v>
      </c>
      <c r="T264">
        <f t="shared" si="25"/>
        <v>2183534.1207927987</v>
      </c>
      <c r="U264">
        <f t="shared" si="26"/>
        <v>2183716.6864002575</v>
      </c>
      <c r="V264">
        <f t="shared" si="23"/>
        <v>180</v>
      </c>
    </row>
    <row r="265" spans="1:22" x14ac:dyDescent="0.25">
      <c r="A265">
        <f>VLOOKUP('[1]2024-03-18_windows_device_0'!P265,'[1]2024-03-18_windows_device_0'!P265:P1174,1,0)</f>
        <v>51.018666666666668</v>
      </c>
      <c r="B265">
        <f>VLOOKUP('[1]2024-03-18_windows_device_0'!Q265,'[1]2024-03-18_windows_device_0'!Q265:Q1174,1,0)+90</f>
        <v>2184806</v>
      </c>
      <c r="C265">
        <f>(A265-A264)*W$4</f>
        <v>-1.3351806763995184</v>
      </c>
      <c r="D265">
        <f>(A265)*(1-EXP(-W$2))</f>
        <v>1.5544047104426806</v>
      </c>
      <c r="E265">
        <f>B265-D265^2*W$3</f>
        <v>2184805.9985805512</v>
      </c>
      <c r="F265">
        <f>E265+W$5*C265</f>
        <v>2184762.6201168038</v>
      </c>
      <c r="G265">
        <f>F265-W$8*LN(D265)</f>
        <v>2183714.720583152</v>
      </c>
      <c r="H265">
        <f t="shared" si="27"/>
        <v>1.6616916437633336</v>
      </c>
      <c r="I265">
        <f>G265-W$11*H265^2</f>
        <v>2183714.6109193256</v>
      </c>
      <c r="J265">
        <f>(C265-C264)*W$12</f>
        <v>5.9703520377057541E-2</v>
      </c>
      <c r="K265">
        <f>I265-J265*W$13</f>
        <v>2183712.6795666097</v>
      </c>
      <c r="L265">
        <f>(K265-K264)*W$16</f>
        <v>2.7075911565902443E-3</v>
      </c>
      <c r="M265">
        <f>(L265-L264)*W$15</f>
        <v>-4.0982182328656508E-6</v>
      </c>
      <c r="N265">
        <f>I265-W$16*M265^2</f>
        <v>2183714.6109193256</v>
      </c>
      <c r="O265">
        <f>(D265-D264)*W$17</f>
        <v>-3.5138219916418828E-2</v>
      </c>
      <c r="P265">
        <f>(O265-O264)*W$18</f>
        <v>0.47798200117788109</v>
      </c>
      <c r="Q265">
        <f>N265-P265*W$19+W$20*P265^2</f>
        <v>2183713.4166209674</v>
      </c>
      <c r="R265">
        <f t="shared" si="24"/>
        <v>2183538.1956624966</v>
      </c>
      <c r="S265">
        <f t="shared" si="28"/>
        <v>7.6159100228440941</v>
      </c>
      <c r="T265">
        <f t="shared" si="25"/>
        <v>2183537.4532788964</v>
      </c>
      <c r="U265">
        <f t="shared" si="26"/>
        <v>2183719.1956624966</v>
      </c>
      <c r="V265">
        <f t="shared" si="23"/>
        <v>181</v>
      </c>
    </row>
    <row r="266" spans="1:22" x14ac:dyDescent="0.25">
      <c r="A266">
        <f>VLOOKUP('[1]2024-03-18_windows_device_0'!P266,'[1]2024-03-18_windows_device_0'!P266:P1175,1,0)</f>
        <v>50.963333333333331</v>
      </c>
      <c r="B266">
        <f>VLOOKUP('[1]2024-03-18_windows_device_0'!Q266,'[1]2024-03-18_windows_device_0'!Q266:Q1175,1,0)+90</f>
        <v>2184805</v>
      </c>
      <c r="C266">
        <f>(A266-A265)*W$4</f>
        <v>-1.6297058256054546</v>
      </c>
      <c r="D266">
        <f>(A266)*(1-EXP(-W$2))</f>
        <v>1.5527188491766506</v>
      </c>
      <c r="E266">
        <f>B266-D266^2*W$3</f>
        <v>2184804.9985836288</v>
      </c>
      <c r="F266">
        <f>E266+W$5*C266</f>
        <v>2184752.0513411136</v>
      </c>
      <c r="G266">
        <f>F266-W$8*LN(D266)</f>
        <v>2183706.7298090071</v>
      </c>
      <c r="H266">
        <f t="shared" si="27"/>
        <v>-7.9907741448841989</v>
      </c>
      <c r="I266">
        <f>G266-W$11*H266^2</f>
        <v>2183704.1938616419</v>
      </c>
      <c r="J266">
        <f>(C266-C265)*W$12</f>
        <v>-0.22388820141440319</v>
      </c>
      <c r="K266">
        <f>I266-J266*W$13</f>
        <v>2183711.4364343272</v>
      </c>
      <c r="L266">
        <f>(K266-K265)*W$16</f>
        <v>-1.3677489408355701E-3</v>
      </c>
      <c r="M266">
        <f>(L266-L265)*W$15</f>
        <v>-2.4198406423916108E-6</v>
      </c>
      <c r="N266">
        <f>I266-W$16*M266^2</f>
        <v>2183704.1938616419</v>
      </c>
      <c r="O266">
        <f>(D266-D265)*W$17</f>
        <v>-4.288929783915936E-2</v>
      </c>
      <c r="P266">
        <f>(O266-O265)*W$18</f>
        <v>-1.7924325044167249</v>
      </c>
      <c r="Q266">
        <f>N266-P266*W$19+W$20*P266^2</f>
        <v>2183711.742992165</v>
      </c>
      <c r="R266">
        <f t="shared" si="24"/>
        <v>2183535.3631398142</v>
      </c>
      <c r="S266">
        <f t="shared" si="28"/>
        <v>-14.293233692514864</v>
      </c>
      <c r="T266">
        <f t="shared" si="25"/>
        <v>2183536.7564155036</v>
      </c>
      <c r="U266">
        <f t="shared" si="26"/>
        <v>2183717.3631398142</v>
      </c>
      <c r="V266">
        <f t="shared" si="23"/>
        <v>182</v>
      </c>
    </row>
    <row r="267" spans="1:22" x14ac:dyDescent="0.25">
      <c r="A267">
        <f>VLOOKUP('[1]2024-03-18_windows_device_0'!P267,'[1]2024-03-18_windows_device_0'!P267:P1176,1,0)</f>
        <v>50.908000000000001</v>
      </c>
      <c r="B267">
        <f>VLOOKUP('[1]2024-03-18_windows_device_0'!Q267,'[1]2024-03-18_windows_device_0'!Q267:Q1176,1,0)+90</f>
        <v>2184803</v>
      </c>
      <c r="C267">
        <f>(A267-A266)*W$4</f>
        <v>-1.6297058256052452</v>
      </c>
      <c r="D267">
        <f>(A267)*(1-EXP(-W$2))</f>
        <v>1.5510329879106206</v>
      </c>
      <c r="E267">
        <f>B267-D267^2*W$3</f>
        <v>2184802.9985867026</v>
      </c>
      <c r="F267">
        <f>E267+W$5*C267</f>
        <v>2184750.0513441875</v>
      </c>
      <c r="G267">
        <f>F267-W$8*LN(D267)</f>
        <v>2183707.3106142064</v>
      </c>
      <c r="H267">
        <f t="shared" si="27"/>
        <v>0.58080519922077656</v>
      </c>
      <c r="I267">
        <f>G267-W$11*H267^2</f>
        <v>2183707.2972167139</v>
      </c>
      <c r="J267">
        <f>(C267-C266)*W$12</f>
        <v>1.5916982581858656E-13</v>
      </c>
      <c r="K267">
        <f>I267-J267*W$13</f>
        <v>2183707.2972167139</v>
      </c>
      <c r="L267">
        <f>(K267-K266)*W$16</f>
        <v>-4.5541496959449288E-3</v>
      </c>
      <c r="M267">
        <f>(L267-L266)*W$15</f>
        <v>-1.8920094681254522E-6</v>
      </c>
      <c r="N267">
        <f>I267-W$16*M267^2</f>
        <v>2183707.2972167139</v>
      </c>
      <c r="O267">
        <f>(D267-D266)*W$17</f>
        <v>-4.288929783915936E-2</v>
      </c>
      <c r="P267">
        <f>(O267-O266)*W$18</f>
        <v>0</v>
      </c>
      <c r="Q267">
        <f>N267-P267*W$19+W$20*P267^2</f>
        <v>2183707.2972167139</v>
      </c>
      <c r="R267">
        <f t="shared" si="24"/>
        <v>2183529.7613996863</v>
      </c>
      <c r="S267">
        <f t="shared" si="28"/>
        <v>-28.267021913296087</v>
      </c>
      <c r="T267">
        <f t="shared" si="25"/>
        <v>2183532.5168121629</v>
      </c>
      <c r="U267">
        <f t="shared" si="26"/>
        <v>2183712.7613996863</v>
      </c>
      <c r="V267">
        <f t="shared" si="23"/>
        <v>183</v>
      </c>
    </row>
    <row r="268" spans="1:22" x14ac:dyDescent="0.25">
      <c r="A268">
        <f>VLOOKUP('[1]2024-03-18_windows_device_0'!P268,'[1]2024-03-18_windows_device_0'!P268:P1177,1,0)</f>
        <v>50.887999999999998</v>
      </c>
      <c r="B268">
        <f>VLOOKUP('[1]2024-03-18_windows_device_0'!Q268,'[1]2024-03-18_windows_device_0'!Q268:Q1177,1,0)+90</f>
        <v>2184807</v>
      </c>
      <c r="C268">
        <f>(A268-A267)*W$4</f>
        <v>-0.58905029841166301</v>
      </c>
      <c r="D268">
        <f>(A268)*(1-EXP(-W$2))</f>
        <v>1.5504236404650675</v>
      </c>
      <c r="E268">
        <f>B268-D268^2*W$3</f>
        <v>2184806.9985878128</v>
      </c>
      <c r="F268">
        <f>E268+W$5*C268</f>
        <v>2184787.8610302773</v>
      </c>
      <c r="G268">
        <f>F268-W$8*LN(D268)</f>
        <v>2183746.0538105881</v>
      </c>
      <c r="H268">
        <f t="shared" si="27"/>
        <v>38.743196381721646</v>
      </c>
      <c r="I268">
        <f>G268-W$11*H268^2</f>
        <v>2183686.4391027773</v>
      </c>
      <c r="J268">
        <f>(C268-C267)*W$12</f>
        <v>0.79107164499700633</v>
      </c>
      <c r="K268">
        <f>I268-J268*W$13</f>
        <v>2183660.8486792902</v>
      </c>
      <c r="L268">
        <f>(K268-K267)*W$16</f>
        <v>-5.1104728562112074E-2</v>
      </c>
      <c r="M268">
        <f>(L268-L267)*W$15</f>
        <v>-2.7640633658614007E-5</v>
      </c>
      <c r="N268">
        <f>I268-W$16*M268^2</f>
        <v>2183686.4391027773</v>
      </c>
      <c r="O268">
        <f>(D268-D267)*W$17</f>
        <v>-1.5502155845481055E-2</v>
      </c>
      <c r="P268">
        <f>(O268-O267)*W$18</f>
        <v>6.3332615156046259</v>
      </c>
      <c r="Q268">
        <f>N268-P268*W$19+W$20*P268^2</f>
        <v>2183698.5940138428</v>
      </c>
      <c r="R268">
        <f t="shared" si="24"/>
        <v>2183520.6410989715</v>
      </c>
      <c r="S268">
        <f t="shared" si="28"/>
        <v>-46.022081402696699</v>
      </c>
      <c r="T268">
        <f t="shared" si="25"/>
        <v>2183525.1272389572</v>
      </c>
      <c r="U268">
        <f t="shared" si="26"/>
        <v>2183704.6410989715</v>
      </c>
      <c r="V268">
        <f t="shared" si="23"/>
        <v>184</v>
      </c>
    </row>
    <row r="269" spans="1:22" x14ac:dyDescent="0.25">
      <c r="A269">
        <f>VLOOKUP('[1]2024-03-18_windows_device_0'!P269,'[1]2024-03-18_windows_device_0'!P269:P1178,1,0)</f>
        <v>50.819333333333333</v>
      </c>
      <c r="B269">
        <f>VLOOKUP('[1]2024-03-18_windows_device_0'!Q269,'[1]2024-03-18_windows_device_0'!Q269:Q1178,1,0)+90</f>
        <v>2184804</v>
      </c>
      <c r="C269">
        <f>(A269-A268)*W$4</f>
        <v>-2.022406024546354</v>
      </c>
      <c r="D269">
        <f>(A269)*(1-EXP(-W$2))</f>
        <v>1.548331547568669</v>
      </c>
      <c r="E269">
        <f>B269-D269^2*W$3</f>
        <v>2184803.9985916214</v>
      </c>
      <c r="F269">
        <f>E269+W$5*C269</f>
        <v>2184738.292977416</v>
      </c>
      <c r="G269">
        <f>F269-W$8*LN(D269)</f>
        <v>2183699.693604283</v>
      </c>
      <c r="H269">
        <f t="shared" si="27"/>
        <v>-46.36020630504936</v>
      </c>
      <c r="I269">
        <f>G269-W$11*H269^2</f>
        <v>2183614.333832812</v>
      </c>
      <c r="J269">
        <f>(C269-C268)*W$12</f>
        <v>-1.0895892468827713</v>
      </c>
      <c r="K269">
        <f>I269-J269*W$13</f>
        <v>2183649.5810198793</v>
      </c>
      <c r="L269">
        <f>(K269-K268)*W$16</f>
        <v>-1.239717561971484E-2</v>
      </c>
      <c r="M269">
        <f>(L269-L268)*W$15</f>
        <v>2.2983630209587156E-5</v>
      </c>
      <c r="N269">
        <f>I269-W$16*M269^2</f>
        <v>2183614.333832812</v>
      </c>
      <c r="O269">
        <f>(D269-D268)*W$17</f>
        <v>-5.3224068402809625E-2</v>
      </c>
      <c r="P269">
        <f>(O269-O268)*W$18</f>
        <v>-8.7231715214927181</v>
      </c>
      <c r="Q269">
        <f>N269-P269*W$19+W$20*P269^2</f>
        <v>2183696.6888871389</v>
      </c>
      <c r="R269">
        <f t="shared" si="24"/>
        <v>2183517.3068487449</v>
      </c>
      <c r="S269">
        <f t="shared" si="28"/>
        <v>-16.825008313194886</v>
      </c>
      <c r="T269">
        <f t="shared" si="25"/>
        <v>2183518.9469167353</v>
      </c>
      <c r="U269">
        <f t="shared" si="26"/>
        <v>2183702.3068487449</v>
      </c>
      <c r="V269">
        <f t="shared" si="23"/>
        <v>185</v>
      </c>
    </row>
    <row r="270" spans="1:22" x14ac:dyDescent="0.25">
      <c r="A270">
        <f>VLOOKUP('[1]2024-03-18_windows_device_0'!P270,'[1]2024-03-18_windows_device_0'!P270:P1179,1,0)</f>
        <v>50.778666666666666</v>
      </c>
      <c r="B270">
        <f>VLOOKUP('[1]2024-03-18_windows_device_0'!Q270,'[1]2024-03-18_windows_device_0'!Q270:Q1179,1,0)+90</f>
        <v>2184801</v>
      </c>
      <c r="C270">
        <f>(A270-A269)*W$4</f>
        <v>-1.1977356067701932</v>
      </c>
      <c r="D270">
        <f>(A270)*(1-EXP(-W$2))</f>
        <v>1.5470925410960445</v>
      </c>
      <c r="E270">
        <f>B270-D270^2*W$3</f>
        <v>2184800.9985938747</v>
      </c>
      <c r="F270">
        <f>E270+W$5*C270</f>
        <v>2184762.0855602194</v>
      </c>
      <c r="G270">
        <f>F270-W$8*LN(D270)</f>
        <v>2183725.3880239562</v>
      </c>
      <c r="H270">
        <f t="shared" si="27"/>
        <v>25.694419673178345</v>
      </c>
      <c r="I270">
        <f>G270-W$11*H270^2</f>
        <v>2183699.1675733789</v>
      </c>
      <c r="J270">
        <f>(C270-C269)*W$12</f>
        <v>0.62688696395997878</v>
      </c>
      <c r="K270">
        <f>I270-J270*W$13</f>
        <v>2183678.8883698606</v>
      </c>
      <c r="L270">
        <f>(K270-K269)*W$16</f>
        <v>3.2245238466912733E-2</v>
      </c>
      <c r="M270">
        <f>(L270-L269)*W$15</f>
        <v>2.6507610505815863E-5</v>
      </c>
      <c r="N270">
        <f>I270-W$16*M270^2</f>
        <v>2183699.1675733789</v>
      </c>
      <c r="O270">
        <f>(D270-D269)*W$17</f>
        <v>-3.1521050219140673E-2</v>
      </c>
      <c r="P270">
        <f>(O270-O269)*W$18</f>
        <v>5.0188110123657799</v>
      </c>
      <c r="Q270">
        <f>N270-P270*W$19+W$20*P270^2</f>
        <v>2183703.822306016</v>
      </c>
      <c r="R270">
        <f t="shared" si="24"/>
        <v>2183523.5960203479</v>
      </c>
      <c r="S270">
        <f t="shared" si="28"/>
        <v>31.735879826772457</v>
      </c>
      <c r="T270">
        <f t="shared" si="25"/>
        <v>2183520.5024705748</v>
      </c>
      <c r="U270">
        <f t="shared" si="26"/>
        <v>2183709.5960203479</v>
      </c>
      <c r="V270">
        <f t="shared" si="23"/>
        <v>186</v>
      </c>
    </row>
    <row r="271" spans="1:22" x14ac:dyDescent="0.25">
      <c r="A271">
        <f>VLOOKUP('[1]2024-03-18_windows_device_0'!P271,'[1]2024-03-18_windows_device_0'!P271:P1180,1,0)</f>
        <v>50.732666666666667</v>
      </c>
      <c r="B271">
        <f>VLOOKUP('[1]2024-03-18_windows_device_0'!Q271,'[1]2024-03-18_windows_device_0'!Q271:Q1180,1,0)+90</f>
        <v>2184798</v>
      </c>
      <c r="C271">
        <f>(A271-A270)*W$4</f>
        <v>-1.3548156863465948</v>
      </c>
      <c r="D271">
        <f>(A271)*(1-EXP(-W$2))</f>
        <v>1.5456910419712726</v>
      </c>
      <c r="E271">
        <f>B271-D271^2*W$3</f>
        <v>2184797.998596421</v>
      </c>
      <c r="F271">
        <f>E271+W$5*C271</f>
        <v>2184753.982214089</v>
      </c>
      <c r="G271">
        <f>F271-W$8*LN(D271)</f>
        <v>2183719.4377726223</v>
      </c>
      <c r="H271">
        <f t="shared" si="27"/>
        <v>-5.9502513338811696</v>
      </c>
      <c r="I271">
        <f>G271-W$11*H271^2</f>
        <v>2183718.0316177872</v>
      </c>
      <c r="J271">
        <f>(C271-C270)*W$12</f>
        <v>-0.11940704075427408</v>
      </c>
      <c r="K271">
        <f>I271-J271*W$13</f>
        <v>2183721.8943232191</v>
      </c>
      <c r="L271">
        <f>(K271-K270)*W$16</f>
        <v>4.7317045806848951E-2</v>
      </c>
      <c r="M271">
        <f>(L271-L270)*W$15</f>
        <v>8.9492830251175772E-6</v>
      </c>
      <c r="N271">
        <f>I271-W$16*M271^2</f>
        <v>2183718.0316177872</v>
      </c>
      <c r="O271">
        <f>(D271-D270)*W$17</f>
        <v>-3.5654958444603035E-2</v>
      </c>
      <c r="P271">
        <f>(O271-O270)*W$18</f>
        <v>-0.95596400235575896</v>
      </c>
      <c r="Q271">
        <f>N271-P271*W$19+W$20*P271^2</f>
        <v>2183721.4544921224</v>
      </c>
      <c r="R271">
        <f t="shared" si="24"/>
        <v>2183540.275145248</v>
      </c>
      <c r="S271">
        <f t="shared" si="28"/>
        <v>84.164773495842368</v>
      </c>
      <c r="T271">
        <f t="shared" si="25"/>
        <v>2183532.0709323077</v>
      </c>
      <c r="U271">
        <f t="shared" si="26"/>
        <v>2183727.275145248</v>
      </c>
      <c r="V271">
        <f t="shared" si="23"/>
        <v>187</v>
      </c>
    </row>
    <row r="272" spans="1:22" x14ac:dyDescent="0.25">
      <c r="A272">
        <f>VLOOKUP('[1]2024-03-18_windows_device_0'!P272,'[1]2024-03-18_windows_device_0'!P272:P1181,1,0)</f>
        <v>50.664666666666669</v>
      </c>
      <c r="B272">
        <f>VLOOKUP('[1]2024-03-18_windows_device_0'!Q272,'[1]2024-03-18_windows_device_0'!Q272:Q1181,1,0)+90</f>
        <v>2184798</v>
      </c>
      <c r="C272">
        <f>(A272-A271)*W$4</f>
        <v>-2.0027710145992774</v>
      </c>
      <c r="D272">
        <f>(A272)*(1-EXP(-W$2))</f>
        <v>1.5436192606563925</v>
      </c>
      <c r="E272">
        <f>B272-D272^2*W$3</f>
        <v>2184797.9986001812</v>
      </c>
      <c r="F272">
        <f>E272+W$5*C272</f>
        <v>2184732.9309045603</v>
      </c>
      <c r="G272">
        <f>F272-W$8*LN(D272)</f>
        <v>2183701.5728775696</v>
      </c>
      <c r="H272">
        <f t="shared" si="27"/>
        <v>-17.864895052742213</v>
      </c>
      <c r="I272">
        <f>G272-W$11*H272^2</f>
        <v>2183688.8974253526</v>
      </c>
      <c r="J272">
        <f>(C272-C271)*W$12</f>
        <v>-0.49255404311140044</v>
      </c>
      <c r="K272">
        <f>I272-J272*W$13</f>
        <v>2183704.8310852596</v>
      </c>
      <c r="L272">
        <f>(K272-K271)*W$16</f>
        <v>-1.877372663764949E-2</v>
      </c>
      <c r="M272">
        <f>(L272-L271)*W$15</f>
        <v>-3.9243138836258601E-5</v>
      </c>
      <c r="N272">
        <f>I272-W$16*M272^2</f>
        <v>2183688.8974253526</v>
      </c>
      <c r="O272">
        <f>(D272-D271)*W$17</f>
        <v>-5.2707329874625418E-2</v>
      </c>
      <c r="P272">
        <f>(O272-O271)*W$18</f>
        <v>-3.943351509715225</v>
      </c>
      <c r="Q272">
        <f>N272-P272*W$19+W$20*P272^2</f>
        <v>2183711.9051052653</v>
      </c>
      <c r="R272">
        <f t="shared" si="24"/>
        <v>2183529.3205934735</v>
      </c>
      <c r="S272">
        <f t="shared" si="28"/>
        <v>-55.277922215519801</v>
      </c>
      <c r="T272">
        <f t="shared" si="25"/>
        <v>2183534.7089742166</v>
      </c>
      <c r="U272">
        <f t="shared" si="26"/>
        <v>2183717.3205934735</v>
      </c>
      <c r="V272">
        <f t="shared" si="23"/>
        <v>188</v>
      </c>
    </row>
    <row r="273" spans="1:22" x14ac:dyDescent="0.25">
      <c r="A273">
        <f>VLOOKUP('[1]2024-03-18_windows_device_0'!P273,'[1]2024-03-18_windows_device_0'!P273:P1182,1,0)</f>
        <v>50.61333333333333</v>
      </c>
      <c r="B273">
        <f>VLOOKUP('[1]2024-03-18_windows_device_0'!Q273,'[1]2024-03-18_windows_device_0'!Q273:Q1182,1,0)+90</f>
        <v>2184798</v>
      </c>
      <c r="C273">
        <f>(A273-A272)*W$4</f>
        <v>-1.5118957659232057</v>
      </c>
      <c r="D273">
        <f>(A273)*(1-EXP(-W$2))</f>
        <v>1.5420552688794729</v>
      </c>
      <c r="E273">
        <f>B273-D273^2*W$3</f>
        <v>2184797.9986030161</v>
      </c>
      <c r="F273">
        <f>E273+W$5*C273</f>
        <v>2184748.8788720081</v>
      </c>
      <c r="G273">
        <f>F273-W$8*LN(D273)</f>
        <v>2183719.9291096567</v>
      </c>
      <c r="H273">
        <f t="shared" si="27"/>
        <v>18.356232087127864</v>
      </c>
      <c r="I273">
        <f>G273-W$11*H273^2</f>
        <v>2183706.5468453253</v>
      </c>
      <c r="J273">
        <f>(C273-C272)*W$12</f>
        <v>0.37314700235696718</v>
      </c>
      <c r="K273">
        <f>I273-J273*W$13</f>
        <v>2183694.4758908502</v>
      </c>
      <c r="L273">
        <f>(K273-K272)*W$16</f>
        <v>-1.1393241398999764E-2</v>
      </c>
      <c r="M273">
        <f>(L273-L272)*W$15</f>
        <v>4.3823577208530288E-6</v>
      </c>
      <c r="N273">
        <f>I273-W$16*M273^2</f>
        <v>2183706.5468453253</v>
      </c>
      <c r="O273">
        <f>(D273-D272)*W$17</f>
        <v>-3.9788866670071053E-2</v>
      </c>
      <c r="P273">
        <f>(O273-O272)*W$18</f>
        <v>2.9873875073581582</v>
      </c>
      <c r="Q273">
        <f>N273-P273*W$19+W$20*P273^2</f>
        <v>2183704.7386863087</v>
      </c>
      <c r="R273">
        <f t="shared" si="24"/>
        <v>2183521.0963430316</v>
      </c>
      <c r="S273">
        <f t="shared" si="28"/>
        <v>-41.500509154910119</v>
      </c>
      <c r="T273">
        <f t="shared" si="25"/>
        <v>2183525.1417292436</v>
      </c>
      <c r="U273">
        <f t="shared" si="26"/>
        <v>2183710.0963430316</v>
      </c>
      <c r="V273">
        <f t="shared" si="23"/>
        <v>189</v>
      </c>
    </row>
    <row r="274" spans="1:22" x14ac:dyDescent="0.25">
      <c r="A274">
        <f>VLOOKUP('[1]2024-03-18_windows_device_0'!P274,'[1]2024-03-18_windows_device_0'!P274:P1183,1,0)</f>
        <v>50.576000000000001</v>
      </c>
      <c r="B274">
        <f>VLOOKUP('[1]2024-03-18_windows_device_0'!Q274,'[1]2024-03-18_windows_device_0'!Q274:Q1183,1,0)+90</f>
        <v>2184793</v>
      </c>
      <c r="C274">
        <f>(A274-A273)*W$4</f>
        <v>-1.0995605570348113</v>
      </c>
      <c r="D274">
        <f>(A274)*(1-EXP(-W$2))</f>
        <v>1.5409178203144407</v>
      </c>
      <c r="E274">
        <f>B274-D274^2*W$3</f>
        <v>2184792.9986050762</v>
      </c>
      <c r="F274">
        <f>E274+W$5*C274</f>
        <v>2184757.2751643434</v>
      </c>
      <c r="G274">
        <f>F274-W$8*LN(D274)</f>
        <v>2183730.0784018268</v>
      </c>
      <c r="H274">
        <f t="shared" si="27"/>
        <v>10.149292170070112</v>
      </c>
      <c r="I274">
        <f>G274-W$11*H274^2</f>
        <v>2183725.9873589282</v>
      </c>
      <c r="J274">
        <f>(C274-C273)*W$12</f>
        <v>0.3134434819802282</v>
      </c>
      <c r="K274">
        <f>I274-J274*W$13</f>
        <v>2183715.847757169</v>
      </c>
      <c r="L274">
        <f>(K274-K273)*W$16</f>
        <v>2.3514269504920495E-2</v>
      </c>
      <c r="M274">
        <f>(L274-L273)*W$15</f>
        <v>2.0727255048821659E-5</v>
      </c>
      <c r="N274">
        <f>I274-W$16*M274^2</f>
        <v>2183725.9873589282</v>
      </c>
      <c r="O274">
        <f>(D274-D273)*W$17</f>
        <v>-2.8937357578225277E-2</v>
      </c>
      <c r="P274">
        <f>(O274-O273)*W$18</f>
        <v>2.5094055061855034</v>
      </c>
      <c r="Q274">
        <f>N274-P274*W$19+W$20*P274^2</f>
        <v>2183723.5635124389</v>
      </c>
      <c r="R274">
        <f t="shared" si="24"/>
        <v>2183539.1534206173</v>
      </c>
      <c r="S274">
        <f t="shared" si="28"/>
        <v>91.118080480720636</v>
      </c>
      <c r="T274">
        <f t="shared" si="25"/>
        <v>2183530.271413289</v>
      </c>
      <c r="U274">
        <f t="shared" si="26"/>
        <v>2183729.1534206173</v>
      </c>
      <c r="V274">
        <f t="shared" si="23"/>
        <v>190</v>
      </c>
    </row>
    <row r="275" spans="1:22" x14ac:dyDescent="0.25">
      <c r="A275">
        <f>VLOOKUP('[1]2024-03-18_windows_device_0'!P275,'[1]2024-03-18_windows_device_0'!P275:P1184,1,0)</f>
        <v>50.531999999999996</v>
      </c>
      <c r="B275">
        <f>VLOOKUP('[1]2024-03-18_windows_device_0'!Q275,'[1]2024-03-18_windows_device_0'!Q275:Q1184,1,0)+90</f>
        <v>2184793</v>
      </c>
      <c r="C275">
        <f>(A275-A274)*W$4</f>
        <v>-1.2959106565055749</v>
      </c>
      <c r="D275">
        <f>(A275)*(1-EXP(-W$2))</f>
        <v>1.539577255934224</v>
      </c>
      <c r="E275">
        <f>B275-D275^2*W$3</f>
        <v>2184792.9986075023</v>
      </c>
      <c r="F275">
        <f>E275+W$5*C275</f>
        <v>2184750.8959809239</v>
      </c>
      <c r="G275">
        <f>F275-W$8*LN(D275)</f>
        <v>2183725.7669159244</v>
      </c>
      <c r="H275">
        <f t="shared" si="27"/>
        <v>-4.3114859024062753</v>
      </c>
      <c r="I275">
        <f>G275-W$11*H275^2</f>
        <v>2183725.0286438102</v>
      </c>
      <c r="J275">
        <f>(C275-C274)*W$12</f>
        <v>-0.14925880094304153</v>
      </c>
      <c r="K275">
        <f>I275-J275*W$13</f>
        <v>2183729.8570256</v>
      </c>
      <c r="L275">
        <f>(K275-K274)*W$16</f>
        <v>1.5413614727806805E-2</v>
      </c>
      <c r="M275">
        <f>(L275-L274)*W$15</f>
        <v>-4.8099773739191083E-6</v>
      </c>
      <c r="N275">
        <f>I275-W$16*M275^2</f>
        <v>2183725.0286438102</v>
      </c>
      <c r="O275">
        <f>(D275-D274)*W$17</f>
        <v>-3.4104742860056061E-2</v>
      </c>
      <c r="P275">
        <f>(O275-O274)*W$18</f>
        <v>-1.1949550029453535</v>
      </c>
      <c r="Q275">
        <f>N275-P275*W$19+W$20*P275^2</f>
        <v>2183729.5227112328</v>
      </c>
      <c r="R275">
        <f t="shared" si="24"/>
        <v>2183544.2094847676</v>
      </c>
      <c r="S275">
        <f t="shared" si="28"/>
        <v>25.513478467120049</v>
      </c>
      <c r="T275">
        <f t="shared" si="25"/>
        <v>2183541.7224821714</v>
      </c>
      <c r="U275">
        <f t="shared" si="26"/>
        <v>2183735.2094847676</v>
      </c>
      <c r="V275">
        <f t="shared" si="23"/>
        <v>191</v>
      </c>
    </row>
    <row r="276" spans="1:22" x14ac:dyDescent="0.25">
      <c r="A276">
        <f>VLOOKUP('[1]2024-03-18_windows_device_0'!P276,'[1]2024-03-18_windows_device_0'!P276:P1185,1,0)</f>
        <v>50.496000000000002</v>
      </c>
      <c r="B276">
        <f>VLOOKUP('[1]2024-03-18_windows_device_0'!Q276,'[1]2024-03-18_windows_device_0'!Q276:Q1185,1,0)+90</f>
        <v>2184796</v>
      </c>
      <c r="C276">
        <f>(A276-A275)*W$4</f>
        <v>-1.0602905371406586</v>
      </c>
      <c r="D276">
        <f>(A276)*(1-EXP(-W$2))</f>
        <v>1.5384804305322288</v>
      </c>
      <c r="E276">
        <f>B276-D276^2*W$3</f>
        <v>2184795.9986094856</v>
      </c>
      <c r="F276">
        <f>E276+W$5*C276</f>
        <v>2184761.5510059218</v>
      </c>
      <c r="G276">
        <f>F276-W$8*LN(D276)</f>
        <v>2183738.1150330319</v>
      </c>
      <c r="H276">
        <f t="shared" si="27"/>
        <v>12.348117107525468</v>
      </c>
      <c r="I276">
        <f>G276-W$11*H276^2</f>
        <v>2183732.0593378977</v>
      </c>
      <c r="J276">
        <f>(C276-C275)*W$12</f>
        <v>0.17911056113164978</v>
      </c>
      <c r="K276">
        <f>I276-J276*W$13</f>
        <v>2183726.2652797494</v>
      </c>
      <c r="L276">
        <f>(K276-K275)*W$16</f>
        <v>-3.9517971273455845E-3</v>
      </c>
      <c r="M276">
        <f>(L276-L275)*W$15</f>
        <v>-1.1498723920820723E-5</v>
      </c>
      <c r="N276">
        <f>I276-W$16*M276^2</f>
        <v>2183732.0593378977</v>
      </c>
      <c r="O276">
        <f>(D276-D275)*W$17</f>
        <v>-2.7903880521856862E-2</v>
      </c>
      <c r="P276">
        <f>(O276-O275)*W$18</f>
        <v>1.4339460035349463</v>
      </c>
      <c r="Q276">
        <f>N276-P276*W$19+W$20*P276^2</f>
        <v>2183729.5107204407</v>
      </c>
      <c r="R276">
        <f t="shared" si="24"/>
        <v>2183543.4599432792</v>
      </c>
      <c r="S276">
        <f t="shared" si="28"/>
        <v>-3.7822721504290837</v>
      </c>
      <c r="T276">
        <f t="shared" si="25"/>
        <v>2183543.8286315654</v>
      </c>
      <c r="U276">
        <f t="shared" si="26"/>
        <v>2183735.4599432792</v>
      </c>
      <c r="V276">
        <f t="shared" si="23"/>
        <v>192</v>
      </c>
    </row>
    <row r="277" spans="1:22" x14ac:dyDescent="0.25">
      <c r="A277">
        <f>VLOOKUP('[1]2024-03-18_windows_device_0'!P277,'[1]2024-03-18_windows_device_0'!P277:P1186,1,0)</f>
        <v>50.443333333333335</v>
      </c>
      <c r="B277">
        <f>VLOOKUP('[1]2024-03-18_windows_device_0'!Q277,'[1]2024-03-18_windows_device_0'!Q277:Q1186,1,0)+90</f>
        <v>2184797</v>
      </c>
      <c r="C277">
        <f>(A277-A276)*W$4</f>
        <v>-1.551165785817149</v>
      </c>
      <c r="D277">
        <f>(A277)*(1-EXP(-W$2))</f>
        <v>1.5368758155922726</v>
      </c>
      <c r="E277">
        <f>B277-D277^2*W$3</f>
        <v>2184796.9986123848</v>
      </c>
      <c r="F277">
        <f>E277+W$5*C277</f>
        <v>2184746.6030442077</v>
      </c>
      <c r="G277">
        <f>F277-W$8*LN(D277)</f>
        <v>2183725.6461782614</v>
      </c>
      <c r="H277">
        <f t="shared" si="27"/>
        <v>-12.468854770530015</v>
      </c>
      <c r="I277">
        <f>G277-W$11*H277^2</f>
        <v>2183719.4714811775</v>
      </c>
      <c r="J277">
        <f>(C277-C276)*W$12</f>
        <v>-0.37314700235728554</v>
      </c>
      <c r="K277">
        <f>I277-J277*W$13</f>
        <v>2183731.5424356526</v>
      </c>
      <c r="L277">
        <f>(K277-K276)*W$16</f>
        <v>5.806159568621955E-3</v>
      </c>
      <c r="M277">
        <f>(L277-L276)*W$15</f>
        <v>5.7940440883730297E-6</v>
      </c>
      <c r="N277">
        <f>I277-W$16*M277^2</f>
        <v>2183719.4714811775</v>
      </c>
      <c r="O277">
        <f>(D277-D276)*W$17</f>
        <v>-4.0822343726428172E-2</v>
      </c>
      <c r="P277">
        <f>(O277-O276)*W$18</f>
        <v>-2.9873875073620764</v>
      </c>
      <c r="Q277">
        <f>N277-P277*W$19+W$20*P277^2</f>
        <v>2183734.7467966797</v>
      </c>
      <c r="R277">
        <f t="shared" si="24"/>
        <v>2183547.6192439548</v>
      </c>
      <c r="S277">
        <f t="shared" si="28"/>
        <v>20.98830732188841</v>
      </c>
      <c r="T277">
        <f t="shared" si="25"/>
        <v>2183545.5733459457</v>
      </c>
      <c r="U277">
        <f t="shared" si="26"/>
        <v>2183740.6192439548</v>
      </c>
      <c r="V277">
        <f t="shared" si="23"/>
        <v>193</v>
      </c>
    </row>
    <row r="278" spans="1:22" x14ac:dyDescent="0.25">
      <c r="A278">
        <f>VLOOKUP('[1]2024-03-18_windows_device_0'!P278,'[1]2024-03-18_windows_device_0'!P278:P1187,1,0)</f>
        <v>50.385999999999996</v>
      </c>
      <c r="B278">
        <f>VLOOKUP('[1]2024-03-18_windows_device_0'!Q278,'[1]2024-03-18_windows_device_0'!Q278:Q1187,1,0)+90</f>
        <v>2184793</v>
      </c>
      <c r="C278">
        <f>(A278-A277)*W$4</f>
        <v>-1.6886108554466837</v>
      </c>
      <c r="D278">
        <f>(A278)*(1-EXP(-W$2))</f>
        <v>1.5351290195816871</v>
      </c>
      <c r="E278">
        <f>B278-D278^2*W$3</f>
        <v>2184792.9986155373</v>
      </c>
      <c r="F278">
        <f>E278+W$5*C278</f>
        <v>2184738.1376172686</v>
      </c>
      <c r="G278">
        <f>F278-W$8*LN(D278)</f>
        <v>2183719.8824702506</v>
      </c>
      <c r="H278">
        <f t="shared" si="27"/>
        <v>-5.7637080107815564</v>
      </c>
      <c r="I278">
        <f>G278-W$11*H278^2</f>
        <v>2183718.5631006705</v>
      </c>
      <c r="J278">
        <f>(C278-C277)*W$12</f>
        <v>-0.10448116066012911</v>
      </c>
      <c r="K278">
        <f>I278-J278*W$13</f>
        <v>2183721.9429679234</v>
      </c>
      <c r="L278">
        <f>(K278-K277)*W$16</f>
        <v>-1.0561757589200395E-2</v>
      </c>
      <c r="M278">
        <f>(L278-L277)*W$15</f>
        <v>-9.7188824056219761E-6</v>
      </c>
      <c r="N278">
        <f>I278-W$16*M278^2</f>
        <v>2183718.5631006705</v>
      </c>
      <c r="O278">
        <f>(D278-D277)*W$17</f>
        <v>-4.4439513423711982E-2</v>
      </c>
      <c r="P278">
        <f>(O278-O277)*W$18</f>
        <v>-0.8364685020622703</v>
      </c>
      <c r="Q278">
        <f>N278-P278*W$19+W$20*P278^2</f>
        <v>2183721.4826996373</v>
      </c>
      <c r="R278">
        <f t="shared" si="24"/>
        <v>2183533.1859776499</v>
      </c>
      <c r="S278">
        <f t="shared" si="28"/>
        <v>-72.831913942128452</v>
      </c>
      <c r="T278">
        <f t="shared" si="25"/>
        <v>2183540.2854862213</v>
      </c>
      <c r="U278">
        <f t="shared" si="26"/>
        <v>2183727.1859776499</v>
      </c>
      <c r="V278">
        <f t="shared" ref="V278:V341" si="29">V277+Y$2</f>
        <v>194</v>
      </c>
    </row>
    <row r="279" spans="1:22" x14ac:dyDescent="0.25">
      <c r="A279">
        <f>VLOOKUP('[1]2024-03-18_windows_device_0'!P279,'[1]2024-03-18_windows_device_0'!P279:P1188,1,0)</f>
        <v>50.323333333333338</v>
      </c>
      <c r="B279">
        <f>VLOOKUP('[1]2024-03-18_windows_device_0'!Q279,'[1]2024-03-18_windows_device_0'!Q279:Q1188,1,0)+90</f>
        <v>2184791</v>
      </c>
      <c r="C279">
        <f>(A279-A278)*W$4</f>
        <v>-1.8456909350226667</v>
      </c>
      <c r="D279">
        <f>(A279)*(1-EXP(-W$2))</f>
        <v>1.5332197309189546</v>
      </c>
      <c r="E279">
        <f>B279-D279^2*W$3</f>
        <v>2184790.998618979</v>
      </c>
      <c r="F279">
        <f>E279+W$5*C279</f>
        <v>2184731.0342720342</v>
      </c>
      <c r="G279">
        <f>F279-W$8*LN(D279)</f>
        <v>2183715.7356853886</v>
      </c>
      <c r="H279">
        <f t="shared" si="27"/>
        <v>-4.1467848620377481</v>
      </c>
      <c r="I279">
        <f>G279-W$11*H279^2</f>
        <v>2183715.0527406982</v>
      </c>
      <c r="J279">
        <f>(C279-C278)*W$12</f>
        <v>-0.1194070407539559</v>
      </c>
      <c r="K279">
        <f>I279-J279*W$13</f>
        <v>2183718.9154461301</v>
      </c>
      <c r="L279">
        <f>(K279-K278)*W$16</f>
        <v>-3.3310129455572366E-3</v>
      </c>
      <c r="M279">
        <f>(L279-L278)*W$15</f>
        <v>4.29344529417196E-6</v>
      </c>
      <c r="N279">
        <f>I279-W$16*M279^2</f>
        <v>2183715.0527406982</v>
      </c>
      <c r="O279">
        <f>(D279-D278)*W$17</f>
        <v>-4.8573421649163048E-2</v>
      </c>
      <c r="P279">
        <f>(O279-O278)*W$18</f>
        <v>-0.95596400235314671</v>
      </c>
      <c r="Q279">
        <f>N279-P279*W$19+W$20*P279^2</f>
        <v>2183718.4756150334</v>
      </c>
      <c r="R279">
        <f t="shared" ref="R279:R342" si="30">Q279+W$21*A279^2-W$22*A279</f>
        <v>2183528.9045610451</v>
      </c>
      <c r="S279">
        <f t="shared" si="28"/>
        <v>-21.604518278895384</v>
      </c>
      <c r="T279">
        <f t="shared" si="25"/>
        <v>2183531.0105260597</v>
      </c>
      <c r="U279">
        <f t="shared" si="26"/>
        <v>2183723.9045610451</v>
      </c>
      <c r="V279">
        <f t="shared" si="29"/>
        <v>195</v>
      </c>
    </row>
    <row r="280" spans="1:22" x14ac:dyDescent="0.25">
      <c r="A280">
        <f>VLOOKUP('[1]2024-03-18_windows_device_0'!P280,'[1]2024-03-18_windows_device_0'!P280:P1189,1,0)</f>
        <v>50.277333333333331</v>
      </c>
      <c r="B280">
        <f>VLOOKUP('[1]2024-03-18_windows_device_0'!Q280,'[1]2024-03-18_windows_device_0'!Q280:Q1189,1,0)+90</f>
        <v>2184791</v>
      </c>
      <c r="C280">
        <f>(A280-A279)*W$4</f>
        <v>-1.3548156863468039</v>
      </c>
      <c r="D280">
        <f>(A280)*(1-EXP(-W$2))</f>
        <v>1.5318182317941824</v>
      </c>
      <c r="E280">
        <f>B280-D280^2*W$3</f>
        <v>2184790.9986215024</v>
      </c>
      <c r="F280">
        <f>E280+W$5*C280</f>
        <v>2184746.9822391705</v>
      </c>
      <c r="G280">
        <f>F280-W$8*LN(D280)</f>
        <v>2183733.8562377682</v>
      </c>
      <c r="H280">
        <f t="shared" si="27"/>
        <v>18.120552379637957</v>
      </c>
      <c r="I280">
        <f>G280-W$11*H280^2</f>
        <v>2183720.815403109</v>
      </c>
      <c r="J280">
        <f>(C280-C279)*W$12</f>
        <v>0.37314700235680837</v>
      </c>
      <c r="K280">
        <f>I280-J280*W$13</f>
        <v>2183708.7444486339</v>
      </c>
      <c r="L280">
        <f>(K280-K279)*W$16</f>
        <v>-1.1190579834813294E-2</v>
      </c>
      <c r="M280">
        <f>(L280-L279)*W$15</f>
        <v>-4.6668250834403949E-6</v>
      </c>
      <c r="N280">
        <f>I280-W$16*M280^2</f>
        <v>2183720.815403109</v>
      </c>
      <c r="O280">
        <f>(D280-D279)*W$17</f>
        <v>-3.5654958444608684E-2</v>
      </c>
      <c r="P280">
        <f>(O280-O279)*W$18</f>
        <v>2.9873875073581582</v>
      </c>
      <c r="Q280">
        <f>N280-P280*W$19+W$20*P280^2</f>
        <v>2183719.0072440924</v>
      </c>
      <c r="R280">
        <f t="shared" si="30"/>
        <v>2183528.5031673005</v>
      </c>
      <c r="S280">
        <f t="shared" si="28"/>
        <v>-2.025478782706045</v>
      </c>
      <c r="T280">
        <f t="shared" si="25"/>
        <v>2183528.7006069007</v>
      </c>
      <c r="U280">
        <f t="shared" si="26"/>
        <v>2183724.5031673005</v>
      </c>
      <c r="V280">
        <f t="shared" si="29"/>
        <v>196</v>
      </c>
    </row>
    <row r="281" spans="1:22" x14ac:dyDescent="0.25">
      <c r="A281">
        <f>VLOOKUP('[1]2024-03-18_windows_device_0'!P281,'[1]2024-03-18_windows_device_0'!P281:P1190,1,0)</f>
        <v>50.222000000000001</v>
      </c>
      <c r="B281">
        <f>VLOOKUP('[1]2024-03-18_windows_device_0'!Q281,'[1]2024-03-18_windows_device_0'!Q281:Q1190,1,0)+90</f>
        <v>2184789</v>
      </c>
      <c r="C281">
        <f>(A281-A280)*W$4</f>
        <v>-1.6297058256052452</v>
      </c>
      <c r="D281">
        <f>(A281)*(1-EXP(-W$2))</f>
        <v>1.5301323705281527</v>
      </c>
      <c r="E281">
        <f>B281-D281^2*W$3</f>
        <v>2184788.9986245353</v>
      </c>
      <c r="F281">
        <f>E281+W$5*C281</f>
        <v>2184736.0513820201</v>
      </c>
      <c r="G281">
        <f>F281-W$8*LN(D281)</f>
        <v>2183725.5414154273</v>
      </c>
      <c r="H281">
        <f t="shared" si="27"/>
        <v>-8.314822340849787</v>
      </c>
      <c r="I281">
        <f>G281-W$11*H281^2</f>
        <v>2183722.795618135</v>
      </c>
      <c r="J281">
        <f>(C281-C280)*W$12</f>
        <v>-0.20896232131978087</v>
      </c>
      <c r="K281">
        <f>I281-J281*W$13</f>
        <v>2183729.5553526413</v>
      </c>
      <c r="L281">
        <f>(K281-K280)*W$16</f>
        <v>2.2897074039773833E-2</v>
      </c>
      <c r="M281">
        <f>(L281-L280)*W$15</f>
        <v>2.0240443319468343E-5</v>
      </c>
      <c r="N281">
        <f>I281-W$16*M281^2</f>
        <v>2183722.795618135</v>
      </c>
      <c r="O281">
        <f>(D281-D280)*W$17</f>
        <v>-4.2889297839153705E-2</v>
      </c>
      <c r="P281">
        <f>(O281-O280)*W$18</f>
        <v>-1.6729370041193143</v>
      </c>
      <c r="Q281">
        <f>N281-P281*W$19+W$20*P281^2</f>
        <v>2183729.6906411368</v>
      </c>
      <c r="R281">
        <f t="shared" si="30"/>
        <v>2183538.0669147284</v>
      </c>
      <c r="S281">
        <f t="shared" si="28"/>
        <v>48.259764277754179</v>
      </c>
      <c r="T281">
        <f t="shared" si="25"/>
        <v>2183533.3626499139</v>
      </c>
      <c r="U281">
        <f t="shared" si="26"/>
        <v>2183735.0669147284</v>
      </c>
      <c r="V281">
        <f t="shared" si="29"/>
        <v>197</v>
      </c>
    </row>
    <row r="282" spans="1:22" x14ac:dyDescent="0.25">
      <c r="A282">
        <f>VLOOKUP('[1]2024-03-18_windows_device_0'!P282,'[1]2024-03-18_windows_device_0'!P282:P1191,1,0)</f>
        <v>50.160666666666664</v>
      </c>
      <c r="B282">
        <f>VLOOKUP('[1]2024-03-18_windows_device_0'!Q282,'[1]2024-03-18_windows_device_0'!Q282:Q1191,1,0)+90</f>
        <v>2184787</v>
      </c>
      <c r="C282">
        <f>(A282-A281)*W$4</f>
        <v>-1.8064209151289325</v>
      </c>
      <c r="D282">
        <f>(A282)*(1-EXP(-W$2))</f>
        <v>1.5282637050284567</v>
      </c>
      <c r="E282">
        <f>B282-D282^2*W$3</f>
        <v>2184786.9986278927</v>
      </c>
      <c r="F282">
        <f>E282+W$5*C282</f>
        <v>2184728.3101181169</v>
      </c>
      <c r="G282">
        <f>F282-W$8*LN(D282)</f>
        <v>2183720.7032229151</v>
      </c>
      <c r="H282">
        <f t="shared" si="27"/>
        <v>-4.838192512281239</v>
      </c>
      <c r="I282">
        <f>G282-W$11*H282^2</f>
        <v>2183719.7735529211</v>
      </c>
      <c r="J282">
        <f>(C282-C281)*W$12</f>
        <v>-0.13433292084873738</v>
      </c>
      <c r="K282">
        <f>I282-J282*W$13</f>
        <v>2183724.119096532</v>
      </c>
      <c r="L282">
        <f>(K282-K281)*W$16</f>
        <v>-5.9812086293254902E-3</v>
      </c>
      <c r="M282">
        <f>(L282-L281)*W$15</f>
        <v>-1.7147241804260707E-5</v>
      </c>
      <c r="N282">
        <f>I282-W$16*M282^2</f>
        <v>2183719.7735529211</v>
      </c>
      <c r="O282">
        <f>(D282-D281)*W$17</f>
        <v>-4.753994459280593E-2</v>
      </c>
      <c r="P282">
        <f>(O282-O281)*W$18</f>
        <v>-1.0754595026518632</v>
      </c>
      <c r="Q282">
        <f>N282-P282*W$19+W$20*P282^2</f>
        <v>2183723.7212500744</v>
      </c>
      <c r="R282">
        <f t="shared" si="30"/>
        <v>2183530.8598891213</v>
      </c>
      <c r="S282">
        <f t="shared" si="28"/>
        <v>-36.367476197543859</v>
      </c>
      <c r="T282">
        <f t="shared" si="25"/>
        <v>2183534.4049175987</v>
      </c>
      <c r="U282">
        <f t="shared" si="26"/>
        <v>2183728.8598891213</v>
      </c>
      <c r="V282">
        <f t="shared" si="29"/>
        <v>198</v>
      </c>
    </row>
    <row r="283" spans="1:22" x14ac:dyDescent="0.25">
      <c r="A283">
        <f>VLOOKUP('[1]2024-03-18_windows_device_0'!P283,'[1]2024-03-18_windows_device_0'!P283:P1192,1,0)</f>
        <v>50.112000000000002</v>
      </c>
      <c r="B283">
        <f>VLOOKUP('[1]2024-03-18_windows_device_0'!Q283,'[1]2024-03-18_windows_device_0'!Q283:Q1192,1,0)+90</f>
        <v>2184784</v>
      </c>
      <c r="C283">
        <f>(A283-A282)*W$4</f>
        <v>-1.433355726134691</v>
      </c>
      <c r="D283">
        <f>(A283)*(1-EXP(-W$2))</f>
        <v>1.5267809595776112</v>
      </c>
      <c r="E283">
        <f>B283-D283^2*W$3</f>
        <v>2184783.9986305539</v>
      </c>
      <c r="F283">
        <f>E283+W$5*C283</f>
        <v>2184737.4305738839</v>
      </c>
      <c r="G283">
        <f>F283-W$8*LN(D283)</f>
        <v>2183732.1297296011</v>
      </c>
      <c r="H283">
        <f t="shared" si="27"/>
        <v>11.426506686024368</v>
      </c>
      <c r="I283">
        <f>G283-W$11*H283^2</f>
        <v>2183726.9442434344</v>
      </c>
      <c r="J283">
        <f>(C283-C282)*W$12</f>
        <v>0.28359172179161973</v>
      </c>
      <c r="K283">
        <f>I283-J283*W$13</f>
        <v>2183717.7703180332</v>
      </c>
      <c r="L283">
        <f>(K283-K282)*W$16</f>
        <v>-6.9852059909548984E-3</v>
      </c>
      <c r="M283">
        <f>(L283-L282)*W$15</f>
        <v>-5.9614990711067034E-7</v>
      </c>
      <c r="N283">
        <f>I283-W$16*M283^2</f>
        <v>2183726.9442434344</v>
      </c>
      <c r="O283">
        <f>(D283-D282)*W$17</f>
        <v>-3.7721912557328575E-2</v>
      </c>
      <c r="P283">
        <f>(O283-O282)*W$18</f>
        <v>2.2704145055959088</v>
      </c>
      <c r="Q283">
        <f>N283-P283*W$19+W$20*P283^2</f>
        <v>2183724.3418379105</v>
      </c>
      <c r="R283">
        <f t="shared" si="30"/>
        <v>2183530.5010016174</v>
      </c>
      <c r="S283">
        <f t="shared" si="28"/>
        <v>-1.8109874260960281</v>
      </c>
      <c r="T283">
        <f t="shared" si="25"/>
        <v>2183530.6775330314</v>
      </c>
      <c r="U283">
        <f t="shared" si="26"/>
        <v>2183729.5010016174</v>
      </c>
      <c r="V283">
        <f t="shared" si="29"/>
        <v>199</v>
      </c>
    </row>
    <row r="284" spans="1:22" x14ac:dyDescent="0.25">
      <c r="A284">
        <f>VLOOKUP('[1]2024-03-18_windows_device_0'!P284,'[1]2024-03-18_windows_device_0'!P284:P1193,1,0)</f>
        <v>50.048000000000002</v>
      </c>
      <c r="B284">
        <f>VLOOKUP('[1]2024-03-18_windows_device_0'!Q284,'[1]2024-03-18_windows_device_0'!Q284:Q1193,1,0)+90</f>
        <v>2184786</v>
      </c>
      <c r="C284">
        <f>(A284-A283)*W$4</f>
        <v>-1.8849609549170288</v>
      </c>
      <c r="D284">
        <f>(A284)*(1-EXP(-W$2))</f>
        <v>1.5248310477518414</v>
      </c>
      <c r="E284">
        <f>B284-D284^2*W$3</f>
        <v>2184785.9986340497</v>
      </c>
      <c r="F284">
        <f>E284+W$5*C284</f>
        <v>2184724.7584499358</v>
      </c>
      <c r="G284">
        <f>F284-W$8*LN(D284)</f>
        <v>2183722.4936320228</v>
      </c>
      <c r="H284">
        <f t="shared" si="27"/>
        <v>-9.6360975783318281</v>
      </c>
      <c r="I284">
        <f>G284-W$11*H284^2</f>
        <v>2183718.8058528933</v>
      </c>
      <c r="J284">
        <f>(C284-C283)*W$12</f>
        <v>-0.34329524216867729</v>
      </c>
      <c r="K284">
        <f>I284-J284*W$13</f>
        <v>2183729.9111310104</v>
      </c>
      <c r="L284">
        <f>(K284-K283)*W$16</f>
        <v>1.33578576665133E-2</v>
      </c>
      <c r="M284">
        <f>(L284-L283)*W$15</f>
        <v>1.2079230457402919E-5</v>
      </c>
      <c r="N284">
        <f>I284-W$16*M284^2</f>
        <v>2183718.8058528933</v>
      </c>
      <c r="O284">
        <f>(D284-D283)*W$17</f>
        <v>-4.9606898705537118E-2</v>
      </c>
      <c r="P284">
        <f>(O284-O283)*W$18</f>
        <v>-2.7483965067737901</v>
      </c>
      <c r="Q284">
        <f>N284-P284*W$19+W$20*P284^2</f>
        <v>2183732.3635517969</v>
      </c>
      <c r="R284">
        <f t="shared" si="30"/>
        <v>2183537.238087568</v>
      </c>
      <c r="S284">
        <f t="shared" si="28"/>
        <v>33.996106896844594</v>
      </c>
      <c r="T284">
        <f t="shared" si="25"/>
        <v>2183533.9242154034</v>
      </c>
      <c r="U284">
        <f t="shared" si="26"/>
        <v>2183737.238087568</v>
      </c>
      <c r="V284">
        <f t="shared" si="29"/>
        <v>200</v>
      </c>
    </row>
    <row r="285" spans="1:22" x14ac:dyDescent="0.25">
      <c r="A285">
        <f>VLOOKUP('[1]2024-03-18_windows_device_0'!P285,'[1]2024-03-18_windows_device_0'!P285:P1194,1,0)</f>
        <v>50.012</v>
      </c>
      <c r="B285">
        <f>VLOOKUP('[1]2024-03-18_windows_device_0'!Q285,'[1]2024-03-18_windows_device_0'!Q285:Q1194,1,0)+90</f>
        <v>2184784</v>
      </c>
      <c r="C285">
        <f>(A285-A284)*W$4</f>
        <v>-1.060290537140868</v>
      </c>
      <c r="D285">
        <f>(A285)*(1-EXP(-W$2))</f>
        <v>1.523734222349846</v>
      </c>
      <c r="E285">
        <f>B285-D285^2*W$3</f>
        <v>2184783.9986360138</v>
      </c>
      <c r="F285">
        <f>E285+W$5*C285</f>
        <v>2184749.5510324501</v>
      </c>
      <c r="G285">
        <f>F285-W$8*LN(D285)</f>
        <v>2183748.9956859522</v>
      </c>
      <c r="H285">
        <f t="shared" si="27"/>
        <v>26.502053929492831</v>
      </c>
      <c r="I285">
        <f>G285-W$11*H285^2</f>
        <v>2183721.1009926582</v>
      </c>
      <c r="J285">
        <f>(C285-C284)*W$12</f>
        <v>0.62688696395997878</v>
      </c>
      <c r="K285">
        <f>I285-J285*W$13</f>
        <v>2183700.8217891399</v>
      </c>
      <c r="L285">
        <f>(K285-K284)*W$16</f>
        <v>-3.2005376332538867E-2</v>
      </c>
      <c r="M285">
        <f>(L285-L284)*W$15</f>
        <v>-2.693561633557028E-5</v>
      </c>
      <c r="N285">
        <f>I285-W$16*M285^2</f>
        <v>2183721.1009926582</v>
      </c>
      <c r="O285">
        <f>(D285-D284)*W$17</f>
        <v>-2.790388052186251E-2</v>
      </c>
      <c r="P285">
        <f>(O285-O284)*W$18</f>
        <v>5.0188110123670882</v>
      </c>
      <c r="Q285">
        <f>N285-P285*W$19+W$20*P285^2</f>
        <v>2183725.7557252953</v>
      </c>
      <c r="R285">
        <f t="shared" si="30"/>
        <v>2183529.909379913</v>
      </c>
      <c r="S285">
        <f t="shared" si="28"/>
        <v>-36.981497739837664</v>
      </c>
      <c r="T285">
        <f t="shared" si="25"/>
        <v>2183533.5142619759</v>
      </c>
      <c r="U285">
        <f t="shared" si="26"/>
        <v>2183730.909379913</v>
      </c>
      <c r="V285">
        <f t="shared" si="29"/>
        <v>201</v>
      </c>
    </row>
    <row r="286" spans="1:22" x14ac:dyDescent="0.25">
      <c r="A286">
        <f>VLOOKUP('[1]2024-03-18_windows_device_0'!P286,'[1]2024-03-18_windows_device_0'!P286:P1195,1,0)</f>
        <v>49.946666666666665</v>
      </c>
      <c r="B286">
        <f>VLOOKUP('[1]2024-03-18_windows_device_0'!Q286,'[1]2024-03-18_windows_device_0'!Q286:Q1195,1,0)+90</f>
        <v>2184777</v>
      </c>
      <c r="C286">
        <f>(A286-A285)*W$4</f>
        <v>-1.9242309748111814</v>
      </c>
      <c r="D286">
        <f>(A286)*(1-EXP(-W$2))</f>
        <v>1.5217436873610395</v>
      </c>
      <c r="E286">
        <f>B286-D286^2*W$3</f>
        <v>2184776.9986395752</v>
      </c>
      <c r="F286">
        <f>E286+W$5*C286</f>
        <v>2184714.4826182923</v>
      </c>
      <c r="G286">
        <f>F286-W$8*LN(D286)</f>
        <v>2183717.0327911908</v>
      </c>
      <c r="H286">
        <f t="shared" si="27"/>
        <v>-31.962894761469215</v>
      </c>
      <c r="I286">
        <f>G286-W$11*H286^2</f>
        <v>2183676.4581457367</v>
      </c>
      <c r="J286">
        <f>(C286-C285)*W$12</f>
        <v>-0.65673872414858714</v>
      </c>
      <c r="K286">
        <f>I286-J286*W$13</f>
        <v>2183697.703025613</v>
      </c>
      <c r="L286">
        <f>(K286-K285)*W$16</f>
        <v>-3.4314011233054797E-3</v>
      </c>
      <c r="M286">
        <f>(L286-L285)*W$15</f>
        <v>1.6966551225913225E-5</v>
      </c>
      <c r="N286">
        <f>I286-W$16*M286^2</f>
        <v>2183676.4581457367</v>
      </c>
      <c r="O286">
        <f>(D286-D285)*W$17</f>
        <v>-5.0640375761899885E-2</v>
      </c>
      <c r="P286">
        <f>(O286-O285)*W$18</f>
        <v>-5.2578020129553744</v>
      </c>
      <c r="Q286">
        <f>N286-P286*W$19+W$20*P286^2</f>
        <v>2183712.349535278</v>
      </c>
      <c r="R286">
        <f t="shared" si="30"/>
        <v>2183515.1980909882</v>
      </c>
      <c r="S286">
        <f t="shared" si="28"/>
        <v>-74.234847907209598</v>
      </c>
      <c r="T286">
        <f t="shared" si="25"/>
        <v>2183522.4343547425</v>
      </c>
      <c r="U286">
        <f t="shared" si="26"/>
        <v>2183717.1980909882</v>
      </c>
      <c r="V286">
        <f t="shared" si="29"/>
        <v>202</v>
      </c>
    </row>
    <row r="287" spans="1:22" x14ac:dyDescent="0.25">
      <c r="A287">
        <f>VLOOKUP('[1]2024-03-18_windows_device_0'!P287,'[1]2024-03-18_windows_device_0'!P287:P1196,1,0)</f>
        <v>49.906666666666666</v>
      </c>
      <c r="B287">
        <f>VLOOKUP('[1]2024-03-18_windows_device_0'!Q287,'[1]2024-03-18_windows_device_0'!Q287:Q1196,1,0)+90</f>
        <v>2184770</v>
      </c>
      <c r="C287">
        <f>(A287-A286)*W$4</f>
        <v>-1.1781005968231169</v>
      </c>
      <c r="D287">
        <f>(A287)*(1-EXP(-W$2))</f>
        <v>1.5205249924699336</v>
      </c>
      <c r="E287">
        <f>B287-D287^2*W$3</f>
        <v>2184769.9986417536</v>
      </c>
      <c r="F287">
        <f>E287+W$5*C287</f>
        <v>2184731.7235266827</v>
      </c>
      <c r="G287">
        <f>F287-W$8*LN(D287)</f>
        <v>2183736.1770435032</v>
      </c>
      <c r="H287">
        <f t="shared" si="27"/>
        <v>19.144252312369645</v>
      </c>
      <c r="I287">
        <f>G287-W$11*H287^2</f>
        <v>2183721.6211341373</v>
      </c>
      <c r="J287">
        <f>(C287-C286)*W$12</f>
        <v>0.56718344358292128</v>
      </c>
      <c r="K287">
        <f>I287-J287*W$13</f>
        <v>2183703.2732833349</v>
      </c>
      <c r="L287">
        <f>(K287-K286)*W$16</f>
        <v>6.1286431110523874E-3</v>
      </c>
      <c r="M287">
        <f>(L287-L286)*W$15</f>
        <v>5.6765283456890363E-6</v>
      </c>
      <c r="N287">
        <f>I287-W$16*M287^2</f>
        <v>2183721.6211341373</v>
      </c>
      <c r="O287">
        <f>(D287-D286)*W$17</f>
        <v>-3.1004311690956462E-2</v>
      </c>
      <c r="P287">
        <f>(O287-O286)*W$18</f>
        <v>4.5408290111892073</v>
      </c>
      <c r="Q287">
        <f>N287-P287*W$19+W$20*P287^2</f>
        <v>2183724.1949526756</v>
      </c>
      <c r="R287">
        <f t="shared" si="30"/>
        <v>2183526.2464836868</v>
      </c>
      <c r="S287">
        <f t="shared" si="28"/>
        <v>55.751454260402262</v>
      </c>
      <c r="T287">
        <f t="shared" ref="T287:T350" si="31">R287-W$28*S287</f>
        <v>2183520.8119439916</v>
      </c>
      <c r="U287">
        <f t="shared" si="26"/>
        <v>2183729.2464836868</v>
      </c>
      <c r="V287">
        <f t="shared" si="29"/>
        <v>203</v>
      </c>
    </row>
    <row r="288" spans="1:22" x14ac:dyDescent="0.25">
      <c r="A288">
        <f>VLOOKUP('[1]2024-03-18_windows_device_0'!P288,'[1]2024-03-18_windows_device_0'!P288:P1197,1,0)</f>
        <v>49.887333333333331</v>
      </c>
      <c r="B288">
        <f>VLOOKUP('[1]2024-03-18_windows_device_0'!Q288,'[1]2024-03-18_windows_device_0'!Q288:Q1197,1,0)+90</f>
        <v>2184768</v>
      </c>
      <c r="C288">
        <f>(A288-A287)*W$4</f>
        <v>-0.56941528846458667</v>
      </c>
      <c r="D288">
        <f>(A288)*(1-EXP(-W$2))</f>
        <v>1.5199359566058988</v>
      </c>
      <c r="E288">
        <f>B288-D288^2*W$3</f>
        <v>2184767.9986428055</v>
      </c>
      <c r="F288">
        <f>E288+W$5*C288</f>
        <v>2184749.4990038546</v>
      </c>
      <c r="G288">
        <f>F288-W$8*LN(D288)</f>
        <v>2183754.8730171626</v>
      </c>
      <c r="H288">
        <f t="shared" si="27"/>
        <v>18.695973659399897</v>
      </c>
      <c r="I288">
        <f>G288-W$11*H288^2</f>
        <v>2183740.9908043155</v>
      </c>
      <c r="J288">
        <f>(C288-C287)*W$12</f>
        <v>0.46270228292279236</v>
      </c>
      <c r="K288">
        <f>I288-J288*W$13</f>
        <v>2183726.0228207665</v>
      </c>
      <c r="L288">
        <f>(K288-K287)*W$16</f>
        <v>2.5030043997963925E-2</v>
      </c>
      <c r="M288">
        <f>(L288-L287)*W$15</f>
        <v>1.1223205173275228E-5</v>
      </c>
      <c r="N288">
        <f>I288-W$16*M288^2</f>
        <v>2183740.9908043155</v>
      </c>
      <c r="O288">
        <f>(D288-D287)*W$17</f>
        <v>-1.4985417317302496E-2</v>
      </c>
      <c r="P288">
        <f>(O288-O287)*W$18</f>
        <v>3.7043605091256322</v>
      </c>
      <c r="Q288">
        <f>N288-P288*W$19+W$20*P288^2</f>
        <v>2183740.7526000203</v>
      </c>
      <c r="R288">
        <f t="shared" si="30"/>
        <v>2183542.4194511473</v>
      </c>
      <c r="S288">
        <f t="shared" si="28"/>
        <v>81.610645115730961</v>
      </c>
      <c r="T288">
        <f t="shared" si="31"/>
        <v>2183534.4642095072</v>
      </c>
      <c r="U288">
        <f t="shared" si="26"/>
        <v>2183746.4194511473</v>
      </c>
      <c r="V288">
        <f t="shared" si="29"/>
        <v>204</v>
      </c>
    </row>
    <row r="289" spans="1:22" x14ac:dyDescent="0.25">
      <c r="A289">
        <f>VLOOKUP('[1]2024-03-18_windows_device_0'!P289,'[1]2024-03-18_windows_device_0'!P289:P1198,1,0)</f>
        <v>49.800666666666665</v>
      </c>
      <c r="B289">
        <f>VLOOKUP('[1]2024-03-18_windows_device_0'!Q289,'[1]2024-03-18_windows_device_0'!Q289:Q1198,1,0)+90</f>
        <v>2184768</v>
      </c>
      <c r="C289">
        <f>(A289-A288)*W$4</f>
        <v>-2.552551293116788</v>
      </c>
      <c r="D289">
        <f>(A289)*(1-EXP(-W$2))</f>
        <v>1.5172954510085026</v>
      </c>
      <c r="E289">
        <f>B289-D289^2*W$3</f>
        <v>2184767.9986475171</v>
      </c>
      <c r="F289">
        <f>E289+W$5*C289</f>
        <v>2184685.0692315297</v>
      </c>
      <c r="G289">
        <f>F289-W$8*LN(D289)</f>
        <v>2183694.5739970282</v>
      </c>
      <c r="H289">
        <f t="shared" si="27"/>
        <v>-60.299020134378225</v>
      </c>
      <c r="I289">
        <f>G289-W$11*H289^2</f>
        <v>2183550.168730122</v>
      </c>
      <c r="J289">
        <f>(C289-C288)*W$12</f>
        <v>-1.5075138895228102</v>
      </c>
      <c r="K289">
        <f>I289-J289*W$13</f>
        <v>2183598.9353862014</v>
      </c>
      <c r="L289">
        <f>(K289-K288)*W$16</f>
        <v>-0.13982719817113548</v>
      </c>
      <c r="M289">
        <f>(L289-L288)*W$15</f>
        <v>-9.7888334533200209E-5</v>
      </c>
      <c r="N289">
        <f>I289-W$16*M289^2</f>
        <v>2183550.168730122</v>
      </c>
      <c r="O289">
        <f>(D289-D288)*W$17</f>
        <v>-6.717600866373806E-2</v>
      </c>
      <c r="P289">
        <f>(O289-O288)*W$18</f>
        <v>-12.069045529735268</v>
      </c>
      <c r="Q289">
        <f>N289-P289*W$19+W$20*P289^2</f>
        <v>2183694.5801192983</v>
      </c>
      <c r="R289">
        <f t="shared" si="30"/>
        <v>2183494.5269378019</v>
      </c>
      <c r="S289">
        <f t="shared" si="28"/>
        <v>-241.67110456937459</v>
      </c>
      <c r="T289">
        <f t="shared" si="31"/>
        <v>2183518.0845512911</v>
      </c>
      <c r="U289">
        <f t="shared" si="26"/>
        <v>2183699.5269378019</v>
      </c>
      <c r="V289">
        <f t="shared" si="29"/>
        <v>205</v>
      </c>
    </row>
    <row r="290" spans="1:22" x14ac:dyDescent="0.25">
      <c r="A290">
        <f>VLOOKUP('[1]2024-03-18_windows_device_0'!P290,'[1]2024-03-18_windows_device_0'!P290:P1199,1,0)</f>
        <v>49.750666666666667</v>
      </c>
      <c r="B290">
        <f>VLOOKUP('[1]2024-03-18_windows_device_0'!Q290,'[1]2024-03-18_windows_device_0'!Q290:Q1199,1,0)+90</f>
        <v>2184772</v>
      </c>
      <c r="C290">
        <f>(A290-A289)*W$4</f>
        <v>-1.4726257460288437</v>
      </c>
      <c r="D290">
        <f>(A290)*(1-EXP(-W$2))</f>
        <v>1.5157720823946201</v>
      </c>
      <c r="E290">
        <f>B290-D290^2*W$3</f>
        <v>2184771.9986502314</v>
      </c>
      <c r="F290">
        <f>E290+W$5*C290</f>
        <v>2184724.1547563924</v>
      </c>
      <c r="G290">
        <f>F290-W$8*LN(D290)</f>
        <v>2183736.0459193718</v>
      </c>
      <c r="H290">
        <f t="shared" si="27"/>
        <v>41.471922343596816</v>
      </c>
      <c r="I290">
        <f>G290-W$11*H290^2</f>
        <v>2183667.7380314562</v>
      </c>
      <c r="J290">
        <f>(C290-C289)*W$12</f>
        <v>0.82092340518577378</v>
      </c>
      <c r="K290">
        <f>I290-J290*W$13</f>
        <v>2183641.1819316112</v>
      </c>
      <c r="L290">
        <f>(K290-K289)*W$16</f>
        <v>4.648151170310947E-2</v>
      </c>
      <c r="M290">
        <f>(L290-L289)*W$15</f>
        <v>1.1062570912057529E-4</v>
      </c>
      <c r="N290">
        <f>I290-W$16*M290^2</f>
        <v>2183667.7380314562</v>
      </c>
      <c r="O290">
        <f>(D290-D289)*W$17</f>
        <v>-3.875538961369699E-2</v>
      </c>
      <c r="P290">
        <f>(O290-O289)*W$18</f>
        <v>6.5722525161929122</v>
      </c>
      <c r="Q290">
        <f>N290-P290*W$19+W$20*P290^2</f>
        <v>2183681.5367281809</v>
      </c>
      <c r="R290">
        <f t="shared" si="30"/>
        <v>2183480.4944888963</v>
      </c>
      <c r="S290">
        <f t="shared" si="28"/>
        <v>-70.809343463527867</v>
      </c>
      <c r="T290">
        <f t="shared" si="31"/>
        <v>2183487.3968413631</v>
      </c>
      <c r="U290">
        <f t="shared" si="26"/>
        <v>2183686.4944888963</v>
      </c>
      <c r="V290">
        <f t="shared" si="29"/>
        <v>206</v>
      </c>
    </row>
    <row r="291" spans="1:22" x14ac:dyDescent="0.25">
      <c r="A291">
        <f>VLOOKUP('[1]2024-03-18_windows_device_0'!P291,'[1]2024-03-18_windows_device_0'!P291:P1200,1,0)</f>
        <v>49.699333333333335</v>
      </c>
      <c r="B291">
        <f>VLOOKUP('[1]2024-03-18_windows_device_0'!Q291,'[1]2024-03-18_windows_device_0'!Q291:Q1200,1,0)+90</f>
        <v>2184765</v>
      </c>
      <c r="C291">
        <f>(A291-A290)*W$4</f>
        <v>-1.5118957659229963</v>
      </c>
      <c r="D291">
        <f>(A291)*(1-EXP(-W$2))</f>
        <v>1.5142080906177007</v>
      </c>
      <c r="E291">
        <f>B291-D291^2*W$3</f>
        <v>2184764.9986530156</v>
      </c>
      <c r="F291">
        <f>E291+W$5*C291</f>
        <v>2184715.8789220075</v>
      </c>
      <c r="G291">
        <f>F291-W$8*LN(D291)</f>
        <v>2183730.2226161775</v>
      </c>
      <c r="H291">
        <f t="shared" si="27"/>
        <v>-5.8233031942509115</v>
      </c>
      <c r="I291">
        <f>G291-W$11*H291^2</f>
        <v>2183728.8758216938</v>
      </c>
      <c r="J291">
        <f>(C291-C290)*W$12</f>
        <v>-2.9851760188608269E-2</v>
      </c>
      <c r="K291">
        <f>I291-J291*W$13</f>
        <v>2183729.8414980518</v>
      </c>
      <c r="L291">
        <f>(K291-K290)*W$16</f>
        <v>9.7547163564003364E-2</v>
      </c>
      <c r="M291">
        <f>(L291-L290)*W$15</f>
        <v>3.0321577303760538E-5</v>
      </c>
      <c r="N291">
        <f>I291-W$16*M291^2</f>
        <v>2183728.8758216938</v>
      </c>
      <c r="O291">
        <f>(D291-D290)*W$17</f>
        <v>-3.9788866670065405E-2</v>
      </c>
      <c r="P291">
        <f>(O291-O290)*W$18</f>
        <v>-0.23899100058959283</v>
      </c>
      <c r="Q291">
        <f>N291-P291*W$19+W$20*P291^2</f>
        <v>2183729.6022555754</v>
      </c>
      <c r="R291">
        <f t="shared" si="30"/>
        <v>2183527.5470718988</v>
      </c>
      <c r="S291">
        <f t="shared" si="28"/>
        <v>237.43271991237933</v>
      </c>
      <c r="T291">
        <f t="shared" si="31"/>
        <v>2183504.4026076263</v>
      </c>
      <c r="U291">
        <f t="shared" si="26"/>
        <v>2183734.5470718988</v>
      </c>
      <c r="V291">
        <f t="shared" si="29"/>
        <v>207</v>
      </c>
    </row>
    <row r="292" spans="1:22" x14ac:dyDescent="0.25">
      <c r="A292">
        <f>VLOOKUP('[1]2024-03-18_windows_device_0'!P292,'[1]2024-03-18_windows_device_0'!P292:P1201,1,0)</f>
        <v>49.655333333333331</v>
      </c>
      <c r="B292">
        <f>VLOOKUP('[1]2024-03-18_windows_device_0'!Q292,'[1]2024-03-18_windows_device_0'!Q292:Q1201,1,0)+90</f>
        <v>2184764</v>
      </c>
      <c r="C292">
        <f>(A292-A291)*W$4</f>
        <v>-1.2959106565055749</v>
      </c>
      <c r="D292">
        <f>(A292)*(1-EXP(-W$2))</f>
        <v>1.512867526237484</v>
      </c>
      <c r="E292">
        <f>B292-D292^2*W$3</f>
        <v>2184763.9986553993</v>
      </c>
      <c r="F292">
        <f>E292+W$5*C292</f>
        <v>2184721.8960288209</v>
      </c>
      <c r="G292">
        <f>F292-W$8*LN(D292)</f>
        <v>2183738.3439096194</v>
      </c>
      <c r="H292">
        <f t="shared" si="27"/>
        <v>8.1212934418581426</v>
      </c>
      <c r="I292">
        <f>G292-W$11*H292^2</f>
        <v>2183735.7244426315</v>
      </c>
      <c r="J292">
        <f>(C292-C291)*W$12</f>
        <v>0.16418468103702749</v>
      </c>
      <c r="K292">
        <f>I292-J292*W$13</f>
        <v>2183730.4132226626</v>
      </c>
      <c r="L292">
        <f>(K292-K291)*W$16</f>
        <v>6.2903662141571091E-4</v>
      </c>
      <c r="M292">
        <f>(L292-L291)*W$15</f>
        <v>-5.7547693432575463E-5</v>
      </c>
      <c r="N292">
        <f>I292-W$16*M292^2</f>
        <v>2183735.7244426315</v>
      </c>
      <c r="O292">
        <f>(D292-D291)*W$17</f>
        <v>-3.4104742860056061E-2</v>
      </c>
      <c r="P292">
        <f>(O292-O291)*W$18</f>
        <v>1.3144505032388436</v>
      </c>
      <c r="Q292">
        <f>N292-P292*W$19+W$20*P292^2</f>
        <v>2183733.2696989849</v>
      </c>
      <c r="R292">
        <f t="shared" si="30"/>
        <v>2183530.348283777</v>
      </c>
      <c r="S292">
        <f t="shared" si="28"/>
        <v>14.135235790451382</v>
      </c>
      <c r="T292">
        <f t="shared" si="31"/>
        <v>2183528.9704094054</v>
      </c>
      <c r="U292">
        <f t="shared" si="26"/>
        <v>2183738.348283777</v>
      </c>
      <c r="V292">
        <f t="shared" si="29"/>
        <v>208</v>
      </c>
    </row>
    <row r="293" spans="1:22" x14ac:dyDescent="0.25">
      <c r="A293">
        <f>VLOOKUP('[1]2024-03-18_windows_device_0'!P293,'[1]2024-03-18_windows_device_0'!P293:P1202,1,0)</f>
        <v>49.617333333333335</v>
      </c>
      <c r="B293">
        <f>VLOOKUP('[1]2024-03-18_windows_device_0'!Q293,'[1]2024-03-18_windows_device_0'!Q293:Q1202,1,0)+90</f>
        <v>2184765</v>
      </c>
      <c r="C293">
        <f>(A293-A292)*W$4</f>
        <v>-1.1191955669818876</v>
      </c>
      <c r="D293">
        <f>(A293)*(1-EXP(-W$2))</f>
        <v>1.5117097660909333</v>
      </c>
      <c r="E293">
        <f>B293-D293^2*W$3</f>
        <v>2184764.9986574566</v>
      </c>
      <c r="F293">
        <f>E293+W$5*C293</f>
        <v>2184728.6372981393</v>
      </c>
      <c r="G293">
        <f>F293-W$8*LN(D293)</f>
        <v>2183746.9039320601</v>
      </c>
      <c r="H293">
        <f t="shared" si="27"/>
        <v>8.560022440738976</v>
      </c>
      <c r="I293">
        <f>G293-W$11*H293^2</f>
        <v>2183743.9938024604</v>
      </c>
      <c r="J293">
        <f>(C293-C292)*W$12</f>
        <v>0.13433292084873738</v>
      </c>
      <c r="K293">
        <f>I293-J293*W$13</f>
        <v>2183739.6482588495</v>
      </c>
      <c r="L293">
        <f>(K293-K292)*W$16</f>
        <v>1.0160793940311363E-2</v>
      </c>
      <c r="M293">
        <f>(L293-L292)*W$15</f>
        <v>5.659732243757175E-6</v>
      </c>
      <c r="N293">
        <f>I293-W$16*M293^2</f>
        <v>2183743.9938024604</v>
      </c>
      <c r="O293">
        <f>(D293-D292)*W$17</f>
        <v>-2.9454096106409484E-2</v>
      </c>
      <c r="P293">
        <f>(O293-O292)*W$18</f>
        <v>1.0754595026505569</v>
      </c>
      <c r="Q293">
        <f>N293-P293*W$19+W$20*P293^2</f>
        <v>2183741.7914487873</v>
      </c>
      <c r="R293">
        <f t="shared" si="30"/>
        <v>2183538.1234150687</v>
      </c>
      <c r="S293">
        <f t="shared" si="28"/>
        <v>39.234202512729397</v>
      </c>
      <c r="T293">
        <f t="shared" si="31"/>
        <v>2183534.2989438726</v>
      </c>
      <c r="U293">
        <f t="shared" si="26"/>
        <v>2183747.1234150687</v>
      </c>
      <c r="V293">
        <f t="shared" si="29"/>
        <v>209</v>
      </c>
    </row>
    <row r="294" spans="1:22" x14ac:dyDescent="0.25">
      <c r="A294">
        <f>VLOOKUP('[1]2024-03-18_windows_device_0'!P294,'[1]2024-03-18_windows_device_0'!P294:P1203,1,0)</f>
        <v>49.553333333333335</v>
      </c>
      <c r="B294">
        <f>VLOOKUP('[1]2024-03-18_windows_device_0'!Q294,'[1]2024-03-18_windows_device_0'!Q294:Q1203,1,0)+90</f>
        <v>2184766</v>
      </c>
      <c r="C294">
        <f>(A294-A293)*W$4</f>
        <v>-1.8849609549170288</v>
      </c>
      <c r="D294">
        <f>(A294)*(1-EXP(-W$2))</f>
        <v>1.5097598542651638</v>
      </c>
      <c r="E294">
        <f>B294-D294^2*W$3</f>
        <v>2184765.9986609179</v>
      </c>
      <c r="F294">
        <f>E294+W$5*C294</f>
        <v>2184704.758476804</v>
      </c>
      <c r="G294">
        <f>F294-W$8*LN(D294)</f>
        <v>2183726.0914247092</v>
      </c>
      <c r="H294">
        <f t="shared" si="27"/>
        <v>-20.812507350929081</v>
      </c>
      <c r="I294">
        <f>G294-W$11*H294^2</f>
        <v>2183708.8881417629</v>
      </c>
      <c r="J294">
        <f>(C294-C293)*W$12</f>
        <v>-0.58210932367722557</v>
      </c>
      <c r="K294">
        <f>I294-J294*W$13</f>
        <v>2183727.7188307443</v>
      </c>
      <c r="L294">
        <f>(K294-K293)*W$16</f>
        <v>-1.3125282711443207E-2</v>
      </c>
      <c r="M294">
        <f>(L294-L293)*W$15</f>
        <v>-1.3826722024832876E-5</v>
      </c>
      <c r="N294">
        <f>I294-W$16*M294^2</f>
        <v>2183708.8881417629</v>
      </c>
      <c r="O294">
        <f>(D294-D293)*W$17</f>
        <v>-4.960689870553147E-2</v>
      </c>
      <c r="P294">
        <f>(O294-O293)*W$18</f>
        <v>-4.660324511482699</v>
      </c>
      <c r="Q294">
        <f>N294-P294*W$19+W$20*P294^2</f>
        <v>2183738.6000878992</v>
      </c>
      <c r="R294">
        <f t="shared" si="30"/>
        <v>2183533.677714095</v>
      </c>
      <c r="S294">
        <f t="shared" si="28"/>
        <v>-22.433516010289342</v>
      </c>
      <c r="T294">
        <f t="shared" si="31"/>
        <v>2183535.8644881421</v>
      </c>
      <c r="U294">
        <f t="shared" si="26"/>
        <v>2183743.677714095</v>
      </c>
      <c r="V294">
        <f t="shared" si="29"/>
        <v>210</v>
      </c>
    </row>
    <row r="295" spans="1:22" x14ac:dyDescent="0.25">
      <c r="A295">
        <f>VLOOKUP('[1]2024-03-18_windows_device_0'!P295,'[1]2024-03-18_windows_device_0'!P295:P1204,1,0)</f>
        <v>49.505333333333333</v>
      </c>
      <c r="B295">
        <f>VLOOKUP('[1]2024-03-18_windows_device_0'!Q295,'[1]2024-03-18_windows_device_0'!Q295:Q1204,1,0)+90</f>
        <v>2184766</v>
      </c>
      <c r="C295">
        <f>(A295-A294)*W$4</f>
        <v>-1.4137207161878238</v>
      </c>
      <c r="D295">
        <f>(A295)*(1-EXP(-W$2))</f>
        <v>1.5082974203958366</v>
      </c>
      <c r="E295">
        <f>B295-D295^2*W$3</f>
        <v>2184765.9986635107</v>
      </c>
      <c r="F295">
        <f>E295+W$5*C295</f>
        <v>2184720.0685254252</v>
      </c>
      <c r="G295">
        <f>F295-W$8*LN(D295)</f>
        <v>2183743.703808859</v>
      </c>
      <c r="H295">
        <f t="shared" si="27"/>
        <v>17.612384149804711</v>
      </c>
      <c r="I295">
        <f>G295-W$11*H295^2</f>
        <v>2183731.3841460091</v>
      </c>
      <c r="J295">
        <f>(C295-C294)*W$12</f>
        <v>0.35822112226282243</v>
      </c>
      <c r="K295">
        <f>I295-J295*W$13</f>
        <v>2183719.796029713</v>
      </c>
      <c r="L295">
        <f>(K295-K294)*W$16</f>
        <v>-8.7170149720901431E-3</v>
      </c>
      <c r="M295">
        <f>(L295-L294)*W$15</f>
        <v>2.6175252085018199E-6</v>
      </c>
      <c r="N295">
        <f>I295-W$16*M295^2</f>
        <v>2183731.3841460091</v>
      </c>
      <c r="O295">
        <f>(D295-D294)*W$17</f>
        <v>-3.7205174029150016E-2</v>
      </c>
      <c r="P295">
        <f>(O295-O294)*W$18</f>
        <v>2.8678920070659739</v>
      </c>
      <c r="Q295">
        <f>N295-P295*W$19+W$20*P295^2</f>
        <v>2183729.3897439488</v>
      </c>
      <c r="R295">
        <f t="shared" si="30"/>
        <v>2183523.5291866898</v>
      </c>
      <c r="S295">
        <f t="shared" si="28"/>
        <v>-51.210630982799728</v>
      </c>
      <c r="T295">
        <f t="shared" si="31"/>
        <v>2183528.5210960591</v>
      </c>
      <c r="U295">
        <f t="shared" si="26"/>
        <v>2183734.5291866898</v>
      </c>
      <c r="V295">
        <f t="shared" si="29"/>
        <v>211</v>
      </c>
    </row>
    <row r="296" spans="1:22" x14ac:dyDescent="0.25">
      <c r="A296">
        <f>VLOOKUP('[1]2024-03-18_windows_device_0'!P296,'[1]2024-03-18_windows_device_0'!P296:P1205,1,0)</f>
        <v>49.462666666666664</v>
      </c>
      <c r="B296">
        <f>VLOOKUP('[1]2024-03-18_windows_device_0'!Q296,'[1]2024-03-18_windows_device_0'!Q296:Q1205,1,0)+90</f>
        <v>2184768</v>
      </c>
      <c r="C296">
        <f>(A296-A295)*W$4</f>
        <v>-1.2566406366114222</v>
      </c>
      <c r="D296">
        <f>(A296)*(1-EXP(-W$2))</f>
        <v>1.5069974791786567</v>
      </c>
      <c r="E296">
        <f>B296-D296^2*W$3</f>
        <v>2184767.9986658134</v>
      </c>
      <c r="F296">
        <f>E296+W$5*C296</f>
        <v>2184727.1718764044</v>
      </c>
      <c r="G296">
        <f>F296-W$8*LN(D296)</f>
        <v>2183752.8555551358</v>
      </c>
      <c r="H296">
        <f t="shared" si="27"/>
        <v>9.1517462767660618</v>
      </c>
      <c r="I296">
        <f>G296-W$11*H296^2</f>
        <v>2183749.5291858166</v>
      </c>
      <c r="J296">
        <f>(C296-C295)*W$12</f>
        <v>0.11940704075427408</v>
      </c>
      <c r="K296">
        <f>I296-J296*W$13</f>
        <v>2183745.6664803848</v>
      </c>
      <c r="L296">
        <f>(K296-K295)*W$16</f>
        <v>2.8463810330530605E-2</v>
      </c>
      <c r="M296">
        <f>(L296-L295)*W$15</f>
        <v>2.2077095416349323E-5</v>
      </c>
      <c r="N296">
        <f>I296-W$16*M296^2</f>
        <v>2183749.5291858166</v>
      </c>
      <c r="O296">
        <f>(D296-D295)*W$17</f>
        <v>-3.3071265803693295E-2</v>
      </c>
      <c r="P296">
        <f>(O296-O295)*W$18</f>
        <v>0.95596400235445445</v>
      </c>
      <c r="Q296">
        <f>N296-P296*W$19+W$20*P296^2</f>
        <v>2183747.4853483057</v>
      </c>
      <c r="R296">
        <f t="shared" si="30"/>
        <v>2183540.7927006688</v>
      </c>
      <c r="S296">
        <f t="shared" si="28"/>
        <v>87.113667682632396</v>
      </c>
      <c r="T296">
        <f t="shared" si="31"/>
        <v>2183532.3010354508</v>
      </c>
      <c r="U296">
        <f t="shared" si="26"/>
        <v>2183752.7927006688</v>
      </c>
      <c r="V296">
        <f t="shared" si="29"/>
        <v>212</v>
      </c>
    </row>
    <row r="297" spans="1:22" x14ac:dyDescent="0.25">
      <c r="A297">
        <f>VLOOKUP('[1]2024-03-18_windows_device_0'!P297,'[1]2024-03-18_windows_device_0'!P297:P1206,1,0)</f>
        <v>49.408666666666669</v>
      </c>
      <c r="B297">
        <f>VLOOKUP('[1]2024-03-18_windows_device_0'!Q297,'[1]2024-03-18_windows_device_0'!Q297:Q1206,1,0)+90</f>
        <v>2184767</v>
      </c>
      <c r="C297">
        <f>(A297-A296)*W$4</f>
        <v>-1.5904358057110926</v>
      </c>
      <c r="D297">
        <f>(A297)*(1-EXP(-W$2))</f>
        <v>1.5053522410756637</v>
      </c>
      <c r="E297">
        <f>B297-D297^2*W$3</f>
        <v>2184766.9986687251</v>
      </c>
      <c r="F297">
        <f>E297+W$5*C297</f>
        <v>2184715.327263379</v>
      </c>
      <c r="G297">
        <f>F297-W$8*LN(D297)</f>
        <v>2183743.6059771976</v>
      </c>
      <c r="H297">
        <f t="shared" si="27"/>
        <v>-9.2495779381133616</v>
      </c>
      <c r="I297">
        <f>G297-W$11*H297^2</f>
        <v>2183740.2081103497</v>
      </c>
      <c r="J297">
        <f>(C297-C296)*W$12</f>
        <v>-0.2537399616026933</v>
      </c>
      <c r="K297">
        <f>I297-J297*W$13</f>
        <v>2183748.4163593929</v>
      </c>
      <c r="L297">
        <f>(K297-K296)*W$16</f>
        <v>3.0255381134732624E-3</v>
      </c>
      <c r="M297">
        <f>(L297-L296)*W$15</f>
        <v>-1.51046448913402E-5</v>
      </c>
      <c r="N297">
        <f>I297-W$16*M297^2</f>
        <v>2183740.2081103497</v>
      </c>
      <c r="O297">
        <f>(D297-D296)*W$17</f>
        <v>-4.1855820782790938E-2</v>
      </c>
      <c r="P297">
        <f>(O297-O296)*W$18</f>
        <v>-2.0314235050037035</v>
      </c>
      <c r="Q297">
        <f>N297-P297*W$19+W$20*P297^2</f>
        <v>2183749.1300982656</v>
      </c>
      <c r="R297">
        <f t="shared" si="30"/>
        <v>2183541.3868332314</v>
      </c>
      <c r="S297">
        <f t="shared" si="28"/>
        <v>2.9980609210584133</v>
      </c>
      <c r="T297">
        <f t="shared" si="31"/>
        <v>2183541.0945882793</v>
      </c>
      <c r="U297">
        <f t="shared" si="26"/>
        <v>2183754.3868332314</v>
      </c>
      <c r="V297">
        <f t="shared" si="29"/>
        <v>213</v>
      </c>
    </row>
    <row r="298" spans="1:22" x14ac:dyDescent="0.25">
      <c r="A298">
        <f>VLOOKUP('[1]2024-03-18_windows_device_0'!P298,'[1]2024-03-18_windows_device_0'!P298:P1207,1,0)</f>
        <v>49.367333333333335</v>
      </c>
      <c r="B298">
        <f>VLOOKUP('[1]2024-03-18_windows_device_0'!Q298,'[1]2024-03-18_windows_device_0'!Q298:Q1207,1,0)+90</f>
        <v>2184762</v>
      </c>
      <c r="C298">
        <f>(A298-A297)*W$4</f>
        <v>-1.2173706167172695</v>
      </c>
      <c r="D298">
        <f>(A298)*(1-EXP(-W$2))</f>
        <v>1.5040929230215208</v>
      </c>
      <c r="E298">
        <f>B298-D298^2*W$3</f>
        <v>2184761.9986709515</v>
      </c>
      <c r="F298">
        <f>E298+W$5*C298</f>
        <v>2184722.4477187116</v>
      </c>
      <c r="G298">
        <f>F298-W$8*LN(D298)</f>
        <v>2183752.7146726949</v>
      </c>
      <c r="H298">
        <f t="shared" si="27"/>
        <v>9.1086954972706735</v>
      </c>
      <c r="I298">
        <f>G298-W$11*H298^2</f>
        <v>2183749.4195249518</v>
      </c>
      <c r="J298">
        <f>(C298-C297)*W$12</f>
        <v>0.28359172179130154</v>
      </c>
      <c r="K298">
        <f>I298-J298*W$13</f>
        <v>2183740.2455995507</v>
      </c>
      <c r="L298">
        <f>(K298-K297)*W$16</f>
        <v>-8.9898301872418183E-3</v>
      </c>
      <c r="M298">
        <f>(L298-L297)*W$15</f>
        <v>-7.1344417526624472E-6</v>
      </c>
      <c r="N298">
        <f>I298-W$16*M298^2</f>
        <v>2183749.4195249518</v>
      </c>
      <c r="O298">
        <f>(D298-D297)*W$17</f>
        <v>-3.203778874732488E-2</v>
      </c>
      <c r="P298">
        <f>(O298-O297)*W$18</f>
        <v>2.2704145055932967</v>
      </c>
      <c r="Q298">
        <f>N298-P298*W$19+W$20*P298^2</f>
        <v>2183746.817119428</v>
      </c>
      <c r="R298">
        <f t="shared" si="30"/>
        <v>2183538.2715630261</v>
      </c>
      <c r="S298">
        <f t="shared" si="28"/>
        <v>-15.720010059153317</v>
      </c>
      <c r="T298">
        <f t="shared" si="31"/>
        <v>2183539.8039180078</v>
      </c>
      <c r="U298">
        <f t="shared" si="26"/>
        <v>2183752.2715630261</v>
      </c>
      <c r="V298">
        <f t="shared" si="29"/>
        <v>214</v>
      </c>
    </row>
    <row r="299" spans="1:22" x14ac:dyDescent="0.25">
      <c r="A299">
        <f>VLOOKUP('[1]2024-03-18_windows_device_0'!P299,'[1]2024-03-18_windows_device_0'!P299:P1208,1,0)</f>
        <v>49.305999999999997</v>
      </c>
      <c r="B299">
        <f>VLOOKUP('[1]2024-03-18_windows_device_0'!Q299,'[1]2024-03-18_windows_device_0'!Q299:Q1208,1,0)+90</f>
        <v>2184770</v>
      </c>
      <c r="C299">
        <f>(A299-A298)*W$4</f>
        <v>-1.8064209151289325</v>
      </c>
      <c r="D299">
        <f>(A299)*(1-EXP(-W$2))</f>
        <v>1.5022242575218248</v>
      </c>
      <c r="E299">
        <f>B299-D299^2*W$3</f>
        <v>2184769.9986742521</v>
      </c>
      <c r="F299">
        <f>E299+W$5*C299</f>
        <v>2184711.3101644763</v>
      </c>
      <c r="G299">
        <f>F299-W$8*LN(D299)</f>
        <v>2183744.5304802158</v>
      </c>
      <c r="H299">
        <f t="shared" si="27"/>
        <v>-8.1841924791224301</v>
      </c>
      <c r="I299">
        <f>G299-W$11*H299^2</f>
        <v>2183741.8702808027</v>
      </c>
      <c r="J299">
        <f>(C299-C298)*W$12</f>
        <v>-0.44777640282864722</v>
      </c>
      <c r="K299">
        <f>I299-J299*W$13</f>
        <v>2183756.3554261727</v>
      </c>
      <c r="L299">
        <f>(K299-K298)*W$16</f>
        <v>1.7724741452946641E-2</v>
      </c>
      <c r="M299">
        <f>(L299-L298)*W$15</f>
        <v>1.5862481327593571E-5</v>
      </c>
      <c r="N299">
        <f>I299-W$16*M299^2</f>
        <v>2183741.8702808027</v>
      </c>
      <c r="O299">
        <f>(D299-D298)*W$17</f>
        <v>-4.753994459280593E-2</v>
      </c>
      <c r="P299">
        <f>(O299-O298)*W$18</f>
        <v>-3.5848650088334462</v>
      </c>
      <c r="Q299">
        <f>N299-P299*W$19+W$20*P299^2</f>
        <v>2183761.8167181839</v>
      </c>
      <c r="R299">
        <f t="shared" si="30"/>
        <v>2183552.0836770316</v>
      </c>
      <c r="S299">
        <f t="shared" si="28"/>
        <v>69.697508336129147</v>
      </c>
      <c r="T299">
        <f t="shared" si="31"/>
        <v>2183545.2897040183</v>
      </c>
      <c r="U299">
        <f t="shared" si="26"/>
        <v>2183767.0836770316</v>
      </c>
      <c r="V299">
        <f t="shared" si="29"/>
        <v>215</v>
      </c>
    </row>
    <row r="300" spans="1:22" x14ac:dyDescent="0.25">
      <c r="A300">
        <f>VLOOKUP('[1]2024-03-18_windows_device_0'!P300,'[1]2024-03-18_windows_device_0'!P300:P1209,1,0)</f>
        <v>49.257333333333335</v>
      </c>
      <c r="B300">
        <f>VLOOKUP('[1]2024-03-18_windows_device_0'!Q300,'[1]2024-03-18_windows_device_0'!Q300:Q1209,1,0)+90</f>
        <v>2184769</v>
      </c>
      <c r="C300">
        <f>(A300-A299)*W$4</f>
        <v>-1.433355726134691</v>
      </c>
      <c r="D300">
        <f>(A300)*(1-EXP(-W$2))</f>
        <v>1.5007415120709793</v>
      </c>
      <c r="E300">
        <f>B300-D300^2*W$3</f>
        <v>2184768.9986768677</v>
      </c>
      <c r="F300">
        <f>E300+W$5*C300</f>
        <v>2184722.4306201977</v>
      </c>
      <c r="G300">
        <f>F300-W$8*LN(D300)</f>
        <v>2183757.9969795207</v>
      </c>
      <c r="H300">
        <f t="shared" si="27"/>
        <v>13.466499304864556</v>
      </c>
      <c r="I300">
        <f>G300-W$11*H300^2</f>
        <v>2183750.7946672048</v>
      </c>
      <c r="J300">
        <f>(C300-C299)*W$12</f>
        <v>0.28359172179161973</v>
      </c>
      <c r="K300">
        <f>I300-J300*W$13</f>
        <v>2183741.6207418037</v>
      </c>
      <c r="L300">
        <f>(K300-K299)*W$16</f>
        <v>-1.6211749322905072E-2</v>
      </c>
      <c r="M300">
        <f>(L300-L299)*W$15</f>
        <v>-2.0150686243689355E-5</v>
      </c>
      <c r="N300">
        <f>I300-W$16*M300^2</f>
        <v>2183750.7946672048</v>
      </c>
      <c r="O300">
        <f>(D300-D299)*W$17</f>
        <v>-3.7721912557328575E-2</v>
      </c>
      <c r="P300">
        <f>(O300-O299)*W$18</f>
        <v>2.2704145055959088</v>
      </c>
      <c r="Q300">
        <f>N300-P300*W$19+W$20*P300^2</f>
        <v>2183748.192261681</v>
      </c>
      <c r="R300">
        <f t="shared" si="30"/>
        <v>2183537.5195379611</v>
      </c>
      <c r="S300">
        <f t="shared" si="28"/>
        <v>-73.492312898053356</v>
      </c>
      <c r="T300">
        <f t="shared" si="31"/>
        <v>2183544.6834208951</v>
      </c>
      <c r="U300">
        <f t="shared" si="26"/>
        <v>2183753.5195379611</v>
      </c>
      <c r="V300">
        <f t="shared" si="29"/>
        <v>216</v>
      </c>
    </row>
    <row r="301" spans="1:22" x14ac:dyDescent="0.25">
      <c r="A301">
        <f>VLOOKUP('[1]2024-03-18_windows_device_0'!P301,'[1]2024-03-18_windows_device_0'!P301:P1210,1,0)</f>
        <v>49.230666666666664</v>
      </c>
      <c r="B301">
        <f>VLOOKUP('[1]2024-03-18_windows_device_0'!Q301,'[1]2024-03-18_windows_device_0'!Q301:Q1210,1,0)+90</f>
        <v>2184767</v>
      </c>
      <c r="C301">
        <f>(A301-A300)*W$4</f>
        <v>-0.78540039788221738</v>
      </c>
      <c r="D301">
        <f>(A301)*(1-EXP(-W$2))</f>
        <v>1.4999290488102419</v>
      </c>
      <c r="E301">
        <f>B301-D301^2*W$3</f>
        <v>2184766.9986783001</v>
      </c>
      <c r="F301">
        <f>E301+W$5*C301</f>
        <v>2184741.4819349195</v>
      </c>
      <c r="G301">
        <f>F301-W$8*LN(D301)</f>
        <v>2183778.3347807825</v>
      </c>
      <c r="H301">
        <f t="shared" si="27"/>
        <v>20.337801261804998</v>
      </c>
      <c r="I301">
        <f>G301-W$11*H301^2</f>
        <v>2183761.907316857</v>
      </c>
      <c r="J301">
        <f>(C301-C300)*W$12</f>
        <v>0.49255404311124151</v>
      </c>
      <c r="K301">
        <f>I301-J301*W$13</f>
        <v>2183745.9736569501</v>
      </c>
      <c r="L301">
        <f>(K301-K300)*W$16</f>
        <v>4.7892691427646227E-3</v>
      </c>
      <c r="M301">
        <f>(L301-L300)*W$15</f>
        <v>1.2469908473882729E-5</v>
      </c>
      <c r="N301">
        <f>I301-W$16*M301^2</f>
        <v>2183761.907316857</v>
      </c>
      <c r="O301">
        <f>(D301-D300)*W$17</f>
        <v>-2.066954112730619E-2</v>
      </c>
      <c r="P301">
        <f>(O301-O300)*W$18</f>
        <v>3.9433515097152259</v>
      </c>
      <c r="Q301">
        <f>N301-P301*W$19+W$20*P301^2</f>
        <v>2183762.3648104048</v>
      </c>
      <c r="R301">
        <f t="shared" si="30"/>
        <v>2183551.1781530799</v>
      </c>
      <c r="S301">
        <f t="shared" si="28"/>
        <v>68.922935383322496</v>
      </c>
      <c r="T301">
        <f t="shared" si="31"/>
        <v>2183544.4596838811</v>
      </c>
      <c r="U301">
        <f t="shared" si="26"/>
        <v>2183768.1781530799</v>
      </c>
      <c r="V301">
        <f t="shared" si="29"/>
        <v>217</v>
      </c>
    </row>
    <row r="302" spans="1:22" x14ac:dyDescent="0.25">
      <c r="A302">
        <f>VLOOKUP('[1]2024-03-18_windows_device_0'!P302,'[1]2024-03-18_windows_device_0'!P302:P1211,1,0)</f>
        <v>49.164000000000001</v>
      </c>
      <c r="B302">
        <f>VLOOKUP('[1]2024-03-18_windows_device_0'!Q302,'[1]2024-03-18_windows_device_0'!Q302:Q1211,1,0)+90</f>
        <v>2184763</v>
      </c>
      <c r="C302">
        <f>(A302-A301)*W$4</f>
        <v>-1.963500994705125</v>
      </c>
      <c r="D302">
        <f>(A302)*(1-EXP(-W$2))</f>
        <v>1.4978978906583986</v>
      </c>
      <c r="E302">
        <f>B302-D302^2*W$3</f>
        <v>2184762.9986818773</v>
      </c>
      <c r="F302">
        <f>E302+W$5*C302</f>
        <v>2184699.2068234254</v>
      </c>
      <c r="G302">
        <f>F302-W$8*LN(D302)</f>
        <v>2183739.2789368294</v>
      </c>
      <c r="H302">
        <f t="shared" si="27"/>
        <v>-39.055843953043222</v>
      </c>
      <c r="I302">
        <f>G302-W$11*H302^2</f>
        <v>2183678.6981963282</v>
      </c>
      <c r="J302">
        <f>(C302-C301)*W$12</f>
        <v>-0.89555280565697648</v>
      </c>
      <c r="K302">
        <f>I302-J302*W$13</f>
        <v>2183707.6684870687</v>
      </c>
      <c r="L302">
        <f>(K302-K301)*W$16</f>
        <v>-4.2145036590752957E-2</v>
      </c>
      <c r="M302">
        <f>(L302-L301)*W$15</f>
        <v>-2.7868481604305391E-5</v>
      </c>
      <c r="N302">
        <f>I302-W$16*M302^2</f>
        <v>2183678.6981963282</v>
      </c>
      <c r="O302">
        <f>(D302-D301)*W$17</f>
        <v>-5.1673852818262651E-2</v>
      </c>
      <c r="P302">
        <f>(O302-O301)*W$18</f>
        <v>-7.1697300176655885</v>
      </c>
      <c r="Q302">
        <f>N302-P302*W$19+W$20*P302^2</f>
        <v>2183737.9837764297</v>
      </c>
      <c r="R302">
        <f t="shared" si="30"/>
        <v>2183525.5152614908</v>
      </c>
      <c r="S302">
        <f t="shared" si="28"/>
        <v>-129.49788857491433</v>
      </c>
      <c r="T302">
        <f t="shared" si="31"/>
        <v>2183538.1384553649</v>
      </c>
      <c r="U302">
        <f t="shared" si="26"/>
        <v>2183743.5152614908</v>
      </c>
      <c r="V302">
        <f t="shared" si="29"/>
        <v>218</v>
      </c>
    </row>
    <row r="303" spans="1:22" x14ac:dyDescent="0.25">
      <c r="A303">
        <f>VLOOKUP('[1]2024-03-18_windows_device_0'!P303,'[1]2024-03-18_windows_device_0'!P303:P1212,1,0)</f>
        <v>49.105333333333334</v>
      </c>
      <c r="B303">
        <f>VLOOKUP('[1]2024-03-18_windows_device_0'!Q303,'[1]2024-03-18_windows_device_0'!Q303:Q1212,1,0)+90</f>
        <v>2184761</v>
      </c>
      <c r="C303">
        <f>(A303-A302)*W$4</f>
        <v>-1.7278808753406272</v>
      </c>
      <c r="D303">
        <f>(A303)*(1-EXP(-W$2))</f>
        <v>1.4961104714847764</v>
      </c>
      <c r="E303">
        <f>B303-D303^2*W$3</f>
        <v>2184760.998685021</v>
      </c>
      <c r="F303">
        <f>E303+W$5*C303</f>
        <v>2184704.8618495832</v>
      </c>
      <c r="G303">
        <f>F303-W$8*LN(D303)</f>
        <v>2183747.770531496</v>
      </c>
      <c r="H303">
        <f t="shared" si="27"/>
        <v>8.4915946666151285</v>
      </c>
      <c r="I303">
        <f>G303-W$11*H303^2</f>
        <v>2183744.9067423744</v>
      </c>
      <c r="J303">
        <f>(C303-C302)*W$12</f>
        <v>0.17911056113133161</v>
      </c>
      <c r="K303">
        <f>I303-J303*W$13</f>
        <v>2183739.1126842261</v>
      </c>
      <c r="L303">
        <f>(K303-K302)*W$16</f>
        <v>3.4596291933209525E-2</v>
      </c>
      <c r="M303">
        <f>(L303-L302)*W$15</f>
        <v>4.5567187344857285E-5</v>
      </c>
      <c r="N303">
        <f>I303-W$16*M303^2</f>
        <v>2183744.9067423744</v>
      </c>
      <c r="O303">
        <f>(D303-D302)*W$17</f>
        <v>-4.5472990480074749E-2</v>
      </c>
      <c r="P303">
        <f>(O303-O302)*W$18</f>
        <v>1.4339460035323339</v>
      </c>
      <c r="Q303">
        <f>N303-P303*W$19+W$20*P303^2</f>
        <v>2183742.3581249174</v>
      </c>
      <c r="R303">
        <f t="shared" si="30"/>
        <v>2183528.765092534</v>
      </c>
      <c r="S303">
        <f t="shared" si="28"/>
        <v>16.399019450176805</v>
      </c>
      <c r="T303">
        <f t="shared" si="31"/>
        <v>2183527.1665490819</v>
      </c>
      <c r="U303">
        <f t="shared" si="26"/>
        <v>2183747.765092534</v>
      </c>
      <c r="V303">
        <f t="shared" si="29"/>
        <v>219</v>
      </c>
    </row>
    <row r="304" spans="1:22" x14ac:dyDescent="0.25">
      <c r="A304">
        <f>VLOOKUP('[1]2024-03-18_windows_device_0'!P304,'[1]2024-03-18_windows_device_0'!P304:P1213,1,0)</f>
        <v>49.06</v>
      </c>
      <c r="B304">
        <f>VLOOKUP('[1]2024-03-18_windows_device_0'!Q304,'[1]2024-03-18_windows_device_0'!Q304:Q1213,1,0)+90</f>
        <v>2184761</v>
      </c>
      <c r="C304">
        <f>(A304-A303)*W$4</f>
        <v>-1.3351806763995184</v>
      </c>
      <c r="D304">
        <f>(A304)*(1-EXP(-W$2))</f>
        <v>1.4947292839415229</v>
      </c>
      <c r="E304">
        <f>B304-D304^2*W$3</f>
        <v>2184760.998687448</v>
      </c>
      <c r="F304">
        <f>E304+W$5*C304</f>
        <v>2184717.6202237005</v>
      </c>
      <c r="G304">
        <f>F304-W$8*LN(D304)</f>
        <v>2183762.7231215299</v>
      </c>
      <c r="H304">
        <f t="shared" si="27"/>
        <v>14.952590033877641</v>
      </c>
      <c r="I304">
        <f>G304-W$11*H304^2</f>
        <v>2183753.8434811789</v>
      </c>
      <c r="J304">
        <f>(C304-C303)*W$12</f>
        <v>0.29851760188576487</v>
      </c>
      <c r="K304">
        <f>I304-J304*W$13</f>
        <v>2183744.1867175987</v>
      </c>
      <c r="L304">
        <f>(K304-K303)*W$16</f>
        <v>5.5826752057803334E-3</v>
      </c>
      <c r="M304">
        <f>(L304-L303)*W$15</f>
        <v>-1.7227599969914973E-5</v>
      </c>
      <c r="N304">
        <f>I304-W$16*M304^2</f>
        <v>2183753.8434811789</v>
      </c>
      <c r="O304">
        <f>(D304-D303)*W$17</f>
        <v>-3.5138219916418828E-2</v>
      </c>
      <c r="P304">
        <f>(O304-O303)*W$18</f>
        <v>2.3899100058894005</v>
      </c>
      <c r="Q304">
        <f>N304-P304*W$19+W$20*P304^2</f>
        <v>2183751.3195814467</v>
      </c>
      <c r="R304">
        <f t="shared" si="30"/>
        <v>2183536.859859026</v>
      </c>
      <c r="S304">
        <f t="shared" si="28"/>
        <v>40.84711832197064</v>
      </c>
      <c r="T304">
        <f t="shared" si="31"/>
        <v>2183532.878164039</v>
      </c>
      <c r="U304">
        <f t="shared" si="26"/>
        <v>2183756.859859026</v>
      </c>
      <c r="V304">
        <f t="shared" si="29"/>
        <v>220</v>
      </c>
    </row>
    <row r="305" spans="1:22" x14ac:dyDescent="0.25">
      <c r="A305">
        <f>VLOOKUP('[1]2024-03-18_windows_device_0'!P305,'[1]2024-03-18_windows_device_0'!P305:P1214,1,0)</f>
        <v>49.016666666666666</v>
      </c>
      <c r="B305">
        <f>VLOOKUP('[1]2024-03-18_windows_device_0'!Q305,'[1]2024-03-18_windows_device_0'!Q305:Q1214,1,0)+90</f>
        <v>2184758</v>
      </c>
      <c r="C305">
        <f>(A305-A304)*W$4</f>
        <v>-1.2762756465584986</v>
      </c>
      <c r="D305">
        <f>(A305)*(1-EXP(-W$2))</f>
        <v>1.4934090311428247</v>
      </c>
      <c r="E305">
        <f>B305-D305^2*W$3</f>
        <v>2184757.9986897656</v>
      </c>
      <c r="F305">
        <f>E305+W$5*C305</f>
        <v>2184716.5339817717</v>
      </c>
      <c r="G305">
        <f>F305-W$8*LN(D305)</f>
        <v>2183763.7361880369</v>
      </c>
      <c r="H305">
        <f t="shared" si="27"/>
        <v>1.0130665069445968</v>
      </c>
      <c r="I305">
        <f>G305-W$11*H305^2</f>
        <v>2183763.6954276366</v>
      </c>
      <c r="J305">
        <f>(C305-C304)*W$12</f>
        <v>4.4777640282753405E-2</v>
      </c>
      <c r="K305">
        <f>I305-J305*W$13</f>
        <v>2183762.2469130997</v>
      </c>
      <c r="L305">
        <f>(K305-K304)*W$16</f>
        <v>1.9870623275720478E-2</v>
      </c>
      <c r="M305">
        <f>(L305-L304)*W$15</f>
        <v>8.4838459145681934E-6</v>
      </c>
      <c r="N305">
        <f>I305-W$16*M305^2</f>
        <v>2183763.6954276366</v>
      </c>
      <c r="O305">
        <f>(D305-D304)*W$17</f>
        <v>-3.3588004331871854E-2</v>
      </c>
      <c r="P305">
        <f>(O305-O304)*W$18</f>
        <v>0.35848650088308309</v>
      </c>
      <c r="Q305">
        <f>N305-P305*W$19+W$20*P305^2</f>
        <v>2183762.7673826921</v>
      </c>
      <c r="R305">
        <f t="shared" si="30"/>
        <v>2183547.4810444862</v>
      </c>
      <c r="S305">
        <f t="shared" si="28"/>
        <v>53.595717632733951</v>
      </c>
      <c r="T305">
        <f t="shared" si="31"/>
        <v>2183542.2566416641</v>
      </c>
      <c r="U305">
        <f t="shared" si="26"/>
        <v>2183768.4810444862</v>
      </c>
      <c r="V305">
        <f t="shared" si="29"/>
        <v>221</v>
      </c>
    </row>
    <row r="306" spans="1:22" x14ac:dyDescent="0.25">
      <c r="A306">
        <f>VLOOKUP('[1]2024-03-18_windows_device_0'!P306,'[1]2024-03-18_windows_device_0'!P306:P1215,1,0)</f>
        <v>48.945333333333338</v>
      </c>
      <c r="B306">
        <f>VLOOKUP('[1]2024-03-18_windows_device_0'!Q306,'[1]2024-03-18_windows_device_0'!Q306:Q1215,1,0)+90</f>
        <v>2184754</v>
      </c>
      <c r="C306">
        <f>(A306-A305)*W$4</f>
        <v>-2.1009460643344502</v>
      </c>
      <c r="D306">
        <f>(A306)*(1-EXP(-W$2))</f>
        <v>1.4912356919203524</v>
      </c>
      <c r="E306">
        <f>B306-D306^2*W$3</f>
        <v>2184753.9986935761</v>
      </c>
      <c r="F306">
        <f>E306+W$5*C306</f>
        <v>2184685.7414050326</v>
      </c>
      <c r="G306">
        <f>F306-W$8*LN(D306)</f>
        <v>2183736.4034414119</v>
      </c>
      <c r="H306">
        <f t="shared" si="27"/>
        <v>-27.332746624946594</v>
      </c>
      <c r="I306">
        <f>G306-W$11*H306^2</f>
        <v>2183706.7326538041</v>
      </c>
      <c r="J306">
        <f>(C306-C305)*W$12</f>
        <v>-0.6268869639598198</v>
      </c>
      <c r="K306">
        <f>I306-J306*W$13</f>
        <v>2183727.0118573224</v>
      </c>
      <c r="L306">
        <f>(K306-K305)*W$16</f>
        <v>-3.8767161707153629E-2</v>
      </c>
      <c r="M306">
        <f>(L306-L305)*W$15</f>
        <v>-3.481773100875839E-5</v>
      </c>
      <c r="N306">
        <f>I306-W$16*M306^2</f>
        <v>2183706.7326538041</v>
      </c>
      <c r="O306">
        <f>(D306-D305)*W$17</f>
        <v>-5.5291022515540814E-2</v>
      </c>
      <c r="P306">
        <f>(O306-O305)*W$18</f>
        <v>-5.0188110123657816</v>
      </c>
      <c r="Q306">
        <f>N306-P306*W$19+W$20*P306^2</f>
        <v>2183740.0876236325</v>
      </c>
      <c r="R306">
        <f t="shared" si="30"/>
        <v>2183523.4444613638</v>
      </c>
      <c r="S306">
        <f t="shared" si="28"/>
        <v>-121.29134988899004</v>
      </c>
      <c r="T306">
        <f t="shared" si="31"/>
        <v>2183535.2676983429</v>
      </c>
      <c r="U306">
        <f t="shared" si="26"/>
        <v>2183745.4444613638</v>
      </c>
      <c r="V306">
        <f t="shared" si="29"/>
        <v>222</v>
      </c>
    </row>
    <row r="307" spans="1:22" x14ac:dyDescent="0.25">
      <c r="A307">
        <f>VLOOKUP('[1]2024-03-18_windows_device_0'!P307,'[1]2024-03-18_windows_device_0'!P307:P1216,1,0)</f>
        <v>48.898666666666671</v>
      </c>
      <c r="B307">
        <f>VLOOKUP('[1]2024-03-18_windows_device_0'!Q307,'[1]2024-03-18_windows_device_0'!Q307:Q1216,1,0)+90</f>
        <v>2184752</v>
      </c>
      <c r="C307">
        <f>(A307-A306)*W$4</f>
        <v>-1.3744506962936711</v>
      </c>
      <c r="D307">
        <f>(A307)*(1-EXP(-W$2))</f>
        <v>1.4898138812140622</v>
      </c>
      <c r="E307">
        <f>B307-D307^2*W$3</f>
        <v>2184751.9986960664</v>
      </c>
      <c r="F307">
        <f>E307+W$5*C307</f>
        <v>2184707.34439515</v>
      </c>
      <c r="G307">
        <f>F307-W$8*LN(D307)</f>
        <v>2183760.2726012738</v>
      </c>
      <c r="H307">
        <f t="shared" si="27"/>
        <v>23.86915986193344</v>
      </c>
      <c r="I307">
        <f>G307-W$11*H307^2</f>
        <v>2183737.6450899909</v>
      </c>
      <c r="J307">
        <f>(C307-C306)*W$12</f>
        <v>0.55225756348845811</v>
      </c>
      <c r="K307">
        <f>I307-J307*W$13</f>
        <v>2183719.7800773676</v>
      </c>
      <c r="L307">
        <f>(K307-K306)*W$16</f>
        <v>-7.9567231200962808E-3</v>
      </c>
      <c r="M307">
        <f>(L307-L306)*W$15</f>
        <v>1.8294510328098896E-5</v>
      </c>
      <c r="N307">
        <f>I307-W$16*M307^2</f>
        <v>2183737.6450899909</v>
      </c>
      <c r="O307">
        <f>(D307-D306)*W$17</f>
        <v>-3.6171696972781595E-2</v>
      </c>
      <c r="P307">
        <f>(O307-O306)*W$18</f>
        <v>4.4213335108944118</v>
      </c>
      <c r="Q307">
        <f>N307-P307*W$19+W$20*P307^2</f>
        <v>2183739.7525486303</v>
      </c>
      <c r="R307">
        <f t="shared" si="30"/>
        <v>2183522.2243785658</v>
      </c>
      <c r="S307">
        <f t="shared" si="28"/>
        <v>-6.1566774610859341</v>
      </c>
      <c r="T307">
        <f t="shared" si="31"/>
        <v>2183522.824519109</v>
      </c>
      <c r="U307">
        <f t="shared" si="26"/>
        <v>2183745.2243785658</v>
      </c>
      <c r="V307">
        <f t="shared" si="29"/>
        <v>223</v>
      </c>
    </row>
    <row r="308" spans="1:22" x14ac:dyDescent="0.25">
      <c r="A308">
        <f>VLOOKUP('[1]2024-03-18_windows_device_0'!P308,'[1]2024-03-18_windows_device_0'!P308:P1217,1,0)</f>
        <v>48.832000000000001</v>
      </c>
      <c r="B308">
        <f>VLOOKUP('[1]2024-03-18_windows_device_0'!Q308,'[1]2024-03-18_windows_device_0'!Q308:Q1217,1,0)+90</f>
        <v>2184754</v>
      </c>
      <c r="C308">
        <f>(A308-A307)*W$4</f>
        <v>-1.9635009947053341</v>
      </c>
      <c r="D308">
        <f>(A308)*(1-EXP(-W$2))</f>
        <v>1.4877827230622187</v>
      </c>
      <c r="E308">
        <f>B308-D308^2*W$3</f>
        <v>2184753.9986996194</v>
      </c>
      <c r="F308">
        <f>E308+W$5*C308</f>
        <v>2184690.2068411675</v>
      </c>
      <c r="G308">
        <f>F308-W$8*LN(D308)</f>
        <v>2183746.3761871313</v>
      </c>
      <c r="H308">
        <f t="shared" si="27"/>
        <v>-13.896414142567664</v>
      </c>
      <c r="I308">
        <f>G308-W$11*H308^2</f>
        <v>2183738.706670017</v>
      </c>
      <c r="J308">
        <f>(C308-C307)*W$12</f>
        <v>-0.44777640282864722</v>
      </c>
      <c r="K308">
        <f>I308-J308*W$13</f>
        <v>2183753.191815387</v>
      </c>
      <c r="L308">
        <f>(K308-K307)*W$16</f>
        <v>3.6761067128864219E-2</v>
      </c>
      <c r="M308">
        <f>(L308-L307)*W$15</f>
        <v>2.6552367089737764E-5</v>
      </c>
      <c r="N308">
        <f>I308-W$16*M308^2</f>
        <v>2183738.706670017</v>
      </c>
      <c r="O308">
        <f>(D308-D307)*W$17</f>
        <v>-5.16738528182683E-2</v>
      </c>
      <c r="P308">
        <f>(O308-O307)*W$18</f>
        <v>-3.584865008834754</v>
      </c>
      <c r="Q308">
        <f>N308-P308*W$19+W$20*P308^2</f>
        <v>2183758.6531073982</v>
      </c>
      <c r="R308">
        <f t="shared" si="30"/>
        <v>2183539.8642546828</v>
      </c>
      <c r="S308">
        <f t="shared" si="28"/>
        <v>89.012834112744585</v>
      </c>
      <c r="T308">
        <f t="shared" si="31"/>
        <v>2183531.1874625385</v>
      </c>
      <c r="U308">
        <f t="shared" si="26"/>
        <v>2183763.8642546828</v>
      </c>
      <c r="V308">
        <f t="shared" si="29"/>
        <v>224</v>
      </c>
    </row>
    <row r="309" spans="1:22" x14ac:dyDescent="0.25">
      <c r="A309">
        <f>VLOOKUP('[1]2024-03-18_windows_device_0'!P309,'[1]2024-03-18_windows_device_0'!P309:P1218,1,0)</f>
        <v>48.792000000000002</v>
      </c>
      <c r="B309">
        <f>VLOOKUP('[1]2024-03-18_windows_device_0'!Q309,'[1]2024-03-18_windows_device_0'!Q309:Q1218,1,0)+90</f>
        <v>2184754</v>
      </c>
      <c r="C309">
        <f>(A309-A308)*W$4</f>
        <v>-1.1781005968231169</v>
      </c>
      <c r="D309">
        <f>(A309)*(1-EXP(-W$2))</f>
        <v>1.4865640281711128</v>
      </c>
      <c r="E309">
        <f>B309-D309^2*W$3</f>
        <v>2184753.9987017489</v>
      </c>
      <c r="F309">
        <f>E309+W$5*C309</f>
        <v>2184715.723586678</v>
      </c>
      <c r="G309">
        <f>F309-W$8*LN(D309)</f>
        <v>2183773.8397411676</v>
      </c>
      <c r="H309">
        <f t="shared" si="27"/>
        <v>27.463554036337882</v>
      </c>
      <c r="I309">
        <f>G309-W$11*H309^2</f>
        <v>2183743.8842806667</v>
      </c>
      <c r="J309">
        <f>(C309-C308)*W$12</f>
        <v>0.59703520377152952</v>
      </c>
      <c r="K309">
        <f>I309-J309*W$13</f>
        <v>2183724.5707535064</v>
      </c>
      <c r="L309">
        <f>(K309-K308)*W$16</f>
        <v>-3.1490154043477624E-2</v>
      </c>
      <c r="M309">
        <f>(L309-L308)*W$15</f>
        <v>-4.0525962235645786E-5</v>
      </c>
      <c r="N309">
        <f>I309-W$16*M309^2</f>
        <v>2183743.8842806667</v>
      </c>
      <c r="O309">
        <f>(D309-D308)*W$17</f>
        <v>-3.1004311690956462E-2</v>
      </c>
      <c r="P309">
        <f>(O309-O308)*W$18</f>
        <v>4.7798200117788001</v>
      </c>
      <c r="Q309">
        <f>N309-P309*W$19+W$20*P309^2</f>
        <v>2183747.4554613535</v>
      </c>
      <c r="R309">
        <f t="shared" si="30"/>
        <v>2183527.9122400084</v>
      </c>
      <c r="S309">
        <f t="shared" si="28"/>
        <v>-60.311234187362331</v>
      </c>
      <c r="T309">
        <f t="shared" si="31"/>
        <v>2183533.7912578853</v>
      </c>
      <c r="U309">
        <f t="shared" si="26"/>
        <v>2183752.9122400084</v>
      </c>
      <c r="V309">
        <f t="shared" si="29"/>
        <v>225</v>
      </c>
    </row>
    <row r="310" spans="1:22" x14ac:dyDescent="0.25">
      <c r="A310">
        <f>VLOOKUP('[1]2024-03-18_windows_device_0'!P310,'[1]2024-03-18_windows_device_0'!P310:P1219,1,0)</f>
        <v>48.74</v>
      </c>
      <c r="B310">
        <f>VLOOKUP('[1]2024-03-18_windows_device_0'!Q310,'[1]2024-03-18_windows_device_0'!Q310:Q1219,1,0)+90</f>
        <v>2184755</v>
      </c>
      <c r="C310">
        <f>(A310-A309)*W$4</f>
        <v>-1.5315307758700727</v>
      </c>
      <c r="D310">
        <f>(A310)*(1-EXP(-W$2))</f>
        <v>1.4849797248126748</v>
      </c>
      <c r="E310">
        <f>B310-D310^2*W$3</f>
        <v>2184754.9987045145</v>
      </c>
      <c r="F310">
        <f>E310+W$5*C310</f>
        <v>2184705.2410549219</v>
      </c>
      <c r="G310">
        <f>F310-W$8*LN(D310)</f>
        <v>2183765.8904478946</v>
      </c>
      <c r="H310">
        <f t="shared" si="27"/>
        <v>-7.9492932730354369</v>
      </c>
      <c r="I310">
        <f>G310-W$11*H310^2</f>
        <v>2183763.380760882</v>
      </c>
      <c r="J310">
        <f>(C310-C309)*W$12</f>
        <v>-0.2686658416971564</v>
      </c>
      <c r="K310">
        <f>I310-J310*W$13</f>
        <v>2183772.0718481042</v>
      </c>
      <c r="L310">
        <f>(K310-K309)*W$16</f>
        <v>5.2262798367165339E-2</v>
      </c>
      <c r="M310">
        <f>(L310-L309)*W$15</f>
        <v>4.973052391175398E-5</v>
      </c>
      <c r="N310">
        <f>I310-W$16*M310^2</f>
        <v>2183763.380760882</v>
      </c>
      <c r="O310">
        <f>(D310-D309)*W$17</f>
        <v>-4.0305605198249612E-2</v>
      </c>
      <c r="P310">
        <f>(O310-O309)*W$18</f>
        <v>-2.1509190053011134</v>
      </c>
      <c r="Q310">
        <f>N310-P310*W$19+W$20*P310^2</f>
        <v>2183773.0214986699</v>
      </c>
      <c r="R310">
        <f t="shared" si="30"/>
        <v>2183552.4998865314</v>
      </c>
      <c r="S310">
        <f t="shared" si="28"/>
        <v>124.07207888879543</v>
      </c>
      <c r="T310">
        <f t="shared" si="31"/>
        <v>2183540.4055896793</v>
      </c>
      <c r="U310">
        <f t="shared" si="26"/>
        <v>2183778.4998865314</v>
      </c>
      <c r="V310">
        <f t="shared" si="29"/>
        <v>226</v>
      </c>
    </row>
    <row r="311" spans="1:22" x14ac:dyDescent="0.25">
      <c r="A311">
        <f>VLOOKUP('[1]2024-03-18_windows_device_0'!P311,'[1]2024-03-18_windows_device_0'!P311:P1220,1,0)</f>
        <v>48.668666666666667</v>
      </c>
      <c r="B311">
        <f>VLOOKUP('[1]2024-03-18_windows_device_0'!Q311,'[1]2024-03-18_windows_device_0'!Q311:Q1220,1,0)+90</f>
        <v>2184752</v>
      </c>
      <c r="C311">
        <f>(A311-A310)*W$4</f>
        <v>-2.1009460643346594</v>
      </c>
      <c r="D311">
        <f>(A311)*(1-EXP(-W$2))</f>
        <v>1.4828063855902025</v>
      </c>
      <c r="E311">
        <f>B311-D311^2*W$3</f>
        <v>2184751.998708304</v>
      </c>
      <c r="F311">
        <f>E311+W$5*C311</f>
        <v>2184683.7414197605</v>
      </c>
      <c r="G311">
        <f>F311-W$8*LN(D311)</f>
        <v>2183747.8702965402</v>
      </c>
      <c r="H311">
        <f t="shared" si="27"/>
        <v>-18.020151354372501</v>
      </c>
      <c r="I311">
        <f>G311-W$11*H311^2</f>
        <v>2183734.9735729289</v>
      </c>
      <c r="J311">
        <f>(C311-C310)*W$12</f>
        <v>-0.4328505227343431</v>
      </c>
      <c r="K311">
        <f>I311-J311*W$13</f>
        <v>2183748.9758801199</v>
      </c>
      <c r="L311">
        <f>(K311-K310)*W$16</f>
        <v>-2.5411202164424187E-2</v>
      </c>
      <c r="M311">
        <f>(L311-L310)*W$15</f>
        <v>-4.6120985942305011E-5</v>
      </c>
      <c r="N311">
        <f>I311-W$16*M311^2</f>
        <v>2183734.9735729289</v>
      </c>
      <c r="O311">
        <f>(D311-D310)*W$17</f>
        <v>-5.5291022515540814E-2</v>
      </c>
      <c r="P311">
        <f>(O311-O310)*W$18</f>
        <v>-3.4653695085373455</v>
      </c>
      <c r="Q311">
        <f>N311-P311*W$19+W$20*P311^2</f>
        <v>2183753.9426910332</v>
      </c>
      <c r="R311">
        <f t="shared" si="30"/>
        <v>2183532.0831358405</v>
      </c>
      <c r="S311">
        <f t="shared" si="28"/>
        <v>-103.02526107986961</v>
      </c>
      <c r="T311">
        <f t="shared" si="31"/>
        <v>2183542.1258311989</v>
      </c>
      <c r="U311">
        <f t="shared" si="26"/>
        <v>2183759.0831358405</v>
      </c>
      <c r="V311">
        <f t="shared" si="29"/>
        <v>227</v>
      </c>
    </row>
    <row r="312" spans="1:22" x14ac:dyDescent="0.25">
      <c r="A312">
        <f>VLOOKUP('[1]2024-03-18_windows_device_0'!P312,'[1]2024-03-18_windows_device_0'!P312:P1221,1,0)</f>
        <v>48.650666666666666</v>
      </c>
      <c r="B312">
        <f>VLOOKUP('[1]2024-03-18_windows_device_0'!Q312,'[1]2024-03-18_windows_device_0'!Q312:Q1221,1,0)+90</f>
        <v>2184748</v>
      </c>
      <c r="C312">
        <f>(A312-A311)*W$4</f>
        <v>-0.53014526857043398</v>
      </c>
      <c r="D312">
        <f>(A312)*(1-EXP(-W$2))</f>
        <v>1.4822579728892047</v>
      </c>
      <c r="E312">
        <f>B312-D312^2*W$3</f>
        <v>2184747.9987092591</v>
      </c>
      <c r="F312">
        <f>E312+W$5*C312</f>
        <v>2184730.7749074772</v>
      </c>
      <c r="G312">
        <f>F312-W$8*LN(D312)</f>
        <v>2183795.7825906486</v>
      </c>
      <c r="H312">
        <f t="shared" si="27"/>
        <v>47.91229410842061</v>
      </c>
      <c r="I312">
        <f>G312-W$11*H312^2</f>
        <v>2183704.6116457563</v>
      </c>
      <c r="J312">
        <f>(C312-C311)*W$12</f>
        <v>1.1940704075429001</v>
      </c>
      <c r="K312">
        <f>I312-J312*W$13</f>
        <v>2183665.9845914361</v>
      </c>
      <c r="L312">
        <f>(K312-K311)*W$16</f>
        <v>-9.1310674489394353E-2</v>
      </c>
      <c r="M312">
        <f>(L312-L311)*W$15</f>
        <v>-3.9129549346041256E-5</v>
      </c>
      <c r="N312">
        <f>I312-W$16*M312^2</f>
        <v>2183704.6116457563</v>
      </c>
      <c r="O312">
        <f>(D312-D311)*W$17</f>
        <v>-1.3951940260934079E-2</v>
      </c>
      <c r="P312">
        <f>(O312-O311)*W$18</f>
        <v>9.5596400235536834</v>
      </c>
      <c r="Q312">
        <f>N312-P312*W$19+W$20*P312^2</f>
        <v>2183746.229927734</v>
      </c>
      <c r="R312">
        <f t="shared" si="30"/>
        <v>2183524.0335299294</v>
      </c>
      <c r="S312">
        <f t="shared" si="28"/>
        <v>-40.619232861283564</v>
      </c>
      <c r="T312">
        <f t="shared" si="31"/>
        <v>2183527.9930110998</v>
      </c>
      <c r="U312">
        <f t="shared" si="26"/>
        <v>2183752.0335299294</v>
      </c>
      <c r="V312">
        <f t="shared" si="29"/>
        <v>228</v>
      </c>
    </row>
    <row r="313" spans="1:22" x14ac:dyDescent="0.25">
      <c r="A313">
        <f>VLOOKUP('[1]2024-03-18_windows_device_0'!P313,'[1]2024-03-18_windows_device_0'!P313:P1222,1,0)</f>
        <v>48.564666666666668</v>
      </c>
      <c r="B313">
        <f>VLOOKUP('[1]2024-03-18_windows_device_0'!Q313,'[1]2024-03-18_windows_device_0'!Q313:Q1222,1,0)+90</f>
        <v>2184750</v>
      </c>
      <c r="C313">
        <f>(A313-A312)*W$4</f>
        <v>-2.5329162831697114</v>
      </c>
      <c r="D313">
        <f>(A313)*(1-EXP(-W$2))</f>
        <v>1.4796377788733268</v>
      </c>
      <c r="E313">
        <f>B313-D313^2*W$3</f>
        <v>2184749.9987138184</v>
      </c>
      <c r="F313">
        <f>E313+W$5*C313</f>
        <v>2184667.7072164156</v>
      </c>
      <c r="G313">
        <f>F313-W$8*LN(D313)</f>
        <v>2183736.9181340574</v>
      </c>
      <c r="H313">
        <f t="shared" si="27"/>
        <v>-58.864456591196358</v>
      </c>
      <c r="I313">
        <f>G313-W$11*H313^2</f>
        <v>2183599.3021746567</v>
      </c>
      <c r="J313">
        <f>(C313-C312)*W$12</f>
        <v>-1.5224397696171141</v>
      </c>
      <c r="K313">
        <f>I313-J313*W$13</f>
        <v>2183648.551668915</v>
      </c>
      <c r="L313">
        <f>(K313-K312)*W$16</f>
        <v>-1.9180469889926978E-2</v>
      </c>
      <c r="M313">
        <f>(L313-L312)*W$15</f>
        <v>4.2829210927466831E-5</v>
      </c>
      <c r="N313">
        <f>I313-W$16*M313^2</f>
        <v>2183599.3021746567</v>
      </c>
      <c r="O313">
        <f>(D313-D312)*W$17</f>
        <v>-6.6659270135559501E-2</v>
      </c>
      <c r="P313">
        <f>(O313-O312)*W$18</f>
        <v>-12.188541030031372</v>
      </c>
      <c r="Q313">
        <f>N313-P313*W$19+W$20*P313^2</f>
        <v>2183746.2422995367</v>
      </c>
      <c r="R313">
        <f t="shared" si="30"/>
        <v>2183522.4408209492</v>
      </c>
      <c r="S313">
        <f t="shared" si="28"/>
        <v>-8.0369918305554844</v>
      </c>
      <c r="T313">
        <f t="shared" si="31"/>
        <v>2183523.2242507576</v>
      </c>
      <c r="U313">
        <f t="shared" si="26"/>
        <v>2183751.4408209492</v>
      </c>
      <c r="V313">
        <f t="shared" si="29"/>
        <v>229</v>
      </c>
    </row>
    <row r="314" spans="1:22" x14ac:dyDescent="0.25">
      <c r="A314">
        <f>VLOOKUP('[1]2024-03-18_windows_device_0'!P314,'[1]2024-03-18_windows_device_0'!P314:P1223,1,0)</f>
        <v>48.494</v>
      </c>
      <c r="B314">
        <f>VLOOKUP('[1]2024-03-18_windows_device_0'!Q314,'[1]2024-03-18_windows_device_0'!Q314:Q1223,1,0)+90</f>
        <v>2184747</v>
      </c>
      <c r="C314">
        <f>(A314-A313)*W$4</f>
        <v>-2.0813110543875832</v>
      </c>
      <c r="D314">
        <f>(A314)*(1-EXP(-W$2))</f>
        <v>1.4774847512323728</v>
      </c>
      <c r="E314">
        <f>B314-D314^2*W$3</f>
        <v>2184746.9987175586</v>
      </c>
      <c r="F314">
        <f>E314+W$5*C314</f>
        <v>2184679.3793475996</v>
      </c>
      <c r="G314">
        <f>F314-W$8*LN(D314)</f>
        <v>2183752.0496604862</v>
      </c>
      <c r="H314">
        <f t="shared" si="27"/>
        <v>15.131526428740472</v>
      </c>
      <c r="I314">
        <f>G314-W$11*H314^2</f>
        <v>2183742.9562246799</v>
      </c>
      <c r="J314">
        <f>(C314-C313)*W$12</f>
        <v>0.34329524216851792</v>
      </c>
      <c r="K314">
        <f>I314-J314*W$13</f>
        <v>2183731.8509465628</v>
      </c>
      <c r="L314">
        <f>(K314-K313)*W$16</f>
        <v>9.1649537525335403E-2</v>
      </c>
      <c r="M314">
        <f>(L314-L313)*W$15</f>
        <v>6.5808239295026723E-5</v>
      </c>
      <c r="N314">
        <f>I314-W$16*M314^2</f>
        <v>2183742.9562246799</v>
      </c>
      <c r="O314">
        <f>(D314-D313)*W$17</f>
        <v>-5.4774283987362254E-2</v>
      </c>
      <c r="P314">
        <f>(O314-O313)*W$18</f>
        <v>2.7483965067711775</v>
      </c>
      <c r="Q314">
        <f>N314-P314*W$19+W$20*P314^2</f>
        <v>2183740.7971270261</v>
      </c>
      <c r="R314">
        <f t="shared" si="30"/>
        <v>2183515.6820407156</v>
      </c>
      <c r="S314">
        <f t="shared" si="28"/>
        <v>-34.105578732200236</v>
      </c>
      <c r="T314">
        <f t="shared" si="31"/>
        <v>2183519.0065839747</v>
      </c>
      <c r="U314">
        <f t="shared" si="26"/>
        <v>2183745.6820407156</v>
      </c>
      <c r="V314">
        <f t="shared" si="29"/>
        <v>230</v>
      </c>
    </row>
    <row r="315" spans="1:22" x14ac:dyDescent="0.25">
      <c r="A315">
        <f>VLOOKUP('[1]2024-03-18_windows_device_0'!P315,'[1]2024-03-18_windows_device_0'!P315:P1224,1,0)</f>
        <v>48.440666666666665</v>
      </c>
      <c r="B315">
        <f>VLOOKUP('[1]2024-03-18_windows_device_0'!Q315,'[1]2024-03-18_windows_device_0'!Q315:Q1224,1,0)+90</f>
        <v>2184747</v>
      </c>
      <c r="C315">
        <f>(A315-A314)*W$4</f>
        <v>-1.5708007957642254</v>
      </c>
      <c r="D315">
        <f>(A315)*(1-EXP(-W$2))</f>
        <v>1.475859824710898</v>
      </c>
      <c r="E315">
        <f>B315-D315^2*W$3</f>
        <v>2184746.9987203781</v>
      </c>
      <c r="F315">
        <f>E315+W$5*C315</f>
        <v>2184695.9652336165</v>
      </c>
      <c r="G315">
        <f>F315-W$8*LN(D315)</f>
        <v>2183771.2497504903</v>
      </c>
      <c r="H315">
        <f t="shared" si="27"/>
        <v>19.200090004131198</v>
      </c>
      <c r="I315">
        <f>G315-W$11*H315^2</f>
        <v>2183756.6088073854</v>
      </c>
      <c r="J315">
        <f>(C315-C314)*W$12</f>
        <v>0.38807288245143085</v>
      </c>
      <c r="K315">
        <f>I315-J315*W$13</f>
        <v>2183744.0550147314</v>
      </c>
      <c r="L315">
        <f>(K315-K314)*W$16</f>
        <v>1.3427453816609588E-2</v>
      </c>
      <c r="M315">
        <f>(L315-L314)*W$15</f>
        <v>-4.6446424780718333E-5</v>
      </c>
      <c r="N315">
        <f>I315-W$16*M315^2</f>
        <v>2183756.6088073854</v>
      </c>
      <c r="O315">
        <f>(D315-D314)*W$17</f>
        <v>-4.1339082254612379E-2</v>
      </c>
      <c r="P315">
        <f>(O315-O314)*W$18</f>
        <v>3.1068830076555685</v>
      </c>
      <c r="Q315">
        <f>N315-P315*W$19+W$20*P315^2</f>
        <v>2183755.0084388633</v>
      </c>
      <c r="R315">
        <f t="shared" si="30"/>
        <v>2183528.9051139872</v>
      </c>
      <c r="S315">
        <f t="shared" si="28"/>
        <v>66.725141365851158</v>
      </c>
      <c r="T315">
        <f t="shared" si="31"/>
        <v>2183522.4008813314</v>
      </c>
      <c r="U315">
        <f t="shared" si="26"/>
        <v>2183759.9051139872</v>
      </c>
      <c r="V315">
        <f t="shared" si="29"/>
        <v>231</v>
      </c>
    </row>
    <row r="316" spans="1:22" x14ac:dyDescent="0.25">
      <c r="A316">
        <f>VLOOKUP('[1]2024-03-18_windows_device_0'!P316,'[1]2024-03-18_windows_device_0'!P316:P1225,1,0)</f>
        <v>48.378</v>
      </c>
      <c r="B316">
        <f>VLOOKUP('[1]2024-03-18_windows_device_0'!Q316,'[1]2024-03-18_windows_device_0'!Q316:Q1225,1,0)+90</f>
        <v>2184742</v>
      </c>
      <c r="C316">
        <f>(A316-A315)*W$4</f>
        <v>-1.8456909350228761</v>
      </c>
      <c r="D316">
        <f>(A316)*(1-EXP(-W$2))</f>
        <v>1.4739505360481655</v>
      </c>
      <c r="E316">
        <f>B316-D316^2*W$3</f>
        <v>2184741.9987236867</v>
      </c>
      <c r="F316">
        <f>E316+W$5*C316</f>
        <v>2184682.0343767419</v>
      </c>
      <c r="G316">
        <f>F316-W$8*LN(D316)</f>
        <v>2183760.3942636605</v>
      </c>
      <c r="H316">
        <f t="shared" si="27"/>
        <v>-10.855486829765141</v>
      </c>
      <c r="I316">
        <f>G316-W$11*H316^2</f>
        <v>2183755.7140989951</v>
      </c>
      <c r="J316">
        <f>(C316-C315)*W$12</f>
        <v>-0.20896232131994005</v>
      </c>
      <c r="K316">
        <f>I316-J316*W$13</f>
        <v>2183762.4738335013</v>
      </c>
      <c r="L316">
        <f>(K316-K315)*W$16</f>
        <v>2.0265196406233157E-2</v>
      </c>
      <c r="M316">
        <f>(L316-L315)*W$15</f>
        <v>4.060089961825419E-6</v>
      </c>
      <c r="N316">
        <f>I316-W$16*M316^2</f>
        <v>2183755.7140989951</v>
      </c>
      <c r="O316">
        <f>(D316-D315)*W$17</f>
        <v>-4.8573421649163048E-2</v>
      </c>
      <c r="P316">
        <f>(O316-O315)*W$18</f>
        <v>-1.6729370041206206</v>
      </c>
      <c r="Q316">
        <f>N316-P316*W$19+W$20*P316^2</f>
        <v>2183762.6091219969</v>
      </c>
      <c r="R316">
        <f t="shared" si="30"/>
        <v>2183535.3480940908</v>
      </c>
      <c r="S316">
        <f t="shared" si="28"/>
        <v>32.512015127259289</v>
      </c>
      <c r="T316">
        <f t="shared" si="31"/>
        <v>2183532.1788882087</v>
      </c>
      <c r="U316">
        <f t="shared" si="26"/>
        <v>2183767.3480940908</v>
      </c>
      <c r="V316">
        <f t="shared" si="29"/>
        <v>232</v>
      </c>
    </row>
    <row r="317" spans="1:22" x14ac:dyDescent="0.25">
      <c r="A317">
        <f>VLOOKUP('[1]2024-03-18_windows_device_0'!P317,'[1]2024-03-18_windows_device_0'!P317:P1226,1,0)</f>
        <v>48.326666666666668</v>
      </c>
      <c r="B317">
        <f>VLOOKUP('[1]2024-03-18_windows_device_0'!Q317,'[1]2024-03-18_windows_device_0'!Q317:Q1226,1,0)+90</f>
        <v>2184740</v>
      </c>
      <c r="C317">
        <f>(A317-A316)*W$4</f>
        <v>-1.5118957659229963</v>
      </c>
      <c r="D317">
        <f>(A317)*(1-EXP(-W$2))</f>
        <v>1.472386544271246</v>
      </c>
      <c r="E317">
        <f>B317-D317^2*W$3</f>
        <v>2184739.998726394</v>
      </c>
      <c r="F317">
        <f>E317+W$5*C317</f>
        <v>2184690.878995386</v>
      </c>
      <c r="G317">
        <f>F317-W$8*LN(D317)</f>
        <v>2183771.7610380244</v>
      </c>
      <c r="H317">
        <f t="shared" si="27"/>
        <v>11.366774363908917</v>
      </c>
      <c r="I317">
        <f>G317-W$11*H317^2</f>
        <v>2183766.6296246466</v>
      </c>
      <c r="J317">
        <f>(C317-C316)*W$12</f>
        <v>0.25373996160285245</v>
      </c>
      <c r="K317">
        <f>I317-J317*W$13</f>
        <v>2183758.4213756034</v>
      </c>
      <c r="L317">
        <f>(K317-K316)*W$16</f>
        <v>-4.4586928323158215E-3</v>
      </c>
      <c r="M317">
        <f>(L317-L316)*W$15</f>
        <v>-1.4680461160829159E-5</v>
      </c>
      <c r="N317">
        <f>I317-W$16*M317^2</f>
        <v>2183766.6296246466</v>
      </c>
      <c r="O317">
        <f>(D317-D316)*W$17</f>
        <v>-3.9788866670065405E-2</v>
      </c>
      <c r="P317">
        <f>(O317-O316)*W$18</f>
        <v>2.0314235050037035</v>
      </c>
      <c r="Q317">
        <f>N317-P317*W$19+W$20*P317^2</f>
        <v>2183763.9348498899</v>
      </c>
      <c r="R317">
        <f t="shared" si="30"/>
        <v>2183535.7282900838</v>
      </c>
      <c r="S317">
        <f t="shared" si="28"/>
        <v>1.9185125014862592</v>
      </c>
      <c r="T317">
        <f t="shared" si="31"/>
        <v>2183535.5412773415</v>
      </c>
      <c r="U317">
        <f t="shared" si="26"/>
        <v>2183768.7282900838</v>
      </c>
      <c r="V317">
        <f t="shared" si="29"/>
        <v>233</v>
      </c>
    </row>
    <row r="318" spans="1:22" x14ac:dyDescent="0.25">
      <c r="A318">
        <f>VLOOKUP('[1]2024-03-18_windows_device_0'!P318,'[1]2024-03-18_windows_device_0'!P318:P1227,1,0)</f>
        <v>48.283999999999999</v>
      </c>
      <c r="B318">
        <f>VLOOKUP('[1]2024-03-18_windows_device_0'!Q318,'[1]2024-03-18_windows_device_0'!Q318:Q1227,1,0)+90</f>
        <v>2184736</v>
      </c>
      <c r="C318">
        <f>(A318-A317)*W$4</f>
        <v>-1.2566406366114222</v>
      </c>
      <c r="D318">
        <f>(A318)*(1-EXP(-W$2))</f>
        <v>1.4710866030540664</v>
      </c>
      <c r="E318">
        <f>B318-D318^2*W$3</f>
        <v>2184735.9987286418</v>
      </c>
      <c r="F318">
        <f>E318+W$5*C318</f>
        <v>2184695.1719392324</v>
      </c>
      <c r="G318">
        <f>F318-W$8*LN(D318)</f>
        <v>2183778.152358721</v>
      </c>
      <c r="H318">
        <f t="shared" si="27"/>
        <v>6.3913206965662539</v>
      </c>
      <c r="I318">
        <f>G318-W$11*H318^2</f>
        <v>2183776.530011747</v>
      </c>
      <c r="J318">
        <f>(C318-C317)*W$12</f>
        <v>0.19403644122563576</v>
      </c>
      <c r="K318">
        <f>I318-J318*W$13</f>
        <v>2183770.2531154198</v>
      </c>
      <c r="L318">
        <f>(K318-K317)*W$16</f>
        <v>1.3017801749404338E-2</v>
      </c>
      <c r="M318">
        <f>(L318-L317)*W$15</f>
        <v>1.0377129482296674E-5</v>
      </c>
      <c r="N318">
        <f>I318-W$16*M318^2</f>
        <v>2183776.530011747</v>
      </c>
      <c r="O318">
        <f>(D318-D317)*W$17</f>
        <v>-3.3071265803687647E-2</v>
      </c>
      <c r="P318">
        <f>(O318-O317)*W$18</f>
        <v>1.5534415038284366</v>
      </c>
      <c r="Q318">
        <f>N318-P318*W$19+W$20*P318^2</f>
        <v>2183773.9090679288</v>
      </c>
      <c r="R318">
        <f t="shared" si="30"/>
        <v>2183544.9185299804</v>
      </c>
      <c r="S318">
        <f t="shared" si="28"/>
        <v>46.375002519322564</v>
      </c>
      <c r="T318">
        <f t="shared" si="31"/>
        <v>2183540.3979879534</v>
      </c>
      <c r="U318">
        <f t="shared" si="26"/>
        <v>2183778.9185299804</v>
      </c>
      <c r="V318">
        <f t="shared" si="29"/>
        <v>234</v>
      </c>
    </row>
    <row r="319" spans="1:22" x14ac:dyDescent="0.25">
      <c r="A319">
        <f>VLOOKUP('[1]2024-03-18_windows_device_0'!P319,'[1]2024-03-18_windows_device_0'!P319:P1228,1,0)</f>
        <v>48.24666666666667</v>
      </c>
      <c r="B319">
        <f>VLOOKUP('[1]2024-03-18_windows_device_0'!Q319,'[1]2024-03-18_windows_device_0'!Q319:Q1228,1,0)+90</f>
        <v>2184732</v>
      </c>
      <c r="C319">
        <f>(A319-A318)*W$4</f>
        <v>-1.0995605570348113</v>
      </c>
      <c r="D319">
        <f>(A319)*(1-EXP(-W$2))</f>
        <v>1.4699491544890342</v>
      </c>
      <c r="E319">
        <f>B319-D319^2*W$3</f>
        <v>2184731.9987306069</v>
      </c>
      <c r="F319">
        <f>E319+W$5*C319</f>
        <v>2184696.2752898741</v>
      </c>
      <c r="G319">
        <f>F319-W$8*LN(D319)</f>
        <v>2183781.0933107338</v>
      </c>
      <c r="H319">
        <f t="shared" si="27"/>
        <v>2.9409520127810538</v>
      </c>
      <c r="I319">
        <f>G319-W$11*H319^2</f>
        <v>2183780.7498015123</v>
      </c>
      <c r="J319">
        <f>(C319-C318)*W$12</f>
        <v>0.11940704075443324</v>
      </c>
      <c r="K319">
        <f>I319-J319*W$13</f>
        <v>2183776.8870960805</v>
      </c>
      <c r="L319">
        <f>(K319-K318)*W$16</f>
        <v>7.2989979826157672E-3</v>
      </c>
      <c r="M319">
        <f>(L319-L318)*W$15</f>
        <v>-3.395690531319915E-6</v>
      </c>
      <c r="N319">
        <f>I319-W$16*M319^2</f>
        <v>2183780.7498015123</v>
      </c>
      <c r="O319">
        <f>(D319-D318)*W$17</f>
        <v>-2.8937357578225277E-2</v>
      </c>
      <c r="P319">
        <f>(O319-O318)*W$18</f>
        <v>0.95596400235576062</v>
      </c>
      <c r="Q319">
        <f>N319-P319*W$19+W$20*P319^2</f>
        <v>2183778.7059640014</v>
      </c>
      <c r="R319">
        <f t="shared" si="30"/>
        <v>2183549.0308738509</v>
      </c>
      <c r="S319">
        <f t="shared" si="28"/>
        <v>20.751357908504833</v>
      </c>
      <c r="T319">
        <f t="shared" si="31"/>
        <v>2183547.0080731944</v>
      </c>
      <c r="U319">
        <f t="shared" si="26"/>
        <v>2183784.0308738509</v>
      </c>
      <c r="V319">
        <f t="shared" si="29"/>
        <v>235</v>
      </c>
    </row>
    <row r="320" spans="1:22" x14ac:dyDescent="0.25">
      <c r="A320">
        <f>VLOOKUP('[1]2024-03-18_windows_device_0'!P320,'[1]2024-03-18_windows_device_0'!P320:P1229,1,0)</f>
        <v>48.179333333333332</v>
      </c>
      <c r="B320">
        <f>VLOOKUP('[1]2024-03-18_windows_device_0'!Q320,'[1]2024-03-18_windows_device_0'!Q320:Q1229,1,0)+90</f>
        <v>2184729</v>
      </c>
      <c r="C320">
        <f>(A320-A319)*W$4</f>
        <v>-1.9831360046524105</v>
      </c>
      <c r="D320">
        <f>(A320)*(1-EXP(-W$2))</f>
        <v>1.4678976847556722</v>
      </c>
      <c r="E320">
        <f>B320-D320^2*W$3</f>
        <v>2184728.9987341478</v>
      </c>
      <c r="F320">
        <f>E320+W$5*C320</f>
        <v>2184664.5689571113</v>
      </c>
      <c r="G320">
        <f>F320-W$8*LN(D320)</f>
        <v>2183752.7048211587</v>
      </c>
      <c r="H320">
        <f t="shared" si="27"/>
        <v>-28.388489575125277</v>
      </c>
      <c r="I320">
        <f>G320-W$11*H320^2</f>
        <v>2183720.6976644346</v>
      </c>
      <c r="J320">
        <f>(C320-C319)*W$12</f>
        <v>-0.67166460424305041</v>
      </c>
      <c r="K320">
        <f>I320-J320*W$13</f>
        <v>2183742.4253824898</v>
      </c>
      <c r="L320">
        <f>(K320-K319)*W$16</f>
        <v>-3.7916296540603529E-2</v>
      </c>
      <c r="M320">
        <f>(L320-L319)*W$15</f>
        <v>-2.684777337089094E-5</v>
      </c>
      <c r="N320">
        <f>I320-W$16*M320^2</f>
        <v>2183720.6976644346</v>
      </c>
      <c r="O320">
        <f>(D320-D319)*W$17</f>
        <v>-5.2190591346452507E-2</v>
      </c>
      <c r="P320">
        <f>(O320-O319)*W$18</f>
        <v>-5.3772975132514773</v>
      </c>
      <c r="Q320">
        <f>N320-P320*W$19+W$20*P320^2</f>
        <v>2183757.8895850084</v>
      </c>
      <c r="R320">
        <f t="shared" si="30"/>
        <v>2183526.9832272637</v>
      </c>
      <c r="S320">
        <f t="shared" si="28"/>
        <v>-111.25494846055287</v>
      </c>
      <c r="T320">
        <f t="shared" si="31"/>
        <v>2183537.8281360054</v>
      </c>
      <c r="U320">
        <f t="shared" si="26"/>
        <v>2183762.9832272637</v>
      </c>
      <c r="V320">
        <f t="shared" si="29"/>
        <v>236</v>
      </c>
    </row>
    <row r="321" spans="1:22" x14ac:dyDescent="0.25">
      <c r="A321">
        <f>VLOOKUP('[1]2024-03-18_windows_device_0'!P321,'[1]2024-03-18_windows_device_0'!P321:P1230,1,0)</f>
        <v>48.12466666666667</v>
      </c>
      <c r="B321">
        <f>VLOOKUP('[1]2024-03-18_windows_device_0'!Q321,'[1]2024-03-18_windows_device_0'!Q321:Q1230,1,0)+90</f>
        <v>2184727</v>
      </c>
      <c r="C321">
        <f>(A321-A320)*W$4</f>
        <v>-1.6100708156581689</v>
      </c>
      <c r="D321">
        <f>(A321)*(1-EXP(-W$2))</f>
        <v>1.4662321350711609</v>
      </c>
      <c r="E321">
        <f>B321-D321^2*W$3</f>
        <v>2184726.9987370186</v>
      </c>
      <c r="F321">
        <f>E321+W$5*C321</f>
        <v>2184674.6894130879</v>
      </c>
      <c r="G321">
        <f>F321-W$8*LN(D321)</f>
        <v>2183765.5223838869</v>
      </c>
      <c r="H321">
        <f t="shared" si="27"/>
        <v>12.817562728188932</v>
      </c>
      <c r="I321">
        <f>G321-W$11*H321^2</f>
        <v>2183758.9974903953</v>
      </c>
      <c r="J321">
        <f>(C321-C320)*W$12</f>
        <v>0.28359172179161973</v>
      </c>
      <c r="K321">
        <f>I321-J321*W$13</f>
        <v>2183749.8235649941</v>
      </c>
      <c r="L321">
        <f>(K321-K320)*W$16</f>
        <v>8.1398065409107219E-3</v>
      </c>
      <c r="M321">
        <f>(L321-L320)*W$15</f>
        <v>2.7347025623020277E-5</v>
      </c>
      <c r="N321">
        <f>I321-W$16*M321^2</f>
        <v>2183758.9974903953</v>
      </c>
      <c r="O321">
        <f>(D321-D320)*W$17</f>
        <v>-4.2372559310969497E-2</v>
      </c>
      <c r="P321">
        <f>(O321-O320)*W$18</f>
        <v>2.2704145055972167</v>
      </c>
      <c r="Q321">
        <f>N321-P321*W$19+W$20*P321^2</f>
        <v>2183756.3950848714</v>
      </c>
      <c r="R321">
        <f t="shared" si="30"/>
        <v>2183524.4922744054</v>
      </c>
      <c r="S321">
        <f t="shared" si="28"/>
        <v>-12.569633260583693</v>
      </c>
      <c r="T321">
        <f t="shared" si="31"/>
        <v>2183525.7175369896</v>
      </c>
      <c r="U321">
        <f t="shared" si="26"/>
        <v>2183761.4922744054</v>
      </c>
      <c r="V321">
        <f t="shared" si="29"/>
        <v>237</v>
      </c>
    </row>
    <row r="322" spans="1:22" x14ac:dyDescent="0.25">
      <c r="A322">
        <f>VLOOKUP('[1]2024-03-18_windows_device_0'!P322,'[1]2024-03-18_windows_device_0'!P322:P1231,1,0)</f>
        <v>48.074666666666666</v>
      </c>
      <c r="B322">
        <f>VLOOKUP('[1]2024-03-18_windows_device_0'!Q322,'[1]2024-03-18_windows_device_0'!Q322:Q1231,1,0)+90</f>
        <v>2184727</v>
      </c>
      <c r="C322">
        <f>(A322-A321)*W$4</f>
        <v>-1.4726257460290528</v>
      </c>
      <c r="D322">
        <f>(A322)*(1-EXP(-W$2))</f>
        <v>1.4647087664572782</v>
      </c>
      <c r="E322">
        <f>B322-D322^2*W$3</f>
        <v>2184726.9987396416</v>
      </c>
      <c r="F322">
        <f>E322+W$5*C322</f>
        <v>2184679.1548458026</v>
      </c>
      <c r="G322">
        <f>F322-W$8*LN(D322)</f>
        <v>2183772.4573664856</v>
      </c>
      <c r="H322">
        <f t="shared" si="27"/>
        <v>6.934982598759234</v>
      </c>
      <c r="I322">
        <f>G322-W$11*H322^2</f>
        <v>2183770.5472789295</v>
      </c>
      <c r="J322">
        <f>(C322-C321)*W$12</f>
        <v>0.10448116065981095</v>
      </c>
      <c r="K322">
        <f>I322-J322*W$13</f>
        <v>2183767.1674116766</v>
      </c>
      <c r="L322">
        <f>(K322-K321)*W$16</f>
        <v>1.9082464725292361E-2</v>
      </c>
      <c r="M322">
        <f>(L322-L321)*W$15</f>
        <v>6.4974918356118629E-6</v>
      </c>
      <c r="N322">
        <f>I322-W$16*M322^2</f>
        <v>2183770.5472789295</v>
      </c>
      <c r="O322">
        <f>(D322-D321)*W$17</f>
        <v>-3.8755389613702639E-2</v>
      </c>
      <c r="P322">
        <f>(O322-O321)*W$18</f>
        <v>0.83646850205835022</v>
      </c>
      <c r="Q322">
        <f>N322-P322*W$19+W$20*P322^2</f>
        <v>2183768.6835050313</v>
      </c>
      <c r="R322">
        <f t="shared" si="30"/>
        <v>2183535.8718082462</v>
      </c>
      <c r="S322">
        <f t="shared" si="28"/>
        <v>57.422430369349449</v>
      </c>
      <c r="T322">
        <f t="shared" si="31"/>
        <v>2183530.2743851589</v>
      </c>
      <c r="U322">
        <f t="shared" si="26"/>
        <v>2183773.8718082462</v>
      </c>
      <c r="V322">
        <f t="shared" si="29"/>
        <v>238</v>
      </c>
    </row>
    <row r="323" spans="1:22" x14ac:dyDescent="0.25">
      <c r="A323">
        <f>VLOOKUP('[1]2024-03-18_windows_device_0'!P323,'[1]2024-03-18_windows_device_0'!P323:P1232,1,0)</f>
        <v>48.018000000000001</v>
      </c>
      <c r="B323">
        <f>VLOOKUP('[1]2024-03-18_windows_device_0'!Q323,'[1]2024-03-18_windows_device_0'!Q323:Q1232,1,0)+90</f>
        <v>2184732</v>
      </c>
      <c r="C323">
        <f>(A323-A322)*W$4</f>
        <v>-1.6689758454993979</v>
      </c>
      <c r="D323">
        <f>(A323)*(1-EXP(-W$2))</f>
        <v>1.4629822820282115</v>
      </c>
      <c r="E323">
        <f>B323-D323^2*W$3</f>
        <v>2184731.9987426111</v>
      </c>
      <c r="F323">
        <f>E323+W$5*C323</f>
        <v>2184677.775662927</v>
      </c>
      <c r="G323">
        <f>F323-W$8*LN(D323)</f>
        <v>2183773.8801136897</v>
      </c>
      <c r="H323">
        <f t="shared" si="27"/>
        <v>1.422747204080224</v>
      </c>
      <c r="I323">
        <f>G323-W$11*H323^2</f>
        <v>2183773.799720732</v>
      </c>
      <c r="J323">
        <f>(C323-C322)*W$12</f>
        <v>-0.14925880094272334</v>
      </c>
      <c r="K323">
        <f>I323-J323*W$13</f>
        <v>2183778.6281025219</v>
      </c>
      <c r="L323">
        <f>(K323-K322)*W$16</f>
        <v>1.260955731369115E-2</v>
      </c>
      <c r="M323">
        <f>(L323-L322)*W$15</f>
        <v>-3.8434594548131756E-6</v>
      </c>
      <c r="N323">
        <f>I323-W$16*M323^2</f>
        <v>2183773.799720732</v>
      </c>
      <c r="O323">
        <f>(D323-D322)*W$17</f>
        <v>-4.3922774895522126E-2</v>
      </c>
      <c r="P323">
        <f>(O323-O322)*W$18</f>
        <v>-1.1949550029427412</v>
      </c>
      <c r="Q323">
        <f>N323-P323*W$19+W$20*P323^2</f>
        <v>2183778.2937881546</v>
      </c>
      <c r="R323">
        <f t="shared" si="30"/>
        <v>2183544.4549115682</v>
      </c>
      <c r="S323">
        <f t="shared" si="28"/>
        <v>43.31132186545215</v>
      </c>
      <c r="T323">
        <f t="shared" si="31"/>
        <v>2183540.2330109729</v>
      </c>
      <c r="U323">
        <f t="shared" ref="U323:U386" si="32">R323+V323</f>
        <v>2183783.4549115682</v>
      </c>
      <c r="V323">
        <f t="shared" si="29"/>
        <v>239</v>
      </c>
    </row>
    <row r="324" spans="1:22" x14ac:dyDescent="0.25">
      <c r="A324">
        <f>VLOOKUP('[1]2024-03-18_windows_device_0'!P324,'[1]2024-03-18_windows_device_0'!P324:P1233,1,0)</f>
        <v>47.977333333333334</v>
      </c>
      <c r="B324">
        <f>VLOOKUP('[1]2024-03-18_windows_device_0'!Q324,'[1]2024-03-18_windows_device_0'!Q324:Q1233,1,0)+90</f>
        <v>2184729</v>
      </c>
      <c r="C324">
        <f>(A324-A323)*W$4</f>
        <v>-1.1977356067701932</v>
      </c>
      <c r="D324">
        <f>(A324)*(1-EXP(-W$2))</f>
        <v>1.461743275555587</v>
      </c>
      <c r="E324">
        <f>B324-D324^2*W$3</f>
        <v>2184728.9987447402</v>
      </c>
      <c r="F324">
        <f>E324+W$5*C324</f>
        <v>2184690.0857110848</v>
      </c>
      <c r="G324">
        <f>F324-W$8*LN(D324)</f>
        <v>2183788.2029974386</v>
      </c>
      <c r="H324">
        <f t="shared" ref="H324:H387" si="33">G324-G323</f>
        <v>14.322883748915046</v>
      </c>
      <c r="I324">
        <f>G324-W$11*H324^2</f>
        <v>2183780.0555145345</v>
      </c>
      <c r="J324">
        <f>(C324-C323)*W$12</f>
        <v>0.35822112226282221</v>
      </c>
      <c r="K324">
        <f>I324-J324*W$13</f>
        <v>2183768.4673982384</v>
      </c>
      <c r="L324">
        <f>(K324-K323)*W$16</f>
        <v>-1.1179254788402228E-2</v>
      </c>
      <c r="M324">
        <f>(L324-L323)*W$15</f>
        <v>-1.4125234454720464E-5</v>
      </c>
      <c r="N324">
        <f>I324-W$16*M324^2</f>
        <v>2183780.0555145345</v>
      </c>
      <c r="O324">
        <f>(D324-D323)*W$17</f>
        <v>-3.1521050219140673E-2</v>
      </c>
      <c r="P324">
        <f>(O324-O323)*W$18</f>
        <v>2.8678920070659739</v>
      </c>
      <c r="Q324">
        <f>N324-P324*W$19+W$20*P324^2</f>
        <v>2183778.0611124742</v>
      </c>
      <c r="R324">
        <f t="shared" si="30"/>
        <v>2183543.4869767409</v>
      </c>
      <c r="S324">
        <f t="shared" ref="S324:S387" si="34">W$25*(R324-R323)</f>
        <v>-4.8843099375954253</v>
      </c>
      <c r="T324">
        <f t="shared" si="31"/>
        <v>2183543.9630894559</v>
      </c>
      <c r="U324">
        <f t="shared" si="32"/>
        <v>2183783.4869767409</v>
      </c>
      <c r="V324">
        <f t="shared" si="29"/>
        <v>240</v>
      </c>
    </row>
    <row r="325" spans="1:22" x14ac:dyDescent="0.25">
      <c r="A325">
        <f>VLOOKUP('[1]2024-03-18_windows_device_0'!P325,'[1]2024-03-18_windows_device_0'!P325:P1234,1,0)</f>
        <v>47.919333333333334</v>
      </c>
      <c r="B325">
        <f>VLOOKUP('[1]2024-03-18_windows_device_0'!Q325,'[1]2024-03-18_windows_device_0'!Q325:Q1234,1,0)+90</f>
        <v>2184723</v>
      </c>
      <c r="C325">
        <f>(A325-A324)*W$4</f>
        <v>-1.7082458653935508</v>
      </c>
      <c r="D325">
        <f>(A325)*(1-EXP(-W$2))</f>
        <v>1.4599761679634833</v>
      </c>
      <c r="E325">
        <f>B325-D325^2*W$3</f>
        <v>2184722.998747773</v>
      </c>
      <c r="F325">
        <f>E325+W$5*C325</f>
        <v>2184667.4998309198</v>
      </c>
      <c r="G325">
        <f>F325-W$8*LN(D325)</f>
        <v>2183768.4908366557</v>
      </c>
      <c r="H325">
        <f t="shared" si="33"/>
        <v>-19.712160782888532</v>
      </c>
      <c r="I325">
        <f>G325-W$11*H325^2</f>
        <v>2183753.0585248503</v>
      </c>
      <c r="J325">
        <f>(C325-C324)*W$12</f>
        <v>-0.38807288245143068</v>
      </c>
      <c r="K325">
        <f>I325-J325*W$13</f>
        <v>2183765.6123175044</v>
      </c>
      <c r="L325">
        <f>(K325-K324)*W$16</f>
        <v>-3.1412856900800722E-3</v>
      </c>
      <c r="M325">
        <f>(L325-L324)*W$15</f>
        <v>4.7727560992256237E-6</v>
      </c>
      <c r="N325">
        <f>I325-W$16*M325^2</f>
        <v>2183753.0585248503</v>
      </c>
      <c r="O325">
        <f>(D325-D324)*W$17</f>
        <v>-4.4956251951890541E-2</v>
      </c>
      <c r="P325">
        <f>(O325-O324)*W$18</f>
        <v>-3.1068830076555667</v>
      </c>
      <c r="Q325">
        <f>N325-P325*W$19+W$20*P325^2</f>
        <v>2183769.2249698271</v>
      </c>
      <c r="R325">
        <f t="shared" si="30"/>
        <v>2183533.6049232394</v>
      </c>
      <c r="S325">
        <f t="shared" si="34"/>
        <v>-49.865973161180662</v>
      </c>
      <c r="T325">
        <f t="shared" si="31"/>
        <v>2183538.4657580676</v>
      </c>
      <c r="U325">
        <f t="shared" si="32"/>
        <v>2183774.6049232394</v>
      </c>
      <c r="V325">
        <f t="shared" si="29"/>
        <v>241</v>
      </c>
    </row>
    <row r="326" spans="1:22" x14ac:dyDescent="0.25">
      <c r="A326">
        <f>VLOOKUP('[1]2024-03-18_windows_device_0'!P326,'[1]2024-03-18_windows_device_0'!P326:P1235,1,0)</f>
        <v>47.861333333333334</v>
      </c>
      <c r="B326">
        <f>VLOOKUP('[1]2024-03-18_windows_device_0'!Q326,'[1]2024-03-18_windows_device_0'!Q326:Q1235,1,0)+90</f>
        <v>2184722</v>
      </c>
      <c r="C326">
        <f>(A326-A325)*W$4</f>
        <v>-1.7082458653935508</v>
      </c>
      <c r="D326">
        <f>(A326)*(1-EXP(-W$2))</f>
        <v>1.4582090603713795</v>
      </c>
      <c r="E326">
        <f>B326-D326^2*W$3</f>
        <v>2184721.9987508026</v>
      </c>
      <c r="F326">
        <f>E326+W$5*C326</f>
        <v>2184666.4998339494</v>
      </c>
      <c r="G326">
        <f>F326-W$8*LN(D326)</f>
        <v>2183770.3680394311</v>
      </c>
      <c r="H326">
        <f t="shared" si="33"/>
        <v>1.8772027753293514</v>
      </c>
      <c r="I326">
        <f>G326-W$11*H326^2</f>
        <v>2183770.2280855654</v>
      </c>
      <c r="J326">
        <f>(C326-C325)*W$12</f>
        <v>0</v>
      </c>
      <c r="K326">
        <f>I326-J326*W$13</f>
        <v>2183770.2280855654</v>
      </c>
      <c r="L326">
        <f>(K326-K325)*W$16</f>
        <v>5.0784715073396158E-3</v>
      </c>
      <c r="M326">
        <f>(L326-L325)*W$15</f>
        <v>4.8806975764969765E-6</v>
      </c>
      <c r="N326">
        <f>I326-W$16*M326^2</f>
        <v>2183770.2280855654</v>
      </c>
      <c r="O326">
        <f>(D326-D325)*W$17</f>
        <v>-4.4956251951890541E-2</v>
      </c>
      <c r="P326">
        <f>(O326-O325)*W$18</f>
        <v>0</v>
      </c>
      <c r="Q326">
        <f>N326-P326*W$19+W$20*P326^2</f>
        <v>2183770.2280855654</v>
      </c>
      <c r="R326">
        <f t="shared" si="30"/>
        <v>2183533.5653464627</v>
      </c>
      <c r="S326">
        <f t="shared" si="34"/>
        <v>-0.19970894601986736</v>
      </c>
      <c r="T326">
        <f t="shared" si="31"/>
        <v>2183533.5848136893</v>
      </c>
      <c r="U326">
        <f t="shared" si="32"/>
        <v>2183775.5653464627</v>
      </c>
      <c r="V326">
        <f t="shared" si="29"/>
        <v>242</v>
      </c>
    </row>
    <row r="327" spans="1:22" x14ac:dyDescent="0.25">
      <c r="A327">
        <f>VLOOKUP('[1]2024-03-18_windows_device_0'!P327,'[1]2024-03-18_windows_device_0'!P327:P1236,1,0)</f>
        <v>47.836666666666666</v>
      </c>
      <c r="B327">
        <f>VLOOKUP('[1]2024-03-18_windows_device_0'!Q327,'[1]2024-03-18_windows_device_0'!Q327:Q1236,1,0)+90</f>
        <v>2184723</v>
      </c>
      <c r="C327">
        <f>(A327-A326)*W$4</f>
        <v>-0.72649536804098824</v>
      </c>
      <c r="D327">
        <f>(A327)*(1-EXP(-W$2))</f>
        <v>1.4574575318551974</v>
      </c>
      <c r="E327">
        <f>B327-D327^2*W$3</f>
        <v>2184722.9987520897</v>
      </c>
      <c r="F327">
        <f>E327+W$5*C327</f>
        <v>2184699.3957644626</v>
      </c>
      <c r="G327">
        <f>F327-W$8*LN(D327)</f>
        <v>2183804.4886635076</v>
      </c>
      <c r="H327">
        <f t="shared" si="33"/>
        <v>34.120624076575041</v>
      </c>
      <c r="I327">
        <f>G327-W$11*H327^2</f>
        <v>2183758.2509387131</v>
      </c>
      <c r="J327">
        <f>(C327-C326)*W$12</f>
        <v>0.74629400471425311</v>
      </c>
      <c r="K327">
        <f>I327-J327*W$13</f>
        <v>2183734.1090297629</v>
      </c>
      <c r="L327">
        <f>(K327-K326)*W$16</f>
        <v>-3.9739777506136331E-2</v>
      </c>
      <c r="M327">
        <f>(L327-L326)*W$15</f>
        <v>-2.6612017130089606E-5</v>
      </c>
      <c r="N327">
        <f>I327-W$16*M327^2</f>
        <v>2183758.2509387131</v>
      </c>
      <c r="O327">
        <f>(D327-D326)*W$17</f>
        <v>-1.9119325542759216E-2</v>
      </c>
      <c r="P327">
        <f>(O327-O326)*W$18</f>
        <v>5.9747750147215415</v>
      </c>
      <c r="Q327">
        <f>N327-P327*W$19+W$20*P327^2</f>
        <v>2183768.1017771657</v>
      </c>
      <c r="R327">
        <f t="shared" si="30"/>
        <v>2183530.9965695287</v>
      </c>
      <c r="S327">
        <f t="shared" si="34"/>
        <v>-12.962342455074428</v>
      </c>
      <c r="T327">
        <f t="shared" si="31"/>
        <v>2183532.2601126158</v>
      </c>
      <c r="U327">
        <f t="shared" si="32"/>
        <v>2183773.9965695287</v>
      </c>
      <c r="V327">
        <f t="shared" si="29"/>
        <v>243</v>
      </c>
    </row>
    <row r="328" spans="1:22" x14ac:dyDescent="0.25">
      <c r="A328">
        <f>VLOOKUP('[1]2024-03-18_windows_device_0'!P328,'[1]2024-03-18_windows_device_0'!P328:P1237,1,0)</f>
        <v>47.774666666666668</v>
      </c>
      <c r="B328">
        <f>VLOOKUP('[1]2024-03-18_windows_device_0'!Q328,'[1]2024-03-18_windows_device_0'!Q328:Q1237,1,0)+90</f>
        <v>2184726</v>
      </c>
      <c r="C328">
        <f>(A328-A327)*W$4</f>
        <v>-1.8260559250757997</v>
      </c>
      <c r="D328">
        <f>(A328)*(1-EXP(-W$2))</f>
        <v>1.4555685547739832</v>
      </c>
      <c r="E328">
        <f>B328-D328^2*W$3</f>
        <v>2184725.9987553228</v>
      </c>
      <c r="F328">
        <f>E328+W$5*C328</f>
        <v>2184666.6723269625</v>
      </c>
      <c r="G328">
        <f>F328-W$8*LN(D328)</f>
        <v>2183774.8463004953</v>
      </c>
      <c r="H328">
        <f t="shared" si="33"/>
        <v>-29.642363012302667</v>
      </c>
      <c r="I328">
        <f>G328-W$11*H328^2</f>
        <v>2183739.9492945946</v>
      </c>
      <c r="J328">
        <f>(C328-C327)*W$12</f>
        <v>-0.83584928527991886</v>
      </c>
      <c r="K328">
        <f>I328-J328*W$13</f>
        <v>2183766.9882326187</v>
      </c>
      <c r="L328">
        <f>(K328-K327)*W$16</f>
        <v>3.6175148464910198E-2</v>
      </c>
      <c r="M328">
        <f>(L328-L327)*W$15</f>
        <v>4.5076489038282736E-5</v>
      </c>
      <c r="N328">
        <f>I328-W$16*M328^2</f>
        <v>2183739.9492945946</v>
      </c>
      <c r="O328">
        <f>(D328-D327)*W$17</f>
        <v>-4.8056683120984489E-2</v>
      </c>
      <c r="P328">
        <f>(O328-O327)*W$18</f>
        <v>-6.6917480164877077</v>
      </c>
      <c r="Q328">
        <f>N328-P328*W$19+W$20*P328^2</f>
        <v>2183792.8691882468</v>
      </c>
      <c r="R328">
        <f t="shared" si="30"/>
        <v>2183554.6544003044</v>
      </c>
      <c r="S328">
        <f t="shared" si="34"/>
        <v>119.38012219240345</v>
      </c>
      <c r="T328">
        <f t="shared" si="31"/>
        <v>2183543.0174659598</v>
      </c>
      <c r="U328">
        <f t="shared" si="32"/>
        <v>2183798.6544003044</v>
      </c>
      <c r="V328">
        <f t="shared" si="29"/>
        <v>244</v>
      </c>
    </row>
    <row r="329" spans="1:22" x14ac:dyDescent="0.25">
      <c r="A329">
        <f>VLOOKUP('[1]2024-03-18_windows_device_0'!P329,'[1]2024-03-18_windows_device_0'!P329:P1238,1,0)</f>
        <v>47.725999999999999</v>
      </c>
      <c r="B329">
        <f>VLOOKUP('[1]2024-03-18_windows_device_0'!Q329,'[1]2024-03-18_windows_device_0'!Q329:Q1238,1,0)+90</f>
        <v>2184724</v>
      </c>
      <c r="C329">
        <f>(A329-A328)*W$4</f>
        <v>-1.4333557261349001</v>
      </c>
      <c r="D329">
        <f>(A329)*(1-EXP(-W$2))</f>
        <v>1.4540858093231375</v>
      </c>
      <c r="E329">
        <f>B329-D329^2*W$3</f>
        <v>2184723.9987578574</v>
      </c>
      <c r="F329">
        <f>E329+W$5*C329</f>
        <v>2184677.4307011873</v>
      </c>
      <c r="G329">
        <f>F329-W$8*LN(D329)</f>
        <v>2183788.0259549585</v>
      </c>
      <c r="H329">
        <f t="shared" si="33"/>
        <v>13.179654463194311</v>
      </c>
      <c r="I329">
        <f>G329-W$11*H329^2</f>
        <v>2183781.1272023311</v>
      </c>
      <c r="J329">
        <f>(C329-C328)*W$12</f>
        <v>0.29851760188560589</v>
      </c>
      <c r="K329">
        <f>I329-J329*W$13</f>
        <v>2183771.4704387509</v>
      </c>
      <c r="L329">
        <f>(K329-K328)*W$16</f>
        <v>4.931520785230418E-3</v>
      </c>
      <c r="M329">
        <f>(L329-L328)*W$15</f>
        <v>-1.8551727774277348E-5</v>
      </c>
      <c r="N329">
        <f>I329-W$16*M329^2</f>
        <v>2183781.1272023311</v>
      </c>
      <c r="O329">
        <f>(D329-D328)*W$17</f>
        <v>-3.7721912557334224E-2</v>
      </c>
      <c r="P329">
        <f>(O329-O328)*W$18</f>
        <v>2.3899100058880931</v>
      </c>
      <c r="Q329">
        <f>N329-P329*W$19+W$20*P329^2</f>
        <v>2183778.6033025989</v>
      </c>
      <c r="R329">
        <f t="shared" si="30"/>
        <v>2183539.5201300583</v>
      </c>
      <c r="S329">
        <f t="shared" si="34"/>
        <v>-76.3692600731477</v>
      </c>
      <c r="T329">
        <f t="shared" si="31"/>
        <v>2183546.9644520199</v>
      </c>
      <c r="U329">
        <f t="shared" si="32"/>
        <v>2183784.5201300583</v>
      </c>
      <c r="V329">
        <f t="shared" si="29"/>
        <v>245</v>
      </c>
    </row>
    <row r="330" spans="1:22" x14ac:dyDescent="0.25">
      <c r="A330">
        <f>VLOOKUP('[1]2024-03-18_windows_device_0'!P330,'[1]2024-03-18_windows_device_0'!P330:P1239,1,0)</f>
        <v>47.672666666666665</v>
      </c>
      <c r="B330">
        <f>VLOOKUP('[1]2024-03-18_windows_device_0'!Q330,'[1]2024-03-18_windows_device_0'!Q330:Q1239,1,0)+90</f>
        <v>2184722</v>
      </c>
      <c r="C330">
        <f>(A330-A329)*W$4</f>
        <v>-1.5708007957642254</v>
      </c>
      <c r="D330">
        <f>(A330)*(1-EXP(-W$2))</f>
        <v>1.4524608828016627</v>
      </c>
      <c r="E330">
        <f>B330-D330^2*W$3</f>
        <v>2184721.9987606318</v>
      </c>
      <c r="F330">
        <f>E330+W$5*C330</f>
        <v>2184670.9652738702</v>
      </c>
      <c r="G330">
        <f>F330-W$8*LN(D330)</f>
        <v>2183784.2168225539</v>
      </c>
      <c r="H330">
        <f t="shared" si="33"/>
        <v>-3.8091324046254158</v>
      </c>
      <c r="I330">
        <f>G330-W$11*H330^2</f>
        <v>2183783.6405676138</v>
      </c>
      <c r="J330">
        <f>(C330-C329)*W$12</f>
        <v>-0.10448116065996994</v>
      </c>
      <c r="K330">
        <f>I330-J330*W$13</f>
        <v>2183787.0204348667</v>
      </c>
      <c r="L330">
        <f>(K330-K329)*W$16</f>
        <v>1.7108791249694933E-2</v>
      </c>
      <c r="M330">
        <f>(L330-L329)*W$15</f>
        <v>7.2305754314637558E-6</v>
      </c>
      <c r="N330">
        <f>I330-W$16*M330^2</f>
        <v>2183783.6405676138</v>
      </c>
      <c r="O330">
        <f>(D330-D329)*W$17</f>
        <v>-4.1339082254612379E-2</v>
      </c>
      <c r="P330">
        <f>(O330-O329)*W$18</f>
        <v>-0.83646850206096257</v>
      </c>
      <c r="Q330">
        <f>N330-P330*W$19+W$20*P330^2</f>
        <v>2183786.5601665806</v>
      </c>
      <c r="R330">
        <f t="shared" si="30"/>
        <v>2183546.5279419101</v>
      </c>
      <c r="S330">
        <f t="shared" si="34"/>
        <v>35.362220784331292</v>
      </c>
      <c r="T330">
        <f t="shared" si="31"/>
        <v>2183543.0809037099</v>
      </c>
      <c r="U330">
        <f t="shared" si="32"/>
        <v>2183792.5279419101</v>
      </c>
      <c r="V330">
        <f t="shared" si="29"/>
        <v>246</v>
      </c>
    </row>
    <row r="331" spans="1:22" x14ac:dyDescent="0.25">
      <c r="A331">
        <f>VLOOKUP('[1]2024-03-18_windows_device_0'!P331,'[1]2024-03-18_windows_device_0'!P331:P1240,1,0)</f>
        <v>47.640666666666668</v>
      </c>
      <c r="B331">
        <f>VLOOKUP('[1]2024-03-18_windows_device_0'!Q331,'[1]2024-03-18_windows_device_0'!Q331:Q1240,1,0)+90</f>
        <v>2184717</v>
      </c>
      <c r="C331">
        <f>(A331-A330)*W$4</f>
        <v>-0.94248047745840968</v>
      </c>
      <c r="D331">
        <f>(A331)*(1-EXP(-W$2))</f>
        <v>1.4514859268887781</v>
      </c>
      <c r="E331">
        <f>B331-D331^2*W$3</f>
        <v>2184716.9987622951</v>
      </c>
      <c r="F331">
        <f>E331+W$5*C331</f>
        <v>2184686.3786702384</v>
      </c>
      <c r="G331">
        <f>F331-W$8*LN(D331)</f>
        <v>2183801.2254226604</v>
      </c>
      <c r="H331">
        <f t="shared" si="33"/>
        <v>17.008600106462836</v>
      </c>
      <c r="I331">
        <f>G331-W$11*H331^2</f>
        <v>2183789.7359614098</v>
      </c>
      <c r="J331">
        <f>(C331-C330)*W$12</f>
        <v>0.47762816301725547</v>
      </c>
      <c r="K331">
        <f>I331-J331*W$13</f>
        <v>2183774.2851396818</v>
      </c>
      <c r="L331">
        <f>(K331-K330)*W$16</f>
        <v>-1.4011933199201512E-2</v>
      </c>
      <c r="M331">
        <f>(L331-L330)*W$15</f>
        <v>-1.8478750740257878E-5</v>
      </c>
      <c r="N331">
        <f>I331-W$16*M331^2</f>
        <v>2183789.7359614098</v>
      </c>
      <c r="O331">
        <f>(D331-D330)*W$17</f>
        <v>-2.4803449352762911E-2</v>
      </c>
      <c r="P331">
        <f>(O331-O330)*W$18</f>
        <v>3.8238560094230398</v>
      </c>
      <c r="Q331">
        <f>N331-P331*W$19+W$20*P331^2</f>
        <v>2183789.8348323111</v>
      </c>
      <c r="R331">
        <f t="shared" si="30"/>
        <v>2183549.2344825771</v>
      </c>
      <c r="S331">
        <f t="shared" si="34"/>
        <v>13.657514021750277</v>
      </c>
      <c r="T331">
        <f t="shared" si="31"/>
        <v>2183547.9031755631</v>
      </c>
      <c r="U331">
        <f t="shared" si="32"/>
        <v>2183796.2344825771</v>
      </c>
      <c r="V331">
        <f t="shared" si="29"/>
        <v>247</v>
      </c>
    </row>
    <row r="332" spans="1:22" x14ac:dyDescent="0.25">
      <c r="A332">
        <f>VLOOKUP('[1]2024-03-18_windows_device_0'!P332,'[1]2024-03-18_windows_device_0'!P332:P1241,1,0)</f>
        <v>47.591333333333331</v>
      </c>
      <c r="B332">
        <f>VLOOKUP('[1]2024-03-18_windows_device_0'!Q332,'[1]2024-03-18_windows_device_0'!Q332:Q1241,1,0)+90</f>
        <v>2184711</v>
      </c>
      <c r="C332">
        <f>(A332-A331)*W$4</f>
        <v>-1.4529907360819765</v>
      </c>
      <c r="D332">
        <f>(A332)*(1-EXP(-W$2))</f>
        <v>1.4499828698564139</v>
      </c>
      <c r="E332">
        <f>B332-D332^2*W$3</f>
        <v>2184710.9987648572</v>
      </c>
      <c r="F332">
        <f>E332+W$5*C332</f>
        <v>2184663.7927896027</v>
      </c>
      <c r="G332">
        <f>F332-W$8*LN(D332)</f>
        <v>2183781.1009149347</v>
      </c>
      <c r="H332">
        <f t="shared" si="33"/>
        <v>-20.124507725704461</v>
      </c>
      <c r="I332">
        <f>G332-W$11*H332^2</f>
        <v>2183765.0162115982</v>
      </c>
      <c r="J332">
        <f>(C332-C331)*W$12</f>
        <v>-0.38807288245158966</v>
      </c>
      <c r="K332">
        <f>I332-J332*W$13</f>
        <v>2183777.5700042523</v>
      </c>
      <c r="L332">
        <f>(K332-K331)*W$16</f>
        <v>3.6141528140317121E-3</v>
      </c>
      <c r="M332">
        <f>(L332-L331)*W$15</f>
        <v>1.0465953339220296E-5</v>
      </c>
      <c r="N332">
        <f>I332-W$16*M332^2</f>
        <v>2183765.0162115982</v>
      </c>
      <c r="O332">
        <f>(D332-D331)*W$17</f>
        <v>-3.8238651085518431E-2</v>
      </c>
      <c r="P332">
        <f>(O332-O331)*W$18</f>
        <v>-3.1068830076568736</v>
      </c>
      <c r="Q332">
        <f>N332-P332*W$19+W$20*P332^2</f>
        <v>2183781.182656575</v>
      </c>
      <c r="R332">
        <f t="shared" si="30"/>
        <v>2183539.7083667214</v>
      </c>
      <c r="S332">
        <f t="shared" si="34"/>
        <v>-48.069871056646654</v>
      </c>
      <c r="T332">
        <f t="shared" si="31"/>
        <v>2183544.3941211267</v>
      </c>
      <c r="U332">
        <f t="shared" si="32"/>
        <v>2183787.7083667214</v>
      </c>
      <c r="V332">
        <f t="shared" si="29"/>
        <v>248</v>
      </c>
    </row>
    <row r="333" spans="1:22" x14ac:dyDescent="0.25">
      <c r="A333">
        <f>VLOOKUP('[1]2024-03-18_windows_device_0'!P333,'[1]2024-03-18_windows_device_0'!P333:P1242,1,0)</f>
        <v>47.545333333333332</v>
      </c>
      <c r="B333">
        <f>VLOOKUP('[1]2024-03-18_windows_device_0'!Q333,'[1]2024-03-18_windows_device_0'!Q333:Q1242,1,0)+90</f>
        <v>2184710</v>
      </c>
      <c r="C333">
        <f>(A333-A332)*W$4</f>
        <v>-1.3548156863465948</v>
      </c>
      <c r="D333">
        <f>(A333)*(1-EXP(-W$2))</f>
        <v>1.4485813707316419</v>
      </c>
      <c r="E333">
        <f>B333-D333^2*W$3</f>
        <v>2184709.9987672437</v>
      </c>
      <c r="F333">
        <f>E333+W$5*C333</f>
        <v>2184665.9823849117</v>
      </c>
      <c r="G333">
        <f>F333-W$8*LN(D333)</f>
        <v>2183785.5878739557</v>
      </c>
      <c r="H333">
        <f t="shared" si="33"/>
        <v>4.4869590210728347</v>
      </c>
      <c r="I333">
        <f>G333-W$11*H333^2</f>
        <v>2183784.7882851041</v>
      </c>
      <c r="J333">
        <f>(C333-C332)*W$12</f>
        <v>7.4629400471520682E-2</v>
      </c>
      <c r="K333">
        <f>I333-J333*W$13</f>
        <v>2183782.3740942092</v>
      </c>
      <c r="L333">
        <f>(K333-K332)*W$16</f>
        <v>5.2856715593959207E-3</v>
      </c>
      <c r="M333">
        <f>(L333-L332)*W$15</f>
        <v>9.9250833006713876E-7</v>
      </c>
      <c r="N333">
        <f>I333-W$16*M333^2</f>
        <v>2183784.7882851041</v>
      </c>
      <c r="O333">
        <f>(D333-D332)*W$17</f>
        <v>-3.5654958444603035E-2</v>
      </c>
      <c r="P333">
        <f>(O333-O332)*W$18</f>
        <v>0.59747750147267753</v>
      </c>
      <c r="Q333">
        <f>N333-P333*W$19+W$20*P333^2</f>
        <v>2183783.349280782</v>
      </c>
      <c r="R333">
        <f t="shared" si="30"/>
        <v>2183541.0621985411</v>
      </c>
      <c r="S333">
        <f t="shared" si="34"/>
        <v>6.8315903346705902</v>
      </c>
      <c r="T333">
        <f t="shared" si="31"/>
        <v>2183540.3962688474</v>
      </c>
      <c r="U333">
        <f t="shared" si="32"/>
        <v>2183790.0621985411</v>
      </c>
      <c r="V333">
        <f t="shared" si="29"/>
        <v>249</v>
      </c>
    </row>
    <row r="334" spans="1:22" x14ac:dyDescent="0.25">
      <c r="A334">
        <f>VLOOKUP('[1]2024-03-18_windows_device_0'!P334,'[1]2024-03-18_windows_device_0'!P334:P1243,1,0)</f>
        <v>47.475999999999999</v>
      </c>
      <c r="B334">
        <f>VLOOKUP('[1]2024-03-18_windows_device_0'!Q334,'[1]2024-03-18_windows_device_0'!Q334:Q1243,1,0)+90</f>
        <v>2184707</v>
      </c>
      <c r="C334">
        <f>(A334-A333)*W$4</f>
        <v>-2.0420410344934306</v>
      </c>
      <c r="D334">
        <f>(A334)*(1-EXP(-W$2))</f>
        <v>1.4464689662537249</v>
      </c>
      <c r="E334">
        <f>B334-D334^2*W$3</f>
        <v>2184706.9987708363</v>
      </c>
      <c r="F334">
        <f>E334+W$5*C334</f>
        <v>2184640.6552380463</v>
      </c>
      <c r="G334">
        <f>F334-W$8*LN(D334)</f>
        <v>2183763.7276234529</v>
      </c>
      <c r="H334">
        <f t="shared" si="33"/>
        <v>-21.860250502824783</v>
      </c>
      <c r="I334">
        <f>G334-W$11*H334^2</f>
        <v>2183744.7486467566</v>
      </c>
      <c r="J334">
        <f>(C334-C333)*W$12</f>
        <v>-0.52240580330000908</v>
      </c>
      <c r="K334">
        <f>I334-J334*W$13</f>
        <v>2183761.647983022</v>
      </c>
      <c r="L334">
        <f>(K334-K333)*W$16</f>
        <v>-2.2803781240811432E-2</v>
      </c>
      <c r="M334">
        <f>(L334-L333)*W$15</f>
        <v>-1.6678853269550941E-5</v>
      </c>
      <c r="N334">
        <f>I334-W$16*M334^2</f>
        <v>2183744.7486467566</v>
      </c>
      <c r="O334">
        <f>(D334-D333)*W$17</f>
        <v>-5.3740806930993833E-2</v>
      </c>
      <c r="P334">
        <f>(O334-O333)*W$18</f>
        <v>-4.1823425103048173</v>
      </c>
      <c r="Q334">
        <f>N334-P334*W$19+W$20*P334^2</f>
        <v>2183769.9048922756</v>
      </c>
      <c r="R334">
        <f t="shared" si="30"/>
        <v>2183526.3965567541</v>
      </c>
      <c r="S334">
        <f t="shared" si="34"/>
        <v>-74.004507224677695</v>
      </c>
      <c r="T334">
        <f t="shared" si="31"/>
        <v>2183533.6103673615</v>
      </c>
      <c r="U334">
        <f t="shared" si="32"/>
        <v>2183776.3965567541</v>
      </c>
      <c r="V334">
        <f t="shared" si="29"/>
        <v>250</v>
      </c>
    </row>
    <row r="335" spans="1:22" x14ac:dyDescent="0.25">
      <c r="A335">
        <f>VLOOKUP('[1]2024-03-18_windows_device_0'!P335,'[1]2024-03-18_windows_device_0'!P335:P1244,1,0)</f>
        <v>47.433999999999997</v>
      </c>
      <c r="B335">
        <f>VLOOKUP('[1]2024-03-18_windows_device_0'!Q335,'[1]2024-03-18_windows_device_0'!Q335:Q1244,1,0)+90</f>
        <v>2184705</v>
      </c>
      <c r="C335">
        <f>(A335-A334)*W$4</f>
        <v>-1.2370056266643459</v>
      </c>
      <c r="D335">
        <f>(A335)*(1-EXP(-W$2))</f>
        <v>1.4451893366180635</v>
      </c>
      <c r="E335">
        <f>B335-D335^2*W$3</f>
        <v>2184704.99877301</v>
      </c>
      <c r="F335">
        <f>E335+W$5*C335</f>
        <v>2184664.8099021856</v>
      </c>
      <c r="G335">
        <f>F335-W$8*LN(D335)</f>
        <v>2183789.9848900489</v>
      </c>
      <c r="H335">
        <f t="shared" si="33"/>
        <v>26.257266595959663</v>
      </c>
      <c r="I335">
        <f>G335-W$11*H335^2</f>
        <v>2183762.6031179661</v>
      </c>
      <c r="J335">
        <f>(C335-C334)*W$12</f>
        <v>0.61196108386567483</v>
      </c>
      <c r="K335">
        <f>I335-J335*W$13</f>
        <v>2183742.8067526268</v>
      </c>
      <c r="L335">
        <f>(K335-K334)*W$16</f>
        <v>-2.0729952298418695E-2</v>
      </c>
      <c r="M335">
        <f>(L335-L334)*W$15</f>
        <v>1.2313906177645842E-6</v>
      </c>
      <c r="N335">
        <f>I335-W$16*M335^2</f>
        <v>2183762.6031179661</v>
      </c>
      <c r="O335">
        <f>(D335-D334)*W$17</f>
        <v>-3.2554527275509088E-2</v>
      </c>
      <c r="P335">
        <f>(O335-O334)*W$18</f>
        <v>4.8993155120709835</v>
      </c>
      <c r="Q335">
        <f>N335-P335*W$19+W$20*P335^2</f>
        <v>2183766.7053009029</v>
      </c>
      <c r="R335">
        <f t="shared" si="30"/>
        <v>2183522.4594044858</v>
      </c>
      <c r="S335">
        <f t="shared" si="34"/>
        <v>-19.867321029702559</v>
      </c>
      <c r="T335">
        <f t="shared" si="31"/>
        <v>2183524.3960310044</v>
      </c>
      <c r="U335">
        <f t="shared" si="32"/>
        <v>2183773.4594044858</v>
      </c>
      <c r="V335">
        <f t="shared" si="29"/>
        <v>251</v>
      </c>
    </row>
    <row r="336" spans="1:22" x14ac:dyDescent="0.25">
      <c r="A336">
        <f>VLOOKUP('[1]2024-03-18_windows_device_0'!P336,'[1]2024-03-18_windows_device_0'!P336:P1245,1,0)</f>
        <v>47.410666666666664</v>
      </c>
      <c r="B336">
        <f>VLOOKUP('[1]2024-03-18_windows_device_0'!Q336,'[1]2024-03-18_windows_device_0'!Q336:Q1245,1,0)+90</f>
        <v>2184703</v>
      </c>
      <c r="C336">
        <f>(A336-A335)*W$4</f>
        <v>-0.68722534814683556</v>
      </c>
      <c r="D336">
        <f>(A336)*(1-EXP(-W$2))</f>
        <v>1.4444784312649184</v>
      </c>
      <c r="E336">
        <f>B336-D336^2*W$3</f>
        <v>2184702.998774217</v>
      </c>
      <c r="F336">
        <f>E336+W$5*C336</f>
        <v>2184680.671623759</v>
      </c>
      <c r="G336">
        <f>F336-W$8*LN(D336)</f>
        <v>2183807.0155286947</v>
      </c>
      <c r="H336">
        <f t="shared" si="33"/>
        <v>17.030638645868748</v>
      </c>
      <c r="I336">
        <f>G336-W$11*H336^2</f>
        <v>2183795.4962736941</v>
      </c>
      <c r="J336">
        <f>(C336-C335)*W$12</f>
        <v>0.41792464264003892</v>
      </c>
      <c r="K336">
        <f>I336-J336*W$13</f>
        <v>2183781.9768046821</v>
      </c>
      <c r="L336">
        <f>(K336-K335)*W$16</f>
        <v>4.309661808694943E-2</v>
      </c>
      <c r="M336">
        <f>(L336-L335)*W$15</f>
        <v>3.7898709160627081E-5</v>
      </c>
      <c r="N336">
        <f>I336-W$16*M336^2</f>
        <v>2183795.4962736941</v>
      </c>
      <c r="O336">
        <f>(D336-D335)*W$17</f>
        <v>-1.8085848486390797E-2</v>
      </c>
      <c r="P336">
        <f>(O336-O335)*W$18</f>
        <v>3.3458740082451612</v>
      </c>
      <c r="Q336">
        <f>N336-P336*W$19+W$20*P336^2</f>
        <v>2183794.3761285115</v>
      </c>
      <c r="R336">
        <f t="shared" si="30"/>
        <v>2183549.7212052592</v>
      </c>
      <c r="S336">
        <f t="shared" si="34"/>
        <v>137.56616734528245</v>
      </c>
      <c r="T336">
        <f t="shared" si="31"/>
        <v>2183536.3115317887</v>
      </c>
      <c r="U336">
        <f t="shared" si="32"/>
        <v>2183801.7212052592</v>
      </c>
      <c r="V336">
        <f t="shared" si="29"/>
        <v>252</v>
      </c>
    </row>
    <row r="337" spans="1:22" x14ac:dyDescent="0.25">
      <c r="A337">
        <f>VLOOKUP('[1]2024-03-18_windows_device_0'!P337,'[1]2024-03-18_windows_device_0'!P337:P1246,1,0)</f>
        <v>47.345333333333329</v>
      </c>
      <c r="B337">
        <f>VLOOKUP('[1]2024-03-18_windows_device_0'!Q337,'[1]2024-03-18_windows_device_0'!Q337:Q1246,1,0)+90</f>
        <v>2184701</v>
      </c>
      <c r="C337">
        <f>(A337-A336)*W$4</f>
        <v>-1.9242309748111814</v>
      </c>
      <c r="D337">
        <f>(A337)*(1-EXP(-W$2))</f>
        <v>1.4424878962761118</v>
      </c>
      <c r="E337">
        <f>B337-D337^2*W$3</f>
        <v>2184700.998777593</v>
      </c>
      <c r="F337">
        <f>E337+W$5*C337</f>
        <v>2184638.4827563101</v>
      </c>
      <c r="G337">
        <f>F337-W$8*LN(D337)</f>
        <v>2183768.1026921375</v>
      </c>
      <c r="H337">
        <f t="shared" si="33"/>
        <v>-38.912836557254195</v>
      </c>
      <c r="I337">
        <f>G337-W$11*H337^2</f>
        <v>2183707.9647858897</v>
      </c>
      <c r="J337">
        <f>(C337-C336)*W$12</f>
        <v>-0.94033044594004789</v>
      </c>
      <c r="K337">
        <f>I337-J337*W$13</f>
        <v>2183738.3835911672</v>
      </c>
      <c r="L337">
        <f>(K337-K336)*W$16</f>
        <v>-4.7963175320348807E-2</v>
      </c>
      <c r="M337">
        <f>(L337-L336)*W$15</f>
        <v>-5.4069153422053775E-5</v>
      </c>
      <c r="N337">
        <f>I337-W$16*M337^2</f>
        <v>2183707.9647858897</v>
      </c>
      <c r="O337">
        <f>(D337-D336)*W$17</f>
        <v>-5.0640375761899885E-2</v>
      </c>
      <c r="P337">
        <f>(O337-O336)*W$18</f>
        <v>-7.5282165185499785</v>
      </c>
      <c r="Q337">
        <f>N337-P337*W$19+W$20*P337^2</f>
        <v>2183772.2508790568</v>
      </c>
      <c r="R337">
        <f t="shared" si="30"/>
        <v>2183526.4534516945</v>
      </c>
      <c r="S337">
        <f t="shared" si="34"/>
        <v>-117.4117479339736</v>
      </c>
      <c r="T337">
        <f t="shared" si="31"/>
        <v>2183537.8985128733</v>
      </c>
      <c r="U337">
        <f t="shared" si="32"/>
        <v>2183779.4534516945</v>
      </c>
      <c r="V337">
        <f t="shared" si="29"/>
        <v>253</v>
      </c>
    </row>
    <row r="338" spans="1:22" x14ac:dyDescent="0.25">
      <c r="A338">
        <f>VLOOKUP('[1]2024-03-18_windows_device_0'!P338,'[1]2024-03-18_windows_device_0'!P338:P1247,1,0)</f>
        <v>47.311333333333337</v>
      </c>
      <c r="B338">
        <f>VLOOKUP('[1]2024-03-18_windows_device_0'!Q338,'[1]2024-03-18_windows_device_0'!Q338:Q1247,1,0)+90</f>
        <v>2184702</v>
      </c>
      <c r="C338">
        <f>(A338-A337)*W$4</f>
        <v>-1.0013855072994295</v>
      </c>
      <c r="D338">
        <f>(A338)*(1-EXP(-W$2))</f>
        <v>1.4414520056186719</v>
      </c>
      <c r="E338">
        <f>B338-D338^2*W$3</f>
        <v>2184701.9987793481</v>
      </c>
      <c r="F338">
        <f>E338+W$5*C338</f>
        <v>2184669.4649315379</v>
      </c>
      <c r="G338">
        <f>F338-W$8*LN(D338)</f>
        <v>2183800.7915294929</v>
      </c>
      <c r="H338">
        <f t="shared" si="33"/>
        <v>32.688837355468422</v>
      </c>
      <c r="I338">
        <f>G338-W$11*H338^2</f>
        <v>2183758.3528880752</v>
      </c>
      <c r="J338">
        <f>(C338-C337)*W$12</f>
        <v>0.70151636443165866</v>
      </c>
      <c r="K338">
        <f>I338-J338*W$13</f>
        <v>2183735.659493662</v>
      </c>
      <c r="L338">
        <f>(K338-K337)*W$16</f>
        <v>-2.997172167350552E-3</v>
      </c>
      <c r="M338">
        <f>(L338-L337)*W$15</f>
        <v>2.6699750046447561E-5</v>
      </c>
      <c r="N338">
        <f>I338-W$16*M338^2</f>
        <v>2183758.3528880752</v>
      </c>
      <c r="O338">
        <f>(D338-D337)*W$17</f>
        <v>-2.6353664937309885E-2</v>
      </c>
      <c r="P338">
        <f>(O338-O337)*W$18</f>
        <v>5.6162885138397645</v>
      </c>
      <c r="Q338">
        <f>N338-P338*W$19+W$20*P338^2</f>
        <v>2183766.0935809691</v>
      </c>
      <c r="R338">
        <f t="shared" si="30"/>
        <v>2183519.7032006895</v>
      </c>
      <c r="S338">
        <f t="shared" si="34"/>
        <v>-34.062539268227908</v>
      </c>
      <c r="T338">
        <f t="shared" si="31"/>
        <v>2183523.0235485481</v>
      </c>
      <c r="U338">
        <f t="shared" si="32"/>
        <v>2183773.7032006895</v>
      </c>
      <c r="V338">
        <f t="shared" si="29"/>
        <v>254</v>
      </c>
    </row>
    <row r="339" spans="1:22" x14ac:dyDescent="0.25">
      <c r="A339">
        <f>VLOOKUP('[1]2024-03-18_windows_device_0'!P339,'[1]2024-03-18_windows_device_0'!P339:P1248,1,0)</f>
        <v>47.266666666666666</v>
      </c>
      <c r="B339">
        <f>VLOOKUP('[1]2024-03-18_windows_device_0'!Q339,'[1]2024-03-18_windows_device_0'!Q339:Q1248,1,0)+90</f>
        <v>2184699</v>
      </c>
      <c r="C339">
        <f>(A339-A338)*W$4</f>
        <v>-1.3155456664526513</v>
      </c>
      <c r="D339">
        <f>(A339)*(1-EXP(-W$2))</f>
        <v>1.4400911296569368</v>
      </c>
      <c r="E339">
        <f>B339-D339^2*W$3</f>
        <v>2184698.9987816517</v>
      </c>
      <c r="F339">
        <f>E339+W$5*C339</f>
        <v>2184656.2582364888</v>
      </c>
      <c r="G339">
        <f>F339-W$8*LN(D339)</f>
        <v>2183789.8287849422</v>
      </c>
      <c r="H339">
        <f t="shared" si="33"/>
        <v>-10.962744550779462</v>
      </c>
      <c r="I339">
        <f>G339-W$11*H339^2</f>
        <v>2183785.0556785725</v>
      </c>
      <c r="J339">
        <f>(C339-C338)*W$12</f>
        <v>-0.23881408150886632</v>
      </c>
      <c r="K339">
        <f>I339-J339*W$13</f>
        <v>2183792.7810894367</v>
      </c>
      <c r="L339">
        <f>(K339-K338)*W$16</f>
        <v>6.2847697882788586E-2</v>
      </c>
      <c r="M339">
        <f>(L339-L338)*W$15</f>
        <v>3.9097127805594458E-5</v>
      </c>
      <c r="N339">
        <f>I339-W$16*M339^2</f>
        <v>2183785.0556785725</v>
      </c>
      <c r="O339">
        <f>(D339-D338)*W$17</f>
        <v>-3.4621481388240269E-2</v>
      </c>
      <c r="P339">
        <f>(O339-O338)*W$18</f>
        <v>-1.9119280047128266</v>
      </c>
      <c r="Q339">
        <f>N339-P339*W$19+W$20*P339^2</f>
        <v>2183793.2804640667</v>
      </c>
      <c r="R339">
        <f t="shared" si="30"/>
        <v>2183546.1127872407</v>
      </c>
      <c r="S339">
        <f t="shared" si="34"/>
        <v>133.26579682704815</v>
      </c>
      <c r="T339">
        <f t="shared" si="31"/>
        <v>2183533.1223052442</v>
      </c>
      <c r="U339">
        <f t="shared" si="32"/>
        <v>2183801.1127872407</v>
      </c>
      <c r="V339">
        <f t="shared" si="29"/>
        <v>255</v>
      </c>
    </row>
    <row r="340" spans="1:22" x14ac:dyDescent="0.25">
      <c r="A340">
        <f>VLOOKUP('[1]2024-03-18_windows_device_0'!P340,'[1]2024-03-18_windows_device_0'!P340:P1249,1,0)</f>
        <v>47.208666666666666</v>
      </c>
      <c r="B340">
        <f>VLOOKUP('[1]2024-03-18_windows_device_0'!Q340,'[1]2024-03-18_windows_device_0'!Q340:Q1249,1,0)+90</f>
        <v>2184695</v>
      </c>
      <c r="C340">
        <f>(A340-A339)*W$4</f>
        <v>-1.7082458653935508</v>
      </c>
      <c r="D340">
        <f>(A340)*(1-EXP(-W$2))</f>
        <v>1.438324022064833</v>
      </c>
      <c r="E340">
        <f>B340-D340^2*W$3</f>
        <v>2184694.9987846399</v>
      </c>
      <c r="F340">
        <f>E340+W$5*C340</f>
        <v>2184639.4998677867</v>
      </c>
      <c r="G340">
        <f>F340-W$8*LN(D340)</f>
        <v>2183775.9873692794</v>
      </c>
      <c r="H340">
        <f t="shared" si="33"/>
        <v>-13.841415662784129</v>
      </c>
      <c r="I340">
        <f>G340-W$11*H340^2</f>
        <v>2183768.3784400355</v>
      </c>
      <c r="J340">
        <f>(C340-C339)*W$12</f>
        <v>-0.29851760188560589</v>
      </c>
      <c r="K340">
        <f>I340-J340*W$13</f>
        <v>2183778.0352036157</v>
      </c>
      <c r="L340">
        <f>(K340-K339)*W$16</f>
        <v>-1.6224073654210653E-2</v>
      </c>
      <c r="M340">
        <f>(L340-L339)*W$15</f>
        <v>-4.6950949333528105E-5</v>
      </c>
      <c r="N340">
        <f>I340-W$16*M340^2</f>
        <v>2183768.3784400355</v>
      </c>
      <c r="O340">
        <f>(D340-D339)*W$17</f>
        <v>-4.4956251951890541E-2</v>
      </c>
      <c r="P340">
        <f>(O340-O339)*W$18</f>
        <v>-2.3899100058880944</v>
      </c>
      <c r="Q340">
        <f>N340-P340*W$19+W$20*P340^2</f>
        <v>2183779.5213199183</v>
      </c>
      <c r="R340">
        <f t="shared" si="30"/>
        <v>2183531.347166141</v>
      </c>
      <c r="S340">
        <f t="shared" si="34"/>
        <v>-74.509014280756176</v>
      </c>
      <c r="T340">
        <f t="shared" si="31"/>
        <v>2183538.6101550823</v>
      </c>
      <c r="U340">
        <f t="shared" si="32"/>
        <v>2183787.347166141</v>
      </c>
      <c r="V340">
        <f t="shared" si="29"/>
        <v>256</v>
      </c>
    </row>
    <row r="341" spans="1:22" x14ac:dyDescent="0.25">
      <c r="A341">
        <f>VLOOKUP('[1]2024-03-18_windows_device_0'!P341,'[1]2024-03-18_windows_device_0'!P341:P1250,1,0)</f>
        <v>47.167999999999999</v>
      </c>
      <c r="B341">
        <f>VLOOKUP('[1]2024-03-18_windows_device_0'!Q341,'[1]2024-03-18_windows_device_0'!Q341:Q1250,1,0)+90</f>
        <v>2184691</v>
      </c>
      <c r="C341">
        <f>(A341-A340)*W$4</f>
        <v>-1.1977356067701932</v>
      </c>
      <c r="D341">
        <f>(A341)*(1-EXP(-W$2))</f>
        <v>1.4370850155922086</v>
      </c>
      <c r="E341">
        <f>B341-D341^2*W$3</f>
        <v>2184690.998786733</v>
      </c>
      <c r="F341">
        <f>E341+W$5*C341</f>
        <v>2184652.0857530776</v>
      </c>
      <c r="G341">
        <f>F341-W$8*LN(D341)</f>
        <v>2183790.6206125747</v>
      </c>
      <c r="H341">
        <f t="shared" si="33"/>
        <v>14.633243295364082</v>
      </c>
      <c r="I341">
        <f>G341-W$11*H341^2</f>
        <v>2183782.116211954</v>
      </c>
      <c r="J341">
        <f>(C341-C340)*W$12</f>
        <v>0.38807288245143068</v>
      </c>
      <c r="K341">
        <f>I341-J341*W$13</f>
        <v>2183769.5624193</v>
      </c>
      <c r="L341">
        <f>(K341-K340)*W$16</f>
        <v>-9.3221308276960312E-3</v>
      </c>
      <c r="M341">
        <f>(L341-L340)*W$15</f>
        <v>4.0982105453267239E-6</v>
      </c>
      <c r="N341">
        <f>I341-W$16*M341^2</f>
        <v>2183782.116211954</v>
      </c>
      <c r="O341">
        <f>(D341-D340)*W$17</f>
        <v>-3.1521050219140673E-2</v>
      </c>
      <c r="P341">
        <f>(O341-O340)*W$18</f>
        <v>3.1068830076555667</v>
      </c>
      <c r="Q341">
        <f>N341-P341*W$19+W$20*P341^2</f>
        <v>2183780.5158434319</v>
      </c>
      <c r="R341">
        <f t="shared" si="30"/>
        <v>2183531.6379182716</v>
      </c>
      <c r="S341">
        <f t="shared" si="34"/>
        <v>1.4671685330361268</v>
      </c>
      <c r="T341">
        <f t="shared" si="31"/>
        <v>2183531.494901632</v>
      </c>
      <c r="U341">
        <f t="shared" si="32"/>
        <v>2183788.6379182716</v>
      </c>
      <c r="V341">
        <f t="shared" si="29"/>
        <v>257</v>
      </c>
    </row>
    <row r="342" spans="1:22" x14ac:dyDescent="0.25">
      <c r="A342">
        <f>VLOOKUP('[1]2024-03-18_windows_device_0'!P342,'[1]2024-03-18_windows_device_0'!P342:P1251,1,0)</f>
        <v>47.108000000000004</v>
      </c>
      <c r="B342">
        <f>VLOOKUP('[1]2024-03-18_windows_device_0'!Q342,'[1]2024-03-18_windows_device_0'!Q342:Q1251,1,0)+90</f>
        <v>2184692</v>
      </c>
      <c r="C342">
        <f>(A342-A341)*W$4</f>
        <v>-1.7671508952345705</v>
      </c>
      <c r="D342">
        <f>(A342)*(1-EXP(-W$2))</f>
        <v>1.4352569732555498</v>
      </c>
      <c r="E342">
        <f>B342-D342^2*W$3</f>
        <v>2184691.9987898176</v>
      </c>
      <c r="F342">
        <f>E342+W$5*C342</f>
        <v>2184634.5861172108</v>
      </c>
      <c r="G342">
        <f>F342-W$8*LN(D342)</f>
        <v>2183776.1448945217</v>
      </c>
      <c r="H342">
        <f t="shared" si="33"/>
        <v>-14.47571805305779</v>
      </c>
      <c r="I342">
        <f>G342-W$11*H342^2</f>
        <v>2183767.8226062474</v>
      </c>
      <c r="J342">
        <f>(C342-C341)*W$12</f>
        <v>-0.4328505227341839</v>
      </c>
      <c r="K342">
        <f>I342-J342*W$13</f>
        <v>2183781.8249134384</v>
      </c>
      <c r="L342">
        <f>(K342-K341)*W$16</f>
        <v>1.3491736644419281E-2</v>
      </c>
      <c r="M342">
        <f>(L342-L341)*W$15</f>
        <v>1.3546335373097175E-5</v>
      </c>
      <c r="N342">
        <f>I342-W$16*M342^2</f>
        <v>2183767.8226062474</v>
      </c>
      <c r="O342">
        <f>(D342-D341)*W$17</f>
        <v>-4.6506467536431867E-2</v>
      </c>
      <c r="P342">
        <f>(O342-O341)*W$18</f>
        <v>-3.4653695085373437</v>
      </c>
      <c r="Q342">
        <f>N342-P342*W$19+W$20*P342^2</f>
        <v>2183786.7917243517</v>
      </c>
      <c r="R342">
        <f t="shared" si="30"/>
        <v>2183536.8783372049</v>
      </c>
      <c r="S342">
        <f t="shared" si="34"/>
        <v>26.443753805303672</v>
      </c>
      <c r="T342">
        <f t="shared" si="31"/>
        <v>2183534.3006532388</v>
      </c>
      <c r="U342">
        <f t="shared" si="32"/>
        <v>2183794.8783372049</v>
      </c>
      <c r="V342">
        <f t="shared" ref="V342:V405" si="35">V341+Y$2</f>
        <v>258</v>
      </c>
    </row>
    <row r="343" spans="1:22" x14ac:dyDescent="0.25">
      <c r="A343">
        <f>VLOOKUP('[1]2024-03-18_windows_device_0'!P343,'[1]2024-03-18_windows_device_0'!P343:P1252,1,0)</f>
        <v>47.055999999999997</v>
      </c>
      <c r="B343">
        <f>VLOOKUP('[1]2024-03-18_windows_device_0'!Q343,'[1]2024-03-18_windows_device_0'!Q343:Q1252,1,0)+90</f>
        <v>2184690</v>
      </c>
      <c r="C343">
        <f>(A343-A342)*W$4</f>
        <v>-1.5315307758702821</v>
      </c>
      <c r="D343">
        <f>(A343)*(1-EXP(-W$2))</f>
        <v>1.4336726698971116</v>
      </c>
      <c r="E343">
        <f>B343-D343^2*W$3</f>
        <v>2184689.9987924881</v>
      </c>
      <c r="F343">
        <f>E343+W$5*C343</f>
        <v>2184640.2411428955</v>
      </c>
      <c r="G343">
        <f>F343-W$8*LN(D343)</f>
        <v>2183784.423766023</v>
      </c>
      <c r="H343">
        <f t="shared" si="33"/>
        <v>8.2788715013302863</v>
      </c>
      <c r="I343">
        <f>G343-W$11*H343^2</f>
        <v>2183781.701661435</v>
      </c>
      <c r="J343">
        <f>(C343-C342)*W$12</f>
        <v>0.17911056113117244</v>
      </c>
      <c r="K343">
        <f>I343-J343*W$13</f>
        <v>2183775.9076032867</v>
      </c>
      <c r="L343">
        <f>(K343-K342)*W$16</f>
        <v>-6.5104854941631174E-3</v>
      </c>
      <c r="M343">
        <f>(L343-L342)*W$15</f>
        <v>-1.1876846818173564E-5</v>
      </c>
      <c r="N343">
        <f>I343-W$16*M343^2</f>
        <v>2183781.701661435</v>
      </c>
      <c r="O343">
        <f>(D343-D342)*W$17</f>
        <v>-4.0305605198255261E-2</v>
      </c>
      <c r="P343">
        <f>(O343-O342)*W$18</f>
        <v>1.4339460035297216</v>
      </c>
      <c r="Q343">
        <f>N343-P343*W$19+W$20*P343^2</f>
        <v>2183779.1530439779</v>
      </c>
      <c r="R343">
        <f t="shared" ref="R343:R406" si="36">Q343+W$21*A343^2-W$22*A343</f>
        <v>2183528.345042354</v>
      </c>
      <c r="S343">
        <f t="shared" si="34"/>
        <v>-43.059982619249716</v>
      </c>
      <c r="T343">
        <f t="shared" si="31"/>
        <v>2183532.5424429048</v>
      </c>
      <c r="U343">
        <f t="shared" si="32"/>
        <v>2183787.345042354</v>
      </c>
      <c r="V343">
        <f t="shared" si="35"/>
        <v>259</v>
      </c>
    </row>
    <row r="344" spans="1:22" x14ac:dyDescent="0.25">
      <c r="A344">
        <f>VLOOKUP('[1]2024-03-18_windows_device_0'!P344,'[1]2024-03-18_windows_device_0'!P344:P1253,1,0)</f>
        <v>47.01</v>
      </c>
      <c r="B344">
        <f>VLOOKUP('[1]2024-03-18_windows_device_0'!Q344,'[1]2024-03-18_windows_device_0'!Q344:Q1253,1,0)+90</f>
        <v>2184692</v>
      </c>
      <c r="C344">
        <f>(A344-A343)*W$4</f>
        <v>-1.3548156863465948</v>
      </c>
      <c r="D344">
        <f>(A344)*(1-EXP(-W$2))</f>
        <v>1.4322711707723399</v>
      </c>
      <c r="E344">
        <f>B344-D344^2*W$3</f>
        <v>2184691.9987948476</v>
      </c>
      <c r="F344">
        <f>E344+W$5*C344</f>
        <v>2184647.9824125157</v>
      </c>
      <c r="G344">
        <f>F344-W$8*LN(D344)</f>
        <v>2183794.4885481349</v>
      </c>
      <c r="H344">
        <f t="shared" si="33"/>
        <v>10.064782111905515</v>
      </c>
      <c r="I344">
        <f>G344-W$11*H344^2</f>
        <v>2183790.4653513199</v>
      </c>
      <c r="J344">
        <f>(C344-C343)*W$12</f>
        <v>0.13433292084873738</v>
      </c>
      <c r="K344">
        <f>I344-J344*W$13</f>
        <v>2183786.119807709</v>
      </c>
      <c r="L344">
        <f>(K344-K343)*W$16</f>
        <v>1.1235917511528205E-2</v>
      </c>
      <c r="M344">
        <f>(L344-L343)*W$15</f>
        <v>1.0537394726039604E-5</v>
      </c>
      <c r="N344">
        <f>I344-W$16*M344^2</f>
        <v>2183790.4653513199</v>
      </c>
      <c r="O344">
        <f>(D344-D343)*W$17</f>
        <v>-3.5654958444597387E-2</v>
      </c>
      <c r="P344">
        <f>(O344-O343)*W$18</f>
        <v>1.0754595026531693</v>
      </c>
      <c r="Q344">
        <f>N344-P344*W$19+W$20*P344^2</f>
        <v>2183788.2629976468</v>
      </c>
      <c r="R344">
        <f t="shared" si="36"/>
        <v>2183536.665762695</v>
      </c>
      <c r="S344">
        <f t="shared" si="34"/>
        <v>41.987307308994559</v>
      </c>
      <c r="T344">
        <f t="shared" si="31"/>
        <v>2183532.5729243774</v>
      </c>
      <c r="U344">
        <f t="shared" si="32"/>
        <v>2183796.665762695</v>
      </c>
      <c r="V344">
        <f t="shared" si="35"/>
        <v>260</v>
      </c>
    </row>
    <row r="345" spans="1:22" x14ac:dyDescent="0.25">
      <c r="A345">
        <f>VLOOKUP('[1]2024-03-18_windows_device_0'!P345,'[1]2024-03-18_windows_device_0'!P345:P1254,1,0)</f>
        <v>46.957999999999998</v>
      </c>
      <c r="B345">
        <f>VLOOKUP('[1]2024-03-18_windows_device_0'!Q345,'[1]2024-03-18_windows_device_0'!Q345:Q1254,1,0)+90</f>
        <v>2184687</v>
      </c>
      <c r="C345">
        <f>(A345-A344)*W$4</f>
        <v>-1.5315307758700727</v>
      </c>
      <c r="D345">
        <f>(A345)*(1-EXP(-W$2))</f>
        <v>1.4306868674139019</v>
      </c>
      <c r="E345">
        <f>B345-D345^2*W$3</f>
        <v>2184686.9987975121</v>
      </c>
      <c r="F345">
        <f>E345+W$5*C345</f>
        <v>2184637.2411479196</v>
      </c>
      <c r="G345">
        <f>F345-W$8*LN(D345)</f>
        <v>2183786.3766022171</v>
      </c>
      <c r="H345">
        <f t="shared" si="33"/>
        <v>-8.1119459178298712</v>
      </c>
      <c r="I345">
        <f>G345-W$11*H345^2</f>
        <v>2183783.763161717</v>
      </c>
      <c r="J345">
        <f>(C345-C344)*W$12</f>
        <v>-0.1343329208485782</v>
      </c>
      <c r="K345">
        <f>I345-J345*W$13</f>
        <v>2183788.1087053278</v>
      </c>
      <c r="L345">
        <f>(K345-K344)*W$16</f>
        <v>2.1882728409996703E-3</v>
      </c>
      <c r="M345">
        <f>(L345-L344)*W$15</f>
        <v>-5.3722775935907883E-6</v>
      </c>
      <c r="N345">
        <f>I345-W$16*M345^2</f>
        <v>2183783.763161717</v>
      </c>
      <c r="O345">
        <f>(D345-D344)*W$17</f>
        <v>-4.0305605198249612E-2</v>
      </c>
      <c r="P345">
        <f>(O345-O344)*W$18</f>
        <v>-1.0754595026518632</v>
      </c>
      <c r="Q345">
        <f>N345-P345*W$19+W$20*P345^2</f>
        <v>2183787.7108588703</v>
      </c>
      <c r="R345">
        <f t="shared" si="36"/>
        <v>2183535.2238847846</v>
      </c>
      <c r="S345">
        <f t="shared" si="34"/>
        <v>-7.2758809868134975</v>
      </c>
      <c r="T345">
        <f t="shared" si="31"/>
        <v>2183535.9331230382</v>
      </c>
      <c r="U345">
        <f t="shared" si="32"/>
        <v>2183796.2238847846</v>
      </c>
      <c r="V345">
        <f t="shared" si="35"/>
        <v>261</v>
      </c>
    </row>
    <row r="346" spans="1:22" x14ac:dyDescent="0.25">
      <c r="A346">
        <f>VLOOKUP('[1]2024-03-18_windows_device_0'!P346,'[1]2024-03-18_windows_device_0'!P346:P1255,1,0)</f>
        <v>46.921999999999997</v>
      </c>
      <c r="B346">
        <f>VLOOKUP('[1]2024-03-18_windows_device_0'!Q346,'[1]2024-03-18_windows_device_0'!Q346:Q1255,1,0)+90</f>
        <v>2184684</v>
      </c>
      <c r="C346">
        <f>(A346-A345)*W$4</f>
        <v>-1.060290537140868</v>
      </c>
      <c r="D346">
        <f>(A346)*(1-EXP(-W$2))</f>
        <v>1.4295900420119065</v>
      </c>
      <c r="E346">
        <f>B346-D346^2*W$3</f>
        <v>2184683.9987993552</v>
      </c>
      <c r="F346">
        <f>E346+W$5*C346</f>
        <v>2184649.5511957915</v>
      </c>
      <c r="G346">
        <f>F346-W$8*LN(D346)</f>
        <v>2183800.5086538256</v>
      </c>
      <c r="H346">
        <f t="shared" si="33"/>
        <v>14.132051608525217</v>
      </c>
      <c r="I346">
        <f>G346-W$11*H346^2</f>
        <v>2183792.5768319382</v>
      </c>
      <c r="J346">
        <f>(C346-C345)*W$12</f>
        <v>0.35822112226282221</v>
      </c>
      <c r="K346">
        <f>I346-J346*W$13</f>
        <v>2183780.9887156421</v>
      </c>
      <c r="L346">
        <f>(K346-K345)*W$16</f>
        <v>-7.8337265376946623E-3</v>
      </c>
      <c r="M346">
        <f>(L346-L345)*W$15</f>
        <v>-5.9508263935828453E-6</v>
      </c>
      <c r="N346">
        <f>I346-W$16*M346^2</f>
        <v>2183792.5768319382</v>
      </c>
      <c r="O346">
        <f>(D346-D345)*W$17</f>
        <v>-2.790388052186251E-2</v>
      </c>
      <c r="P346">
        <f>(O346-O345)*W$18</f>
        <v>2.86789200706728</v>
      </c>
      <c r="Q346">
        <f>N346-P346*W$19+W$20*P346^2</f>
        <v>2183790.5824298779</v>
      </c>
      <c r="R346">
        <f t="shared" si="36"/>
        <v>2183537.4809979587</v>
      </c>
      <c r="S346">
        <f t="shared" si="34"/>
        <v>11.389651446789202</v>
      </c>
      <c r="T346">
        <f t="shared" si="31"/>
        <v>2183536.3707576301</v>
      </c>
      <c r="U346">
        <f t="shared" si="32"/>
        <v>2183799.4809979587</v>
      </c>
      <c r="V346">
        <f t="shared" si="35"/>
        <v>262</v>
      </c>
    </row>
    <row r="347" spans="1:22" x14ac:dyDescent="0.25">
      <c r="A347">
        <f>VLOOKUP('[1]2024-03-18_windows_device_0'!P347,'[1]2024-03-18_windows_device_0'!P347:P1256,1,0)</f>
        <v>46.866666666666667</v>
      </c>
      <c r="B347">
        <f>VLOOKUP('[1]2024-03-18_windows_device_0'!Q347,'[1]2024-03-18_windows_device_0'!Q347:Q1256,1,0)+90</f>
        <v>2184683</v>
      </c>
      <c r="C347">
        <f>(A347-A346)*W$4</f>
        <v>-1.6297058256052452</v>
      </c>
      <c r="D347">
        <f>(A347)*(1-EXP(-W$2))</f>
        <v>1.4279041807458768</v>
      </c>
      <c r="E347">
        <f>B347-D347^2*W$3</f>
        <v>2184682.9988021855</v>
      </c>
      <c r="F347">
        <f>E347+W$5*C347</f>
        <v>2184630.0515596704</v>
      </c>
      <c r="G347">
        <f>F347-W$8*LN(D347)</f>
        <v>2183783.812232289</v>
      </c>
      <c r="H347">
        <f t="shared" si="33"/>
        <v>-16.696421536616981</v>
      </c>
      <c r="I347">
        <f>G347-W$11*H347^2</f>
        <v>2183772.7406593473</v>
      </c>
      <c r="J347">
        <f>(C347-C346)*W$12</f>
        <v>-0.4328505227341839</v>
      </c>
      <c r="K347">
        <f>I347-J347*W$13</f>
        <v>2183786.7429665383</v>
      </c>
      <c r="L347">
        <f>(K347-K346)*W$16</f>
        <v>6.3310805126967932E-3</v>
      </c>
      <c r="M347">
        <f>(L347-L346)*W$15</f>
        <v>8.4107276871992238E-6</v>
      </c>
      <c r="N347">
        <f>I347-W$16*M347^2</f>
        <v>2183772.7406593473</v>
      </c>
      <c r="O347">
        <f>(D347-D346)*W$17</f>
        <v>-4.2889297839153705E-2</v>
      </c>
      <c r="P347">
        <f>(O347-O346)*W$18</f>
        <v>-3.4653695085373437</v>
      </c>
      <c r="Q347">
        <f>N347-P347*W$19+W$20*P347^2</f>
        <v>2183791.7097774516</v>
      </c>
      <c r="R347">
        <f t="shared" si="36"/>
        <v>2183537.6663185596</v>
      </c>
      <c r="S347">
        <f t="shared" si="34"/>
        <v>0.93514896551775994</v>
      </c>
      <c r="T347">
        <f t="shared" si="31"/>
        <v>2183537.5751621183</v>
      </c>
      <c r="U347">
        <f t="shared" si="32"/>
        <v>2183800.6663185596</v>
      </c>
      <c r="V347">
        <f t="shared" si="35"/>
        <v>263</v>
      </c>
    </row>
    <row r="348" spans="1:22" x14ac:dyDescent="0.25">
      <c r="A348">
        <f>VLOOKUP('[1]2024-03-18_windows_device_0'!P348,'[1]2024-03-18_windows_device_0'!P348:P1257,1,0)</f>
        <v>46.827333333333335</v>
      </c>
      <c r="B348">
        <f>VLOOKUP('[1]2024-03-18_windows_device_0'!Q348,'[1]2024-03-18_windows_device_0'!Q348:Q1257,1,0)+90</f>
        <v>2184683</v>
      </c>
      <c r="C348">
        <f>(A348-A347)*W$4</f>
        <v>-1.1584655868760405</v>
      </c>
      <c r="D348">
        <f>(A348)*(1-EXP(-W$2))</f>
        <v>1.4267057974362891</v>
      </c>
      <c r="E348">
        <f>B348-D348^2*W$3</f>
        <v>2184682.9988041953</v>
      </c>
      <c r="F348">
        <f>E348+W$5*C348</f>
        <v>2184645.361607709</v>
      </c>
      <c r="G348">
        <f>F348-W$8*LN(D348)</f>
        <v>2183801.1169400583</v>
      </c>
      <c r="H348">
        <f t="shared" si="33"/>
        <v>17.304707769304514</v>
      </c>
      <c r="I348">
        <f>G348-W$11*H348^2</f>
        <v>2183789.2239498021</v>
      </c>
      <c r="J348">
        <f>(C348-C347)*W$12</f>
        <v>0.35822112226282221</v>
      </c>
      <c r="K348">
        <f>I348-J348*W$13</f>
        <v>2183777.635833506</v>
      </c>
      <c r="L348">
        <f>(K348-K347)*W$16</f>
        <v>-1.0020069251012762E-2</v>
      </c>
      <c r="M348">
        <f>(L348-L347)*W$15</f>
        <v>-9.7089263232408362E-6</v>
      </c>
      <c r="N348">
        <f>I348-W$16*M348^2</f>
        <v>2183789.2239498021</v>
      </c>
      <c r="O348">
        <f>(D348-D347)*W$17</f>
        <v>-3.0487573162777903E-2</v>
      </c>
      <c r="P348">
        <f>(O348-O347)*W$18</f>
        <v>2.867892007064667</v>
      </c>
      <c r="Q348">
        <f>N348-P348*W$19+W$20*P348^2</f>
        <v>2183787.2295477418</v>
      </c>
      <c r="R348">
        <f t="shared" si="36"/>
        <v>2183532.5182363815</v>
      </c>
      <c r="S348">
        <f t="shared" si="34"/>
        <v>-25.977811968598015</v>
      </c>
      <c r="T348">
        <f t="shared" si="31"/>
        <v>2183535.0505012739</v>
      </c>
      <c r="U348">
        <f t="shared" si="32"/>
        <v>2183796.5182363815</v>
      </c>
      <c r="V348">
        <f t="shared" si="35"/>
        <v>264</v>
      </c>
    </row>
    <row r="349" spans="1:22" x14ac:dyDescent="0.25">
      <c r="A349">
        <f>VLOOKUP('[1]2024-03-18_windows_device_0'!P349,'[1]2024-03-18_windows_device_0'!P349:P1258,1,0)</f>
        <v>46.785333333333334</v>
      </c>
      <c r="B349">
        <f>VLOOKUP('[1]2024-03-18_windows_device_0'!Q349,'[1]2024-03-18_windows_device_0'!Q349:Q1258,1,0)+90</f>
        <v>2184682</v>
      </c>
      <c r="C349">
        <f>(A349-A348)*W$4</f>
        <v>-1.2370056266643459</v>
      </c>
      <c r="D349">
        <f>(A349)*(1-EXP(-W$2))</f>
        <v>1.4254261678006277</v>
      </c>
      <c r="E349">
        <f>B349-D349^2*W$3</f>
        <v>2184681.9988063392</v>
      </c>
      <c r="F349">
        <f>E349+W$5*C349</f>
        <v>2184641.8099355148</v>
      </c>
      <c r="G349">
        <f>F349-W$8*LN(D349)</f>
        <v>2183799.6970092901</v>
      </c>
      <c r="H349">
        <f t="shared" si="33"/>
        <v>-1.419930768199265</v>
      </c>
      <c r="I349">
        <f>G349-W$11*H349^2</f>
        <v>2183799.6169343055</v>
      </c>
      <c r="J349">
        <f>(C349-C348)*W$12</f>
        <v>-5.9703520377216539E-2</v>
      </c>
      <c r="K349">
        <f>I349-J349*W$13</f>
        <v>2183801.5482870215</v>
      </c>
      <c r="L349">
        <f>(K349-K348)*W$16</f>
        <v>2.6309535540657094E-2</v>
      </c>
      <c r="M349">
        <f>(L349-L348)*W$15</f>
        <v>2.1571660792785657E-5</v>
      </c>
      <c r="N349">
        <f>I349-W$16*M349^2</f>
        <v>2183799.6169343055</v>
      </c>
      <c r="O349">
        <f>(D349-D348)*W$17</f>
        <v>-3.2554527275509088E-2</v>
      </c>
      <c r="P349">
        <f>(O349-O348)*W$18</f>
        <v>-0.47798200117788031</v>
      </c>
      <c r="Q349">
        <f>N349-P349*W$19+W$20*P349^2</f>
        <v>2183801.15599187</v>
      </c>
      <c r="R349">
        <f t="shared" si="36"/>
        <v>2183545.7331839516</v>
      </c>
      <c r="S349">
        <f t="shared" si="34"/>
        <v>66.684138146172288</v>
      </c>
      <c r="T349">
        <f t="shared" si="31"/>
        <v>2183539.2329482073</v>
      </c>
      <c r="U349">
        <f t="shared" si="32"/>
        <v>2183810.7331839516</v>
      </c>
      <c r="V349">
        <f t="shared" si="35"/>
        <v>265</v>
      </c>
    </row>
    <row r="350" spans="1:22" x14ac:dyDescent="0.25">
      <c r="A350">
        <f>VLOOKUP('[1]2024-03-18_windows_device_0'!P350,'[1]2024-03-18_windows_device_0'!P350:P1259,1,0)</f>
        <v>46.746000000000002</v>
      </c>
      <c r="B350">
        <f>VLOOKUP('[1]2024-03-18_windows_device_0'!Q350,'[1]2024-03-18_windows_device_0'!Q350:Q1259,1,0)+90</f>
        <v>2184677</v>
      </c>
      <c r="C350">
        <f>(A350-A349)*W$4</f>
        <v>-1.1584655868760405</v>
      </c>
      <c r="D350">
        <f>(A350)*(1-EXP(-W$2))</f>
        <v>1.4242277844910403</v>
      </c>
      <c r="E350">
        <f>B350-D350^2*W$3</f>
        <v>2184676.9988083453</v>
      </c>
      <c r="F350">
        <f>E350+W$5*C350</f>
        <v>2184639.3616118589</v>
      </c>
      <c r="G350">
        <f>F350-W$8*LN(D350)</f>
        <v>2183799.2468144125</v>
      </c>
      <c r="H350">
        <f t="shared" si="33"/>
        <v>-0.45019487757235765</v>
      </c>
      <c r="I350">
        <f>G350-W$11*H350^2</f>
        <v>2183799.2387650106</v>
      </c>
      <c r="J350">
        <f>(C350-C349)*W$12</f>
        <v>5.9703520377216539E-2</v>
      </c>
      <c r="K350">
        <f>I350-J350*W$13</f>
        <v>2183797.3074122947</v>
      </c>
      <c r="L350">
        <f>(K350-K349)*W$16</f>
        <v>-4.6659973338104756E-3</v>
      </c>
      <c r="M350">
        <f>(L350-L349)*W$15</f>
        <v>-1.8392539414494479E-5</v>
      </c>
      <c r="N350">
        <f>I350-W$16*M350^2</f>
        <v>2183799.2387650106</v>
      </c>
      <c r="O350">
        <f>(D350-D349)*W$17</f>
        <v>-3.0487573162772254E-2</v>
      </c>
      <c r="P350">
        <f>(O350-O349)*W$18</f>
        <v>0.47798200117918643</v>
      </c>
      <c r="Q350">
        <f>N350-P350*W$19+W$20*P350^2</f>
        <v>2183798.0444666524</v>
      </c>
      <c r="R350">
        <f t="shared" si="36"/>
        <v>2183541.9568668562</v>
      </c>
      <c r="S350">
        <f t="shared" si="34"/>
        <v>-19.055728336131509</v>
      </c>
      <c r="T350">
        <f t="shared" si="31"/>
        <v>2183543.8143809503</v>
      </c>
      <c r="U350">
        <f t="shared" si="32"/>
        <v>2183807.9568668562</v>
      </c>
      <c r="V350">
        <f t="shared" si="35"/>
        <v>266</v>
      </c>
    </row>
    <row r="351" spans="1:22" x14ac:dyDescent="0.25">
      <c r="A351">
        <f>VLOOKUP('[1]2024-03-18_windows_device_0'!P351,'[1]2024-03-18_windows_device_0'!P351:P1260,1,0)</f>
        <v>46.69</v>
      </c>
      <c r="B351">
        <f>VLOOKUP('[1]2024-03-18_windows_device_0'!Q351,'[1]2024-03-18_windows_device_0'!Q351:Q1260,1,0)+90</f>
        <v>2184673</v>
      </c>
      <c r="C351">
        <f>(A351-A350)*W$4</f>
        <v>-1.649340835552531</v>
      </c>
      <c r="D351">
        <f>(A351)*(1-EXP(-W$2))</f>
        <v>1.4225216116434918</v>
      </c>
      <c r="E351">
        <f>B351-D351^2*W$3</f>
        <v>2184672.9988111989</v>
      </c>
      <c r="F351">
        <f>E351+W$7*C351</f>
        <v>2184635.5055309236</v>
      </c>
      <c r="G351">
        <f>F351-W$8*LN(D351)</f>
        <v>2183798.2384297261</v>
      </c>
      <c r="H351">
        <f t="shared" si="33"/>
        <v>-1.0083846864290535</v>
      </c>
      <c r="I351">
        <f>G351-W$11*H351^2</f>
        <v>2183798.1980451983</v>
      </c>
      <c r="J351">
        <f>(C351-C350)*W$12</f>
        <v>-0.37314700235728554</v>
      </c>
      <c r="K351">
        <f>I351-J351*W$13</f>
        <v>2183810.2689996734</v>
      </c>
      <c r="L351">
        <f>(K351-K350)*W$16</f>
        <v>1.4260909847008736E-2</v>
      </c>
      <c r="M351">
        <f>(L351-L350)*W$15</f>
        <v>1.1238350207838987E-5</v>
      </c>
      <c r="N351">
        <f>I351-W$16*M351^2</f>
        <v>2183798.1980451983</v>
      </c>
      <c r="O351">
        <f>(D351-D350)*W$17</f>
        <v>-4.3406036367343567E-2</v>
      </c>
      <c r="P351">
        <f>(O351-O350)*W$18</f>
        <v>-2.9873875073620773</v>
      </c>
      <c r="Q351">
        <f>N351-P351*W$19+W$20*P351^2</f>
        <v>2183813.4733607005</v>
      </c>
      <c r="R351">
        <f t="shared" si="36"/>
        <v>2183556.4418313038</v>
      </c>
      <c r="S351">
        <f t="shared" si="34"/>
        <v>73.092788687860505</v>
      </c>
      <c r="T351">
        <f t="shared" ref="T351:T414" si="37">R351-W$28*S351</f>
        <v>2183549.3168931864</v>
      </c>
      <c r="U351">
        <f t="shared" si="32"/>
        <v>2183823.4418313038</v>
      </c>
      <c r="V351">
        <f t="shared" si="35"/>
        <v>267</v>
      </c>
    </row>
    <row r="352" spans="1:22" x14ac:dyDescent="0.25">
      <c r="A352">
        <f>VLOOKUP('[1]2024-03-18_windows_device_0'!P352,'[1]2024-03-18_windows_device_0'!P352:P1261,1,0)</f>
        <v>46.640666666666668</v>
      </c>
      <c r="B352">
        <f>VLOOKUP('[1]2024-03-18_windows_device_0'!Q352,'[1]2024-03-18_windows_device_0'!Q352:Q1261,1,0)+90</f>
        <v>2184671</v>
      </c>
      <c r="C352">
        <f>(A352-A351)*W$4</f>
        <v>-1.4529907360817673</v>
      </c>
      <c r="D352">
        <f>(A352)*(1-EXP(-W$2))</f>
        <v>1.4210185546111278</v>
      </c>
      <c r="E352">
        <f>B352-D352^2*W$3</f>
        <v>2184670.9988137097</v>
      </c>
      <c r="F352">
        <f>E352+W$7*C352</f>
        <v>2184637.9690191816</v>
      </c>
      <c r="G352">
        <f>F352-W$8*LN(D352)</f>
        <v>2183803.2134340187</v>
      </c>
      <c r="H352">
        <f t="shared" si="33"/>
        <v>4.9750042925588787</v>
      </c>
      <c r="I352">
        <f>G352-W$11*H352^2</f>
        <v>2183802.2304432406</v>
      </c>
      <c r="J352">
        <f>(C352-C351)*W$12</f>
        <v>0.14925880094304153</v>
      </c>
      <c r="K352">
        <f>I352-J352*W$13</f>
        <v>2183797.4020614508</v>
      </c>
      <c r="L352">
        <f>(K352-K351)*W$16</f>
        <v>-1.4156772672860954E-2</v>
      </c>
      <c r="M352">
        <f>(L352-L351)*W$15</f>
        <v>-1.6873748320440416E-5</v>
      </c>
      <c r="N352">
        <f>I352-W$16*M352^2</f>
        <v>2183802.2304432406</v>
      </c>
      <c r="O352">
        <f>(D352-D351)*W$17</f>
        <v>-3.8238651085512783E-2</v>
      </c>
      <c r="P352">
        <f>(O352-O351)*W$18</f>
        <v>1.1949550029453535</v>
      </c>
      <c r="Q352">
        <f>N352-P352*W$19+W$20*P352^2</f>
        <v>2183799.8911208557</v>
      </c>
      <c r="R352">
        <f t="shared" si="36"/>
        <v>2183542.030520149</v>
      </c>
      <c r="S352">
        <f t="shared" si="34"/>
        <v>-72.721125741129086</v>
      </c>
      <c r="T352">
        <f t="shared" si="37"/>
        <v>2183549.1192293093</v>
      </c>
      <c r="U352">
        <f t="shared" si="32"/>
        <v>2183810.030520149</v>
      </c>
      <c r="V352">
        <f t="shared" si="35"/>
        <v>268</v>
      </c>
    </row>
    <row r="353" spans="1:22" x14ac:dyDescent="0.25">
      <c r="A353">
        <f>VLOOKUP('[1]2024-03-18_windows_device_0'!P353,'[1]2024-03-18_windows_device_0'!P353:P1262,1,0)</f>
        <v>46.594000000000001</v>
      </c>
      <c r="B353">
        <f>VLOOKUP('[1]2024-03-18_windows_device_0'!Q353,'[1]2024-03-18_windows_device_0'!Q353:Q1262,1,0)+90</f>
        <v>2184667</v>
      </c>
      <c r="C353">
        <f>(A353-A352)*W$4</f>
        <v>-1.3744506962936711</v>
      </c>
      <c r="D353">
        <f>(A353)*(1-EXP(-W$2))</f>
        <v>1.4195967439048374</v>
      </c>
      <c r="E353">
        <f>B353-D353^2*W$3</f>
        <v>2184666.9988160823</v>
      </c>
      <c r="F353">
        <f>E353+W$7*C353</f>
        <v>2184635.7544158529</v>
      </c>
      <c r="G353">
        <f>F353-W$8*LN(D353)</f>
        <v>2183803.3770353016</v>
      </c>
      <c r="H353">
        <f t="shared" si="33"/>
        <v>0.16360128298401833</v>
      </c>
      <c r="I353">
        <f>G353-W$11*H353^2</f>
        <v>2183803.3759722952</v>
      </c>
      <c r="J353">
        <f>(C353-C352)*W$12</f>
        <v>5.9703520377057541E-2</v>
      </c>
      <c r="K353">
        <f>I353-J353*W$13</f>
        <v>2183801.4446195792</v>
      </c>
      <c r="L353">
        <f>(K353-K352)*W$16</f>
        <v>4.4478006695411665E-3</v>
      </c>
      <c r="M353">
        <f>(L353-L352)*W$15</f>
        <v>1.1046955991902884E-5</v>
      </c>
      <c r="N353">
        <f>I353-W$16*M353^2</f>
        <v>2183803.3759722952</v>
      </c>
      <c r="O353">
        <f>(D353-D352)*W$17</f>
        <v>-3.6171696972787243E-2</v>
      </c>
      <c r="P353">
        <f>(O353-O352)*W$18</f>
        <v>0.47798200117657497</v>
      </c>
      <c r="Q353">
        <f>N353-P353*W$19+W$20*P353^2</f>
        <v>2183802.181673937</v>
      </c>
      <c r="R353">
        <f t="shared" si="36"/>
        <v>2183543.5389595944</v>
      </c>
      <c r="S353">
        <f t="shared" si="34"/>
        <v>7.6117581116877782</v>
      </c>
      <c r="T353">
        <f t="shared" si="37"/>
        <v>2183542.796980714</v>
      </c>
      <c r="U353">
        <f t="shared" si="32"/>
        <v>2183812.5389595944</v>
      </c>
      <c r="V353">
        <f t="shared" si="35"/>
        <v>269</v>
      </c>
    </row>
    <row r="354" spans="1:22" x14ac:dyDescent="0.25">
      <c r="A354">
        <f>VLOOKUP('[1]2024-03-18_windows_device_0'!P354,'[1]2024-03-18_windows_device_0'!P354:P1263,1,0)</f>
        <v>46.560666666666663</v>
      </c>
      <c r="B354">
        <f>VLOOKUP('[1]2024-03-18_windows_device_0'!Q354,'[1]2024-03-18_windows_device_0'!Q354:Q1263,1,0)+90</f>
        <v>2184658</v>
      </c>
      <c r="C354">
        <f>(A354-A353)*W$4</f>
        <v>-0.98175049735277176</v>
      </c>
      <c r="D354">
        <f>(A354)*(1-EXP(-W$2))</f>
        <v>1.4185811648289155</v>
      </c>
      <c r="E354">
        <f>B354-D354^2*W$3</f>
        <v>2184657.9988177759</v>
      </c>
      <c r="F354">
        <f>E354+W$7*C354</f>
        <v>2184635.6813890408</v>
      </c>
      <c r="G354">
        <f>F354-W$8*LN(D354)</f>
        <v>2183805.0041848361</v>
      </c>
      <c r="H354">
        <f t="shared" si="33"/>
        <v>1.6271495344117284</v>
      </c>
      <c r="I354">
        <f>G354-W$11*H354^2</f>
        <v>2183804.8990328559</v>
      </c>
      <c r="J354">
        <f>(C354-C353)*W$12</f>
        <v>0.29851760188560572</v>
      </c>
      <c r="K354">
        <f>I354-J354*W$13</f>
        <v>2183795.2422692757</v>
      </c>
      <c r="L354">
        <f>(K354-K353)*W$16</f>
        <v>-6.8240992351905156E-3</v>
      </c>
      <c r="M354">
        <f>(L354-L353)*W$15</f>
        <v>-6.6929877885943413E-6</v>
      </c>
      <c r="N354">
        <f>I354-W$16*M354^2</f>
        <v>2183804.8990328559</v>
      </c>
      <c r="O354">
        <f>(D354-D353)*W$17</f>
        <v>-2.5836926409136974E-2</v>
      </c>
      <c r="P354">
        <f>(O354-O353)*W$18</f>
        <v>2.3899100058880935</v>
      </c>
      <c r="Q354">
        <f>N354-P354*W$19+W$20*P354^2</f>
        <v>2183802.3751331237</v>
      </c>
      <c r="R354">
        <f t="shared" si="36"/>
        <v>2183543.1750417841</v>
      </c>
      <c r="S354">
        <f t="shared" si="34"/>
        <v>-1.8363709286213117</v>
      </c>
      <c r="T354">
        <f t="shared" si="37"/>
        <v>2183543.3540475308</v>
      </c>
      <c r="U354">
        <f t="shared" si="32"/>
        <v>2183813.1750417841</v>
      </c>
      <c r="V354">
        <f t="shared" si="35"/>
        <v>270</v>
      </c>
    </row>
    <row r="355" spans="1:22" x14ac:dyDescent="0.25">
      <c r="A355">
        <f>VLOOKUP('[1]2024-03-18_windows_device_0'!P355,'[1]2024-03-18_windows_device_0'!P355:P1264,1,0)</f>
        <v>46.506</v>
      </c>
      <c r="B355">
        <f>VLOOKUP('[1]2024-03-18_windows_device_0'!Q355,'[1]2024-03-18_windows_device_0'!Q355:Q1264,1,0)+90</f>
        <v>2184658</v>
      </c>
      <c r="C355">
        <f>(A355-A354)*W$4</f>
        <v>-1.6100708156581689</v>
      </c>
      <c r="D355">
        <f>(A355)*(1-EXP(-W$2))</f>
        <v>1.4169156151444042</v>
      </c>
      <c r="E355">
        <f>B355-D355^2*W$3</f>
        <v>2184657.9988205503</v>
      </c>
      <c r="F355">
        <f>E355+W$7*C355</f>
        <v>2184621.3982374244</v>
      </c>
      <c r="G355">
        <f>F355-W$8*LN(D355)</f>
        <v>2183793.5119591211</v>
      </c>
      <c r="H355">
        <f t="shared" si="33"/>
        <v>-11.492225714959204</v>
      </c>
      <c r="I355">
        <f>G355-W$11*H355^2</f>
        <v>2183788.2666532509</v>
      </c>
      <c r="J355">
        <f>(C355-C354)*W$12</f>
        <v>-0.47762816301693733</v>
      </c>
      <c r="K355">
        <f>I355-J355*W$13</f>
        <v>2183803.7174749789</v>
      </c>
      <c r="L355">
        <f>(K355-K354)*W$16</f>
        <v>9.3247949449390237E-3</v>
      </c>
      <c r="M355">
        <f>(L355-L354)*W$15</f>
        <v>9.5888317373664703E-6</v>
      </c>
      <c r="N355">
        <f>I355-W$16*M355^2</f>
        <v>2183788.2666532509</v>
      </c>
      <c r="O355">
        <f>(D355-D354)*W$17</f>
        <v>-4.2372559310969497E-2</v>
      </c>
      <c r="P355">
        <f>(O355-O354)*W$18</f>
        <v>-3.8238560094191216</v>
      </c>
      <c r="Q355">
        <f>N355-P355*W$19+W$20*P355^2</f>
        <v>2183810.2323715361</v>
      </c>
      <c r="R355">
        <f t="shared" si="36"/>
        <v>2183550.1204831037</v>
      </c>
      <c r="S355">
        <f t="shared" si="34"/>
        <v>35.047491939370417</v>
      </c>
      <c r="T355">
        <f t="shared" si="37"/>
        <v>2183546.7041240386</v>
      </c>
      <c r="U355">
        <f t="shared" si="32"/>
        <v>2183821.1204831037</v>
      </c>
      <c r="V355">
        <f t="shared" si="35"/>
        <v>271</v>
      </c>
    </row>
    <row r="356" spans="1:22" x14ac:dyDescent="0.25">
      <c r="A356">
        <f>VLOOKUP('[1]2024-03-18_windows_device_0'!P356,'[1]2024-03-18_windows_device_0'!P356:P1265,1,0)</f>
        <v>46.457999999999998</v>
      </c>
      <c r="B356">
        <f>VLOOKUP('[1]2024-03-18_windows_device_0'!Q356,'[1]2024-03-18_windows_device_0'!Q356:Q1265,1,0)+90</f>
        <v>2184662</v>
      </c>
      <c r="C356">
        <f>(A356-A355)*W$4</f>
        <v>-1.4137207161878238</v>
      </c>
      <c r="D356">
        <f>(A356)*(1-EXP(-W$2))</f>
        <v>1.4154531812750768</v>
      </c>
      <c r="E356">
        <f>B356-D356^2*W$3</f>
        <v>2184661.9988229838</v>
      </c>
      <c r="F356">
        <f>E356+W$7*C356</f>
        <v>2184629.8617256051</v>
      </c>
      <c r="G356">
        <f>F356-W$8*LN(D356)</f>
        <v>2183804.4287226573</v>
      </c>
      <c r="H356">
        <f t="shared" si="33"/>
        <v>10.9167635361664</v>
      </c>
      <c r="I356">
        <f>G356-W$11*H356^2</f>
        <v>2183799.6955719767</v>
      </c>
      <c r="J356">
        <f>(C356-C355)*W$12</f>
        <v>0.14925880094272334</v>
      </c>
      <c r="K356">
        <f>I356-J356*W$13</f>
        <v>2183794.8671901869</v>
      </c>
      <c r="L356">
        <f>(K356-K355)*W$16</f>
        <v>-9.7374734938854932E-3</v>
      </c>
      <c r="M356">
        <f>(L356-L355)*W$15</f>
        <v>-1.1318724524017749E-5</v>
      </c>
      <c r="N356">
        <f>I356-W$16*M356^2</f>
        <v>2183799.6955719767</v>
      </c>
      <c r="O356">
        <f>(D356-D355)*W$17</f>
        <v>-3.7205174029155665E-2</v>
      </c>
      <c r="P356">
        <f>(O356-O355)*W$18</f>
        <v>1.1949550029414333</v>
      </c>
      <c r="Q356">
        <f>N356-P356*W$19+W$20*P356^2</f>
        <v>2183797.3562495918</v>
      </c>
      <c r="R356">
        <f t="shared" si="36"/>
        <v>2183536.4461161438</v>
      </c>
      <c r="S356">
        <f t="shared" si="34"/>
        <v>-69.002420976175102</v>
      </c>
      <c r="T356">
        <f t="shared" si="37"/>
        <v>2183543.1723334384</v>
      </c>
      <c r="U356">
        <f t="shared" si="32"/>
        <v>2183808.4461161438</v>
      </c>
      <c r="V356">
        <f t="shared" si="35"/>
        <v>272</v>
      </c>
    </row>
    <row r="357" spans="1:22" x14ac:dyDescent="0.25">
      <c r="A357">
        <f>VLOOKUP('[1]2024-03-18_windows_device_0'!P357,'[1]2024-03-18_windows_device_0'!P357:P1266,1,0)</f>
        <v>46.406666666666666</v>
      </c>
      <c r="B357">
        <f>VLOOKUP('[1]2024-03-18_windows_device_0'!Q357,'[1]2024-03-18_windows_device_0'!Q357:Q1266,1,0)+90</f>
        <v>2184665</v>
      </c>
      <c r="C357">
        <f>(A357-A356)*W$4</f>
        <v>-1.5118957659229963</v>
      </c>
      <c r="D357">
        <f>(A357)*(1-EXP(-W$2))</f>
        <v>1.4138891894981576</v>
      </c>
      <c r="E357">
        <f>B357-D357^2*W$3</f>
        <v>2184664.9988255831</v>
      </c>
      <c r="F357">
        <f>E357+W$7*C357</f>
        <v>2184630.6299853311</v>
      </c>
      <c r="G357">
        <f>F357-W$8*LN(D357)</f>
        <v>2183807.823430513</v>
      </c>
      <c r="H357">
        <f t="shared" si="33"/>
        <v>3.3947078557685018</v>
      </c>
      <c r="I357">
        <f>G357-W$11*H357^2</f>
        <v>2183807.3657448222</v>
      </c>
      <c r="J357">
        <f>(C357-C356)*W$12</f>
        <v>-7.462940047136167E-2</v>
      </c>
      <c r="K357">
        <f>I357-J357*W$13</f>
        <v>2183809.7799357171</v>
      </c>
      <c r="L357">
        <f>(K357-K356)*W$16</f>
        <v>1.6407660062291073E-2</v>
      </c>
      <c r="M357">
        <f>(L357-L356)*W$15</f>
        <v>1.5524362450131546E-5</v>
      </c>
      <c r="N357">
        <f>I357-W$16*M357^2</f>
        <v>2183807.3657448222</v>
      </c>
      <c r="O357">
        <f>(D357-D356)*W$17</f>
        <v>-3.9788866670059757E-2</v>
      </c>
      <c r="P357">
        <f>(O357-O356)*W$18</f>
        <v>-0.59747750147006362</v>
      </c>
      <c r="Q357">
        <f>N357-P357*W$19+W$20*P357^2</f>
        <v>2183809.3434354039</v>
      </c>
      <c r="R357">
        <f t="shared" si="36"/>
        <v>2183547.5820624186</v>
      </c>
      <c r="S357">
        <f t="shared" si="34"/>
        <v>56.19325962761296</v>
      </c>
      <c r="T357">
        <f t="shared" si="37"/>
        <v>2183542.1044564242</v>
      </c>
      <c r="U357">
        <f t="shared" si="32"/>
        <v>2183820.5820624186</v>
      </c>
      <c r="V357">
        <f t="shared" si="35"/>
        <v>273</v>
      </c>
    </row>
    <row r="358" spans="1:22" x14ac:dyDescent="0.25">
      <c r="A358">
        <f>VLOOKUP('[1]2024-03-18_windows_device_0'!P358,'[1]2024-03-18_windows_device_0'!P358:P1267,1,0)</f>
        <v>46.381999999999998</v>
      </c>
      <c r="B358">
        <f>VLOOKUP('[1]2024-03-18_windows_device_0'!Q358,'[1]2024-03-18_windows_device_0'!Q358:Q1267,1,0)+90</f>
        <v>2184665</v>
      </c>
      <c r="C358">
        <f>(A358-A357)*W$4</f>
        <v>-0.72649536804098824</v>
      </c>
      <c r="D358">
        <f>(A358)*(1-EXP(-W$2))</f>
        <v>1.4131376609819755</v>
      </c>
      <c r="E358">
        <f>B358-D358^2*W$3</f>
        <v>2184664.9988268316</v>
      </c>
      <c r="F358">
        <f>E358+W$7*C358</f>
        <v>2184648.4839295675</v>
      </c>
      <c r="G358">
        <f>F358-W$8*LN(D358)</f>
        <v>2183826.9404678512</v>
      </c>
      <c r="H358">
        <f t="shared" si="33"/>
        <v>19.117037338204682</v>
      </c>
      <c r="I358">
        <f>G358-W$11*H358^2</f>
        <v>2183812.4259136785</v>
      </c>
      <c r="J358">
        <f>(C358-C357)*W$12</f>
        <v>0.59703520377137054</v>
      </c>
      <c r="K358">
        <f>I358-J358*W$13</f>
        <v>2183793.1123865182</v>
      </c>
      <c r="L358">
        <f>(K358-K357)*W$16</f>
        <v>-1.8338372419301984E-2</v>
      </c>
      <c r="M358">
        <f>(L358-L357)*W$15</f>
        <v>-2.0631372977663114E-5</v>
      </c>
      <c r="N358">
        <f>I358-W$16*M358^2</f>
        <v>2183812.4259136785</v>
      </c>
      <c r="O358">
        <f>(D358-D357)*W$17</f>
        <v>-1.9119325542759216E-2</v>
      </c>
      <c r="P358">
        <f>(O358-O357)*W$18</f>
        <v>4.779820011776188</v>
      </c>
      <c r="Q358">
        <f>N358-P358*W$19+W$20*P358^2</f>
        <v>2183815.9970943653</v>
      </c>
      <c r="R358">
        <f t="shared" si="36"/>
        <v>2183553.827580946</v>
      </c>
      <c r="S358">
        <f t="shared" si="34"/>
        <v>31.515601410437032</v>
      </c>
      <c r="T358">
        <f t="shared" si="37"/>
        <v>2183550.7555034701</v>
      </c>
      <c r="U358">
        <f t="shared" si="32"/>
        <v>2183827.827580946</v>
      </c>
      <c r="V358">
        <f t="shared" si="35"/>
        <v>274</v>
      </c>
    </row>
    <row r="359" spans="1:22" x14ac:dyDescent="0.25">
      <c r="A359">
        <f>VLOOKUP('[1]2024-03-18_windows_device_0'!P359,'[1]2024-03-18_windows_device_0'!P359:P1268,1,0)</f>
        <v>46.316000000000003</v>
      </c>
      <c r="B359">
        <f>VLOOKUP('[1]2024-03-18_windows_device_0'!Q359,'[1]2024-03-18_windows_device_0'!Q359:Q1268,1,0)+90</f>
        <v>2184662</v>
      </c>
      <c r="C359">
        <f>(A359-A358)*W$4</f>
        <v>-1.9438659847580486</v>
      </c>
      <c r="D359">
        <f>(A359)*(1-EXP(-W$2))</f>
        <v>1.4111268144116507</v>
      </c>
      <c r="E359">
        <f>B359-D359^2*W$3</f>
        <v>2184661.998830168</v>
      </c>
      <c r="F359">
        <f>E359+W$7*C359</f>
        <v>2184617.8103212724</v>
      </c>
      <c r="G359">
        <f>F359-W$8*LN(D359)</f>
        <v>2183799.6497931043</v>
      </c>
      <c r="H359">
        <f t="shared" si="33"/>
        <v>-27.290674746967852</v>
      </c>
      <c r="I359">
        <f>G359-W$11*H359^2</f>
        <v>2183770.070276604</v>
      </c>
      <c r="J359">
        <f>(C359-C358)*W$12</f>
        <v>-0.92540456584558473</v>
      </c>
      <c r="K359">
        <f>I359-J359*W$13</f>
        <v>2183800.0062437025</v>
      </c>
      <c r="L359">
        <f>(K359-K358)*W$16</f>
        <v>7.5849255905993691E-3</v>
      </c>
      <c r="M359">
        <f>(L359-L358)*W$15</f>
        <v>1.5392641745117758E-5</v>
      </c>
      <c r="N359">
        <f>I359-W$16*M359^2</f>
        <v>2183770.070276604</v>
      </c>
      <c r="O359">
        <f>(D359-D358)*W$17</f>
        <v>-5.1157114290078444E-2</v>
      </c>
      <c r="P359">
        <f>(O359-O358)*W$18</f>
        <v>-7.4087210182538765</v>
      </c>
      <c r="Q359">
        <f>N359-P359*W$19+W$20*P359^2</f>
        <v>2183832.6679846323</v>
      </c>
      <c r="R359">
        <f t="shared" si="36"/>
        <v>2183569.4092822298</v>
      </c>
      <c r="S359">
        <f t="shared" si="34"/>
        <v>78.627048306392041</v>
      </c>
      <c r="T359">
        <f t="shared" si="37"/>
        <v>2183561.7448756094</v>
      </c>
      <c r="U359">
        <f t="shared" si="32"/>
        <v>2183844.4092822298</v>
      </c>
      <c r="V359">
        <f t="shared" si="35"/>
        <v>275</v>
      </c>
    </row>
    <row r="360" spans="1:22" x14ac:dyDescent="0.25">
      <c r="A360">
        <f>VLOOKUP('[1]2024-03-18_windows_device_0'!P360,'[1]2024-03-18_windows_device_0'!P360:P1269,1,0)</f>
        <v>46.270666666666671</v>
      </c>
      <c r="B360">
        <f>VLOOKUP('[1]2024-03-18_windows_device_0'!Q360,'[1]2024-03-18_windows_device_0'!Q360:Q1269,1,0)+90</f>
        <v>2184660</v>
      </c>
      <c r="C360">
        <f>(A360-A359)*W$4</f>
        <v>-1.3351806763995184</v>
      </c>
      <c r="D360">
        <f>(A360)*(1-EXP(-W$2))</f>
        <v>1.4097456268683972</v>
      </c>
      <c r="E360">
        <f>B360-D360^2*W$3</f>
        <v>2184659.9988324568</v>
      </c>
      <c r="F360">
        <f>E360+W$7*C360</f>
        <v>2184629.6471293769</v>
      </c>
      <c r="G360">
        <f>F360-W$8*LN(D360)</f>
        <v>2183813.8130262387</v>
      </c>
      <c r="H360">
        <f t="shared" si="33"/>
        <v>14.163233134429902</v>
      </c>
      <c r="I360">
        <f>G360-W$11*H360^2</f>
        <v>2183805.846163556</v>
      </c>
      <c r="J360">
        <f>(C360-C359)*W$12</f>
        <v>0.46270228292279236</v>
      </c>
      <c r="K360">
        <f>I360-J360*W$13</f>
        <v>2183790.878180007</v>
      </c>
      <c r="L360">
        <f>(K360-K359)*W$16</f>
        <v>-1.0043098089414374E-2</v>
      </c>
      <c r="M360">
        <f>(L360-L359)*W$15</f>
        <v>-1.0467103879964092E-5</v>
      </c>
      <c r="N360">
        <f>I360-W$16*M360^2</f>
        <v>2183805.846163556</v>
      </c>
      <c r="O360">
        <f>(D360-D359)*W$17</f>
        <v>-3.5138219916418828E-2</v>
      </c>
      <c r="P360">
        <f>(O360-O359)*W$18</f>
        <v>3.7043605091269383</v>
      </c>
      <c r="Q360">
        <f>N360-P360*W$19+W$20*P360^2</f>
        <v>2183805.6079592607</v>
      </c>
      <c r="R360">
        <f t="shared" si="36"/>
        <v>2183541.6035413374</v>
      </c>
      <c r="S360">
        <f t="shared" si="34"/>
        <v>-140.31095145016323</v>
      </c>
      <c r="T360">
        <f t="shared" si="37"/>
        <v>2183555.2807708452</v>
      </c>
      <c r="U360">
        <f t="shared" si="32"/>
        <v>2183817.6035413374</v>
      </c>
      <c r="V360">
        <f t="shared" si="35"/>
        <v>276</v>
      </c>
    </row>
    <row r="361" spans="1:22" x14ac:dyDescent="0.25">
      <c r="A361">
        <f>VLOOKUP('[1]2024-03-18_windows_device_0'!P361,'[1]2024-03-18_windows_device_0'!P361:P1270,1,0)</f>
        <v>46.231333333333332</v>
      </c>
      <c r="B361">
        <f>VLOOKUP('[1]2024-03-18_windows_device_0'!Q361,'[1]2024-03-18_windows_device_0'!Q361:Q1270,1,0)+90</f>
        <v>2184661</v>
      </c>
      <c r="C361">
        <f>(A361-A360)*W$4</f>
        <v>-1.1584655868762497</v>
      </c>
      <c r="D361">
        <f>(A361)*(1-EXP(-W$2))</f>
        <v>1.4085472435588096</v>
      </c>
      <c r="E361">
        <f>B361-D361^2*W$3</f>
        <v>2184660.998834441</v>
      </c>
      <c r="F361">
        <f>E361+W$7*C361</f>
        <v>2184634.6642685332</v>
      </c>
      <c r="G361">
        <f>F361-W$8*LN(D361)</f>
        <v>2183820.8505287287</v>
      </c>
      <c r="H361">
        <f t="shared" si="33"/>
        <v>7.0375024899840355</v>
      </c>
      <c r="I361">
        <f>G361-W$11*H361^2</f>
        <v>2183818.8835500749</v>
      </c>
      <c r="J361">
        <f>(C361-C360)*W$12</f>
        <v>0.13433292084841922</v>
      </c>
      <c r="K361">
        <f>I361-J361*W$13</f>
        <v>2183814.538006464</v>
      </c>
      <c r="L361">
        <f>(K361-K360)*W$16</f>
        <v>2.6031584113893398E-2</v>
      </c>
      <c r="M361">
        <f>(L361-L360)*W$15</f>
        <v>2.1420293784085724E-5</v>
      </c>
      <c r="N361">
        <f>I361-W$16*M361^2</f>
        <v>2183818.8835500749</v>
      </c>
      <c r="O361">
        <f>(D361-D360)*W$17</f>
        <v>-3.0487573162777903E-2</v>
      </c>
      <c r="P361">
        <f>(O361-O360)*W$18</f>
        <v>1.0754595026492499</v>
      </c>
      <c r="Q361">
        <f>N361-P361*W$19+W$20*P361^2</f>
        <v>2183816.6811964018</v>
      </c>
      <c r="R361">
        <f t="shared" si="36"/>
        <v>2183552.031353612</v>
      </c>
      <c r="S361">
        <f t="shared" si="34"/>
        <v>52.61993440296866</v>
      </c>
      <c r="T361">
        <f t="shared" si="37"/>
        <v>2183546.9020681777</v>
      </c>
      <c r="U361">
        <f t="shared" si="32"/>
        <v>2183829.031353612</v>
      </c>
      <c r="V361">
        <f t="shared" si="35"/>
        <v>277</v>
      </c>
    </row>
    <row r="362" spans="1:22" x14ac:dyDescent="0.25">
      <c r="A362">
        <f>VLOOKUP('[1]2024-03-18_windows_device_0'!P362,'[1]2024-03-18_windows_device_0'!P362:P1271,1,0)</f>
        <v>46.175333333333334</v>
      </c>
      <c r="B362">
        <f>VLOOKUP('[1]2024-03-18_windows_device_0'!Q362,'[1]2024-03-18_windows_device_0'!Q362:Q1271,1,0)+90</f>
        <v>2184660</v>
      </c>
      <c r="C362">
        <f>(A362-A361)*W$4</f>
        <v>-1.6493408355523216</v>
      </c>
      <c r="D362">
        <f>(A362)*(1-EXP(-W$2))</f>
        <v>1.4068410707112611</v>
      </c>
      <c r="E362">
        <f>B362-D362^2*W$3</f>
        <v>2184659.9988372629</v>
      </c>
      <c r="F362">
        <f>E362+W$7*C362</f>
        <v>2184622.5055569876</v>
      </c>
      <c r="G362">
        <f>F362-W$8*LN(D362)</f>
        <v>2183811.5712344046</v>
      </c>
      <c r="H362">
        <f t="shared" si="33"/>
        <v>-9.2792943241074681</v>
      </c>
      <c r="I362">
        <f>G362-W$11*H362^2</f>
        <v>2183808.1514996355</v>
      </c>
      <c r="J362">
        <f>(C362-C361)*W$12</f>
        <v>-0.37314700235696735</v>
      </c>
      <c r="K362">
        <f>I362-J362*W$13</f>
        <v>2183820.2224541106</v>
      </c>
      <c r="L362">
        <f>(K362-K361)*W$16</f>
        <v>6.2542799002512734E-3</v>
      </c>
      <c r="M362">
        <f>(L362-L361)*W$15</f>
        <v>-1.1743295869550493E-5</v>
      </c>
      <c r="N362">
        <f>I362-W$16*M362^2</f>
        <v>2183808.1514996355</v>
      </c>
      <c r="O362">
        <f>(D362-D361)*W$17</f>
        <v>-4.3406036367343567E-2</v>
      </c>
      <c r="P362">
        <f>(O362-O361)*W$18</f>
        <v>-2.9873875073607712</v>
      </c>
      <c r="Q362">
        <f>N362-P362*W$19+W$20*P362^2</f>
        <v>2183823.4268151377</v>
      </c>
      <c r="R362">
        <f t="shared" si="36"/>
        <v>2183557.86061612</v>
      </c>
      <c r="S362">
        <f t="shared" si="34"/>
        <v>29.415125888061148</v>
      </c>
      <c r="T362">
        <f t="shared" si="37"/>
        <v>2183554.9932887759</v>
      </c>
      <c r="U362">
        <f t="shared" si="32"/>
        <v>2183835.86061612</v>
      </c>
      <c r="V362">
        <f t="shared" si="35"/>
        <v>278</v>
      </c>
    </row>
    <row r="363" spans="1:22" x14ac:dyDescent="0.25">
      <c r="A363">
        <f>VLOOKUP('[1]2024-03-18_windows_device_0'!P363,'[1]2024-03-18_windows_device_0'!P363:P1272,1,0)</f>
        <v>46.125999999999998</v>
      </c>
      <c r="B363">
        <f>VLOOKUP('[1]2024-03-18_windows_device_0'!Q363,'[1]2024-03-18_windows_device_0'!Q363:Q1272,1,0)+90</f>
        <v>2184649</v>
      </c>
      <c r="C363">
        <f>(A363-A362)*W$4</f>
        <v>-1.4529907360819765</v>
      </c>
      <c r="D363">
        <f>(A363)*(1-EXP(-W$2))</f>
        <v>1.4053380136788969</v>
      </c>
      <c r="E363">
        <f>B363-D363^2*W$3</f>
        <v>2184648.9988397462</v>
      </c>
      <c r="F363">
        <f>E363+W$7*C363</f>
        <v>2184615.9690452181</v>
      </c>
      <c r="G363">
        <f>F363-W$8*LN(D363)</f>
        <v>2183807.5742467991</v>
      </c>
      <c r="H363">
        <f t="shared" si="33"/>
        <v>-3.9969876054674387</v>
      </c>
      <c r="I363">
        <f>G363-W$11*H363^2</f>
        <v>2183806.9397519119</v>
      </c>
      <c r="J363">
        <f>(C363-C362)*W$12</f>
        <v>0.14925880094272334</v>
      </c>
      <c r="K363">
        <f>I363-J363*W$13</f>
        <v>2183802.1113701221</v>
      </c>
      <c r="L363">
        <f>(K363-K362)*W$16</f>
        <v>-1.9926613033206034E-2</v>
      </c>
      <c r="M363">
        <f>(L363-L362)*W$15</f>
        <v>-1.5545595523303825E-5</v>
      </c>
      <c r="N363">
        <f>I363-W$16*M363^2</f>
        <v>2183806.9397519119</v>
      </c>
      <c r="O363">
        <f>(D363-D362)*W$17</f>
        <v>-3.8238651085518431E-2</v>
      </c>
      <c r="P363">
        <f>(O363-O362)*W$18</f>
        <v>1.1949550029440472</v>
      </c>
      <c r="Q363">
        <f>N363-P363*W$19+W$20*P363^2</f>
        <v>2183804.600429527</v>
      </c>
      <c r="R363">
        <f t="shared" si="36"/>
        <v>2183538.2294500279</v>
      </c>
      <c r="S363">
        <f t="shared" si="34"/>
        <v>-99.061111269014759</v>
      </c>
      <c r="T363">
        <f t="shared" si="37"/>
        <v>2183547.8857280314</v>
      </c>
      <c r="U363">
        <f t="shared" si="32"/>
        <v>2183817.2294500279</v>
      </c>
      <c r="V363">
        <f t="shared" si="35"/>
        <v>279</v>
      </c>
    </row>
    <row r="364" spans="1:22" x14ac:dyDescent="0.25">
      <c r="A364">
        <f>VLOOKUP('[1]2024-03-18_windows_device_0'!P364,'[1]2024-03-18_windows_device_0'!P364:P1273,1,0)</f>
        <v>46.084666666666664</v>
      </c>
      <c r="B364">
        <f>VLOOKUP('[1]2024-03-18_windows_device_0'!Q364,'[1]2024-03-18_windows_device_0'!Q364:Q1273,1,0)+90</f>
        <v>2184639</v>
      </c>
      <c r="C364">
        <f>(A364-A363)*W$4</f>
        <v>-1.2173706167172695</v>
      </c>
      <c r="D364">
        <f>(A364)*(1-EXP(-W$2))</f>
        <v>1.404078695624754</v>
      </c>
      <c r="E364">
        <f>B364-D364^2*W$3</f>
        <v>2184638.9988418245</v>
      </c>
      <c r="F364">
        <f>E364+W$7*C364</f>
        <v>2184611.3252301929</v>
      </c>
      <c r="G364">
        <f>F364-W$8*LN(D364)</f>
        <v>2183805.0602332307</v>
      </c>
      <c r="H364">
        <f t="shared" si="33"/>
        <v>-2.514013568405062</v>
      </c>
      <c r="I364">
        <f>G364-W$11*H364^2</f>
        <v>2183804.809219338</v>
      </c>
      <c r="J364">
        <f>(C364-C363)*W$12</f>
        <v>0.17911056113149063</v>
      </c>
      <c r="K364">
        <f>I364-J364*W$13</f>
        <v>2183799.0151611897</v>
      </c>
      <c r="L364">
        <f>(K364-K363)*W$16</f>
        <v>-3.4065855640514598E-3</v>
      </c>
      <c r="M364">
        <f>(L364-L363)*W$15</f>
        <v>9.8092019138566541E-6</v>
      </c>
      <c r="N364">
        <f>I364-W$16*M364^2</f>
        <v>2183804.809219338</v>
      </c>
      <c r="O364">
        <f>(D364-D363)*W$17</f>
        <v>-3.203778874732488E-2</v>
      </c>
      <c r="P364">
        <f>(O364-O363)*W$18</f>
        <v>1.43394600353364</v>
      </c>
      <c r="Q364">
        <f>N364-P364*W$19+W$20*P364^2</f>
        <v>2183802.260601881</v>
      </c>
      <c r="R364">
        <f t="shared" si="36"/>
        <v>2183535.2171394872</v>
      </c>
      <c r="S364">
        <f t="shared" si="34"/>
        <v>-15.200463806159053</v>
      </c>
      <c r="T364">
        <f t="shared" si="37"/>
        <v>2183536.6988501446</v>
      </c>
      <c r="U364">
        <f t="shared" si="32"/>
        <v>2183815.2171394872</v>
      </c>
      <c r="V364">
        <f t="shared" si="35"/>
        <v>280</v>
      </c>
    </row>
    <row r="365" spans="1:22" x14ac:dyDescent="0.25">
      <c r="A365">
        <f>VLOOKUP('[1]2024-03-18_windows_device_0'!P365,'[1]2024-03-18_windows_device_0'!P365:P1274,1,0)</f>
        <v>46.045999999999999</v>
      </c>
      <c r="B365">
        <f>VLOOKUP('[1]2024-03-18_windows_device_0'!Q365,'[1]2024-03-18_windows_device_0'!Q365:Q1274,1,0)+90</f>
        <v>2184641</v>
      </c>
      <c r="C365">
        <f>(A365-A364)*W$4</f>
        <v>-1.1388305769289642</v>
      </c>
      <c r="D365">
        <f>(A365)*(1-EXP(-W$2))</f>
        <v>1.402900623896685</v>
      </c>
      <c r="E365">
        <f>B365-D365^2*W$3</f>
        <v>2184640.9988437672</v>
      </c>
      <c r="F365">
        <f>E365+W$7*C365</f>
        <v>2184615.1106264344</v>
      </c>
      <c r="G365">
        <f>F365-W$8*LN(D365)</f>
        <v>2183810.8397544273</v>
      </c>
      <c r="H365">
        <f t="shared" si="33"/>
        <v>5.7795211966149509</v>
      </c>
      <c r="I365">
        <f>G365-W$11*H365^2</f>
        <v>2183809.513135328</v>
      </c>
      <c r="J365">
        <f>(C365-C364)*W$12</f>
        <v>5.9703520377216539E-2</v>
      </c>
      <c r="K365">
        <f>I365-J365*W$13</f>
        <v>2183807.581782612</v>
      </c>
      <c r="L365">
        <f>(K365-K364)*W$16</f>
        <v>9.4253745491962148E-3</v>
      </c>
      <c r="M365">
        <f>(L365-L364)*W$15</f>
        <v>7.6193146734424225E-6</v>
      </c>
      <c r="N365">
        <f>I365-W$16*M365^2</f>
        <v>2183809.513135328</v>
      </c>
      <c r="O365">
        <f>(D365-D364)*W$17</f>
        <v>-2.9970834634588044E-2</v>
      </c>
      <c r="P365">
        <f>(O365-O364)*W$18</f>
        <v>0.47798200117918727</v>
      </c>
      <c r="Q365">
        <f>N365-P365*W$19+W$20*P365^2</f>
        <v>2183808.3188369698</v>
      </c>
      <c r="R365">
        <f t="shared" si="36"/>
        <v>2183540.64775737</v>
      </c>
      <c r="S365">
        <f t="shared" si="34"/>
        <v>27.403519476636529</v>
      </c>
      <c r="T365">
        <f t="shared" si="37"/>
        <v>2183537.9765173756</v>
      </c>
      <c r="U365">
        <f t="shared" si="32"/>
        <v>2183821.64775737</v>
      </c>
      <c r="V365">
        <f t="shared" si="35"/>
        <v>281</v>
      </c>
    </row>
    <row r="366" spans="1:22" x14ac:dyDescent="0.25">
      <c r="A366">
        <f>VLOOKUP('[1]2024-03-18_windows_device_0'!P366,'[1]2024-03-18_windows_device_0'!P366:P1275,1,0)</f>
        <v>45.987333333333332</v>
      </c>
      <c r="B366">
        <f>VLOOKUP('[1]2024-03-18_windows_device_0'!Q366,'[1]2024-03-18_windows_device_0'!Q366:Q1275,1,0)+90</f>
        <v>2184642</v>
      </c>
      <c r="C366">
        <f>(A366-A365)*W$4</f>
        <v>-1.7278808753406272</v>
      </c>
      <c r="D366">
        <f>(A366)*(1-EXP(-W$2))</f>
        <v>1.4011132047230628</v>
      </c>
      <c r="E366">
        <f>B366-D366^2*W$3</f>
        <v>2184641.9988467116</v>
      </c>
      <c r="F366">
        <f>E366+W$7*C366</f>
        <v>2184602.7201721375</v>
      </c>
      <c r="G366">
        <f>F366-W$8*LN(D366)</f>
        <v>2183801.4780690647</v>
      </c>
      <c r="H366">
        <f t="shared" si="33"/>
        <v>-9.3616853626444936</v>
      </c>
      <c r="I366">
        <f>G366-W$11*H366^2</f>
        <v>2183797.9973369082</v>
      </c>
      <c r="J366">
        <f>(C366-C365)*W$12</f>
        <v>-0.44777640282864722</v>
      </c>
      <c r="K366">
        <f>I366-J366*W$13</f>
        <v>2183812.4824822783</v>
      </c>
      <c r="L366">
        <f>(K366-K365)*W$16</f>
        <v>5.391965820637278E-3</v>
      </c>
      <c r="M366">
        <f>(L366-L365)*W$15</f>
        <v>-2.3949427864705121E-6</v>
      </c>
      <c r="N366">
        <f>I366-W$16*M366^2</f>
        <v>2183797.9973369082</v>
      </c>
      <c r="O366">
        <f>(D366-D365)*W$17</f>
        <v>-4.5472990480074749E-2</v>
      </c>
      <c r="P366">
        <f>(O366-O365)*W$18</f>
        <v>-3.584865008834754</v>
      </c>
      <c r="Q366">
        <f>N366-P366*W$19+W$20*P366^2</f>
        <v>2183817.9437742895</v>
      </c>
      <c r="R366">
        <f t="shared" si="36"/>
        <v>2183549.3231793805</v>
      </c>
      <c r="S366">
        <f t="shared" si="34"/>
        <v>43.777172535387173</v>
      </c>
      <c r="T366">
        <f t="shared" si="37"/>
        <v>2183545.0558685986</v>
      </c>
      <c r="U366">
        <f t="shared" si="32"/>
        <v>2183831.3231793805</v>
      </c>
      <c r="V366">
        <f t="shared" si="35"/>
        <v>282</v>
      </c>
    </row>
    <row r="367" spans="1:22" x14ac:dyDescent="0.25">
      <c r="A367">
        <f>VLOOKUP('[1]2024-03-18_windows_device_0'!P367,'[1]2024-03-18_windows_device_0'!P367:P1276,1,0)</f>
        <v>45.941333333333333</v>
      </c>
      <c r="B367">
        <f>VLOOKUP('[1]2024-03-18_windows_device_0'!Q367,'[1]2024-03-18_windows_device_0'!Q367:Q1276,1,0)+90</f>
        <v>2184641</v>
      </c>
      <c r="C367">
        <f>(A367-A366)*W$4</f>
        <v>-1.3548156863465948</v>
      </c>
      <c r="D367">
        <f>(A367)*(1-EXP(-W$2))</f>
        <v>1.3997117055982908</v>
      </c>
      <c r="E367">
        <f>B367-D367^2*W$3</f>
        <v>2184640.9988490175</v>
      </c>
      <c r="F367">
        <f>E367+W$7*C367</f>
        <v>2184610.2007973627</v>
      </c>
      <c r="G367">
        <f>F367-W$8*LN(D367)</f>
        <v>2183811.3362282496</v>
      </c>
      <c r="H367">
        <f t="shared" si="33"/>
        <v>9.8581591849215329</v>
      </c>
      <c r="I367">
        <f>G367-W$11*H367^2</f>
        <v>2183807.4765226748</v>
      </c>
      <c r="J367">
        <f>(C367-C366)*W$12</f>
        <v>0.28359172179146075</v>
      </c>
      <c r="K367">
        <f>I367-J367*W$13</f>
        <v>2183798.3025972736</v>
      </c>
      <c r="L367">
        <f>(K367-K366)*W$16</f>
        <v>-1.5601334603790123E-2</v>
      </c>
      <c r="M367">
        <f>(L367-L366)*W$15</f>
        <v>-1.2465325683383957E-5</v>
      </c>
      <c r="N367">
        <f>I367-W$16*M367^2</f>
        <v>2183807.4765226748</v>
      </c>
      <c r="O367">
        <f>(D367-D366)*W$17</f>
        <v>-3.5654958444603035E-2</v>
      </c>
      <c r="P367">
        <f>(O367-O366)*W$18</f>
        <v>2.2704145055946041</v>
      </c>
      <c r="Q367">
        <f>N367-P367*W$19+W$20*P367^2</f>
        <v>2183804.8741171509</v>
      </c>
      <c r="R367">
        <f t="shared" si="36"/>
        <v>2183535.5113190156</v>
      </c>
      <c r="S367">
        <f t="shared" si="34"/>
        <v>-69.696228436723729</v>
      </c>
      <c r="T367">
        <f t="shared" si="37"/>
        <v>2183542.3051672671</v>
      </c>
      <c r="U367">
        <f t="shared" si="32"/>
        <v>2183818.5113190156</v>
      </c>
      <c r="V367">
        <f t="shared" si="35"/>
        <v>283</v>
      </c>
    </row>
    <row r="368" spans="1:22" x14ac:dyDescent="0.25">
      <c r="A368">
        <f>VLOOKUP('[1]2024-03-18_windows_device_0'!P368,'[1]2024-03-18_windows_device_0'!P368:P1277,1,0)</f>
        <v>45.88</v>
      </c>
      <c r="B368">
        <f>VLOOKUP('[1]2024-03-18_windows_device_0'!Q368,'[1]2024-03-18_windows_device_0'!Q368:Q1277,1,0)+90</f>
        <v>2184645</v>
      </c>
      <c r="C368">
        <f>(A368-A367)*W$4</f>
        <v>-1.8064209151287232</v>
      </c>
      <c r="D368">
        <f>(A368)*(1-EXP(-W$2))</f>
        <v>1.3978430400985951</v>
      </c>
      <c r="E368">
        <f>B368-D368^2*W$3</f>
        <v>2184644.9988520886</v>
      </c>
      <c r="F368">
        <f>E368+W$7*C368</f>
        <v>2184603.9347832156</v>
      </c>
      <c r="G368">
        <f>F368-W$8*LN(D368)</f>
        <v>2183808.2439651717</v>
      </c>
      <c r="H368">
        <f t="shared" si="33"/>
        <v>-3.0922630778513849</v>
      </c>
      <c r="I368">
        <f>G368-W$11*H368^2</f>
        <v>2183807.864199772</v>
      </c>
      <c r="J368">
        <f>(C368-C367)*W$12</f>
        <v>-0.34329524216851809</v>
      </c>
      <c r="K368">
        <f>I368-J368*W$13</f>
        <v>2183818.9694778891</v>
      </c>
      <c r="L368">
        <f>(K368-K367)*W$16</f>
        <v>2.2738613154737328E-2</v>
      </c>
      <c r="M368">
        <f>(L368-L367)*W$15</f>
        <v>2.2765354938562821E-5</v>
      </c>
      <c r="N368">
        <f>I368-W$16*M368^2</f>
        <v>2183807.864199772</v>
      </c>
      <c r="O368">
        <f>(D368-D367)*W$17</f>
        <v>-4.7539944592800282E-2</v>
      </c>
      <c r="P368">
        <f>(O368-O367)*W$18</f>
        <v>-2.7483965067711775</v>
      </c>
      <c r="Q368">
        <f>N368-P368*W$19+W$20*P368^2</f>
        <v>2183821.4218986756</v>
      </c>
      <c r="R368">
        <f t="shared" si="36"/>
        <v>2183551.0726452703</v>
      </c>
      <c r="S368">
        <f t="shared" si="34"/>
        <v>78.524233576812208</v>
      </c>
      <c r="T368">
        <f t="shared" si="37"/>
        <v>2183543.418260823</v>
      </c>
      <c r="U368">
        <f t="shared" si="32"/>
        <v>2183835.0726452703</v>
      </c>
      <c r="V368">
        <f t="shared" si="35"/>
        <v>284</v>
      </c>
    </row>
    <row r="369" spans="1:22" x14ac:dyDescent="0.25">
      <c r="A369">
        <f>VLOOKUP('[1]2024-03-18_windows_device_0'!P369,'[1]2024-03-18_windows_device_0'!P369:P1278,1,0)</f>
        <v>45.844000000000001</v>
      </c>
      <c r="B369">
        <f>VLOOKUP('[1]2024-03-18_windows_device_0'!Q369,'[1]2024-03-18_windows_device_0'!Q369:Q1278,1,0)+90</f>
        <v>2184645</v>
      </c>
      <c r="C369">
        <f>(A369-A368)*W$4</f>
        <v>-1.060290537140868</v>
      </c>
      <c r="D369">
        <f>(A369)*(1-EXP(-W$2))</f>
        <v>1.3967462146965997</v>
      </c>
      <c r="E369">
        <f>B369-D369^2*W$3</f>
        <v>2184644.9988538893</v>
      </c>
      <c r="F369">
        <f>E369+W$7*C369</f>
        <v>2184620.8960308554</v>
      </c>
      <c r="G369">
        <f>F369-W$8*LN(D369)</f>
        <v>2183827.0700432938</v>
      </c>
      <c r="H369">
        <f t="shared" si="33"/>
        <v>18.826078122016042</v>
      </c>
      <c r="I369">
        <f>G369-W$11*H369^2</f>
        <v>2183812.9939467483</v>
      </c>
      <c r="J369">
        <f>(C369-C368)*W$12</f>
        <v>0.56718344358276218</v>
      </c>
      <c r="K369">
        <f>I369-J369*W$13</f>
        <v>2183794.646095946</v>
      </c>
      <c r="L369">
        <f>(K369-K368)*W$16</f>
        <v>-2.6761657112642449E-2</v>
      </c>
      <c r="M369">
        <f>(L369-L368)*W$15</f>
        <v>-2.9392090706254264E-5</v>
      </c>
      <c r="N369">
        <f>I369-W$16*M369^2</f>
        <v>2183812.9939467483</v>
      </c>
      <c r="O369">
        <f>(D369-D368)*W$17</f>
        <v>-2.790388052186251E-2</v>
      </c>
      <c r="P369">
        <f>(O369-O368)*W$18</f>
        <v>4.5408290111879008</v>
      </c>
      <c r="Q369">
        <f>N369-P369*W$19+W$20*P369^2</f>
        <v>2183815.5677652867</v>
      </c>
      <c r="R369">
        <f t="shared" si="36"/>
        <v>2183544.6411816659</v>
      </c>
      <c r="S369">
        <f t="shared" si="34"/>
        <v>-32.453901553337559</v>
      </c>
      <c r="T369">
        <f t="shared" si="37"/>
        <v>2183547.8047227538</v>
      </c>
      <c r="U369">
        <f t="shared" si="32"/>
        <v>2183829.6411816659</v>
      </c>
      <c r="V369">
        <f t="shared" si="35"/>
        <v>285</v>
      </c>
    </row>
    <row r="370" spans="1:22" x14ac:dyDescent="0.25">
      <c r="A370">
        <f>VLOOKUP('[1]2024-03-18_windows_device_0'!P370,'[1]2024-03-18_windows_device_0'!P370:P1279,1,0)</f>
        <v>45.803333333333335</v>
      </c>
      <c r="B370">
        <f>VLOOKUP('[1]2024-03-18_windows_device_0'!Q370,'[1]2024-03-18_windows_device_0'!Q370:Q1279,1,0)+90</f>
        <v>2184636</v>
      </c>
      <c r="C370">
        <f>(A370-A369)*W$4</f>
        <v>-1.1977356067701932</v>
      </c>
      <c r="D370">
        <f>(A370)*(1-EXP(-W$2))</f>
        <v>1.3955072082239752</v>
      </c>
      <c r="E370">
        <f>B370-D370^2*W$3</f>
        <v>2184635.9988559219</v>
      </c>
      <c r="F370">
        <f>E370+W$7*C370</f>
        <v>2184608.7715928648</v>
      </c>
      <c r="G370">
        <f>F370-W$8*LN(D370)</f>
        <v>2183817.053935329</v>
      </c>
      <c r="H370">
        <f t="shared" si="33"/>
        <v>-10.016107964795083</v>
      </c>
      <c r="I370">
        <f>G370-W$11*H370^2</f>
        <v>2183813.0695574684</v>
      </c>
      <c r="J370">
        <f>(C370-C369)*W$12</f>
        <v>-0.10448116065996994</v>
      </c>
      <c r="K370">
        <f>I370-J370*W$13</f>
        <v>2183816.4494247213</v>
      </c>
      <c r="L370">
        <f>(K370-K369)*W$16</f>
        <v>2.3988983520597654E-2</v>
      </c>
      <c r="M370">
        <f>(L370-L369)*W$15</f>
        <v>3.0134531081049502E-5</v>
      </c>
      <c r="N370">
        <f>I370-W$16*M370^2</f>
        <v>2183813.0695574684</v>
      </c>
      <c r="O370">
        <f>(D370-D369)*W$17</f>
        <v>-3.1521050219140673E-2</v>
      </c>
      <c r="P370">
        <f>(O370-O369)*W$18</f>
        <v>-0.83646850206096413</v>
      </c>
      <c r="Q370">
        <f>N370-P370*W$19+W$20*P370^2</f>
        <v>2183815.9891564352</v>
      </c>
      <c r="R370">
        <f t="shared" si="36"/>
        <v>2183544.4118948858</v>
      </c>
      <c r="S370">
        <f t="shared" si="34"/>
        <v>-1.157007338785887</v>
      </c>
      <c r="T370">
        <f t="shared" si="37"/>
        <v>2183544.5246776356</v>
      </c>
      <c r="U370">
        <f t="shared" si="32"/>
        <v>2183830.4118948858</v>
      </c>
      <c r="V370">
        <f t="shared" si="35"/>
        <v>286</v>
      </c>
    </row>
    <row r="371" spans="1:22" x14ac:dyDescent="0.25">
      <c r="A371">
        <f>VLOOKUP('[1]2024-03-18_windows_device_0'!P371,'[1]2024-03-18_windows_device_0'!P371:P1280,1,0)</f>
        <v>45.761333333333333</v>
      </c>
      <c r="B371">
        <f>VLOOKUP('[1]2024-03-18_windows_device_0'!Q371,'[1]2024-03-18_windows_device_0'!Q371:Q1280,1,0)+90</f>
        <v>2184636</v>
      </c>
      <c r="C371">
        <f>(A371-A370)*W$4</f>
        <v>-1.2370056266643459</v>
      </c>
      <c r="D371">
        <f>(A371)*(1-EXP(-W$2))</f>
        <v>1.3942275785883138</v>
      </c>
      <c r="E371">
        <f>B371-D371^2*W$3</f>
        <v>2184635.9988580192</v>
      </c>
      <c r="F371">
        <f>E371+W$7*C371</f>
        <v>2184607.8788978127</v>
      </c>
      <c r="G371">
        <f>F371-W$8*LN(D371)</f>
        <v>2183818.3406617437</v>
      </c>
      <c r="H371">
        <f t="shared" si="33"/>
        <v>1.2867264146916568</v>
      </c>
      <c r="I371">
        <f>G371-W$11*H371^2</f>
        <v>2183818.2749058087</v>
      </c>
      <c r="J371">
        <f>(C371-C370)*W$12</f>
        <v>-2.9851760188608269E-2</v>
      </c>
      <c r="K371">
        <f>I371-J371*W$13</f>
        <v>2183819.2405821667</v>
      </c>
      <c r="L371">
        <f>(K371-K370)*W$16</f>
        <v>3.0709544698950303E-3</v>
      </c>
      <c r="M371">
        <f>(L371-L370)*W$15</f>
        <v>-1.2420631320461235E-5</v>
      </c>
      <c r="N371">
        <f>I371-W$16*M371^2</f>
        <v>2183818.2749058087</v>
      </c>
      <c r="O371">
        <f>(D371-D370)*W$17</f>
        <v>-3.2554527275509088E-2</v>
      </c>
      <c r="P371">
        <f>(O371-O370)*W$18</f>
        <v>-0.23899100058959283</v>
      </c>
      <c r="Q371">
        <f>N371-P371*W$19+W$20*P371^2</f>
        <v>2183819.0013396903</v>
      </c>
      <c r="R371">
        <f t="shared" si="36"/>
        <v>2183546.7537273415</v>
      </c>
      <c r="S371">
        <f t="shared" si="34"/>
        <v>11.817154639729901</v>
      </c>
      <c r="T371">
        <f t="shared" si="37"/>
        <v>2183545.6018148609</v>
      </c>
      <c r="U371">
        <f t="shared" si="32"/>
        <v>2183833.7537273415</v>
      </c>
      <c r="V371">
        <f t="shared" si="35"/>
        <v>287</v>
      </c>
    </row>
    <row r="372" spans="1:22" x14ac:dyDescent="0.25">
      <c r="A372">
        <f>VLOOKUP('[1]2024-03-18_windows_device_0'!P372,'[1]2024-03-18_windows_device_0'!P372:P1281,1,0)</f>
        <v>45.734000000000002</v>
      </c>
      <c r="B372">
        <f>VLOOKUP('[1]2024-03-18_windows_device_0'!Q372,'[1]2024-03-18_windows_device_0'!Q372:Q1281,1,0)+90</f>
        <v>2184636</v>
      </c>
      <c r="C372">
        <f>(A372-A371)*W$4</f>
        <v>-0.80503540782908445</v>
      </c>
      <c r="D372">
        <f>(A372)*(1-EXP(-W$2))</f>
        <v>1.3933948037460582</v>
      </c>
      <c r="E372">
        <f>B372-D372^2*W$3</f>
        <v>2184635.9988593832</v>
      </c>
      <c r="F372">
        <f>E372+W$7*C372</f>
        <v>2184617.6985678202</v>
      </c>
      <c r="G372">
        <f>F372-W$8*LN(D372)</f>
        <v>2183829.5797601473</v>
      </c>
      <c r="H372">
        <f t="shared" si="33"/>
        <v>11.239098403602839</v>
      </c>
      <c r="I372">
        <f>G372-W$11*H372^2</f>
        <v>2183824.5629753554</v>
      </c>
      <c r="J372">
        <f>(C372-C371)*W$12</f>
        <v>0.32836936207437312</v>
      </c>
      <c r="K372">
        <f>I372-J372*W$13</f>
        <v>2183813.9405354173</v>
      </c>
      <c r="L372">
        <f>(K372-K371)*W$16</f>
        <v>-5.8313450868059859E-3</v>
      </c>
      <c r="M372">
        <f>(L372-L371)*W$15</f>
        <v>-5.2859750997608807E-6</v>
      </c>
      <c r="N372">
        <f>I372-W$16*M372^2</f>
        <v>2183824.5629753554</v>
      </c>
      <c r="O372">
        <f>(D372-D371)*W$17</f>
        <v>-2.1186279655484749E-2</v>
      </c>
      <c r="P372">
        <f>(O372-O371)*W$18</f>
        <v>2.6289010064789942</v>
      </c>
      <c r="Q372">
        <f>N372-P372*W$19+W$20*P372^2</f>
        <v>2183822.2607295588</v>
      </c>
      <c r="R372">
        <f t="shared" si="36"/>
        <v>2183549.5777636925</v>
      </c>
      <c r="S372">
        <f t="shared" si="34"/>
        <v>14.25041069264063</v>
      </c>
      <c r="T372">
        <f t="shared" si="37"/>
        <v>2183548.1886623031</v>
      </c>
      <c r="U372">
        <f t="shared" si="32"/>
        <v>2183837.5777636925</v>
      </c>
      <c r="V372">
        <f t="shared" si="35"/>
        <v>288</v>
      </c>
    </row>
    <row r="373" spans="1:22" x14ac:dyDescent="0.25">
      <c r="A373">
        <f>VLOOKUP('[1]2024-03-18_windows_device_0'!P373,'[1]2024-03-18_windows_device_0'!P373:P1282,1,0)</f>
        <v>45.681333333333335</v>
      </c>
      <c r="B373">
        <f>VLOOKUP('[1]2024-03-18_windows_device_0'!Q373,'[1]2024-03-18_windows_device_0'!Q373:Q1282,1,0)+90</f>
        <v>2184634</v>
      </c>
      <c r="C373">
        <f>(A373-A372)*W$4</f>
        <v>-1.551165785817149</v>
      </c>
      <c r="D373">
        <f>(A373)*(1-EXP(-W$2))</f>
        <v>1.3917901888061019</v>
      </c>
      <c r="E373">
        <f>B373-D373^2*W$3</f>
        <v>2184633.9988620086</v>
      </c>
      <c r="F373">
        <f>E373+W$7*C373</f>
        <v>2184598.7373246071</v>
      </c>
      <c r="G373">
        <f>F373-W$8*LN(D373)</f>
        <v>2183813.3559068004</v>
      </c>
      <c r="H373">
        <f t="shared" si="33"/>
        <v>-16.223853346891701</v>
      </c>
      <c r="I373">
        <f>G373-W$11*H373^2</f>
        <v>2183802.9021944003</v>
      </c>
      <c r="J373">
        <f>(C373-C372)*W$12</f>
        <v>-0.56718344358292128</v>
      </c>
      <c r="K373">
        <f>I373-J373*W$13</f>
        <v>2183821.2500452027</v>
      </c>
      <c r="L373">
        <f>(K373-K372)*W$16</f>
        <v>8.0422449063600968E-3</v>
      </c>
      <c r="M373">
        <f>(L373-L372)*W$15</f>
        <v>8.2378098805904535E-6</v>
      </c>
      <c r="N373">
        <f>I373-W$16*M373^2</f>
        <v>2183802.9021944003</v>
      </c>
      <c r="O373">
        <f>(D373-D372)*W$17</f>
        <v>-4.0822343726428172E-2</v>
      </c>
      <c r="P373">
        <f>(O373-O372)*W$18</f>
        <v>-4.5408290111892073</v>
      </c>
      <c r="Q373">
        <f>N373-P373*W$19+W$20*P373^2</f>
        <v>2183831.4428942064</v>
      </c>
      <c r="R373">
        <f t="shared" si="36"/>
        <v>2183557.9230918889</v>
      </c>
      <c r="S373">
        <f t="shared" si="34"/>
        <v>42.111481363992844</v>
      </c>
      <c r="T373">
        <f t="shared" si="37"/>
        <v>2183553.8181493338</v>
      </c>
      <c r="U373">
        <f t="shared" si="32"/>
        <v>2183846.9230918889</v>
      </c>
      <c r="V373">
        <f t="shared" si="35"/>
        <v>289</v>
      </c>
    </row>
    <row r="374" spans="1:22" x14ac:dyDescent="0.25">
      <c r="A374">
        <f>VLOOKUP('[1]2024-03-18_windows_device_0'!P374,'[1]2024-03-18_windows_device_0'!P374:P1283,1,0)</f>
        <v>45.622</v>
      </c>
      <c r="B374">
        <f>VLOOKUP('[1]2024-03-18_windows_device_0'!Q374,'[1]2024-03-18_windows_device_0'!Q374:Q1283,1,0)+90</f>
        <v>2184631</v>
      </c>
      <c r="C374">
        <f>(A374-A373)*W$4</f>
        <v>-1.7475158852877035</v>
      </c>
      <c r="D374">
        <f>(A374)*(1-EXP(-W$2))</f>
        <v>1.3899824580509612</v>
      </c>
      <c r="E374">
        <f>B374-D374^2*W$3</f>
        <v>2184630.9988649627</v>
      </c>
      <c r="F374">
        <f>E374+W$7*C374</f>
        <v>2184591.2738418141</v>
      </c>
      <c r="G374">
        <f>F374-W$8*LN(D374)</f>
        <v>2183808.9801019668</v>
      </c>
      <c r="H374">
        <f t="shared" si="33"/>
        <v>-4.3758048336021602</v>
      </c>
      <c r="I374">
        <f>G374-W$11*H374^2</f>
        <v>2183808.2196384016</v>
      </c>
      <c r="J374">
        <f>(C374-C373)*W$12</f>
        <v>-0.14925880094288252</v>
      </c>
      <c r="K374">
        <f>I374-J374*W$13</f>
        <v>2183813.0480201915</v>
      </c>
      <c r="L374">
        <f>(K374-K373)*W$16</f>
        <v>-9.0242295044118404E-3</v>
      </c>
      <c r="M374">
        <f>(L374-L373)*W$15</f>
        <v>-1.0133669194285968E-5</v>
      </c>
      <c r="N374">
        <f>I374-W$16*M374^2</f>
        <v>2183808.2196384016</v>
      </c>
      <c r="O374">
        <f>(D374-D373)*W$17</f>
        <v>-4.5989729008258956E-2</v>
      </c>
      <c r="P374">
        <f>(O374-O373)*W$18</f>
        <v>-1.1949550029453535</v>
      </c>
      <c r="Q374">
        <f>N374-P374*W$19+W$20*P374^2</f>
        <v>2183812.7137058242</v>
      </c>
      <c r="R374">
        <f t="shared" si="36"/>
        <v>2183538.2543171854</v>
      </c>
      <c r="S374">
        <f t="shared" si="34"/>
        <v>-99.250888627162169</v>
      </c>
      <c r="T374">
        <f t="shared" si="37"/>
        <v>2183547.9290943043</v>
      </c>
      <c r="U374">
        <f t="shared" si="32"/>
        <v>2183828.2543171854</v>
      </c>
      <c r="V374">
        <f t="shared" si="35"/>
        <v>290</v>
      </c>
    </row>
    <row r="375" spans="1:22" x14ac:dyDescent="0.25">
      <c r="A375">
        <f>VLOOKUP('[1]2024-03-18_windows_device_0'!P375,'[1]2024-03-18_windows_device_0'!P375:P1284,1,0)</f>
        <v>45.572000000000003</v>
      </c>
      <c r="B375">
        <f>VLOOKUP('[1]2024-03-18_windows_device_0'!Q375,'[1]2024-03-18_windows_device_0'!Q375:Q1284,1,0)+90</f>
        <v>2184620</v>
      </c>
      <c r="C375">
        <f>(A375-A374)*W$4</f>
        <v>-1.4726257460288437</v>
      </c>
      <c r="D375">
        <f>(A375)*(1-EXP(-W$2))</f>
        <v>1.3884590894370787</v>
      </c>
      <c r="E375">
        <f>B375-D375^2*W$3</f>
        <v>2184619.9988674494</v>
      </c>
      <c r="F375">
        <f>E375+W$7*C375</f>
        <v>2184586.5227243467</v>
      </c>
      <c r="G375">
        <f>F375-W$8*LN(D375)</f>
        <v>2183806.834079735</v>
      </c>
      <c r="H375">
        <f t="shared" si="33"/>
        <v>-2.1460222317837179</v>
      </c>
      <c r="I375">
        <f>G375-W$11*H375^2</f>
        <v>2183806.6511724694</v>
      </c>
      <c r="J375">
        <f>(C375-C374)*W$12</f>
        <v>0.20896232132009906</v>
      </c>
      <c r="K375">
        <f>I375-J375*W$13</f>
        <v>2183799.8914379631</v>
      </c>
      <c r="L375">
        <f>(K375-K374)*W$16</f>
        <v>-1.4475451776926881E-2</v>
      </c>
      <c r="M375">
        <f>(L375-L374)*W$15</f>
        <v>-3.2368069634419941E-6</v>
      </c>
      <c r="N375">
        <f>I375-W$16*M375^2</f>
        <v>2183806.6511724694</v>
      </c>
      <c r="O375">
        <f>(D375-D374)*W$17</f>
        <v>-3.875538961369699E-2</v>
      </c>
      <c r="P375">
        <f>(O375-O374)*W$18</f>
        <v>1.672937004123233</v>
      </c>
      <c r="Q375">
        <f>N375-P375*W$19+W$20*P375^2</f>
        <v>2183803.9794497411</v>
      </c>
      <c r="R375">
        <f t="shared" si="36"/>
        <v>2183528.7308898568</v>
      </c>
      <c r="S375">
        <f t="shared" si="34"/>
        <v>-48.05630444110939</v>
      </c>
      <c r="T375">
        <f t="shared" si="37"/>
        <v>2183533.4153218158</v>
      </c>
      <c r="U375">
        <f t="shared" si="32"/>
        <v>2183819.7308898568</v>
      </c>
      <c r="V375">
        <f t="shared" si="35"/>
        <v>291</v>
      </c>
    </row>
    <row r="376" spans="1:22" x14ac:dyDescent="0.25">
      <c r="A376">
        <f>VLOOKUP('[1]2024-03-18_windows_device_0'!P376,'[1]2024-03-18_windows_device_0'!P376:P1285,1,0)</f>
        <v>45.525333333333336</v>
      </c>
      <c r="B376">
        <f>VLOOKUP('[1]2024-03-18_windows_device_0'!Q376,'[1]2024-03-18_windows_device_0'!Q376:Q1285,1,0)+90</f>
        <v>2184617</v>
      </c>
      <c r="C376">
        <f>(A376-A375)*W$4</f>
        <v>-1.3744506962936711</v>
      </c>
      <c r="D376">
        <f>(A376)*(1-EXP(-W$2))</f>
        <v>1.3870372787307885</v>
      </c>
      <c r="E376">
        <f>B376-D376^2*W$3</f>
        <v>2184616.9988697674</v>
      </c>
      <c r="F376">
        <f>E376+W$7*C376</f>
        <v>2184585.7544695381</v>
      </c>
      <c r="G376">
        <f>F376-W$8*LN(D376)</f>
        <v>2183808.4998271852</v>
      </c>
      <c r="H376">
        <f t="shared" si="33"/>
        <v>1.6657474501989782</v>
      </c>
      <c r="I376">
        <f>G376-W$11*H376^2</f>
        <v>2183808.389627377</v>
      </c>
      <c r="J376">
        <f>(C376-C375)*W$12</f>
        <v>7.462940047136167E-2</v>
      </c>
      <c r="K376">
        <f>I376-J376*W$13</f>
        <v>2183805.9754364821</v>
      </c>
      <c r="L376">
        <f>(K376-K375)*W$16</f>
        <v>6.6938833842948827E-3</v>
      </c>
      <c r="M376">
        <f>(L376-L375)*W$15</f>
        <v>1.2569850950081764E-5</v>
      </c>
      <c r="N376">
        <f>I376-W$16*M376^2</f>
        <v>2183808.389627377</v>
      </c>
      <c r="O376">
        <f>(D376-D375)*W$17</f>
        <v>-3.6171696972781595E-2</v>
      </c>
      <c r="P376">
        <f>(O376-O375)*W$18</f>
        <v>0.59747750147267753</v>
      </c>
      <c r="Q376">
        <f>N376-P376*W$19+W$20*P376^2</f>
        <v>2183806.950623055</v>
      </c>
      <c r="R376">
        <f t="shared" si="36"/>
        <v>2183530.9676612327</v>
      </c>
      <c r="S376">
        <f t="shared" si="34"/>
        <v>11.287004404570906</v>
      </c>
      <c r="T376">
        <f t="shared" si="37"/>
        <v>2183529.8674267312</v>
      </c>
      <c r="U376">
        <f t="shared" si="32"/>
        <v>2183822.9676612327</v>
      </c>
      <c r="V376">
        <f t="shared" si="35"/>
        <v>292</v>
      </c>
    </row>
    <row r="377" spans="1:22" x14ac:dyDescent="0.25">
      <c r="A377">
        <f>VLOOKUP('[1]2024-03-18_windows_device_0'!P377,'[1]2024-03-18_windows_device_0'!P377:P1286,1,0)</f>
        <v>45.494</v>
      </c>
      <c r="B377">
        <f>VLOOKUP('[1]2024-03-18_windows_device_0'!Q377,'[1]2024-03-18_windows_device_0'!Q377:Q1286,1,0)+90</f>
        <v>2184620</v>
      </c>
      <c r="C377">
        <f>(A377-A376)*W$4</f>
        <v>-0.92284546751154262</v>
      </c>
      <c r="D377">
        <f>(A377)*(1-EXP(-W$2))</f>
        <v>1.3860826343994219</v>
      </c>
      <c r="E377">
        <f>B377-D377^2*W$3</f>
        <v>2184619.9988713227</v>
      </c>
      <c r="F377">
        <f>E377+W$7*C377</f>
        <v>2184599.0204883115</v>
      </c>
      <c r="G377">
        <f>F377-W$8*LN(D377)</f>
        <v>2183823.4015050353</v>
      </c>
      <c r="H377">
        <f t="shared" si="33"/>
        <v>14.901677850168198</v>
      </c>
      <c r="I377">
        <f>G377-W$11*H377^2</f>
        <v>2183814.5822304445</v>
      </c>
      <c r="J377">
        <f>(C377-C376)*W$12</f>
        <v>0.3432952421685182</v>
      </c>
      <c r="K377">
        <f>I377-J377*W$13</f>
        <v>2183803.4769523274</v>
      </c>
      <c r="L377">
        <f>(K377-K376)*W$16</f>
        <v>-2.7489424129271143E-3</v>
      </c>
      <c r="M377">
        <f>(L377-L376)*W$15</f>
        <v>-5.6069268077957519E-6</v>
      </c>
      <c r="N377">
        <f>I377-W$16*M377^2</f>
        <v>2183814.5822304445</v>
      </c>
      <c r="O377">
        <f>(D377-D376)*W$17</f>
        <v>-2.428671082459E-2</v>
      </c>
      <c r="P377">
        <f>(O377-O376)*W$18</f>
        <v>2.7483965067698706</v>
      </c>
      <c r="Q377">
        <f>N377-P377*W$19+W$20*P377^2</f>
        <v>2183812.4231327907</v>
      </c>
      <c r="R377">
        <f t="shared" si="36"/>
        <v>2183535.9482416115</v>
      </c>
      <c r="S377">
        <f t="shared" si="34"/>
        <v>25.132578715513787</v>
      </c>
      <c r="T377">
        <f t="shared" si="37"/>
        <v>2183533.4983683573</v>
      </c>
      <c r="U377">
        <f t="shared" si="32"/>
        <v>2183828.9482416115</v>
      </c>
      <c r="V377">
        <f t="shared" si="35"/>
        <v>293</v>
      </c>
    </row>
    <row r="378" spans="1:22" x14ac:dyDescent="0.25">
      <c r="A378">
        <f>VLOOKUP('[1]2024-03-18_windows_device_0'!P378,'[1]2024-03-18_windows_device_0'!P378:P1287,1,0)</f>
        <v>45.436666666666667</v>
      </c>
      <c r="B378">
        <f>VLOOKUP('[1]2024-03-18_windows_device_0'!Q378,'[1]2024-03-18_windows_device_0'!Q378:Q1287,1,0)+90</f>
        <v>2184619</v>
      </c>
      <c r="C378">
        <f>(A378-A377)*W$4</f>
        <v>-1.6886108554464743</v>
      </c>
      <c r="D378">
        <f>(A378)*(1-EXP(-W$2))</f>
        <v>1.3843358383888367</v>
      </c>
      <c r="E378">
        <f>B378-D378^2*W$3</f>
        <v>2184618.998874166</v>
      </c>
      <c r="F378">
        <f>E378+W$7*C378</f>
        <v>2184580.6128967414</v>
      </c>
      <c r="G378">
        <f>F378-W$8*LN(D378)</f>
        <v>2183807.9897402315</v>
      </c>
      <c r="H378">
        <f t="shared" si="33"/>
        <v>-15.411764803808182</v>
      </c>
      <c r="I378">
        <f>G378-W$11*H378^2</f>
        <v>2183798.5563615346</v>
      </c>
      <c r="J378">
        <f>(C378-C377)*W$12</f>
        <v>-0.58210932367706636</v>
      </c>
      <c r="K378">
        <f>I378-J378*W$13</f>
        <v>2183817.387050516</v>
      </c>
      <c r="L378">
        <f>(K378-K377)*W$16</f>
        <v>1.5304503255148207E-2</v>
      </c>
      <c r="M378">
        <f>(L378-L377)*W$15</f>
        <v>1.0719709403004661E-5</v>
      </c>
      <c r="N378">
        <f>I378-W$16*M378^2</f>
        <v>2183798.5563615346</v>
      </c>
      <c r="O378">
        <f>(D378-D377)*W$17</f>
        <v>-4.4439513423706334E-2</v>
      </c>
      <c r="P378">
        <f>(O378-O377)*W$18</f>
        <v>-4.6603245114813916</v>
      </c>
      <c r="Q378">
        <f>N378-P378*W$19+W$20*P378^2</f>
        <v>2183828.268307671</v>
      </c>
      <c r="R378">
        <f t="shared" si="36"/>
        <v>2183550.8957221531</v>
      </c>
      <c r="S378">
        <f t="shared" si="34"/>
        <v>75.426697842598713</v>
      </c>
      <c r="T378">
        <f t="shared" si="37"/>
        <v>2183543.5432792632</v>
      </c>
      <c r="U378">
        <f t="shared" si="32"/>
        <v>2183844.8957221531</v>
      </c>
      <c r="V378">
        <f t="shared" si="35"/>
        <v>294</v>
      </c>
    </row>
    <row r="379" spans="1:22" x14ac:dyDescent="0.25">
      <c r="A379">
        <f>VLOOKUP('[1]2024-03-18_windows_device_0'!P379,'[1]2024-03-18_windows_device_0'!P379:P1288,1,0)</f>
        <v>45.393333333333331</v>
      </c>
      <c r="B379">
        <f>VLOOKUP('[1]2024-03-18_windows_device_0'!Q379,'[1]2024-03-18_windows_device_0'!Q379:Q1288,1,0)+90</f>
        <v>2184615</v>
      </c>
      <c r="C379">
        <f>(A379-A378)*W$4</f>
        <v>-1.2762756465584986</v>
      </c>
      <c r="D379">
        <f>(A379)*(1-EXP(-W$2))</f>
        <v>1.3830155855901385</v>
      </c>
      <c r="E379">
        <f>B379-D379^2*W$3</f>
        <v>2184614.9988763123</v>
      </c>
      <c r="F379">
        <f>E379+W$7*C379</f>
        <v>2184585.9862189563</v>
      </c>
      <c r="G379">
        <f>F379-W$8*LN(D379)</f>
        <v>2183815.629859495</v>
      </c>
      <c r="H379">
        <f t="shared" si="33"/>
        <v>7.6401192634366453</v>
      </c>
      <c r="I379">
        <f>G379-W$11*H379^2</f>
        <v>2183813.3115959819</v>
      </c>
      <c r="J379">
        <f>(C379-C378)*W$12</f>
        <v>0.31344348197990984</v>
      </c>
      <c r="K379">
        <f>I379-J379*W$13</f>
        <v>2183803.1719942228</v>
      </c>
      <c r="L379">
        <f>(K379-K378)*W$16</f>
        <v>-1.5640031605962074E-2</v>
      </c>
      <c r="M379">
        <f>(L379-L378)*W$15</f>
        <v>-1.8374133526700541E-5</v>
      </c>
      <c r="N379">
        <f>I379-W$16*M379^2</f>
        <v>2183813.3115959819</v>
      </c>
      <c r="O379">
        <f>(D379-D378)*W$17</f>
        <v>-3.3588004331871854E-2</v>
      </c>
      <c r="P379">
        <f>(O379-O378)*W$18</f>
        <v>2.5094055061828908</v>
      </c>
      <c r="Q379">
        <f>N379-P379*W$19+W$20*P379^2</f>
        <v>2183810.8877494927</v>
      </c>
      <c r="R379">
        <f t="shared" si="36"/>
        <v>2183532.8387607378</v>
      </c>
      <c r="S379">
        <f t="shared" si="34"/>
        <v>-91.117494271665066</v>
      </c>
      <c r="T379">
        <f t="shared" si="37"/>
        <v>2183541.7207109239</v>
      </c>
      <c r="U379">
        <f t="shared" si="32"/>
        <v>2183827.8387607378</v>
      </c>
      <c r="V379">
        <f t="shared" si="35"/>
        <v>295</v>
      </c>
    </row>
    <row r="380" spans="1:22" x14ac:dyDescent="0.25">
      <c r="A380">
        <f>VLOOKUP('[1]2024-03-18_windows_device_0'!P380,'[1]2024-03-18_windows_device_0'!P380:P1289,1,0)</f>
        <v>45.366</v>
      </c>
      <c r="B380">
        <f>VLOOKUP('[1]2024-03-18_windows_device_0'!Q380,'[1]2024-03-18_windows_device_0'!Q380:Q1289,1,0)+90</f>
        <v>2184612</v>
      </c>
      <c r="C380">
        <f>(A380-A379)*W$4</f>
        <v>-0.80503540782908445</v>
      </c>
      <c r="D380">
        <f>(A380)*(1-EXP(-W$2))</f>
        <v>1.3821828107478829</v>
      </c>
      <c r="E380">
        <f>B380-D380^2*W$3</f>
        <v>2184611.998877665</v>
      </c>
      <c r="F380">
        <f>E380+W$7*C380</f>
        <v>2184593.6985861021</v>
      </c>
      <c r="G380">
        <f>F380-W$8*LN(D380)</f>
        <v>2183824.7731656916</v>
      </c>
      <c r="H380">
        <f t="shared" si="33"/>
        <v>9.143306196667254</v>
      </c>
      <c r="I380">
        <f>G380-W$11*H380^2</f>
        <v>2183821.4529289459</v>
      </c>
      <c r="J380">
        <f>(C380-C379)*W$12</f>
        <v>0.35822112226298142</v>
      </c>
      <c r="K380">
        <f>I380-J380*W$13</f>
        <v>2183809.8648126498</v>
      </c>
      <c r="L380">
        <f>(K380-K379)*W$16</f>
        <v>7.3637338869607365E-3</v>
      </c>
      <c r="M380">
        <f>(L380-L379)*W$15</f>
        <v>1.3659092330228179E-5</v>
      </c>
      <c r="N380">
        <f>I380-W$16*M380^2</f>
        <v>2183821.4529289459</v>
      </c>
      <c r="O380">
        <f>(D380-D379)*W$17</f>
        <v>-2.1186279655484749E-2</v>
      </c>
      <c r="P380">
        <f>(O380-O379)*W$18</f>
        <v>2.8678920070672809</v>
      </c>
      <c r="Q380">
        <f>N380-P380*W$19+W$20*P380^2</f>
        <v>2183819.4585268856</v>
      </c>
      <c r="R380">
        <f t="shared" si="36"/>
        <v>2183540.9838077403</v>
      </c>
      <c r="S380">
        <f t="shared" si="34"/>
        <v>41.100839533271653</v>
      </c>
      <c r="T380">
        <f t="shared" si="37"/>
        <v>2183536.9773805197</v>
      </c>
      <c r="U380">
        <f t="shared" si="32"/>
        <v>2183836.9838077403</v>
      </c>
      <c r="V380">
        <f t="shared" si="35"/>
        <v>296</v>
      </c>
    </row>
    <row r="381" spans="1:22" x14ac:dyDescent="0.25">
      <c r="A381">
        <f>VLOOKUP('[1]2024-03-18_windows_device_0'!P381,'[1]2024-03-18_windows_device_0'!P381:P1290,1,0)</f>
        <v>45.323999999999998</v>
      </c>
      <c r="B381">
        <f>VLOOKUP('[1]2024-03-18_windows_device_0'!Q381,'[1]2024-03-18_windows_device_0'!Q381:Q1290,1,0)+90</f>
        <v>2184611</v>
      </c>
      <c r="C381">
        <f>(A381-A380)*W$4</f>
        <v>-1.2370056266643459</v>
      </c>
      <c r="D381">
        <f>(A381)*(1-EXP(-W$2))</f>
        <v>1.3809031811122214</v>
      </c>
      <c r="E381">
        <f>B381-D381^2*W$3</f>
        <v>2184610.9988797423</v>
      </c>
      <c r="F381">
        <f>E381+W$7*C381</f>
        <v>2184582.8789195358</v>
      </c>
      <c r="G381">
        <f>F381-W$8*LN(D381)</f>
        <v>2183816.1539401924</v>
      </c>
      <c r="H381">
        <f t="shared" si="33"/>
        <v>-8.6192254992201924</v>
      </c>
      <c r="I381">
        <f>G381-W$11*H381^2</f>
        <v>2183813.203417155</v>
      </c>
      <c r="J381">
        <f>(C381-C380)*W$12</f>
        <v>-0.32836936207437312</v>
      </c>
      <c r="K381">
        <f>I381-J381*W$13</f>
        <v>2183823.8258570931</v>
      </c>
      <c r="L381">
        <f>(K381-K380)*W$16</f>
        <v>1.5360556570593733E-2</v>
      </c>
      <c r="M381">
        <f>(L381-L380)*W$15</f>
        <v>4.7483243305454044E-6</v>
      </c>
      <c r="N381">
        <f>I381-W$16*M381^2</f>
        <v>2183813.203417155</v>
      </c>
      <c r="O381">
        <f>(D381-D380)*W$17</f>
        <v>-3.2554527275509088E-2</v>
      </c>
      <c r="P381">
        <f>(O381-O380)*W$18</f>
        <v>-2.6289010064789942</v>
      </c>
      <c r="Q381">
        <f>N381-P381*W$19+W$20*P381^2</f>
        <v>2183825.9346289346</v>
      </c>
      <c r="R381">
        <f t="shared" si="36"/>
        <v>2183546.8071316574</v>
      </c>
      <c r="S381">
        <f t="shared" si="34"/>
        <v>29.385159078240022</v>
      </c>
      <c r="T381">
        <f t="shared" si="37"/>
        <v>2183543.9427254177</v>
      </c>
      <c r="U381">
        <f t="shared" si="32"/>
        <v>2183843.8071316574</v>
      </c>
      <c r="V381">
        <f t="shared" si="35"/>
        <v>297</v>
      </c>
    </row>
    <row r="382" spans="1:22" x14ac:dyDescent="0.25">
      <c r="A382">
        <f>VLOOKUP('[1]2024-03-18_windows_device_0'!P382,'[1]2024-03-18_windows_device_0'!P382:P1291,1,0)</f>
        <v>45.261333333333333</v>
      </c>
      <c r="B382">
        <f>VLOOKUP('[1]2024-03-18_windows_device_0'!Q382,'[1]2024-03-18_windows_device_0'!Q382:Q1291,1,0)+90</f>
        <v>2184611</v>
      </c>
      <c r="C382">
        <f>(A382-A381)*W$4</f>
        <v>-1.8456909350228761</v>
      </c>
      <c r="D382">
        <f>(A382)*(1-EXP(-W$2))</f>
        <v>1.3789938924494887</v>
      </c>
      <c r="E382">
        <f>B382-D382^2*W$3</f>
        <v>2184610.9988828381</v>
      </c>
      <c r="F382">
        <f>E382+W$7*C382</f>
        <v>2184569.0421168157</v>
      </c>
      <c r="G382">
        <f>F382-W$8*LN(D382)</f>
        <v>2183805.60412911</v>
      </c>
      <c r="H382">
        <f t="shared" si="33"/>
        <v>-10.549811082426459</v>
      </c>
      <c r="I382">
        <f>G382-W$11*H382^2</f>
        <v>2183801.1838276451</v>
      </c>
      <c r="J382">
        <f>(C382-C381)*W$12</f>
        <v>-0.46270228292279236</v>
      </c>
      <c r="K382">
        <f>I382-J382*W$13</f>
        <v>2183816.1518111941</v>
      </c>
      <c r="L382">
        <f>(K382-K381)*W$16</f>
        <v>-8.4433236091230896E-3</v>
      </c>
      <c r="M382">
        <f>(L382-L381)*W$15</f>
        <v>-1.4134181523128069E-5</v>
      </c>
      <c r="N382">
        <f>I382-W$16*M382^2</f>
        <v>2183801.1838276451</v>
      </c>
      <c r="O382">
        <f>(D382-D381)*W$17</f>
        <v>-4.8573421649168703E-2</v>
      </c>
      <c r="P382">
        <f>(O382-O381)*W$18</f>
        <v>-3.7043605091269383</v>
      </c>
      <c r="Q382">
        <f>N382-P382*W$19+W$20*P382^2</f>
        <v>2183822.1291317525</v>
      </c>
      <c r="R382">
        <f t="shared" si="36"/>
        <v>2183542.0307856076</v>
      </c>
      <c r="S382">
        <f t="shared" si="34"/>
        <v>-24.101988912531048</v>
      </c>
      <c r="T382">
        <f t="shared" si="37"/>
        <v>2183544.3801990394</v>
      </c>
      <c r="U382">
        <f t="shared" si="32"/>
        <v>2183840.0307856076</v>
      </c>
      <c r="V382">
        <f t="shared" si="35"/>
        <v>298</v>
      </c>
    </row>
    <row r="383" spans="1:22" x14ac:dyDescent="0.25">
      <c r="A383">
        <f>VLOOKUP('[1]2024-03-18_windows_device_0'!P383,'[1]2024-03-18_windows_device_0'!P383:P1292,1,0)</f>
        <v>45.221333333333334</v>
      </c>
      <c r="B383">
        <f>VLOOKUP('[1]2024-03-18_windows_device_0'!Q383,'[1]2024-03-18_windows_device_0'!Q383:Q1292,1,0)+90</f>
        <v>2184610</v>
      </c>
      <c r="C383">
        <f>(A383-A382)*W$4</f>
        <v>-1.1781005968231169</v>
      </c>
      <c r="D383">
        <f>(A383)*(1-EXP(-W$2))</f>
        <v>1.3777751975583827</v>
      </c>
      <c r="E383">
        <f>B383-D383^2*W$3</f>
        <v>2184609.9988848115</v>
      </c>
      <c r="F383">
        <f>E383+W$7*C383</f>
        <v>2184583.2179703293</v>
      </c>
      <c r="G383">
        <f>F383-W$8*LN(D383)</f>
        <v>2183821.8804427921</v>
      </c>
      <c r="H383">
        <f t="shared" si="33"/>
        <v>16.276313682086766</v>
      </c>
      <c r="I383">
        <f>G383-W$11*H383^2</f>
        <v>2183811.3590162816</v>
      </c>
      <c r="J383">
        <f>(C383-C382)*W$12</f>
        <v>0.50747992320570479</v>
      </c>
      <c r="K383">
        <f>I383-J383*W$13</f>
        <v>2183794.9425181956</v>
      </c>
      <c r="L383">
        <f>(K383-K382)*W$16</f>
        <v>-2.3335399170837004E-2</v>
      </c>
      <c r="M383">
        <f>(L383-L382)*W$15</f>
        <v>-8.8425625425874526E-6</v>
      </c>
      <c r="N383">
        <f>I383-W$16*M383^2</f>
        <v>2183811.3590162816</v>
      </c>
      <c r="O383">
        <f>(D383-D382)*W$17</f>
        <v>-3.1004311690956462E-2</v>
      </c>
      <c r="P383">
        <f>(O383-O382)*W$18</f>
        <v>4.0628470100113283</v>
      </c>
      <c r="Q383">
        <f>N383-P383*W$19+W$20*P383^2</f>
        <v>2183812.1966799269</v>
      </c>
      <c r="R383">
        <f t="shared" si="36"/>
        <v>2183531.4806074393</v>
      </c>
      <c r="S383">
        <f t="shared" si="34"/>
        <v>-53.237406710216476</v>
      </c>
      <c r="T383">
        <f t="shared" si="37"/>
        <v>2183536.6700828327</v>
      </c>
      <c r="U383">
        <f t="shared" si="32"/>
        <v>2183830.4806074393</v>
      </c>
      <c r="V383">
        <f t="shared" si="35"/>
        <v>299</v>
      </c>
    </row>
    <row r="384" spans="1:22" x14ac:dyDescent="0.25">
      <c r="A384">
        <f>VLOOKUP('[1]2024-03-18_windows_device_0'!P384,'[1]2024-03-18_windows_device_0'!P384:P1293,1,0)</f>
        <v>45.165999999999997</v>
      </c>
      <c r="B384">
        <f>VLOOKUP('[1]2024-03-18_windows_device_0'!Q384,'[1]2024-03-18_windows_device_0'!Q384:Q1293,1,0)+90</f>
        <v>2184603</v>
      </c>
      <c r="C384">
        <f>(A384-A383)*W$4</f>
        <v>-1.6297058256054546</v>
      </c>
      <c r="D384">
        <f>(A384)*(1-EXP(-W$2))</f>
        <v>1.3760893362923527</v>
      </c>
      <c r="E384">
        <f>B384-D384^2*W$3</f>
        <v>2184602.9988875394</v>
      </c>
      <c r="F384">
        <f>E384+W$7*C384</f>
        <v>2184565.9519558391</v>
      </c>
      <c r="G384">
        <f>F384-W$8*LN(D384)</f>
        <v>2183807.5231296755</v>
      </c>
      <c r="H384">
        <f t="shared" si="33"/>
        <v>-14.35731311654672</v>
      </c>
      <c r="I384">
        <f>G384-W$11*H384^2</f>
        <v>2183799.336429832</v>
      </c>
      <c r="J384">
        <f>(C384-C383)*W$12</f>
        <v>-0.34329524216867729</v>
      </c>
      <c r="K384">
        <f>I384-J384*W$13</f>
        <v>2183810.4417079492</v>
      </c>
      <c r="L384">
        <f>(K384-K383)*W$16</f>
        <v>1.7052891850218743E-2</v>
      </c>
      <c r="M384">
        <f>(L384-L383)*W$15</f>
        <v>2.3981612761895379E-5</v>
      </c>
      <c r="N384">
        <f>I384-W$16*M384^2</f>
        <v>2183799.336429832</v>
      </c>
      <c r="O384">
        <f>(D384-D383)*W$17</f>
        <v>-4.288929783915936E-2</v>
      </c>
      <c r="P384">
        <f>(O384-O383)*W$18</f>
        <v>-2.7483965067724845</v>
      </c>
      <c r="Q384">
        <f>N384-P384*W$19+W$20*P384^2</f>
        <v>2183812.8941287356</v>
      </c>
      <c r="R384">
        <f t="shared" si="36"/>
        <v>2183531.3260581573</v>
      </c>
      <c r="S384">
        <f t="shared" si="34"/>
        <v>-0.77987336836141441</v>
      </c>
      <c r="T384">
        <f t="shared" si="37"/>
        <v>2183531.4020786458</v>
      </c>
      <c r="U384">
        <f t="shared" si="32"/>
        <v>2183831.3260581573</v>
      </c>
      <c r="V384">
        <f t="shared" si="35"/>
        <v>300</v>
      </c>
    </row>
    <row r="385" spans="1:22" x14ac:dyDescent="0.25">
      <c r="A385">
        <f>VLOOKUP('[1]2024-03-18_windows_device_0'!P385,'[1]2024-03-18_windows_device_0'!P385:P1294,1,0)</f>
        <v>45.094000000000001</v>
      </c>
      <c r="B385">
        <f>VLOOKUP('[1]2024-03-18_windows_device_0'!Q385,'[1]2024-03-18_windows_device_0'!Q385:Q1294,1,0)+90</f>
        <v>2184603</v>
      </c>
      <c r="C385">
        <f>(A385-A384)*W$4</f>
        <v>-2.1205810742815263</v>
      </c>
      <c r="D385">
        <f>(A385)*(1-EXP(-W$2))</f>
        <v>1.3738956854883619</v>
      </c>
      <c r="E385">
        <f>B385-D385^2*W$3</f>
        <v>2184602.9988910831</v>
      </c>
      <c r="F385">
        <f>E385+W$7*C385</f>
        <v>2184554.7932450147</v>
      </c>
      <c r="G385">
        <f>F385-W$8*LN(D385)</f>
        <v>2183800.1545748156</v>
      </c>
      <c r="H385">
        <f t="shared" si="33"/>
        <v>-7.3685548598878086</v>
      </c>
      <c r="I385">
        <f>G385-W$11*H385^2</f>
        <v>2183797.9981855247</v>
      </c>
      <c r="J385">
        <f>(C385-C384)*W$12</f>
        <v>-0.37314700235696718</v>
      </c>
      <c r="K385">
        <f>I385-J385*W$13</f>
        <v>2183810.0691399998</v>
      </c>
      <c r="L385">
        <f>(K385-K384)*W$16</f>
        <v>-4.099156825719515E-4</v>
      </c>
      <c r="M385">
        <f>(L385-L384)*W$15</f>
        <v>-1.0369002436091414E-5</v>
      </c>
      <c r="N385">
        <f>I385-W$16*M385^2</f>
        <v>2183797.9981855247</v>
      </c>
      <c r="O385">
        <f>(D385-D384)*W$17</f>
        <v>-5.5807761043725021E-2</v>
      </c>
      <c r="P385">
        <f>(O385-O384)*W$18</f>
        <v>-2.9873875073607703</v>
      </c>
      <c r="Q385">
        <f>N385-P385*W$19+W$20*P385^2</f>
        <v>2183813.2735010269</v>
      </c>
      <c r="R385">
        <f t="shared" si="36"/>
        <v>2183530.6011919403</v>
      </c>
      <c r="S385">
        <f t="shared" si="34"/>
        <v>-3.657757906008174</v>
      </c>
      <c r="T385">
        <f t="shared" si="37"/>
        <v>2183530.9577428284</v>
      </c>
      <c r="U385">
        <f t="shared" si="32"/>
        <v>2183831.6011919403</v>
      </c>
      <c r="V385">
        <f t="shared" si="35"/>
        <v>301</v>
      </c>
    </row>
    <row r="386" spans="1:22" x14ac:dyDescent="0.25">
      <c r="A386">
        <f>VLOOKUP('[1]2024-03-18_windows_device_0'!P386,'[1]2024-03-18_windows_device_0'!P386:P1295,1,0)</f>
        <v>45.065333333333335</v>
      </c>
      <c r="B386">
        <f>VLOOKUP('[1]2024-03-18_windows_device_0'!Q386,'[1]2024-03-18_windows_device_0'!Q386:Q1295,1,0)+90</f>
        <v>2184602</v>
      </c>
      <c r="C386">
        <f>(A386-A385)*W$4</f>
        <v>-0.84430542772323713</v>
      </c>
      <c r="D386">
        <f>(A386)*(1-EXP(-W$2))</f>
        <v>1.3730222874830693</v>
      </c>
      <c r="E386">
        <f>B386-D386^2*W$3</f>
        <v>2184601.9988924926</v>
      </c>
      <c r="F386">
        <f>E386+W$7*C386</f>
        <v>2184582.8059037803</v>
      </c>
      <c r="G386">
        <f>F386-W$8*LN(D386)</f>
        <v>2183829.6779618002</v>
      </c>
      <c r="H386">
        <f t="shared" si="33"/>
        <v>29.523386984597892</v>
      </c>
      <c r="I386">
        <f>G386-W$11*H386^2</f>
        <v>2183795.0605270555</v>
      </c>
      <c r="J386">
        <f>(C386-C385)*W$12</f>
        <v>0.97018220612849693</v>
      </c>
      <c r="K386">
        <f>I386-J386*W$13</f>
        <v>2183763.6760454201</v>
      </c>
      <c r="L386">
        <f>(K386-K385)*W$16</f>
        <v>-5.1043727900882768E-2</v>
      </c>
      <c r="M386">
        <f>(L386-L385)*W$15</f>
        <v>-3.0065161129125577E-5</v>
      </c>
      <c r="N386">
        <f>I386-W$16*M386^2</f>
        <v>2183795.0605270555</v>
      </c>
      <c r="O386">
        <f>(D386-D385)*W$17</f>
        <v>-2.2219756711853167E-2</v>
      </c>
      <c r="P386">
        <f>(O386-O385)*W$18</f>
        <v>7.7672075191382657</v>
      </c>
      <c r="Q386">
        <f>N386-P386*W$19+W$20*P386^2</f>
        <v>2183818.3709991034</v>
      </c>
      <c r="R386">
        <f t="shared" si="36"/>
        <v>2183535.2604199112</v>
      </c>
      <c r="S386">
        <f t="shared" si="34"/>
        <v>23.510997680722006</v>
      </c>
      <c r="T386">
        <f t="shared" si="37"/>
        <v>2183532.968615117</v>
      </c>
      <c r="U386">
        <f t="shared" si="32"/>
        <v>2183837.2604199112</v>
      </c>
      <c r="V386">
        <f t="shared" si="35"/>
        <v>302</v>
      </c>
    </row>
    <row r="387" spans="1:22" x14ac:dyDescent="0.25">
      <c r="A387">
        <f>VLOOKUP('[1]2024-03-18_windows_device_0'!P387,'[1]2024-03-18_windows_device_0'!P387:P1296,1,0)</f>
        <v>45.011333333333333</v>
      </c>
      <c r="B387">
        <f>VLOOKUP('[1]2024-03-18_windows_device_0'!Q387,'[1]2024-03-18_windows_device_0'!Q387:Q1296,1,0)+90</f>
        <v>2184596</v>
      </c>
      <c r="C387">
        <f>(A387-A386)*W$4</f>
        <v>-1.5904358057113019</v>
      </c>
      <c r="D387">
        <f>(A387)*(1-EXP(-W$2))</f>
        <v>1.3713770493800761</v>
      </c>
      <c r="E387">
        <f>B387-D387^2*W$3</f>
        <v>2184595.998895145</v>
      </c>
      <c r="F387">
        <f>E387+W$7*C387</f>
        <v>2184559.8446605941</v>
      </c>
      <c r="G387">
        <f>F387-W$8*LN(D387)</f>
        <v>2183809.5651209122</v>
      </c>
      <c r="H387">
        <f t="shared" si="33"/>
        <v>-20.112840888090432</v>
      </c>
      <c r="I387">
        <f>G387-W$11*H387^2</f>
        <v>2183793.4990618303</v>
      </c>
      <c r="J387">
        <f>(C387-C386)*W$12</f>
        <v>-0.5671834435829215</v>
      </c>
      <c r="K387">
        <f>I387-J387*W$13</f>
        <v>2183811.8469126327</v>
      </c>
      <c r="L387">
        <f>(K387-K386)*W$16</f>
        <v>5.2999711724879772E-2</v>
      </c>
      <c r="M387">
        <f>(L387-L386)*W$15</f>
        <v>6.177853572016417E-5</v>
      </c>
      <c r="N387">
        <f>I387-W$16*M387^2</f>
        <v>2183793.4990618303</v>
      </c>
      <c r="O387">
        <f>(D387-D386)*W$17</f>
        <v>-4.1855820782796586E-2</v>
      </c>
      <c r="P387">
        <f>(O387-O386)*W$18</f>
        <v>-4.5408290111892073</v>
      </c>
      <c r="Q387">
        <f>N387-P387*W$19+W$20*P387^2</f>
        <v>2183822.0397616364</v>
      </c>
      <c r="R387">
        <f t="shared" si="36"/>
        <v>2183538.1057392289</v>
      </c>
      <c r="S387">
        <f t="shared" si="34"/>
        <v>14.357806978930086</v>
      </c>
      <c r="T387">
        <f t="shared" si="37"/>
        <v>2183536.7061690651</v>
      </c>
      <c r="U387">
        <f t="shared" ref="U387:U450" si="38">R387+V387</f>
        <v>2183841.1057392289</v>
      </c>
      <c r="V387">
        <f t="shared" si="35"/>
        <v>303</v>
      </c>
    </row>
    <row r="388" spans="1:22" x14ac:dyDescent="0.25">
      <c r="A388">
        <f>VLOOKUP('[1]2024-03-18_windows_device_0'!P388,'[1]2024-03-18_windows_device_0'!P388:P1297,1,0)</f>
        <v>44.969333333333331</v>
      </c>
      <c r="B388">
        <f>VLOOKUP('[1]2024-03-18_windows_device_0'!Q388,'[1]2024-03-18_windows_device_0'!Q388:Q1297,1,0)+90</f>
        <v>2184591</v>
      </c>
      <c r="C388">
        <f>(A388-A387)*W$4</f>
        <v>-1.2370056266643459</v>
      </c>
      <c r="D388">
        <f>(A388)*(1-EXP(-W$2))</f>
        <v>1.3700974197444147</v>
      </c>
      <c r="E388">
        <f>B388-D388^2*W$3</f>
        <v>2184590.998897206</v>
      </c>
      <c r="F388">
        <f>E388+W$7*C388</f>
        <v>2184562.8789369995</v>
      </c>
      <c r="G388">
        <f>F388-W$8*LN(D388)</f>
        <v>2183814.8171848492</v>
      </c>
      <c r="H388">
        <f t="shared" ref="H388:H451" si="39">G388-G387</f>
        <v>5.2520639370195568</v>
      </c>
      <c r="I388">
        <f>G388-W$11*H388^2</f>
        <v>2183813.7216592436</v>
      </c>
      <c r="J388">
        <f>(C388-C387)*W$12</f>
        <v>0.26866584169715657</v>
      </c>
      <c r="K388">
        <f>I388-J388*W$13</f>
        <v>2183805.0305720214</v>
      </c>
      <c r="L388">
        <f>(K388-K387)*W$16</f>
        <v>-7.4996384396415735E-3</v>
      </c>
      <c r="M388">
        <f>(L388-L387)*W$15</f>
        <v>-3.5923084421558592E-5</v>
      </c>
      <c r="N388">
        <f>I388-W$16*M388^2</f>
        <v>2183813.7216592436</v>
      </c>
      <c r="O388">
        <f>(D388-D387)*W$17</f>
        <v>-3.2554527275509088E-2</v>
      </c>
      <c r="P388">
        <f>(O388-O387)*W$18</f>
        <v>2.1509190052998064</v>
      </c>
      <c r="Q388">
        <f>N388-P388*W$19+W$20*P388^2</f>
        <v>2183811.0622953777</v>
      </c>
      <c r="R388">
        <f t="shared" si="36"/>
        <v>2183526.4897458428</v>
      </c>
      <c r="S388">
        <f t="shared" ref="S388:S451" si="40">W$25*(R388-R387)</f>
        <v>-58.615632302448631</v>
      </c>
      <c r="T388">
        <f t="shared" si="37"/>
        <v>2183532.2034798563</v>
      </c>
      <c r="U388">
        <f t="shared" si="38"/>
        <v>2183830.4897458428</v>
      </c>
      <c r="V388">
        <f t="shared" si="35"/>
        <v>304</v>
      </c>
    </row>
    <row r="389" spans="1:22" x14ac:dyDescent="0.25">
      <c r="A389">
        <f>VLOOKUP('[1]2024-03-18_windows_device_0'!P389,'[1]2024-03-18_windows_device_0'!P389:P1298,1,0)</f>
        <v>44.906666666666666</v>
      </c>
      <c r="B389">
        <f>VLOOKUP('[1]2024-03-18_windows_device_0'!Q389,'[1]2024-03-18_windows_device_0'!Q389:Q1298,1,0)+90</f>
        <v>2184590</v>
      </c>
      <c r="C389">
        <f>(A389-A388)*W$4</f>
        <v>-1.8456909350228761</v>
      </c>
      <c r="D389">
        <f>(A389)*(1-EXP(-W$2))</f>
        <v>1.3681881310816821</v>
      </c>
      <c r="E389">
        <f>B389-D389^2*W$3</f>
        <v>2184589.9989002775</v>
      </c>
      <c r="F389">
        <f>E389+W$7*C389</f>
        <v>2184548.0421342552</v>
      </c>
      <c r="G389">
        <f>F389-W$8*LN(D389)</f>
        <v>2183803.2933158572</v>
      </c>
      <c r="H389">
        <f t="shared" si="39"/>
        <v>-11.523868991993368</v>
      </c>
      <c r="I389">
        <f>G389-W$11*H389^2</f>
        <v>2183798.0190848378</v>
      </c>
      <c r="J389">
        <f>(C389-C388)*W$12</f>
        <v>-0.46270228292279236</v>
      </c>
      <c r="K389">
        <f>I389-J389*W$13</f>
        <v>2183812.9870683867</v>
      </c>
      <c r="L389">
        <f>(K389-K388)*W$16</f>
        <v>8.7540880641324616E-3</v>
      </c>
      <c r="M389">
        <f>(L389-L388)*W$15</f>
        <v>9.6510786937742393E-6</v>
      </c>
      <c r="N389">
        <f>I389-W$16*M389^2</f>
        <v>2183798.0190848378</v>
      </c>
      <c r="O389">
        <f>(D389-D388)*W$17</f>
        <v>-4.8573421649163048E-2</v>
      </c>
      <c r="P389">
        <f>(O389-O388)*W$18</f>
        <v>-3.7043605091256304</v>
      </c>
      <c r="Q389">
        <f>N389-P389*W$19+W$20*P389^2</f>
        <v>2183818.9643889451</v>
      </c>
      <c r="R389">
        <f t="shared" si="36"/>
        <v>2183533.4422539463</v>
      </c>
      <c r="S389">
        <f t="shared" si="40"/>
        <v>35.083151740167814</v>
      </c>
      <c r="T389">
        <f t="shared" si="37"/>
        <v>2183530.0224188357</v>
      </c>
      <c r="U389">
        <f t="shared" si="38"/>
        <v>2183838.4422539463</v>
      </c>
      <c r="V389">
        <f t="shared" si="35"/>
        <v>305</v>
      </c>
    </row>
    <row r="390" spans="1:22" x14ac:dyDescent="0.25">
      <c r="A390">
        <f>VLOOKUP('[1]2024-03-18_windows_device_0'!P390,'[1]2024-03-18_windows_device_0'!P390:P1299,1,0)</f>
        <v>44.858666666666664</v>
      </c>
      <c r="B390">
        <f>VLOOKUP('[1]2024-03-18_windows_device_0'!Q390,'[1]2024-03-18_windows_device_0'!Q390:Q1299,1,0)+90</f>
        <v>2184586</v>
      </c>
      <c r="C390">
        <f>(A390-A389)*W$4</f>
        <v>-1.4137207161878238</v>
      </c>
      <c r="D390">
        <f>(A390)*(1-EXP(-W$2))</f>
        <v>1.3667256972123547</v>
      </c>
      <c r="E390">
        <f>B390-D390^2*W$3</f>
        <v>2184585.9989026273</v>
      </c>
      <c r="F390">
        <f>E390+W$7*C390</f>
        <v>2184553.8618052485</v>
      </c>
      <c r="G390">
        <f>F390-W$8*LN(D390)</f>
        <v>2183811.653681383</v>
      </c>
      <c r="H390">
        <f t="shared" si="39"/>
        <v>8.3603655258193612</v>
      </c>
      <c r="I390">
        <f>G390-W$11*H390^2</f>
        <v>2183808.8777223323</v>
      </c>
      <c r="J390">
        <f>(C390-C389)*W$12</f>
        <v>0.32836936207421413</v>
      </c>
      <c r="K390">
        <f>I390-J390*W$13</f>
        <v>2183798.2552823941</v>
      </c>
      <c r="L390">
        <f>(K390-K389)*W$16</f>
        <v>-1.620856040137602E-2</v>
      </c>
      <c r="M390">
        <f>(L390-L389)*W$15</f>
        <v>-1.482223074749692E-5</v>
      </c>
      <c r="N390">
        <f>I390-W$16*M390^2</f>
        <v>2183808.8777223323</v>
      </c>
      <c r="O390">
        <f>(D390-D389)*W$17</f>
        <v>-3.7205174029155665E-2</v>
      </c>
      <c r="P390">
        <f>(O390-O389)*W$18</f>
        <v>2.6289010064750733</v>
      </c>
      <c r="Q390">
        <f>N390-P390*W$19+W$20*P390^2</f>
        <v>2183806.5754765356</v>
      </c>
      <c r="R390">
        <f t="shared" si="36"/>
        <v>2183520.3285404746</v>
      </c>
      <c r="S390">
        <f t="shared" si="40"/>
        <v>-66.173299297282441</v>
      </c>
      <c r="T390">
        <f t="shared" si="37"/>
        <v>2183526.7789806747</v>
      </c>
      <c r="U390">
        <f t="shared" si="38"/>
        <v>2183826.3285404746</v>
      </c>
      <c r="V390">
        <f t="shared" si="35"/>
        <v>306</v>
      </c>
    </row>
    <row r="391" spans="1:22" x14ac:dyDescent="0.25">
      <c r="A391">
        <f>VLOOKUP('[1]2024-03-18_windows_device_0'!P391,'[1]2024-03-18_windows_device_0'!P391:P1300,1,0)</f>
        <v>44.797333333333334</v>
      </c>
      <c r="B391">
        <f>VLOOKUP('[1]2024-03-18_windows_device_0'!Q391,'[1]2024-03-18_windows_device_0'!Q391:Q1300,1,0)+90</f>
        <v>2184585</v>
      </c>
      <c r="C391">
        <f>(A391-A390)*W$4</f>
        <v>-1.8064209151287232</v>
      </c>
      <c r="D391">
        <f>(A391)*(1-EXP(-W$2))</f>
        <v>1.3648570317126589</v>
      </c>
      <c r="E391">
        <f>B391-D391^2*W$3</f>
        <v>2184584.9989056261</v>
      </c>
      <c r="F391">
        <f>E391+W$7*C391</f>
        <v>2184543.9348367532</v>
      </c>
      <c r="G391">
        <f>F391-W$8*LN(D391)</f>
        <v>2183804.9771150579</v>
      </c>
      <c r="H391">
        <f t="shared" si="39"/>
        <v>-6.6765663251280785</v>
      </c>
      <c r="I391">
        <f>G391-W$11*H391^2</f>
        <v>2183803.2067254195</v>
      </c>
      <c r="J391">
        <f>(C391-C390)*W$12</f>
        <v>-0.29851760188560572</v>
      </c>
      <c r="K391">
        <f>I391-J391*W$13</f>
        <v>2183812.8634889997</v>
      </c>
      <c r="L391">
        <f>(K391-K390)*W$16</f>
        <v>1.60725929116926E-2</v>
      </c>
      <c r="M391">
        <f>(L391-L390)*W$15</f>
        <v>1.9167785976826691E-5</v>
      </c>
      <c r="N391">
        <f>I391-W$16*M391^2</f>
        <v>2183803.2067254195</v>
      </c>
      <c r="O391">
        <f>(D391-D390)*W$17</f>
        <v>-4.7539944592800282E-2</v>
      </c>
      <c r="P391">
        <f>(O391-O390)*W$18</f>
        <v>-2.3899100058867866</v>
      </c>
      <c r="Q391">
        <f>N391-P391*W$19+W$20*P391^2</f>
        <v>2183814.3496053023</v>
      </c>
      <c r="R391">
        <f t="shared" si="36"/>
        <v>2183527.1797422604</v>
      </c>
      <c r="S391">
        <f t="shared" si="40"/>
        <v>34.571948463872985</v>
      </c>
      <c r="T391">
        <f t="shared" si="37"/>
        <v>2183523.8097382174</v>
      </c>
      <c r="U391">
        <f t="shared" si="38"/>
        <v>2183834.1797422604</v>
      </c>
      <c r="V391">
        <f t="shared" si="35"/>
        <v>307</v>
      </c>
    </row>
    <row r="392" spans="1:22" x14ac:dyDescent="0.25">
      <c r="A392">
        <f>VLOOKUP('[1]2024-03-18_windows_device_0'!P392,'[1]2024-03-18_windows_device_0'!P392:P1301,1,0)</f>
        <v>44.768666666666668</v>
      </c>
      <c r="B392">
        <f>VLOOKUP('[1]2024-03-18_windows_device_0'!Q392,'[1]2024-03-18_windows_device_0'!Q392:Q1301,1,0)+90</f>
        <v>2184589</v>
      </c>
      <c r="C392">
        <f>(A392-A391)*W$4</f>
        <v>-0.84430542772323713</v>
      </c>
      <c r="D392">
        <f>(A392)*(1-EXP(-W$2))</f>
        <v>1.3639836337073663</v>
      </c>
      <c r="E392">
        <f>B392-D392^2*W$3</f>
        <v>2184588.9989070259</v>
      </c>
      <c r="F392">
        <f>E392+W$7*C392</f>
        <v>2184569.8059183136</v>
      </c>
      <c r="G392">
        <f>F392-W$8*LN(D392)</f>
        <v>2183832.3689327142</v>
      </c>
      <c r="H392">
        <f t="shared" si="39"/>
        <v>27.391817656345665</v>
      </c>
      <c r="I392">
        <f>G392-W$11*H392^2</f>
        <v>2183802.5697585973</v>
      </c>
      <c r="J392">
        <f>(C392-C391)*W$12</f>
        <v>0.73136812461994882</v>
      </c>
      <c r="K392">
        <f>I392-J392*W$13</f>
        <v>2183778.9106878261</v>
      </c>
      <c r="L392">
        <f>(K392-K391)*W$16</f>
        <v>-3.7356368663847304E-2</v>
      </c>
      <c r="M392">
        <f>(L392-L391)*W$15</f>
        <v>-3.1724854763148929E-5</v>
      </c>
      <c r="N392">
        <f>I392-W$16*M392^2</f>
        <v>2183802.5697585973</v>
      </c>
      <c r="O392">
        <f>(D392-D391)*W$17</f>
        <v>-2.2219756711853167E-2</v>
      </c>
      <c r="P392">
        <f>(O392-O391)*W$18</f>
        <v>5.8552795144267442</v>
      </c>
      <c r="Q392">
        <f>N392-P392*W$19+W$20*P392^2</f>
        <v>2183811.6956677469</v>
      </c>
      <c r="R392">
        <f t="shared" si="36"/>
        <v>2183524.095670803</v>
      </c>
      <c r="S392">
        <f t="shared" si="40"/>
        <v>-15.562577605837694</v>
      </c>
      <c r="T392">
        <f t="shared" si="37"/>
        <v>2183525.6126795858</v>
      </c>
      <c r="U392">
        <f t="shared" si="38"/>
        <v>2183832.095670803</v>
      </c>
      <c r="V392">
        <f t="shared" si="35"/>
        <v>308</v>
      </c>
    </row>
    <row r="393" spans="1:22" x14ac:dyDescent="0.25">
      <c r="A393">
        <f>VLOOKUP('[1]2024-03-18_windows_device_0'!P393,'[1]2024-03-18_windows_device_0'!P393:P1302,1,0)</f>
        <v>44.719333333333331</v>
      </c>
      <c r="B393">
        <f>VLOOKUP('[1]2024-03-18_windows_device_0'!Q393,'[1]2024-03-18_windows_device_0'!Q393:Q1302,1,0)+90</f>
        <v>2184589</v>
      </c>
      <c r="C393">
        <f>(A393-A392)*W$4</f>
        <v>-1.4529907360819765</v>
      </c>
      <c r="D393">
        <f>(A393)*(1-EXP(-W$2))</f>
        <v>1.3624805766750021</v>
      </c>
      <c r="E393">
        <f>B393-D393^2*W$3</f>
        <v>2184588.9989094334</v>
      </c>
      <c r="F393">
        <f>E393+W$7*C393</f>
        <v>2184555.9691149052</v>
      </c>
      <c r="G393">
        <f>F393-W$8*LN(D393)</f>
        <v>2183821.1514913184</v>
      </c>
      <c r="H393">
        <f t="shared" si="39"/>
        <v>-11.21744139585644</v>
      </c>
      <c r="I393">
        <f>G393-W$11*H393^2</f>
        <v>2183816.1540219313</v>
      </c>
      <c r="J393">
        <f>(C393-C392)*W$12</f>
        <v>-0.46270228292295135</v>
      </c>
      <c r="K393">
        <f>I393-J393*W$13</f>
        <v>2183831.1220054803</v>
      </c>
      <c r="L393">
        <f>(K393-K392)*W$16</f>
        <v>5.7445193424454283E-2</v>
      </c>
      <c r="M393">
        <f>(L393-L392)*W$15</f>
        <v>5.6290927240253442E-5</v>
      </c>
      <c r="N393">
        <f>I393-W$16*M393^2</f>
        <v>2183816.1540219313</v>
      </c>
      <c r="O393">
        <f>(D393-D392)*W$17</f>
        <v>-3.8238651085518431E-2</v>
      </c>
      <c r="P393">
        <f>(O393-O392)*W$18</f>
        <v>-3.7043605091282443</v>
      </c>
      <c r="Q393">
        <f>N393-P393*W$19+W$20*P393^2</f>
        <v>2183837.0993260387</v>
      </c>
      <c r="R393">
        <f t="shared" si="36"/>
        <v>2183548.760939349</v>
      </c>
      <c r="S393">
        <f t="shared" si="40"/>
        <v>124.46376850192595</v>
      </c>
      <c r="T393">
        <f t="shared" si="37"/>
        <v>2183536.6284613805</v>
      </c>
      <c r="U393">
        <f t="shared" si="38"/>
        <v>2183857.760939349</v>
      </c>
      <c r="V393">
        <f t="shared" si="35"/>
        <v>309</v>
      </c>
    </row>
    <row r="394" spans="1:22" x14ac:dyDescent="0.25">
      <c r="A394">
        <f>VLOOKUP('[1]2024-03-18_windows_device_0'!P394,'[1]2024-03-18_windows_device_0'!P394:P1303,1,0)</f>
        <v>44.662666666666667</v>
      </c>
      <c r="B394">
        <f>VLOOKUP('[1]2024-03-18_windows_device_0'!Q394,'[1]2024-03-18_windows_device_0'!Q394:Q1303,1,0)+90</f>
        <v>2184581</v>
      </c>
      <c r="C394">
        <f>(A394-A393)*W$4</f>
        <v>-1.6689758454993979</v>
      </c>
      <c r="D394">
        <f>(A394)*(1-EXP(-W$2))</f>
        <v>1.3607540922459354</v>
      </c>
      <c r="E394">
        <f>B394-D394^2*W$3</f>
        <v>2184580.9989121957</v>
      </c>
      <c r="F394">
        <f>E394+W$7*C394</f>
        <v>2184543.0592833459</v>
      </c>
      <c r="G394">
        <f>F394-W$8*LN(D394)</f>
        <v>2183811.2539546057</v>
      </c>
      <c r="H394">
        <f t="shared" si="39"/>
        <v>-9.8975367126986384</v>
      </c>
      <c r="I394">
        <f>G394-W$11*H394^2</f>
        <v>2183807.3633529567</v>
      </c>
      <c r="J394">
        <f>(C394-C393)*W$12</f>
        <v>-0.16418468103702749</v>
      </c>
      <c r="K394">
        <f>I394-J394*W$13</f>
        <v>2183812.6745729255</v>
      </c>
      <c r="L394">
        <f>(K394-K393)*W$16</f>
        <v>-2.0296678553729471E-2</v>
      </c>
      <c r="M394">
        <f>(L394-L393)*W$15</f>
        <v>-4.6161286403370909E-5</v>
      </c>
      <c r="N394">
        <f>I394-W$16*M394^2</f>
        <v>2183807.3633529567</v>
      </c>
      <c r="O394">
        <f>(D394-D393)*W$17</f>
        <v>-4.3922774895522126E-2</v>
      </c>
      <c r="P394">
        <f>(O394-O393)*W$18</f>
        <v>-1.3144505032375375</v>
      </c>
      <c r="Q394">
        <f>N394-P394*W$19+W$20*P394^2</f>
        <v>2183812.4253380988</v>
      </c>
      <c r="R394">
        <f t="shared" si="36"/>
        <v>2183523.2416743152</v>
      </c>
      <c r="S394">
        <f t="shared" si="40"/>
        <v>-128.77313253584668</v>
      </c>
      <c r="T394">
        <f t="shared" si="37"/>
        <v>2183535.7942204275</v>
      </c>
      <c r="U394">
        <f t="shared" si="38"/>
        <v>2183833.2416743152</v>
      </c>
      <c r="V394">
        <f t="shared" si="35"/>
        <v>310</v>
      </c>
    </row>
    <row r="395" spans="1:22" x14ac:dyDescent="0.25">
      <c r="A395">
        <f>VLOOKUP('[1]2024-03-18_windows_device_0'!P395,'[1]2024-03-18_windows_device_0'!P395:P1304,1,0)</f>
        <v>44.6</v>
      </c>
      <c r="B395">
        <f>VLOOKUP('[1]2024-03-18_windows_device_0'!Q395,'[1]2024-03-18_windows_device_0'!Q395:Q1304,1,0)+90</f>
        <v>2184581</v>
      </c>
      <c r="C395">
        <f>(A395-A394)*W$4</f>
        <v>-1.8456909350228761</v>
      </c>
      <c r="D395">
        <f>(A395)*(1-EXP(-W$2))</f>
        <v>1.3588448035832028</v>
      </c>
      <c r="E395">
        <f>B395-D395^2*W$3</f>
        <v>2184580.9989152462</v>
      </c>
      <c r="F395">
        <f>E395+W$7*C395</f>
        <v>2184539.0421492239</v>
      </c>
      <c r="G395">
        <f>F395-W$8*LN(D395)</f>
        <v>2183810.5725177657</v>
      </c>
      <c r="H395">
        <f t="shared" si="39"/>
        <v>-0.68143683997914195</v>
      </c>
      <c r="I395">
        <f>G395-W$11*H395^2</f>
        <v>2183810.5540755228</v>
      </c>
      <c r="J395">
        <f>(C395-C394)*W$12</f>
        <v>-0.1343329208485784</v>
      </c>
      <c r="K395">
        <f>I395-J395*W$13</f>
        <v>2183814.8996191337</v>
      </c>
      <c r="L395">
        <f>(K395-K394)*W$16</f>
        <v>2.4480939295719313E-3</v>
      </c>
      <c r="M395">
        <f>(L395-L394)*W$15</f>
        <v>1.3505308401575679E-5</v>
      </c>
      <c r="N395">
        <f>I395-W$16*M395^2</f>
        <v>2183810.5540755228</v>
      </c>
      <c r="O395">
        <f>(D395-D394)*W$17</f>
        <v>-4.8573421649163048E-2</v>
      </c>
      <c r="P395">
        <f>(O395-O394)*W$18</f>
        <v>-1.0754595026492493</v>
      </c>
      <c r="Q395">
        <f>N395-P395*W$19+W$20*P395^2</f>
        <v>2183814.5017726761</v>
      </c>
      <c r="R395">
        <f t="shared" si="36"/>
        <v>2183524.3869090788</v>
      </c>
      <c r="S395">
        <f t="shared" si="40"/>
        <v>5.7789857115960448</v>
      </c>
      <c r="T395">
        <f t="shared" si="37"/>
        <v>2183523.823585168</v>
      </c>
      <c r="U395">
        <f t="shared" si="38"/>
        <v>2183835.3869090788</v>
      </c>
      <c r="V395">
        <f t="shared" si="35"/>
        <v>311</v>
      </c>
    </row>
    <row r="396" spans="1:22" x14ac:dyDescent="0.25">
      <c r="A396">
        <f>VLOOKUP('[1]2024-03-18_windows_device_0'!P396,'[1]2024-03-18_windows_device_0'!P396:P1305,1,0)</f>
        <v>44.546666666666667</v>
      </c>
      <c r="B396">
        <f>VLOOKUP('[1]2024-03-18_windows_device_0'!Q396,'[1]2024-03-18_windows_device_0'!Q396:Q1305,1,0)+90</f>
        <v>2184582</v>
      </c>
      <c r="C396">
        <f>(A396-A395)*W$4</f>
        <v>-1.5708007957642254</v>
      </c>
      <c r="D396">
        <f>(A396)*(1-EXP(-W$2))</f>
        <v>1.3572198770617281</v>
      </c>
      <c r="E396">
        <f>B396-D396^2*W$3</f>
        <v>2184581.998917839</v>
      </c>
      <c r="F396">
        <f>E396+W$7*C396</f>
        <v>2184546.2910318626</v>
      </c>
      <c r="G396">
        <f>F396-W$8*LN(D396)</f>
        <v>2183820.6639856207</v>
      </c>
      <c r="H396">
        <f t="shared" si="39"/>
        <v>10.091467855032533</v>
      </c>
      <c r="I396">
        <f>G396-W$11*H396^2</f>
        <v>2183816.619426331</v>
      </c>
      <c r="J396">
        <f>(C396-C395)*W$12</f>
        <v>0.20896232131994005</v>
      </c>
      <c r="K396">
        <f>I396-J396*W$13</f>
        <v>2183809.8596918248</v>
      </c>
      <c r="L396">
        <f>(K396-K395)*W$16</f>
        <v>-5.5451502109761458E-3</v>
      </c>
      <c r="M396">
        <f>(L396-L395)*W$15</f>
        <v>-4.7461994762288511E-6</v>
      </c>
      <c r="N396">
        <f>I396-W$16*M396^2</f>
        <v>2183816.619426331</v>
      </c>
      <c r="O396">
        <f>(D396-D395)*W$17</f>
        <v>-4.1339082254612379E-2</v>
      </c>
      <c r="P396">
        <f>(O396-O395)*W$18</f>
        <v>1.6729370041206206</v>
      </c>
      <c r="Q396">
        <f>N396-P396*W$19+W$20*P396^2</f>
        <v>2183813.9477036027</v>
      </c>
      <c r="R396">
        <f t="shared" si="36"/>
        <v>2183523.0432889177</v>
      </c>
      <c r="S396">
        <f t="shared" si="40"/>
        <v>-6.7800611361291718</v>
      </c>
      <c r="T396">
        <f t="shared" si="37"/>
        <v>2183523.7041956489</v>
      </c>
      <c r="U396">
        <f t="shared" si="38"/>
        <v>2183835.0432889177</v>
      </c>
      <c r="V396">
        <f t="shared" si="35"/>
        <v>312</v>
      </c>
    </row>
    <row r="397" spans="1:22" x14ac:dyDescent="0.25">
      <c r="A397">
        <f>VLOOKUP('[1]2024-03-18_windows_device_0'!P397,'[1]2024-03-18_windows_device_0'!P397:P1306,1,0)</f>
        <v>44.502000000000002</v>
      </c>
      <c r="B397">
        <f>VLOOKUP('[1]2024-03-18_windows_device_0'!Q397,'[1]2024-03-18_windows_device_0'!Q397:Q1306,1,0)+90</f>
        <v>2184580</v>
      </c>
      <c r="C397">
        <f>(A397-A396)*W$4</f>
        <v>-1.3155456664524421</v>
      </c>
      <c r="D397">
        <f>(A397)*(1-EXP(-W$2))</f>
        <v>1.3558590010999931</v>
      </c>
      <c r="E397">
        <f>B397-D397^2*W$3</f>
        <v>2184579.9989200081</v>
      </c>
      <c r="F397">
        <f>E397+W$7*C397</f>
        <v>2184550.0935655027</v>
      </c>
      <c r="G397">
        <f>F397-W$8*LN(D397)</f>
        <v>2183826.8498042687</v>
      </c>
      <c r="H397">
        <f t="shared" si="39"/>
        <v>6.1858186479657888</v>
      </c>
      <c r="I397">
        <f>G397-W$11*H397^2</f>
        <v>2183825.3301076721</v>
      </c>
      <c r="J397">
        <f>(C397-C396)*W$12</f>
        <v>0.19403644122579475</v>
      </c>
      <c r="K397">
        <f>I397-J397*W$13</f>
        <v>2183819.0532113449</v>
      </c>
      <c r="L397">
        <f>(K397-K396)*W$16</f>
        <v>1.0115115473268637E-2</v>
      </c>
      <c r="M397">
        <f>(L397-L396)*W$15</f>
        <v>9.2986956836615329E-6</v>
      </c>
      <c r="N397">
        <f>I397-W$16*M397^2</f>
        <v>2183825.3301076721</v>
      </c>
      <c r="O397">
        <f>(D397-D396)*W$17</f>
        <v>-3.4621481388234621E-2</v>
      </c>
      <c r="P397">
        <f>(O397-O396)*W$18</f>
        <v>1.5534415038284366</v>
      </c>
      <c r="Q397">
        <f>N397-P397*W$19+W$20*P397^2</f>
        <v>2183822.7091638539</v>
      </c>
      <c r="R397">
        <f t="shared" si="36"/>
        <v>2183531.1455940306</v>
      </c>
      <c r="S397">
        <f t="shared" si="40"/>
        <v>40.885159065712244</v>
      </c>
      <c r="T397">
        <f t="shared" si="37"/>
        <v>2183527.1601909082</v>
      </c>
      <c r="U397">
        <f t="shared" si="38"/>
        <v>2183844.1455940306</v>
      </c>
      <c r="V397">
        <f t="shared" si="35"/>
        <v>313</v>
      </c>
    </row>
    <row r="398" spans="1:22" x14ac:dyDescent="0.25">
      <c r="A398">
        <f>VLOOKUP('[1]2024-03-18_windows_device_0'!P398,'[1]2024-03-18_windows_device_0'!P398:P1307,1,0)</f>
        <v>44.470666666666666</v>
      </c>
      <c r="B398">
        <f>VLOOKUP('[1]2024-03-18_windows_device_0'!Q398,'[1]2024-03-18_windows_device_0'!Q398:Q1307,1,0)+90</f>
        <v>2184574</v>
      </c>
      <c r="C398">
        <f>(A398-A397)*W$4</f>
        <v>-0.92284546751154262</v>
      </c>
      <c r="D398">
        <f>(A398)*(1-EXP(-W$2))</f>
        <v>1.3549043567686265</v>
      </c>
      <c r="E398">
        <f>B398-D398^2*W$3</f>
        <v>2184573.9989215285</v>
      </c>
      <c r="F398">
        <f>E398+W$7*C398</f>
        <v>2184553.0205385173</v>
      </c>
      <c r="G398">
        <f>F398-W$8*LN(D398)</f>
        <v>2183831.4500619513</v>
      </c>
      <c r="H398">
        <f t="shared" si="39"/>
        <v>4.6002576826140285</v>
      </c>
      <c r="I398">
        <f>G398-W$11*H398^2</f>
        <v>2183830.6095829983</v>
      </c>
      <c r="J398">
        <f>(C398-C397)*W$12</f>
        <v>0.29851760188560578</v>
      </c>
      <c r="K398">
        <f>I398-J398*W$13</f>
        <v>2183820.9528194182</v>
      </c>
      <c r="L398">
        <f>(K398-K397)*W$16</f>
        <v>2.090032546649895E-3</v>
      </c>
      <c r="M398">
        <f>(L398-L397)*W$15</f>
        <v>-4.7651045949910563E-6</v>
      </c>
      <c r="N398">
        <f>I398-W$16*M398^2</f>
        <v>2183830.6095829983</v>
      </c>
      <c r="O398">
        <f>(D398-D397)*W$17</f>
        <v>-2.428671082459E-2</v>
      </c>
      <c r="P398">
        <f>(O398-O397)*W$18</f>
        <v>2.3899100058867875</v>
      </c>
      <c r="Q398">
        <f>N398-P398*W$19+W$20*P398^2</f>
        <v>2183828.0856832662</v>
      </c>
      <c r="R398">
        <f t="shared" si="36"/>
        <v>2183536.060860144</v>
      </c>
      <c r="S398">
        <f t="shared" si="40"/>
        <v>24.802995455649327</v>
      </c>
      <c r="T398">
        <f t="shared" si="37"/>
        <v>2183533.6431140034</v>
      </c>
      <c r="U398">
        <f t="shared" si="38"/>
        <v>2183850.060860144</v>
      </c>
      <c r="V398">
        <f t="shared" si="35"/>
        <v>314</v>
      </c>
    </row>
    <row r="399" spans="1:22" x14ac:dyDescent="0.25">
      <c r="A399">
        <f>VLOOKUP('[1]2024-03-18_windows_device_0'!P399,'[1]2024-03-18_windows_device_0'!P399:P1308,1,0)</f>
        <v>44.405333333333331</v>
      </c>
      <c r="B399">
        <f>VLOOKUP('[1]2024-03-18_windows_device_0'!Q399,'[1]2024-03-18_windows_device_0'!Q399:Q1308,1,0)+90</f>
        <v>2184569</v>
      </c>
      <c r="C399">
        <f>(A399-A398)*W$4</f>
        <v>-1.9242309748111814</v>
      </c>
      <c r="D399">
        <f>(A399)*(1-EXP(-W$2))</f>
        <v>1.35291382177982</v>
      </c>
      <c r="E399">
        <f>B399-D399^2*W$3</f>
        <v>2184568.998924695</v>
      </c>
      <c r="F399">
        <f>E399+W$7*C399</f>
        <v>2184525.2567643737</v>
      </c>
      <c r="G399">
        <f>F399-W$8*LN(D399)</f>
        <v>2183807.1790596461</v>
      </c>
      <c r="H399">
        <f t="shared" si="39"/>
        <v>-24.271002305205911</v>
      </c>
      <c r="I399">
        <f>G399-W$11*H399^2</f>
        <v>2183783.7832571282</v>
      </c>
      <c r="J399">
        <f>(C399-C398)*W$12</f>
        <v>-0.76121988480855707</v>
      </c>
      <c r="K399">
        <f>I399-J399*W$13</f>
        <v>2183808.4080042574</v>
      </c>
      <c r="L399">
        <f>(K399-K398)*W$16</f>
        <v>-1.3802358679368402E-2</v>
      </c>
      <c r="M399">
        <f>(L399-L398)*W$15</f>
        <v>-9.4365263448315103E-6</v>
      </c>
      <c r="N399">
        <f>I399-W$16*M399^2</f>
        <v>2183783.7832571282</v>
      </c>
      <c r="O399">
        <f>(D399-D398)*W$17</f>
        <v>-5.0640375761899885E-2</v>
      </c>
      <c r="P399">
        <f>(O399-O398)*W$18</f>
        <v>-6.0942705150150323</v>
      </c>
      <c r="Q399">
        <f>N399-P399*W$19+W$20*P399^2</f>
        <v>2183829.2308603525</v>
      </c>
      <c r="R399">
        <f t="shared" si="36"/>
        <v>2183536.2472960777</v>
      </c>
      <c r="S399">
        <f t="shared" si="40"/>
        <v>0.94077706261536309</v>
      </c>
      <c r="T399">
        <f t="shared" si="37"/>
        <v>2183536.1555910208</v>
      </c>
      <c r="U399">
        <f t="shared" si="38"/>
        <v>2183851.2472960777</v>
      </c>
      <c r="V399">
        <f t="shared" si="35"/>
        <v>315</v>
      </c>
    </row>
    <row r="400" spans="1:22" x14ac:dyDescent="0.25">
      <c r="A400">
        <f>VLOOKUP('[1]2024-03-18_windows_device_0'!P400,'[1]2024-03-18_windows_device_0'!P400:P1309,1,0)</f>
        <v>44.401333333333334</v>
      </c>
      <c r="B400">
        <f>VLOOKUP('[1]2024-03-18_windows_device_0'!Q400,'[1]2024-03-18_windows_device_0'!Q400:Q1309,1,0)+90</f>
        <v>2184567</v>
      </c>
      <c r="C400">
        <f>(A400-A399)*W$4</f>
        <v>-0.11781005968224889</v>
      </c>
      <c r="D400">
        <f>(A400)*(1-EXP(-W$2))</f>
        <v>1.3527919522907095</v>
      </c>
      <c r="E400">
        <f>B400-D400^2*W$3</f>
        <v>2184566.9989248887</v>
      </c>
      <c r="F400">
        <f>E400+W$7*C400</f>
        <v>2184564.3208334404</v>
      </c>
      <c r="G400">
        <f>F400-W$8*LN(D400)</f>
        <v>2183846.4571388001</v>
      </c>
      <c r="H400">
        <f t="shared" si="39"/>
        <v>39.278079153969884</v>
      </c>
      <c r="I400">
        <f>G400-W$11*H400^2</f>
        <v>2183785.1850048639</v>
      </c>
      <c r="J400">
        <f>(C400-C399)*W$12</f>
        <v>1.373180968674391</v>
      </c>
      <c r="K400">
        <f>I400-J400*W$13</f>
        <v>2183740.7638923954</v>
      </c>
      <c r="L400">
        <f>(K400-K399)*W$16</f>
        <v>-7.4425033968081061E-2</v>
      </c>
      <c r="M400">
        <f>(L400-L399)*W$15</f>
        <v>-3.5996311965913631E-5</v>
      </c>
      <c r="N400">
        <f>I400-W$16*M400^2</f>
        <v>2183785.1850048639</v>
      </c>
      <c r="O400">
        <f>(D400-D399)*W$17</f>
        <v>-3.1004311690939514E-3</v>
      </c>
      <c r="P400">
        <f>(O400-O399)*W$18</f>
        <v>10.993586027088629</v>
      </c>
      <c r="Q400">
        <f>N400-P400*W$19+W$20*P400^2</f>
        <v>2183844.9402217465</v>
      </c>
      <c r="R400">
        <f t="shared" si="36"/>
        <v>2183551.8980916962</v>
      </c>
      <c r="S400">
        <f t="shared" si="40"/>
        <v>78.975706228623011</v>
      </c>
      <c r="T400">
        <f t="shared" si="37"/>
        <v>2183544.1996986023</v>
      </c>
      <c r="U400">
        <f t="shared" si="38"/>
        <v>2183867.8980916962</v>
      </c>
      <c r="V400">
        <f t="shared" si="35"/>
        <v>316</v>
      </c>
    </row>
    <row r="401" spans="1:22" x14ac:dyDescent="0.25">
      <c r="A401">
        <f>VLOOKUP('[1]2024-03-18_windows_device_0'!P401,'[1]2024-03-18_windows_device_0'!P401:P1310,1,0)</f>
        <v>44.314666666666668</v>
      </c>
      <c r="B401">
        <f>VLOOKUP('[1]2024-03-18_windows_device_0'!Q401,'[1]2024-03-18_windows_device_0'!Q401:Q1310,1,0)+90</f>
        <v>2184563</v>
      </c>
      <c r="C401">
        <f>(A401-A400)*W$4</f>
        <v>-2.552551293116788</v>
      </c>
      <c r="D401">
        <f>(A401)*(1-EXP(-W$2))</f>
        <v>1.3501514466933131</v>
      </c>
      <c r="E401">
        <f>B401-D401^2*W$3</f>
        <v>2184562.9989290815</v>
      </c>
      <c r="F401">
        <f>E401+W$7*C401</f>
        <v>2184504.97361437</v>
      </c>
      <c r="G401">
        <f>F401-W$8*LN(D401)</f>
        <v>2183791.7515452718</v>
      </c>
      <c r="H401">
        <f t="shared" si="39"/>
        <v>-54.705593528226018</v>
      </c>
      <c r="I401">
        <f>G401-W$11*H401^2</f>
        <v>2183672.8942091642</v>
      </c>
      <c r="J401">
        <f>(C401-C400)*W$12</f>
        <v>-1.8508091316914874</v>
      </c>
      <c r="K401">
        <f>I401-J401*W$13</f>
        <v>2183732.7661433606</v>
      </c>
      <c r="L401">
        <f>(K401-K400)*W$16</f>
        <v>-8.7994760696483917E-3</v>
      </c>
      <c r="M401">
        <f>(L401-L400)*W$15</f>
        <v>3.8966905432643323E-5</v>
      </c>
      <c r="N401">
        <f>I401-W$16*M401^2</f>
        <v>2183672.8942091642</v>
      </c>
      <c r="O401">
        <f>(D401-D400)*W$17</f>
        <v>-6.7176008663743708E-2</v>
      </c>
      <c r="P401">
        <f>(O401-O400)*W$18</f>
        <v>-14.817442036510364</v>
      </c>
      <c r="Q401">
        <f>N401-P401*W$19+W$20*P401^2</f>
        <v>2183880.9180244701</v>
      </c>
      <c r="R401">
        <f t="shared" si="36"/>
        <v>2183586.6107280529</v>
      </c>
      <c r="S401">
        <f t="shared" si="40"/>
        <v>175.16393659126226</v>
      </c>
      <c r="T401">
        <f t="shared" si="37"/>
        <v>2183569.5360996118</v>
      </c>
      <c r="U401">
        <f t="shared" si="38"/>
        <v>2183903.6107280529</v>
      </c>
      <c r="V401">
        <f t="shared" si="35"/>
        <v>317</v>
      </c>
    </row>
    <row r="402" spans="1:22" x14ac:dyDescent="0.25">
      <c r="A402">
        <f>VLOOKUP('[1]2024-03-18_windows_device_0'!P402,'[1]2024-03-18_windows_device_0'!P402:P1311,1,0)</f>
        <v>44.289333333333332</v>
      </c>
      <c r="B402">
        <f>VLOOKUP('[1]2024-03-18_windows_device_0'!Q402,'[1]2024-03-18_windows_device_0'!Q402:Q1311,1,0)+90</f>
        <v>2184559</v>
      </c>
      <c r="C402">
        <f>(A402-A401)*W$4</f>
        <v>-0.7461303779880647</v>
      </c>
      <c r="D402">
        <f>(A402)*(1-EXP(-W$2))</f>
        <v>1.3493796065956125</v>
      </c>
      <c r="E402">
        <f>B402-D402^2*W$3</f>
        <v>2184558.9989303057</v>
      </c>
      <c r="F402">
        <f>E402+W$7*C402</f>
        <v>2184542.0376844672</v>
      </c>
      <c r="G402">
        <f>F402-W$8*LN(D402)</f>
        <v>2183830.1741128676</v>
      </c>
      <c r="H402">
        <f t="shared" si="39"/>
        <v>38.422567595727742</v>
      </c>
      <c r="I402">
        <f>G402-W$11*H402^2</f>
        <v>2183771.5420343229</v>
      </c>
      <c r="J402">
        <f>(C402-C401)*W$12</f>
        <v>1.3731809686742318</v>
      </c>
      <c r="K402">
        <f>I402-J402*W$13</f>
        <v>2183727.1209218544</v>
      </c>
      <c r="L402">
        <f>(K402-K401)*W$16</f>
        <v>-6.2111215713373941E-3</v>
      </c>
      <c r="M402">
        <f>(L402-L401)*W$15</f>
        <v>1.5369037337243033E-6</v>
      </c>
      <c r="N402">
        <f>I402-W$16*M402^2</f>
        <v>2183771.5420343229</v>
      </c>
      <c r="O402">
        <f>(D402-D401)*W$17</f>
        <v>-1.9636064070943423E-2</v>
      </c>
      <c r="P402">
        <f>(O402-O401)*W$18</f>
        <v>10.993586027087323</v>
      </c>
      <c r="Q402">
        <f>N402-P402*W$19+W$20*P402^2</f>
        <v>2183831.2972512054</v>
      </c>
      <c r="R402">
        <f t="shared" si="36"/>
        <v>2183536.6214941656</v>
      </c>
      <c r="S402">
        <f t="shared" si="40"/>
        <v>-252.25139643381777</v>
      </c>
      <c r="T402">
        <f t="shared" si="37"/>
        <v>2183561.2104532383</v>
      </c>
      <c r="U402">
        <f t="shared" si="38"/>
        <v>2183854.6214941656</v>
      </c>
      <c r="V402">
        <f t="shared" si="35"/>
        <v>318</v>
      </c>
    </row>
    <row r="403" spans="1:22" x14ac:dyDescent="0.25">
      <c r="A403">
        <f>VLOOKUP('[1]2024-03-18_windows_device_0'!P403,'[1]2024-03-18_windows_device_0'!P403:P1312,1,0)</f>
        <v>44.230000000000004</v>
      </c>
      <c r="B403">
        <f>VLOOKUP('[1]2024-03-18_windows_device_0'!Q403,'[1]2024-03-18_windows_device_0'!Q403:Q1312,1,0)+90</f>
        <v>2184560</v>
      </c>
      <c r="C403">
        <f>(A403-A402)*W$4</f>
        <v>-1.7475158852874941</v>
      </c>
      <c r="D403">
        <f>(A403)*(1-EXP(-W$2))</f>
        <v>1.3475718758404722</v>
      </c>
      <c r="E403">
        <f>B403-D403^2*W$3</f>
        <v>2184559.9989331695</v>
      </c>
      <c r="F403">
        <f>E403+W$7*C403</f>
        <v>2184520.2739100209</v>
      </c>
      <c r="G403">
        <f>F403-W$8*LN(D403)</f>
        <v>2183811.5951262172</v>
      </c>
      <c r="H403">
        <f t="shared" si="39"/>
        <v>-18.578986650332808</v>
      </c>
      <c r="I403">
        <f>G403-W$11*H403^2</f>
        <v>2183797.8861011923</v>
      </c>
      <c r="J403">
        <f>(C403-C402)*W$12</f>
        <v>-0.76121988480839808</v>
      </c>
      <c r="K403">
        <f>I403-J403*W$13</f>
        <v>2183822.5108483215</v>
      </c>
      <c r="L403">
        <f>(K403-K402)*W$16</f>
        <v>0.10495220237373568</v>
      </c>
      <c r="M403">
        <f>(L403-L402)*W$15</f>
        <v>6.6006154773572015E-5</v>
      </c>
      <c r="N403">
        <f>I403-W$16*M403^2</f>
        <v>2183797.8861011923</v>
      </c>
      <c r="O403">
        <f>(D403-D402)*W$17</f>
        <v>-4.598972900824766E-2</v>
      </c>
      <c r="P403">
        <f>(O403-O402)*W$18</f>
        <v>-6.0942705150137257</v>
      </c>
      <c r="Q403">
        <f>N403-P403*W$19+W$20*P403^2</f>
        <v>2183843.3337044166</v>
      </c>
      <c r="R403">
        <f t="shared" si="36"/>
        <v>2183547.7973768315</v>
      </c>
      <c r="S403">
        <f t="shared" si="40"/>
        <v>56.394783228957664</v>
      </c>
      <c r="T403">
        <f t="shared" si="37"/>
        <v>2183542.3001267216</v>
      </c>
      <c r="U403">
        <f t="shared" si="38"/>
        <v>2183866.7973768315</v>
      </c>
      <c r="V403">
        <f t="shared" si="35"/>
        <v>319</v>
      </c>
    </row>
    <row r="404" spans="1:22" x14ac:dyDescent="0.25">
      <c r="A404">
        <f>VLOOKUP('[1]2024-03-18_windows_device_0'!P404,'[1]2024-03-18_windows_device_0'!P404:P1313,1,0)</f>
        <v>44.194000000000003</v>
      </c>
      <c r="B404">
        <f>VLOOKUP('[1]2024-03-18_windows_device_0'!Q404,'[1]2024-03-18_windows_device_0'!Q404:Q1313,1,0)+90</f>
        <v>2184562</v>
      </c>
      <c r="C404">
        <f>(A404-A403)*W$4</f>
        <v>-1.060290537140868</v>
      </c>
      <c r="D404">
        <f>(A404)*(1-EXP(-W$2))</f>
        <v>1.3464750504384768</v>
      </c>
      <c r="E404">
        <f>B404-D404^2*W$3</f>
        <v>2184561.9989349055</v>
      </c>
      <c r="F404">
        <f>E404+W$7*C404</f>
        <v>2184537.8961118716</v>
      </c>
      <c r="G404">
        <f>F404-W$8*LN(D404)</f>
        <v>2183831.1517543755</v>
      </c>
      <c r="H404">
        <f t="shared" si="39"/>
        <v>19.556628158316016</v>
      </c>
      <c r="I404">
        <f>G404-W$11*H404^2</f>
        <v>2183815.9620094667</v>
      </c>
      <c r="J404">
        <f>(C404-C403)*W$12</f>
        <v>0.52240580329984976</v>
      </c>
      <c r="K404">
        <f>I404-J404*W$13</f>
        <v>2183799.0626732013</v>
      </c>
      <c r="L404">
        <f>(K404-K403)*W$16</f>
        <v>-2.5798715982401143E-2</v>
      </c>
      <c r="M404">
        <f>(L404-L403)*W$15</f>
        <v>-7.7636805445528023E-5</v>
      </c>
      <c r="N404">
        <f>I404-W$16*M404^2</f>
        <v>2183815.9620094667</v>
      </c>
      <c r="O404">
        <f>(D404-D403)*W$17</f>
        <v>-2.790388052186251E-2</v>
      </c>
      <c r="P404">
        <f>(O404-O403)*W$18</f>
        <v>4.1823425103035117</v>
      </c>
      <c r="Q404">
        <f>N404-P404*W$19+W$20*P404^2</f>
        <v>2183817.2013906594</v>
      </c>
      <c r="R404">
        <f t="shared" si="36"/>
        <v>2183521.1445608456</v>
      </c>
      <c r="S404">
        <f t="shared" si="40"/>
        <v>-134.49316039750963</v>
      </c>
      <c r="T404">
        <f t="shared" si="37"/>
        <v>2183534.2546837758</v>
      </c>
      <c r="U404">
        <f t="shared" si="38"/>
        <v>2183841.1445608456</v>
      </c>
      <c r="V404">
        <f t="shared" si="35"/>
        <v>320</v>
      </c>
    </row>
    <row r="405" spans="1:22" x14ac:dyDescent="0.25">
      <c r="A405">
        <f>VLOOKUP('[1]2024-03-18_windows_device_0'!P405,'[1]2024-03-18_windows_device_0'!P405:P1314,1,0)</f>
        <v>44.146666666666668</v>
      </c>
      <c r="B405">
        <f>VLOOKUP('[1]2024-03-18_windows_device_0'!Q405,'[1]2024-03-18_windows_device_0'!Q405:Q1314,1,0)+90</f>
        <v>2184562</v>
      </c>
      <c r="C405">
        <f>(A405-A404)*W$4</f>
        <v>-1.3940857062407475</v>
      </c>
      <c r="D405">
        <f>(A405)*(1-EXP(-W$2))</f>
        <v>1.3450329281506679</v>
      </c>
      <c r="E405">
        <f>B405-D405^2*W$3</f>
        <v>2184561.9989371859</v>
      </c>
      <c r="F405">
        <f>E405+W$7*C405</f>
        <v>2184530.3081883816</v>
      </c>
      <c r="G405">
        <f>F405-W$8*LN(D405)</f>
        <v>2183826.109642603</v>
      </c>
      <c r="H405">
        <f t="shared" si="39"/>
        <v>-5.0421117725782096</v>
      </c>
      <c r="I405">
        <f>G405-W$11*H405^2</f>
        <v>2183825.099953983</v>
      </c>
      <c r="J405">
        <f>(C405-C404)*W$12</f>
        <v>-0.25373996160285228</v>
      </c>
      <c r="K405">
        <f>I405-J405*W$13</f>
        <v>2183833.3082030262</v>
      </c>
      <c r="L405">
        <f>(K405-K404)*W$16</f>
        <v>3.7678441630996505E-2</v>
      </c>
      <c r="M405">
        <f>(L405-L404)*W$15</f>
        <v>3.7691236113869839E-5</v>
      </c>
      <c r="N405">
        <f>I405-W$16*M405^2</f>
        <v>2183825.099953983</v>
      </c>
      <c r="O405">
        <f>(D405-D404)*W$17</f>
        <v>-3.668843550097145E-2</v>
      </c>
      <c r="P405">
        <f>(O405-O404)*W$18</f>
        <v>-2.0314235050063161</v>
      </c>
      <c r="Q405">
        <f>N405-P405*W$19+W$20*P405^2</f>
        <v>2183834.0219418989</v>
      </c>
      <c r="R405">
        <f t="shared" si="36"/>
        <v>2183537.2826348678</v>
      </c>
      <c r="S405">
        <f t="shared" si="40"/>
        <v>81.434568832241126</v>
      </c>
      <c r="T405">
        <f t="shared" si="37"/>
        <v>2183529.3445567898</v>
      </c>
      <c r="U405">
        <f t="shared" si="38"/>
        <v>2183858.2826348678</v>
      </c>
      <c r="V405">
        <f t="shared" si="35"/>
        <v>321</v>
      </c>
    </row>
    <row r="406" spans="1:22" x14ac:dyDescent="0.25">
      <c r="A406">
        <f>VLOOKUP('[1]2024-03-18_windows_device_0'!P406,'[1]2024-03-18_windows_device_0'!P406:P1315,1,0)</f>
        <v>44.088000000000001</v>
      </c>
      <c r="B406">
        <f>VLOOKUP('[1]2024-03-18_windows_device_0'!Q406,'[1]2024-03-18_windows_device_0'!Q406:Q1315,1,0)+90</f>
        <v>2184559</v>
      </c>
      <c r="C406">
        <f>(A406-A405)*W$4</f>
        <v>-1.7278808753406272</v>
      </c>
      <c r="D406">
        <f>(A406)*(1-EXP(-W$2))</f>
        <v>1.3432455089770459</v>
      </c>
      <c r="E406">
        <f>B406-D406^2*W$3</f>
        <v>2184558.9989400087</v>
      </c>
      <c r="F406">
        <f>E406+W$7*C406</f>
        <v>2184519.7202654346</v>
      </c>
      <c r="G406">
        <f>F406-W$8*LN(D406)</f>
        <v>2183818.6808827692</v>
      </c>
      <c r="H406">
        <f t="shared" si="39"/>
        <v>-7.4287598337978125</v>
      </c>
      <c r="I406">
        <f>G406-W$11*H406^2</f>
        <v>2183816.489111851</v>
      </c>
      <c r="J406">
        <f>(C406-C405)*W$12</f>
        <v>-0.25373996160285245</v>
      </c>
      <c r="K406">
        <f>I406-J406*W$13</f>
        <v>2183824.6973608942</v>
      </c>
      <c r="L406">
        <f>(K406-K405)*W$16</f>
        <v>-9.4740281234910028E-3</v>
      </c>
      <c r="M406">
        <f>(L406-L405)*W$15</f>
        <v>-2.7998022244357508E-5</v>
      </c>
      <c r="N406">
        <f>I406-W$16*M406^2</f>
        <v>2183816.489111851</v>
      </c>
      <c r="O406">
        <f>(D406-D405)*W$17</f>
        <v>-4.54729904800691E-2</v>
      </c>
      <c r="P406">
        <f>(O406-O405)*W$18</f>
        <v>-2.0314235050037053</v>
      </c>
      <c r="Q406">
        <f>N406-P406*W$19+W$20*P406^2</f>
        <v>2183825.4110997668</v>
      </c>
      <c r="R406">
        <f t="shared" si="36"/>
        <v>2183527.8288801815</v>
      </c>
      <c r="S406">
        <f t="shared" si="40"/>
        <v>-47.704728312799375</v>
      </c>
      <c r="T406">
        <f t="shared" si="37"/>
        <v>2183532.4790412062</v>
      </c>
      <c r="U406">
        <f t="shared" si="38"/>
        <v>2183849.8288801815</v>
      </c>
      <c r="V406">
        <f t="shared" ref="V406:V456" si="41">V405+Y$2</f>
        <v>322</v>
      </c>
    </row>
    <row r="407" spans="1:22" x14ac:dyDescent="0.25">
      <c r="A407">
        <f>VLOOKUP('[1]2024-03-18_windows_device_0'!P407,'[1]2024-03-18_windows_device_0'!P407:P1316,1,0)</f>
        <v>44.058666666666667</v>
      </c>
      <c r="B407">
        <f>VLOOKUP('[1]2024-03-18_windows_device_0'!Q407,'[1]2024-03-18_windows_device_0'!Q407:Q1316,1,0)+90</f>
        <v>2184555</v>
      </c>
      <c r="C407">
        <f>(A407-A406)*W$4</f>
        <v>-0.86394043767031359</v>
      </c>
      <c r="D407">
        <f>(A407)*(1-EXP(-W$2))</f>
        <v>1.3423517993902347</v>
      </c>
      <c r="E407">
        <f>B407-D407^2*W$3</f>
        <v>2184554.9989414187</v>
      </c>
      <c r="F407">
        <f>E407+W$7*C407</f>
        <v>2184535.3596041319</v>
      </c>
      <c r="G407">
        <f>F407-W$8*LN(D407)</f>
        <v>2183835.9013798018</v>
      </c>
      <c r="H407">
        <f t="shared" si="39"/>
        <v>17.220497032627463</v>
      </c>
      <c r="I407">
        <f>G407-W$11*H407^2</f>
        <v>2183824.1238587713</v>
      </c>
      <c r="J407">
        <f>(C407-C406)*W$12</f>
        <v>0.65673872414858714</v>
      </c>
      <c r="K407">
        <f>I407-J407*W$13</f>
        <v>2183802.878978895</v>
      </c>
      <c r="L407">
        <f>(K407-K406)*W$16</f>
        <v>-2.4005545741065719E-2</v>
      </c>
      <c r="M407">
        <f>(L407-L406)*W$15</f>
        <v>-8.6284717559764644E-6</v>
      </c>
      <c r="N407">
        <f>I407-W$16*M407^2</f>
        <v>2183824.1238587713</v>
      </c>
      <c r="O407">
        <f>(D407-D406)*W$17</f>
        <v>-2.2736495240037374E-2</v>
      </c>
      <c r="P407">
        <f>(O407-O406)*W$18</f>
        <v>5.2578020129540688</v>
      </c>
      <c r="Q407">
        <f>N407-P407*W$19+W$20*P407^2</f>
        <v>2183829.94833316</v>
      </c>
      <c r="R407">
        <f t="shared" ref="R407:R470" si="42">Q407+W$21*A407^2-W$22*A407</f>
        <v>2183531.9458920783</v>
      </c>
      <c r="S407">
        <f t="shared" si="40"/>
        <v>20.774913303213868</v>
      </c>
      <c r="T407">
        <f t="shared" si="37"/>
        <v>2183529.9207952893</v>
      </c>
      <c r="U407">
        <f t="shared" si="38"/>
        <v>2183854.9458920783</v>
      </c>
      <c r="V407">
        <f t="shared" si="41"/>
        <v>323</v>
      </c>
    </row>
    <row r="408" spans="1:22" x14ac:dyDescent="0.25">
      <c r="A408">
        <f>VLOOKUP('[1]2024-03-18_windows_device_0'!P408,'[1]2024-03-18_windows_device_0'!P408:P1317,1,0)</f>
        <v>44.015333333333331</v>
      </c>
      <c r="B408">
        <f>VLOOKUP('[1]2024-03-18_windows_device_0'!Q408,'[1]2024-03-18_windows_device_0'!Q408:Q1317,1,0)+90</f>
        <v>2184553</v>
      </c>
      <c r="C408">
        <f>(A408-A407)*W$4</f>
        <v>-1.2762756465584986</v>
      </c>
      <c r="D408">
        <f>(A408)*(1-EXP(-W$2))</f>
        <v>1.3410315465915363</v>
      </c>
      <c r="E408">
        <f>B408-D408^2*W$3</f>
        <v>2184552.9989435002</v>
      </c>
      <c r="F408">
        <f>E408+W$7*C408</f>
        <v>2184523.9862861442</v>
      </c>
      <c r="G408">
        <f>F408-W$8*LN(D408)</f>
        <v>2183826.8657911886</v>
      </c>
      <c r="H408">
        <f t="shared" si="39"/>
        <v>-9.0355886132456362</v>
      </c>
      <c r="I408">
        <f>G408-W$11*H408^2</f>
        <v>2183823.6233252492</v>
      </c>
      <c r="J408">
        <f>(C408-C407)*W$12</f>
        <v>-0.31344348198006894</v>
      </c>
      <c r="K408">
        <f>I408-J408*W$13</f>
        <v>2183833.7629270083</v>
      </c>
      <c r="L408">
        <f>(K408-K407)*W$16</f>
        <v>3.3979881236260771E-2</v>
      </c>
      <c r="M408">
        <f>(L408-L407)*W$15</f>
        <v>3.4430376241432155E-5</v>
      </c>
      <c r="N408">
        <f>I408-W$16*M408^2</f>
        <v>2183823.6233252492</v>
      </c>
      <c r="O408">
        <f>(D408-D407)*W$17</f>
        <v>-3.3588004331877502E-2</v>
      </c>
      <c r="P408">
        <f>(O408-O407)*W$18</f>
        <v>-2.5094055061841969</v>
      </c>
      <c r="Q408">
        <f>N408-P408*W$19+W$20*P408^2</f>
        <v>2183835.5495973551</v>
      </c>
      <c r="R408">
        <f t="shared" si="42"/>
        <v>2183536.9278807882</v>
      </c>
      <c r="S408">
        <f t="shared" si="40"/>
        <v>25.139685315435916</v>
      </c>
      <c r="T408">
        <f t="shared" si="37"/>
        <v>2183534.4773147972</v>
      </c>
      <c r="U408">
        <f t="shared" si="38"/>
        <v>2183860.9278807882</v>
      </c>
      <c r="V408">
        <f t="shared" si="41"/>
        <v>324</v>
      </c>
    </row>
    <row r="409" spans="1:22" x14ac:dyDescent="0.25">
      <c r="A409">
        <f>VLOOKUP('[1]2024-03-18_windows_device_0'!P409,'[1]2024-03-18_windows_device_0'!P409:P1318,1,0)</f>
        <v>43.980666666666664</v>
      </c>
      <c r="B409">
        <f>VLOOKUP('[1]2024-03-18_windows_device_0'!Q409,'[1]2024-03-18_windows_device_0'!Q409:Q1318,1,0)+90</f>
        <v>2184548</v>
      </c>
      <c r="C409">
        <f>(A409-A408)*W$4</f>
        <v>-1.0210205172467153</v>
      </c>
      <c r="D409">
        <f>(A409)*(1-EXP(-W$2))</f>
        <v>1.3399753443525779</v>
      </c>
      <c r="E409">
        <f>B409-D409^2*W$3</f>
        <v>2184547.9989451636</v>
      </c>
      <c r="F409">
        <f>E409+W$7*C409</f>
        <v>2184524.7888192791</v>
      </c>
      <c r="G409">
        <f>F409-W$8*LN(D409)</f>
        <v>2183829.5401655063</v>
      </c>
      <c r="H409">
        <f t="shared" si="39"/>
        <v>2.6743743177503347</v>
      </c>
      <c r="I409">
        <f>G409-W$11*H409^2</f>
        <v>2183829.2561075813</v>
      </c>
      <c r="J409">
        <f>(C409-C408)*W$12</f>
        <v>0.19403644122579475</v>
      </c>
      <c r="K409">
        <f>I409-J409*W$13</f>
        <v>2183822.979211254</v>
      </c>
      <c r="L409">
        <f>(K409-K408)*W$16</f>
        <v>-1.1864719474070206E-2</v>
      </c>
      <c r="M409">
        <f>(L409-L408)*W$15</f>
        <v>-2.722144051318496E-5</v>
      </c>
      <c r="N409">
        <f>I409-W$16*M409^2</f>
        <v>2183829.2561075813</v>
      </c>
      <c r="O409">
        <f>(D409-D408)*W$17</f>
        <v>-2.6870403465494092E-2</v>
      </c>
      <c r="P409">
        <f>(O409-O408)*W$18</f>
        <v>1.5534415038297436</v>
      </c>
      <c r="Q409">
        <f>N409-P409*W$19+W$20*P409^2</f>
        <v>2183826.6351637631</v>
      </c>
      <c r="R409">
        <f t="shared" si="42"/>
        <v>2183527.5193202668</v>
      </c>
      <c r="S409">
        <f t="shared" si="40"/>
        <v>-47.476673383617403</v>
      </c>
      <c r="T409">
        <f t="shared" si="37"/>
        <v>2183532.147250955</v>
      </c>
      <c r="U409">
        <f t="shared" si="38"/>
        <v>2183852.5193202668</v>
      </c>
      <c r="V409">
        <f t="shared" si="41"/>
        <v>325</v>
      </c>
    </row>
    <row r="410" spans="1:22" x14ac:dyDescent="0.25">
      <c r="A410">
        <f>VLOOKUP('[1]2024-03-18_windows_device_0'!P410,'[1]2024-03-18_windows_device_0'!P410:P1319,1,0)</f>
        <v>43.931333333333335</v>
      </c>
      <c r="B410">
        <f>VLOOKUP('[1]2024-03-18_windows_device_0'!Q410,'[1]2024-03-18_windows_device_0'!Q410:Q1319,1,0)+90</f>
        <v>2184547</v>
      </c>
      <c r="C410">
        <f>(A410-A409)*W$4</f>
        <v>-1.4529907360817673</v>
      </c>
      <c r="D410">
        <f>(A410)*(1-EXP(-W$2))</f>
        <v>1.3384722873202139</v>
      </c>
      <c r="E410">
        <f>B410-D410^2*W$3</f>
        <v>2184546.9989475287</v>
      </c>
      <c r="F410">
        <f>E410+W$7*C410</f>
        <v>2184513.9691530005</v>
      </c>
      <c r="G410">
        <f>F410-W$8*LN(D410)</f>
        <v>2183821.3868185999</v>
      </c>
      <c r="H410">
        <f t="shared" si="39"/>
        <v>-8.1533469064161181</v>
      </c>
      <c r="I410">
        <f>G410-W$11*H410^2</f>
        <v>2183818.7466335604</v>
      </c>
      <c r="J410">
        <f>(C410-C409)*W$12</f>
        <v>-0.32836936207421397</v>
      </c>
      <c r="K410">
        <f>I410-J410*W$13</f>
        <v>2183829.3690734985</v>
      </c>
      <c r="L410">
        <f>(K410-K409)*W$16</f>
        <v>7.0304081391093873E-3</v>
      </c>
      <c r="M410">
        <f>(L410-L409)*W$15</f>
        <v>1.1219480251581703E-5</v>
      </c>
      <c r="N410">
        <f>I410-W$16*M410^2</f>
        <v>2183818.7466335604</v>
      </c>
      <c r="O410">
        <f>(D410-D409)*W$17</f>
        <v>-3.8238651085512783E-2</v>
      </c>
      <c r="P410">
        <f>(O410-O409)*W$18</f>
        <v>-2.6289010064776881</v>
      </c>
      <c r="Q410">
        <f>N410-P410*W$19+W$20*P410^2</f>
        <v>2183831.47784534</v>
      </c>
      <c r="R410">
        <f t="shared" si="42"/>
        <v>2183531.6608034959</v>
      </c>
      <c r="S410">
        <f t="shared" si="40"/>
        <v>20.898398447315142</v>
      </c>
      <c r="T410">
        <f t="shared" si="37"/>
        <v>2183529.6236696234</v>
      </c>
      <c r="U410">
        <f t="shared" si="38"/>
        <v>2183857.6608034959</v>
      </c>
      <c r="V410">
        <f t="shared" si="41"/>
        <v>326</v>
      </c>
    </row>
    <row r="411" spans="1:22" x14ac:dyDescent="0.25">
      <c r="A411">
        <f>VLOOKUP('[1]2024-03-18_windows_device_0'!P411,'[1]2024-03-18_windows_device_0'!P411:P1320,1,0)</f>
        <v>43.879333333333335</v>
      </c>
      <c r="B411">
        <f>VLOOKUP('[1]2024-03-18_windows_device_0'!Q411,'[1]2024-03-18_windows_device_0'!Q411:Q1320,1,0)+90</f>
        <v>2184546</v>
      </c>
      <c r="C411">
        <f>(A411-A410)*W$4</f>
        <v>-1.5315307758700727</v>
      </c>
      <c r="D411">
        <f>(A411)*(1-EXP(-W$2))</f>
        <v>1.336887983961776</v>
      </c>
      <c r="E411">
        <f>B411-D411^2*W$3</f>
        <v>2184545.998950019</v>
      </c>
      <c r="F411">
        <f>E411+W$7*C411</f>
        <v>2184511.183761192</v>
      </c>
      <c r="G411">
        <f>F411-W$8*LN(D411)</f>
        <v>2183821.4151148163</v>
      </c>
      <c r="H411">
        <f t="shared" si="39"/>
        <v>2.8296216391026974E-2</v>
      </c>
      <c r="I411">
        <f>G411-W$11*H411^2</f>
        <v>2183821.4150830167</v>
      </c>
      <c r="J411">
        <f>(C411-C410)*W$12</f>
        <v>-5.9703520377216539E-2</v>
      </c>
      <c r="K411">
        <f>I411-J411*W$13</f>
        <v>2183823.3464357327</v>
      </c>
      <c r="L411">
        <f>(K411-K410)*W$16</f>
        <v>-6.6263715785937127E-3</v>
      </c>
      <c r="M411">
        <f>(L411-L410)*W$15</f>
        <v>-8.1090730626289685E-6</v>
      </c>
      <c r="N411">
        <f>I411-W$16*M411^2</f>
        <v>2183821.4150830167</v>
      </c>
      <c r="O411">
        <f>(D411-D410)*W$17</f>
        <v>-4.0305605198249612E-2</v>
      </c>
      <c r="P411">
        <f>(O411-O410)*W$18</f>
        <v>-0.47798200117918566</v>
      </c>
      <c r="Q411">
        <f>N411-P411*W$19+W$20*P411^2</f>
        <v>2183822.9541405812</v>
      </c>
      <c r="R411">
        <f t="shared" si="42"/>
        <v>2183522.4005183619</v>
      </c>
      <c r="S411">
        <f t="shared" si="40"/>
        <v>-46.728458805429149</v>
      </c>
      <c r="T411">
        <f t="shared" si="37"/>
        <v>2183526.9555145972</v>
      </c>
      <c r="U411">
        <f t="shared" si="38"/>
        <v>2183849.4005183619</v>
      </c>
      <c r="V411">
        <f t="shared" si="41"/>
        <v>327</v>
      </c>
    </row>
    <row r="412" spans="1:22" x14ac:dyDescent="0.25">
      <c r="A412">
        <f>VLOOKUP('[1]2024-03-18_windows_device_0'!P412,'[1]2024-03-18_windows_device_0'!P412:P1321,1,0)</f>
        <v>43.858000000000004</v>
      </c>
      <c r="B412">
        <f>VLOOKUP('[1]2024-03-18_windows_device_0'!Q412,'[1]2024-03-18_windows_device_0'!Q412:Q1321,1,0)+90</f>
        <v>2184545</v>
      </c>
      <c r="C412">
        <f>(A412-A411)*W$4</f>
        <v>-0.62832031830560653</v>
      </c>
      <c r="D412">
        <f>(A412)*(1-EXP(-W$2))</f>
        <v>1.3362380133531864</v>
      </c>
      <c r="E412">
        <f>B412-D412^2*W$3</f>
        <v>2184544.9989510397</v>
      </c>
      <c r="F412">
        <f>E412+W$7*C412</f>
        <v>2184530.715796649</v>
      </c>
      <c r="G412">
        <f>F412-W$8*LN(D412)</f>
        <v>2183842.1024485338</v>
      </c>
      <c r="H412">
        <f t="shared" si="39"/>
        <v>20.687333717476577</v>
      </c>
      <c r="I412">
        <f>G412-W$11*H412^2</f>
        <v>2183825.1054763175</v>
      </c>
      <c r="J412">
        <f>(C412-C411)*W$12</f>
        <v>0.68659048433719538</v>
      </c>
      <c r="K412">
        <f>I412-J412*W$13</f>
        <v>2183802.8949200832</v>
      </c>
      <c r="L412">
        <f>(K412-K411)*W$16</f>
        <v>-2.250165912467415E-2</v>
      </c>
      <c r="M412">
        <f>(L412-L411)*W$15</f>
        <v>-9.4263705838744724E-6</v>
      </c>
      <c r="N412">
        <f>I412-W$16*M412^2</f>
        <v>2183825.1054763175</v>
      </c>
      <c r="O412">
        <f>(D412-D411)*W$17</f>
        <v>-1.6535632901838175E-2</v>
      </c>
      <c r="P412">
        <f>(O412-O411)*W$18</f>
        <v>5.4967930135462737</v>
      </c>
      <c r="Q412">
        <f>N412-P412*W$19+W$20*P412^2</f>
        <v>2183832.1858822596</v>
      </c>
      <c r="R412">
        <f t="shared" si="42"/>
        <v>2183531.3308215719</v>
      </c>
      <c r="S412">
        <f t="shared" si="40"/>
        <v>45.063332243911155</v>
      </c>
      <c r="T412">
        <f t="shared" si="37"/>
        <v>2183526.9381385269</v>
      </c>
      <c r="U412">
        <f t="shared" si="38"/>
        <v>2183859.3308215719</v>
      </c>
      <c r="V412">
        <f t="shared" si="41"/>
        <v>328</v>
      </c>
    </row>
    <row r="413" spans="1:22" x14ac:dyDescent="0.25">
      <c r="A413">
        <f>VLOOKUP('[1]2024-03-18_windows_device_0'!P413,'[1]2024-03-18_windows_device_0'!P413:P1322,1,0)</f>
        <v>43.814</v>
      </c>
      <c r="B413">
        <f>VLOOKUP('[1]2024-03-18_windows_device_0'!Q413,'[1]2024-03-18_windows_device_0'!Q413:Q1322,1,0)+90</f>
        <v>2184544</v>
      </c>
      <c r="C413">
        <f>(A413-A412)*W$4</f>
        <v>-1.2959106565055749</v>
      </c>
      <c r="D413">
        <f>(A413)*(1-EXP(-W$2))</f>
        <v>1.3348974489729695</v>
      </c>
      <c r="E413">
        <f>B413-D413^2*W$3</f>
        <v>2184543.9989531431</v>
      </c>
      <c r="F413">
        <f>E413+W$7*C413</f>
        <v>2184514.5399472127</v>
      </c>
      <c r="G413">
        <f>F413-W$8*LN(D413)</f>
        <v>2183828.3111775825</v>
      </c>
      <c r="H413">
        <f t="shared" si="39"/>
        <v>-13.791270951274782</v>
      </c>
      <c r="I413">
        <f>G413-W$11*H413^2</f>
        <v>2183820.7572797653</v>
      </c>
      <c r="J413">
        <f>(C413-C412)*W$12</f>
        <v>-0.50747992320586377</v>
      </c>
      <c r="K413">
        <f>I413-J413*W$13</f>
        <v>2183837.1737778513</v>
      </c>
      <c r="L413">
        <f>(K413-K412)*W$16</f>
        <v>3.7715110503348644E-2</v>
      </c>
      <c r="M413">
        <f>(L413-L412)*W$15</f>
        <v>3.5755294776861218E-5</v>
      </c>
      <c r="N413">
        <f>I413-W$16*M413^2</f>
        <v>2183820.7572797653</v>
      </c>
      <c r="O413">
        <f>(D413-D412)*W$17</f>
        <v>-3.410474286006171E-2</v>
      </c>
      <c r="P413">
        <f>(O413-O412)*W$18</f>
        <v>-4.0628470100139396</v>
      </c>
      <c r="Q413">
        <f>N413-P413*W$19+W$20*P413^2</f>
        <v>2183844.8284687558</v>
      </c>
      <c r="R413">
        <f t="shared" si="42"/>
        <v>2183543.3530663233</v>
      </c>
      <c r="S413">
        <f t="shared" si="40"/>
        <v>60.665623195205519</v>
      </c>
      <c r="T413">
        <f t="shared" si="37"/>
        <v>2183537.4395033186</v>
      </c>
      <c r="U413">
        <f t="shared" si="38"/>
        <v>2183872.3530663233</v>
      </c>
      <c r="V413">
        <f t="shared" si="41"/>
        <v>329</v>
      </c>
    </row>
    <row r="414" spans="1:22" x14ac:dyDescent="0.25">
      <c r="A414">
        <f>VLOOKUP('[1]2024-03-18_windows_device_0'!P414,'[1]2024-03-18_windows_device_0'!P414:P1323,1,0)</f>
        <v>43.783999999999999</v>
      </c>
      <c r="B414">
        <f>VLOOKUP('[1]2024-03-18_windows_device_0'!Q414,'[1]2024-03-18_windows_device_0'!Q414:Q1323,1,0)+90</f>
        <v>2184539</v>
      </c>
      <c r="C414">
        <f>(A414-A413)*W$4</f>
        <v>-0.88357544761738993</v>
      </c>
      <c r="D414">
        <f>(A414)*(1-EXP(-W$2))</f>
        <v>1.3339834278046401</v>
      </c>
      <c r="E414">
        <f>B414-D414^2*W$3</f>
        <v>2184538.9989545764</v>
      </c>
      <c r="F414">
        <f>E414+W$7*C414</f>
        <v>2184518.9132687147</v>
      </c>
      <c r="G414">
        <f>F414-W$8*LN(D414)</f>
        <v>2183834.3117214441</v>
      </c>
      <c r="H414">
        <f t="shared" si="39"/>
        <v>6.0005438616499305</v>
      </c>
      <c r="I414">
        <f>G414-W$11*H414^2</f>
        <v>2183832.8816960389</v>
      </c>
      <c r="J414">
        <f>(C414-C413)*W$12</f>
        <v>0.31344348198006894</v>
      </c>
      <c r="K414">
        <f>I414-J414*W$13</f>
        <v>2183822.7420942797</v>
      </c>
      <c r="L414">
        <f>(K414-K413)*W$16</f>
        <v>-1.5878374487655136E-2</v>
      </c>
      <c r="M414">
        <f>(L414-L413)*W$15</f>
        <v>-3.1822544879273477E-5</v>
      </c>
      <c r="N414">
        <f>I414-W$16*M414^2</f>
        <v>2183832.8816960389</v>
      </c>
      <c r="O414">
        <f>(D414-D413)*W$17</f>
        <v>-2.3253233768215933E-2</v>
      </c>
      <c r="P414">
        <f>(O414-O413)*W$18</f>
        <v>2.5094055061855034</v>
      </c>
      <c r="Q414">
        <f>N414-P414*W$19+W$20*P414^2</f>
        <v>2183830.4578495496</v>
      </c>
      <c r="R414">
        <f t="shared" si="42"/>
        <v>2183528.5605487744</v>
      </c>
      <c r="S414">
        <f t="shared" si="40"/>
        <v>-74.644736842601532</v>
      </c>
      <c r="T414">
        <f t="shared" si="37"/>
        <v>2183535.8367676781</v>
      </c>
      <c r="U414">
        <f t="shared" si="38"/>
        <v>2183858.5605487744</v>
      </c>
      <c r="V414">
        <f t="shared" si="41"/>
        <v>330</v>
      </c>
    </row>
    <row r="415" spans="1:22" x14ac:dyDescent="0.25">
      <c r="A415">
        <f>VLOOKUP('[1]2024-03-18_windows_device_0'!P415,'[1]2024-03-18_windows_device_0'!P415:P1324,1,0)</f>
        <v>43.74733333333333</v>
      </c>
      <c r="B415">
        <f>VLOOKUP('[1]2024-03-18_windows_device_0'!Q415,'[1]2024-03-18_windows_device_0'!Q415:Q1324,1,0)+90</f>
        <v>2184540</v>
      </c>
      <c r="C415">
        <f>(A415-A414)*W$4</f>
        <v>-1.0799255470879443</v>
      </c>
      <c r="D415">
        <f>(A415)*(1-EXP(-W$2))</f>
        <v>1.3328662908211262</v>
      </c>
      <c r="E415">
        <f>B415-D415^2*W$3</f>
        <v>2184539.9989563264</v>
      </c>
      <c r="F415">
        <f>E415+W$7*C415</f>
        <v>2184515.4497847175</v>
      </c>
      <c r="G415">
        <f>F415-W$8*LN(D415)</f>
        <v>2183832.8385795681</v>
      </c>
      <c r="H415">
        <f t="shared" si="39"/>
        <v>-1.4731418760493398</v>
      </c>
      <c r="I415">
        <f>G415-W$11*H415^2</f>
        <v>2183832.7523906012</v>
      </c>
      <c r="J415">
        <f>(C415-C414)*W$12</f>
        <v>-0.14925880094288244</v>
      </c>
      <c r="K415">
        <f>I415-J415*W$13</f>
        <v>2183837.5807723911</v>
      </c>
      <c r="L415">
        <f>(K415-K414)*W$16</f>
        <v>1.6326167822715454E-2</v>
      </c>
      <c r="M415">
        <f>(L415-L414)*W$15</f>
        <v>1.9122296173877443E-5</v>
      </c>
      <c r="N415">
        <f>I415-W$16*M415^2</f>
        <v>2183832.7523906012</v>
      </c>
      <c r="O415">
        <f>(D415-D414)*W$17</f>
        <v>-2.8420619050046718E-2</v>
      </c>
      <c r="P415">
        <f>(O415-O414)*W$18</f>
        <v>-1.1949550029453535</v>
      </c>
      <c r="Q415">
        <f>N415-P415*W$19+W$20*P415^2</f>
        <v>2183837.2464580238</v>
      </c>
      <c r="R415">
        <f t="shared" si="42"/>
        <v>2183534.8346730182</v>
      </c>
      <c r="S415">
        <f t="shared" si="40"/>
        <v>31.659949129381648</v>
      </c>
      <c r="T415">
        <f t="shared" ref="T415:T478" si="43">R415-W$28*S415</f>
        <v>2183531.7485248167</v>
      </c>
      <c r="U415">
        <f t="shared" si="38"/>
        <v>2183865.8346730182</v>
      </c>
      <c r="V415">
        <f t="shared" si="41"/>
        <v>331</v>
      </c>
    </row>
    <row r="416" spans="1:22" x14ac:dyDescent="0.25">
      <c r="A416">
        <f>VLOOKUP('[1]2024-03-18_windows_device_0'!P416,'[1]2024-03-18_windows_device_0'!P416:P1325,1,0)</f>
        <v>43.706666666666663</v>
      </c>
      <c r="B416">
        <f>VLOOKUP('[1]2024-03-18_windows_device_0'!Q416,'[1]2024-03-18_windows_device_0'!Q416:Q1325,1,0)+90</f>
        <v>2184535</v>
      </c>
      <c r="C416">
        <f>(A416-A415)*W$4</f>
        <v>-1.1977356067701932</v>
      </c>
      <c r="D416">
        <f>(A416)*(1-EXP(-W$2))</f>
        <v>1.3316272843485017</v>
      </c>
      <c r="E416">
        <f>B416-D416^2*W$3</f>
        <v>2184534.9989582659</v>
      </c>
      <c r="F416">
        <f>E416+W$7*C416</f>
        <v>2184507.7716952087</v>
      </c>
      <c r="G416">
        <f>F416-W$8*LN(D416)</f>
        <v>2183827.3699124516</v>
      </c>
      <c r="H416">
        <f t="shared" si="39"/>
        <v>-5.4686671164818108</v>
      </c>
      <c r="I416">
        <f>G416-W$11*H416^2</f>
        <v>2183826.1821611901</v>
      </c>
      <c r="J416">
        <f>(C416-C415)*W$12</f>
        <v>-8.9555280565665807E-2</v>
      </c>
      <c r="K416">
        <f>I416-J416*W$13</f>
        <v>2183829.079190264</v>
      </c>
      <c r="L416">
        <f>(K416-K415)*W$16</f>
        <v>-9.353815449311938E-3</v>
      </c>
      <c r="M416">
        <f>(L416-L415)*W$15</f>
        <v>-1.5248167203723732E-5</v>
      </c>
      <c r="N416">
        <f>I416-W$16*M416^2</f>
        <v>2183826.1821611901</v>
      </c>
      <c r="O416">
        <f>(D416-D415)*W$17</f>
        <v>-3.1521050219140673E-2</v>
      </c>
      <c r="P416">
        <f>(O416-O415)*W$18</f>
        <v>-0.71697300176616774</v>
      </c>
      <c r="Q416">
        <f>N416-P416*W$19+W$20*P416^2</f>
        <v>2183828.6200322392</v>
      </c>
      <c r="R416">
        <f t="shared" si="42"/>
        <v>2183525.6391418087</v>
      </c>
      <c r="S416">
        <f t="shared" si="40"/>
        <v>-46.401703090075834</v>
      </c>
      <c r="T416">
        <f t="shared" si="43"/>
        <v>2183530.1622865535</v>
      </c>
      <c r="U416">
        <f t="shared" si="38"/>
        <v>2183857.6391418087</v>
      </c>
      <c r="V416">
        <f t="shared" si="41"/>
        <v>332</v>
      </c>
    </row>
    <row r="417" spans="1:22" x14ac:dyDescent="0.25">
      <c r="A417">
        <f>VLOOKUP('[1]2024-03-18_windows_device_0'!P417,'[1]2024-03-18_windows_device_0'!P417:P1326,1,0)</f>
        <v>43.656666666666666</v>
      </c>
      <c r="B417">
        <f>VLOOKUP('[1]2024-03-18_windows_device_0'!Q417,'[1]2024-03-18_windows_device_0'!Q417:Q1326,1,0)+90</f>
        <v>2184531</v>
      </c>
      <c r="C417">
        <f>(A417-A416)*W$4</f>
        <v>-1.4726257460288437</v>
      </c>
      <c r="D417">
        <f>(A417)*(1-EXP(-W$2))</f>
        <v>1.3301039157346193</v>
      </c>
      <c r="E417">
        <f>B417-D417^2*W$3</f>
        <v>2184530.9989606482</v>
      </c>
      <c r="F417">
        <f>E417+W$7*C417</f>
        <v>2184497.5228175456</v>
      </c>
      <c r="G417">
        <f>F417-W$8*LN(D417)</f>
        <v>2183819.8403570484</v>
      </c>
      <c r="H417">
        <f t="shared" si="39"/>
        <v>-7.5295554031617939</v>
      </c>
      <c r="I417">
        <f>G417-W$11*H417^2</f>
        <v>2183817.5887054605</v>
      </c>
      <c r="J417">
        <f>(C417-C416)*W$12</f>
        <v>-0.20896232131993989</v>
      </c>
      <c r="K417">
        <f>I417-J417*W$13</f>
        <v>2183824.3484399668</v>
      </c>
      <c r="L417">
        <f>(K417-K416)*W$16</f>
        <v>-5.2049800325848685E-3</v>
      </c>
      <c r="M417">
        <f>(L417-L416)*W$15</f>
        <v>2.4634804261689358E-6</v>
      </c>
      <c r="N417">
        <f>I417-W$16*M417^2</f>
        <v>2183817.5887054605</v>
      </c>
      <c r="O417">
        <f>(D417-D416)*W$17</f>
        <v>-3.875538961369699E-2</v>
      </c>
      <c r="P417">
        <f>(O417-O416)*W$18</f>
        <v>-1.6729370041219267</v>
      </c>
      <c r="Q417">
        <f>N417-P417*W$19+W$20*P417^2</f>
        <v>2183824.4837284624</v>
      </c>
      <c r="R417">
        <f t="shared" si="42"/>
        <v>2183520.8052867674</v>
      </c>
      <c r="S417">
        <f t="shared" si="40"/>
        <v>-24.392185866991692</v>
      </c>
      <c r="T417">
        <f t="shared" si="43"/>
        <v>2183523.182988015</v>
      </c>
      <c r="U417">
        <f t="shared" si="38"/>
        <v>2183853.8052867674</v>
      </c>
      <c r="V417">
        <f t="shared" si="41"/>
        <v>333</v>
      </c>
    </row>
    <row r="418" spans="1:22" x14ac:dyDescent="0.25">
      <c r="A418">
        <f>VLOOKUP('[1]2024-03-18_windows_device_0'!P418,'[1]2024-03-18_windows_device_0'!P418:P1327,1,0)</f>
        <v>43.623333333333335</v>
      </c>
      <c r="B418">
        <f>VLOOKUP('[1]2024-03-18_windows_device_0'!Q418,'[1]2024-03-18_windows_device_0'!Q418:Q1327,1,0)+90</f>
        <v>2184533</v>
      </c>
      <c r="C418">
        <f>(A418-A417)*W$4</f>
        <v>-0.98175049735256248</v>
      </c>
      <c r="D418">
        <f>(A418)*(1-EXP(-W$2))</f>
        <v>1.3290883366586976</v>
      </c>
      <c r="E418">
        <f>B418-D418^2*W$3</f>
        <v>2184532.9989622347</v>
      </c>
      <c r="F418">
        <f>E418+W$7*C418</f>
        <v>2184510.6815334996</v>
      </c>
      <c r="G418">
        <f>F418-W$8*LN(D418)</f>
        <v>2183834.8136853054</v>
      </c>
      <c r="H418">
        <f t="shared" si="39"/>
        <v>14.973328256979585</v>
      </c>
      <c r="I418">
        <f>G418-W$11*H418^2</f>
        <v>2183825.9093969618</v>
      </c>
      <c r="J418">
        <f>(C418-C417)*W$12</f>
        <v>0.37314700235712644</v>
      </c>
      <c r="K418">
        <f>I418-J418*W$13</f>
        <v>2183813.8384424867</v>
      </c>
      <c r="L418">
        <f>(K418-K417)*W$16</f>
        <v>-1.1563562561898997E-2</v>
      </c>
      <c r="M418">
        <f>(L418-L417)*W$15</f>
        <v>-3.7755760414093068E-6</v>
      </c>
      <c r="N418">
        <f>I418-W$16*M418^2</f>
        <v>2183825.9093969618</v>
      </c>
      <c r="O418">
        <f>(D418-D417)*W$17</f>
        <v>-2.5836926409131326E-2</v>
      </c>
      <c r="P418">
        <f>(O418-O417)*W$18</f>
        <v>2.9873875073607712</v>
      </c>
      <c r="Q418">
        <f>N418-P418*W$19+W$20*P418^2</f>
        <v>2183824.1012379453</v>
      </c>
      <c r="R418">
        <f t="shared" si="42"/>
        <v>2183519.9590908242</v>
      </c>
      <c r="S418">
        <f t="shared" si="40"/>
        <v>-4.270001592884225</v>
      </c>
      <c r="T418">
        <f t="shared" si="43"/>
        <v>2183520.3753219964</v>
      </c>
      <c r="U418">
        <f t="shared" si="38"/>
        <v>2183853.9590908242</v>
      </c>
      <c r="V418">
        <f t="shared" si="41"/>
        <v>334</v>
      </c>
    </row>
    <row r="419" spans="1:22" x14ac:dyDescent="0.25">
      <c r="A419">
        <f>VLOOKUP('[1]2024-03-18_windows_device_0'!P419,'[1]2024-03-18_windows_device_0'!P419:P1328,1,0)</f>
        <v>43.61333333333333</v>
      </c>
      <c r="B419">
        <f>VLOOKUP('[1]2024-03-18_windows_device_0'!Q419,'[1]2024-03-18_windows_device_0'!Q419:Q1328,1,0)+90</f>
        <v>2184532</v>
      </c>
      <c r="C419">
        <f>(A419-A418)*W$4</f>
        <v>-0.29452514920593614</v>
      </c>
      <c r="D419">
        <f>(A419)*(1-EXP(-W$2))</f>
        <v>1.3287836629359209</v>
      </c>
      <c r="E419">
        <f>B419-D419^2*W$3</f>
        <v>2184531.9989627101</v>
      </c>
      <c r="F419">
        <f>E419+W$7*C419</f>
        <v>2184525.3037340897</v>
      </c>
      <c r="G419">
        <f>F419-W$8*LN(D419)</f>
        <v>2183849.9805399757</v>
      </c>
      <c r="H419">
        <f t="shared" si="39"/>
        <v>15.166854670271277</v>
      </c>
      <c r="I419">
        <f>G419-W$11*H419^2</f>
        <v>2183840.8445929103</v>
      </c>
      <c r="J419">
        <f>(C419-C418)*W$12</f>
        <v>0.52240580329984987</v>
      </c>
      <c r="K419">
        <f>I419-J419*W$13</f>
        <v>2183823.9452566449</v>
      </c>
      <c r="L419">
        <f>(K419-K418)*W$16</f>
        <v>1.1119962496729106E-2</v>
      </c>
      <c r="M419">
        <f>(L419-L418)*W$15</f>
        <v>1.3468941128189127E-5</v>
      </c>
      <c r="N419">
        <f>I419-W$16*M419^2</f>
        <v>2183840.8445929103</v>
      </c>
      <c r="O419">
        <f>(D419-D418)*W$17</f>
        <v>-7.7510779227461767E-3</v>
      </c>
      <c r="P419">
        <f>(O419-O418)*W$18</f>
        <v>4.1823425103035117</v>
      </c>
      <c r="Q419">
        <f>N419-P419*W$19+W$20*P419^2</f>
        <v>2183842.083974103</v>
      </c>
      <c r="R419">
        <f t="shared" si="42"/>
        <v>2183537.8029226391</v>
      </c>
      <c r="S419">
        <f t="shared" si="40"/>
        <v>90.042017910670069</v>
      </c>
      <c r="T419">
        <f t="shared" si="43"/>
        <v>2183529.0258077271</v>
      </c>
      <c r="U419">
        <f t="shared" si="38"/>
        <v>2183872.8029226391</v>
      </c>
      <c r="V419">
        <f t="shared" si="41"/>
        <v>335</v>
      </c>
    </row>
    <row r="420" spans="1:22" x14ac:dyDescent="0.25">
      <c r="A420">
        <f>VLOOKUP('[1]2024-03-18_windows_device_0'!P420,'[1]2024-03-18_windows_device_0'!P420:P1329,1,0)</f>
        <v>43.557333333333332</v>
      </c>
      <c r="B420">
        <f>VLOOKUP('[1]2024-03-18_windows_device_0'!Q420,'[1]2024-03-18_windows_device_0'!Q420:Q1329,1,0)+90</f>
        <v>2184531</v>
      </c>
      <c r="C420">
        <f>(A420-A419)*W$4</f>
        <v>-1.6493408355523216</v>
      </c>
      <c r="D420">
        <f>(A420)*(1-EXP(-W$2))</f>
        <v>1.3270774900883726</v>
      </c>
      <c r="E420">
        <f>B420-D420^2*W$3</f>
        <v>2184530.9989653723</v>
      </c>
      <c r="F420">
        <f>E420+W$7*C420</f>
        <v>2184493.5056850971</v>
      </c>
      <c r="G420">
        <f>F420-W$8*LN(D420)</f>
        <v>2183821.2348635485</v>
      </c>
      <c r="H420">
        <f t="shared" si="39"/>
        <v>-28.745676427148283</v>
      </c>
      <c r="I420">
        <f>G420-W$11*H420^2</f>
        <v>2183788.4172052173</v>
      </c>
      <c r="J420">
        <f>(C420-C419)*W$12</f>
        <v>-1.0298857265055545</v>
      </c>
      <c r="K420">
        <f>I420-J420*W$13</f>
        <v>2183821.7330395686</v>
      </c>
      <c r="L420">
        <f>(K420-K419)*W$16</f>
        <v>-2.4339787530682751E-3</v>
      </c>
      <c r="M420">
        <f>(L420-L419)*W$15</f>
        <v>-8.048010010640564E-6</v>
      </c>
      <c r="N420">
        <f>I420-W$16*M420^2</f>
        <v>2183788.4172052173</v>
      </c>
      <c r="O420">
        <f>(D420-D419)*W$17</f>
        <v>-4.3406036367337919E-2</v>
      </c>
      <c r="P420">
        <f>(O420-O419)*W$18</f>
        <v>-8.2451895203135326</v>
      </c>
      <c r="Q420">
        <f>N420-P420*W$19+W$20*P420^2</f>
        <v>2183863.2861056761</v>
      </c>
      <c r="R420">
        <f t="shared" si="42"/>
        <v>2183558.2289578738</v>
      </c>
      <c r="S420">
        <f t="shared" si="40"/>
        <v>103.07211195070509</v>
      </c>
      <c r="T420">
        <f t="shared" si="43"/>
        <v>2183548.1816955865</v>
      </c>
      <c r="U420">
        <f t="shared" si="38"/>
        <v>2183894.2289578738</v>
      </c>
      <c r="V420">
        <f t="shared" si="41"/>
        <v>336</v>
      </c>
    </row>
    <row r="421" spans="1:22" x14ac:dyDescent="0.25">
      <c r="A421">
        <f>VLOOKUP('[1]2024-03-18_windows_device_0'!P421,'[1]2024-03-18_windows_device_0'!P421:P1330,1,0)</f>
        <v>43.527333333333331</v>
      </c>
      <c r="B421">
        <f>VLOOKUP('[1]2024-03-18_windows_device_0'!Q421,'[1]2024-03-18_windows_device_0'!Q421:Q1330,1,0)+90</f>
        <v>2184529</v>
      </c>
      <c r="C421">
        <f>(A421-A420)*W$4</f>
        <v>-0.88357544761738993</v>
      </c>
      <c r="D421">
        <f>(A421)*(1-EXP(-W$2))</f>
        <v>1.326163468920043</v>
      </c>
      <c r="E421">
        <f>B421-D421^2*W$3</f>
        <v>2184528.9989667973</v>
      </c>
      <c r="F421">
        <f>E421+W$7*C421</f>
        <v>2184508.9132809355</v>
      </c>
      <c r="G421">
        <f>F421-W$8*LN(D421)</f>
        <v>2183838.2792736478</v>
      </c>
      <c r="H421">
        <f t="shared" si="39"/>
        <v>17.04441009927541</v>
      </c>
      <c r="I421">
        <f>G421-W$11*H421^2</f>
        <v>2183826.7413815279</v>
      </c>
      <c r="J421">
        <f>(C421-C420)*W$12</f>
        <v>0.58210932367706636</v>
      </c>
      <c r="K421">
        <f>I421-J421*W$13</f>
        <v>2183807.9106925465</v>
      </c>
      <c r="L421">
        <f>(K421-K420)*W$16</f>
        <v>-1.5207955553323488E-2</v>
      </c>
      <c r="M421">
        <f>(L421-L420)*W$15</f>
        <v>-7.5848855524352454E-6</v>
      </c>
      <c r="N421">
        <f>I421-W$16*M421^2</f>
        <v>2183826.7413815279</v>
      </c>
      <c r="O421">
        <f>(D421-D420)*W$17</f>
        <v>-2.3253233768221582E-2</v>
      </c>
      <c r="P421">
        <f>(O421-O420)*W$18</f>
        <v>4.6603245114813925</v>
      </c>
      <c r="Q421">
        <f>N421-P421*W$19+W$20*P421^2</f>
        <v>2183829.8031074153</v>
      </c>
      <c r="R421">
        <f t="shared" si="42"/>
        <v>2183524.331427861</v>
      </c>
      <c r="S421">
        <f t="shared" si="40"/>
        <v>-171.05081667497311</v>
      </c>
      <c r="T421">
        <f t="shared" si="43"/>
        <v>2183541.0051176404</v>
      </c>
      <c r="U421">
        <f t="shared" si="38"/>
        <v>2183861.331427861</v>
      </c>
      <c r="V421">
        <f t="shared" si="41"/>
        <v>337</v>
      </c>
    </row>
    <row r="422" spans="1:22" x14ac:dyDescent="0.25">
      <c r="A422">
        <f>VLOOKUP('[1]2024-03-18_windows_device_0'!P422,'[1]2024-03-18_windows_device_0'!P422:P1331,1,0)</f>
        <v>43.474666666666664</v>
      </c>
      <c r="B422">
        <f>VLOOKUP('[1]2024-03-18_windows_device_0'!Q422,'[1]2024-03-18_windows_device_0'!Q422:Q1331,1,0)+90</f>
        <v>2184527</v>
      </c>
      <c r="C422">
        <f>(A422-A421)*W$4</f>
        <v>-1.551165785817149</v>
      </c>
      <c r="D422">
        <f>(A422)*(1-EXP(-W$2))</f>
        <v>1.3245588539800868</v>
      </c>
      <c r="E422">
        <f>B422-D422^2*W$3</f>
        <v>2184526.998969296</v>
      </c>
      <c r="F422">
        <f>E422+W$7*C422</f>
        <v>2184491.7374318945</v>
      </c>
      <c r="G422">
        <f>F422-W$8*LN(D422)</f>
        <v>2183823.9796735435</v>
      </c>
      <c r="H422">
        <f t="shared" si="39"/>
        <v>-14.299600104335696</v>
      </c>
      <c r="I422">
        <f>G422-W$11*H422^2</f>
        <v>2183815.8586586197</v>
      </c>
      <c r="J422">
        <f>(C422-C421)*W$12</f>
        <v>-0.50747992320570467</v>
      </c>
      <c r="K422">
        <f>I422-J422*W$13</f>
        <v>2183832.2751567056</v>
      </c>
      <c r="L422">
        <f>(K422-K421)*W$16</f>
        <v>2.6806857577756499E-2</v>
      </c>
      <c r="M422">
        <f>(L422-L421)*W$15</f>
        <v>2.4947403153247338E-5</v>
      </c>
      <c r="N422">
        <f>I422-W$16*M422^2</f>
        <v>2183815.8586586197</v>
      </c>
      <c r="O422">
        <f>(D422-D421)*W$17</f>
        <v>-4.0822343726428172E-2</v>
      </c>
      <c r="P422">
        <f>(O422-O421)*W$18</f>
        <v>-4.0628470100100209</v>
      </c>
      <c r="Q422">
        <f>N422-P422*W$19+W$20*P422^2</f>
        <v>2183839.9298476102</v>
      </c>
      <c r="R422">
        <f t="shared" si="42"/>
        <v>2183533.7325171647</v>
      </c>
      <c r="S422">
        <f t="shared" si="40"/>
        <v>47.438972763504573</v>
      </c>
      <c r="T422">
        <f t="shared" si="43"/>
        <v>2183529.1082614572</v>
      </c>
      <c r="U422">
        <f t="shared" si="38"/>
        <v>2183871.7325171647</v>
      </c>
      <c r="V422">
        <f t="shared" si="41"/>
        <v>338</v>
      </c>
    </row>
    <row r="423" spans="1:22" x14ac:dyDescent="0.25">
      <c r="A423">
        <f>VLOOKUP('[1]2024-03-18_windows_device_0'!P423,'[1]2024-03-18_windows_device_0'!P423:P1332,1,0)</f>
        <v>43.431333333333335</v>
      </c>
      <c r="B423">
        <f>VLOOKUP('[1]2024-03-18_windows_device_0'!Q423,'[1]2024-03-18_windows_device_0'!Q423:Q1332,1,0)+90</f>
        <v>2184519</v>
      </c>
      <c r="C423">
        <f>(A423-A422)*W$4</f>
        <v>-1.2762756465582894</v>
      </c>
      <c r="D423">
        <f>(A423)*(1-EXP(-W$2))</f>
        <v>1.3232386011813888</v>
      </c>
      <c r="E423">
        <f>B423-D423^2*W$3</f>
        <v>2184518.9989713496</v>
      </c>
      <c r="F423">
        <f>E423+W$7*C423</f>
        <v>2184489.9863139936</v>
      </c>
      <c r="G423">
        <f>F423-W$8*LN(D423)</f>
        <v>2183824.5977036571</v>
      </c>
      <c r="H423">
        <f t="shared" si="39"/>
        <v>0.61803011363372207</v>
      </c>
      <c r="I423">
        <f>G423-W$11*H423^2</f>
        <v>2183824.5825337893</v>
      </c>
      <c r="J423">
        <f>(C423-C422)*W$12</f>
        <v>0.2089623213200989</v>
      </c>
      <c r="K423">
        <f>I423-J423*W$13</f>
        <v>2183817.8227992831</v>
      </c>
      <c r="L423">
        <f>(K423-K422)*W$16</f>
        <v>-1.5901120769952769E-2</v>
      </c>
      <c r="M423">
        <f>(L423-L422)*W$15</f>
        <v>-2.5358988278167642E-5</v>
      </c>
      <c r="N423">
        <f>I423-W$16*M423^2</f>
        <v>2183824.5825337893</v>
      </c>
      <c r="O423">
        <f>(D423-D422)*W$17</f>
        <v>-3.3588004331866206E-2</v>
      </c>
      <c r="P423">
        <f>(O423-O422)*W$18</f>
        <v>1.672937004123233</v>
      </c>
      <c r="Q423">
        <f>N423-P423*W$19+W$20*P423^2</f>
        <v>2183821.910811061</v>
      </c>
      <c r="R423">
        <f t="shared" si="42"/>
        <v>2183515.118416022</v>
      </c>
      <c r="S423">
        <f t="shared" si="40"/>
        <v>-93.928885111016129</v>
      </c>
      <c r="T423">
        <f t="shared" si="43"/>
        <v>2183524.2744149356</v>
      </c>
      <c r="U423">
        <f t="shared" si="38"/>
        <v>2183854.118416022</v>
      </c>
      <c r="V423">
        <f t="shared" si="41"/>
        <v>339</v>
      </c>
    </row>
    <row r="424" spans="1:22" x14ac:dyDescent="0.25">
      <c r="A424">
        <f>VLOOKUP('[1]2024-03-18_windows_device_0'!P424,'[1]2024-03-18_windows_device_0'!P424:P1333,1,0)</f>
        <v>43.396000000000001</v>
      </c>
      <c r="B424">
        <f>VLOOKUP('[1]2024-03-18_windows_device_0'!Q424,'[1]2024-03-18_windows_device_0'!Q424:Q1333,1,0)+90</f>
        <v>2184518</v>
      </c>
      <c r="C424">
        <f>(A424-A423)*W$4</f>
        <v>-1.0406555271937916</v>
      </c>
      <c r="D424">
        <f>(A424)*(1-EXP(-W$2))</f>
        <v>1.3221620873609117</v>
      </c>
      <c r="E424">
        <f>B424-D424^2*W$3</f>
        <v>2184517.9989730227</v>
      </c>
      <c r="F424">
        <f>E424+W$7*C424</f>
        <v>2184494.3424985632</v>
      </c>
      <c r="G424">
        <f>F424-W$8*LN(D424)</f>
        <v>2183830.8874052214</v>
      </c>
      <c r="H424">
        <f t="shared" si="39"/>
        <v>6.2897015642374754</v>
      </c>
      <c r="I424">
        <f>G424-W$11*H424^2</f>
        <v>2183829.316237303</v>
      </c>
      <c r="J424">
        <f>(C424-C423)*W$12</f>
        <v>0.17911056113133161</v>
      </c>
      <c r="K424">
        <f>I424-J424*W$13</f>
        <v>2183823.5221791547</v>
      </c>
      <c r="L424">
        <f>(K424-K423)*W$16</f>
        <v>6.2707089924768636E-3</v>
      </c>
      <c r="M424">
        <f>(L424-L423)*W$15</f>
        <v>1.3165108553566999E-5</v>
      </c>
      <c r="N424">
        <f>I424-W$16*M424^2</f>
        <v>2183829.316237303</v>
      </c>
      <c r="O424">
        <f>(D424-D423)*W$17</f>
        <v>-2.7387141993683951E-2</v>
      </c>
      <c r="P424">
        <f>(O424-O423)*W$18</f>
        <v>1.4339460035310279</v>
      </c>
      <c r="Q424">
        <f>N424-P424*W$19+W$20*P424^2</f>
        <v>2183826.7676198459</v>
      </c>
      <c r="R424">
        <f t="shared" si="42"/>
        <v>2183519.4913478917</v>
      </c>
      <c r="S424">
        <f t="shared" si="40"/>
        <v>22.066314781479392</v>
      </c>
      <c r="T424">
        <f t="shared" si="43"/>
        <v>2183517.3403678825</v>
      </c>
      <c r="U424">
        <f t="shared" si="38"/>
        <v>2183859.4913478917</v>
      </c>
      <c r="V424">
        <f t="shared" si="41"/>
        <v>340</v>
      </c>
    </row>
    <row r="425" spans="1:22" x14ac:dyDescent="0.25">
      <c r="A425">
        <f>VLOOKUP('[1]2024-03-18_windows_device_0'!P425,'[1]2024-03-18_windows_device_0'!P425:P1334,1,0)</f>
        <v>43.366</v>
      </c>
      <c r="B425">
        <f>VLOOKUP('[1]2024-03-18_windows_device_0'!Q425,'[1]2024-03-18_windows_device_0'!Q425:Q1334,1,0)+90</f>
        <v>2184519</v>
      </c>
      <c r="C425">
        <f>(A425-A424)*W$4</f>
        <v>-0.88357544761738993</v>
      </c>
      <c r="D425">
        <f>(A425)*(1-EXP(-W$2))</f>
        <v>1.3212480661925823</v>
      </c>
      <c r="E425">
        <f>B425-D425^2*W$3</f>
        <v>2184518.998974442</v>
      </c>
      <c r="F425">
        <f>E425+W$7*C425</f>
        <v>2184498.9132885803</v>
      </c>
      <c r="G425">
        <f>F425-W$8*LN(D425)</f>
        <v>2183837.1010967894</v>
      </c>
      <c r="H425">
        <f t="shared" si="39"/>
        <v>6.2136915680021048</v>
      </c>
      <c r="I425">
        <f>G425-W$11*H425^2</f>
        <v>2183835.567674018</v>
      </c>
      <c r="J425">
        <f>(C425-C424)*W$12</f>
        <v>0.11940704075427416</v>
      </c>
      <c r="K425">
        <f>I425-J425*W$13</f>
        <v>2183831.7049685861</v>
      </c>
      <c r="L425">
        <f>(K425-K424)*W$16</f>
        <v>9.0030656715545231E-3</v>
      </c>
      <c r="M425">
        <f>(L425-L424)*W$15</f>
        <v>1.6224088256385458E-6</v>
      </c>
      <c r="N425">
        <f>I425-W$16*M425^2</f>
        <v>2183835.567674018</v>
      </c>
      <c r="O425">
        <f>(D425-D424)*W$17</f>
        <v>-2.3253233768215933E-2</v>
      </c>
      <c r="P425">
        <f>(O425-O424)*W$18</f>
        <v>0.9559640023570668</v>
      </c>
      <c r="Q425">
        <f>N425-P425*W$19+W$20*P425^2</f>
        <v>2183833.523836507</v>
      </c>
      <c r="R425">
        <f t="shared" si="42"/>
        <v>2183525.8376632291</v>
      </c>
      <c r="S425">
        <f t="shared" si="40"/>
        <v>32.02423365127229</v>
      </c>
      <c r="T425">
        <f t="shared" si="43"/>
        <v>2183522.7160053048</v>
      </c>
      <c r="U425">
        <f t="shared" si="38"/>
        <v>2183866.8376632291</v>
      </c>
      <c r="V425">
        <f t="shared" si="41"/>
        <v>341</v>
      </c>
    </row>
    <row r="426" spans="1:22" x14ac:dyDescent="0.25">
      <c r="A426">
        <f>VLOOKUP('[1]2024-03-18_windows_device_0'!P426,'[1]2024-03-18_windows_device_0'!P426:P1335,1,0)</f>
        <v>43.315333333333335</v>
      </c>
      <c r="B426">
        <f>VLOOKUP('[1]2024-03-18_windows_device_0'!Q426,'[1]2024-03-18_windows_device_0'!Q426:Q1335,1,0)+90</f>
        <v>2184514</v>
      </c>
      <c r="C426">
        <f>(A426-A425)*W$4</f>
        <v>-1.49226075597592</v>
      </c>
      <c r="D426">
        <f>(A426)*(1-EXP(-W$2))</f>
        <v>1.3197043859971813</v>
      </c>
      <c r="E426">
        <f>B426-D426^2*W$3</f>
        <v>2184513.9989768369</v>
      </c>
      <c r="F426">
        <f>E426+W$7*C426</f>
        <v>2184480.0764851593</v>
      </c>
      <c r="G426">
        <f>F426-W$8*LN(D426)</f>
        <v>2183821.0415538964</v>
      </c>
      <c r="H426">
        <f t="shared" si="39"/>
        <v>-16.059542892966419</v>
      </c>
      <c r="I426">
        <f>G426-W$11*H426^2</f>
        <v>2183810.7985135536</v>
      </c>
      <c r="J426">
        <f>(C426-C425)*W$12</f>
        <v>-0.46270228292279225</v>
      </c>
      <c r="K426">
        <f>I426-J426*W$13</f>
        <v>2183825.7664971026</v>
      </c>
      <c r="L426">
        <f>(K426-K425)*W$16</f>
        <v>-6.53376812430362E-3</v>
      </c>
      <c r="M426">
        <f>(L426-L425)*W$15</f>
        <v>-9.2254047452503317E-6</v>
      </c>
      <c r="N426">
        <f>I426-W$16*M426^2</f>
        <v>2183810.7985135536</v>
      </c>
      <c r="O426">
        <f>(D426-D425)*W$17</f>
        <v>-3.9272128141881198E-2</v>
      </c>
      <c r="P426">
        <f>(O426-O425)*W$18</f>
        <v>-3.7043605091282443</v>
      </c>
      <c r="Q426">
        <f>N426-P426*W$19+W$20*P426^2</f>
        <v>2183831.743817661</v>
      </c>
      <c r="R426">
        <f t="shared" si="42"/>
        <v>2183523.3673216617</v>
      </c>
      <c r="S426">
        <f t="shared" si="40"/>
        <v>-12.465626327743776</v>
      </c>
      <c r="T426">
        <f t="shared" si="43"/>
        <v>2183524.582445859</v>
      </c>
      <c r="U426">
        <f t="shared" si="38"/>
        <v>2183865.3673216617</v>
      </c>
      <c r="V426">
        <f t="shared" si="41"/>
        <v>342</v>
      </c>
    </row>
    <row r="427" spans="1:22" x14ac:dyDescent="0.25">
      <c r="A427">
        <f>VLOOKUP('[1]2024-03-18_windows_device_0'!P427,'[1]2024-03-18_windows_device_0'!P427:P1336,1,0)</f>
        <v>43.286000000000001</v>
      </c>
      <c r="B427">
        <f>VLOOKUP('[1]2024-03-18_windows_device_0'!Q427,'[1]2024-03-18_windows_device_0'!Q427:Q1336,1,0)+90</f>
        <v>2184511</v>
      </c>
      <c r="C427">
        <f>(A427-A426)*W$4</f>
        <v>-0.86394043767031359</v>
      </c>
      <c r="D427">
        <f>(A427)*(1-EXP(-W$2))</f>
        <v>1.3188106764103702</v>
      </c>
      <c r="E427">
        <f>B427-D427^2*W$3</f>
        <v>2184510.9989782223</v>
      </c>
      <c r="F427">
        <f>E427+W$7*C427</f>
        <v>2184491.3596409354</v>
      </c>
      <c r="G427">
        <f>F427-W$8*LN(D427)</f>
        <v>2183833.9340825491</v>
      </c>
      <c r="H427">
        <f t="shared" si="39"/>
        <v>12.892528652679175</v>
      </c>
      <c r="I427">
        <f>G427-W$11*H427^2</f>
        <v>2183827.3326417278</v>
      </c>
      <c r="J427">
        <f>(C427-C426)*W$12</f>
        <v>0.47762816301709643</v>
      </c>
      <c r="K427">
        <f>I427-J427*W$13</f>
        <v>2183811.8818199998</v>
      </c>
      <c r="L427">
        <f>(K427-K426)*W$16</f>
        <v>-1.5276533855895702E-2</v>
      </c>
      <c r="M427">
        <f>(L427-L426)*W$15</f>
        <v>-5.1912476844762918E-6</v>
      </c>
      <c r="N427">
        <f>I427-W$16*M427^2</f>
        <v>2183827.3326417278</v>
      </c>
      <c r="O427">
        <f>(D427-D426)*W$17</f>
        <v>-2.2736495240037374E-2</v>
      </c>
      <c r="P427">
        <f>(O427-O426)*W$18</f>
        <v>3.8238560094217346</v>
      </c>
      <c r="Q427">
        <f>N427-P427*W$19+W$20*P427^2</f>
        <v>2183827.4315126291</v>
      </c>
      <c r="R427">
        <f t="shared" si="42"/>
        <v>2183518.656478635</v>
      </c>
      <c r="S427">
        <f t="shared" si="40"/>
        <v>-23.771453159879723</v>
      </c>
      <c r="T427">
        <f t="shared" si="43"/>
        <v>2183520.9736721059</v>
      </c>
      <c r="U427">
        <f t="shared" si="38"/>
        <v>2183861.656478635</v>
      </c>
      <c r="V427">
        <f t="shared" si="41"/>
        <v>343</v>
      </c>
    </row>
    <row r="428" spans="1:22" x14ac:dyDescent="0.25">
      <c r="A428">
        <f>VLOOKUP('[1]2024-03-18_windows_device_0'!P428,'[1]2024-03-18_windows_device_0'!P428:P1337,1,0)</f>
        <v>43.231333333333332</v>
      </c>
      <c r="B428">
        <f>VLOOKUP('[1]2024-03-18_windows_device_0'!Q428,'[1]2024-03-18_windows_device_0'!Q428:Q1337,1,0)+90</f>
        <v>2184514</v>
      </c>
      <c r="C428">
        <f>(A428-A427)*W$4</f>
        <v>-1.6100708156583783</v>
      </c>
      <c r="D428">
        <f>(A428)*(1-EXP(-W$2))</f>
        <v>1.3171451267258587</v>
      </c>
      <c r="E428">
        <f>B428-D428^2*W$3</f>
        <v>2184513.9989808016</v>
      </c>
      <c r="F428">
        <f>E428+W$7*C428</f>
        <v>2184477.3983976757</v>
      </c>
      <c r="G428">
        <f>F428-W$8*LN(D428)</f>
        <v>2183822.9750374067</v>
      </c>
      <c r="H428">
        <f t="shared" si="39"/>
        <v>-10.95904514240101</v>
      </c>
      <c r="I428">
        <f>G428-W$11*H428^2</f>
        <v>2183818.2051518895</v>
      </c>
      <c r="J428">
        <f>(C428-C427)*W$12</f>
        <v>-0.56718344358292139</v>
      </c>
      <c r="K428">
        <f>I428-J428*W$13</f>
        <v>2183836.5530026918</v>
      </c>
      <c r="L428">
        <f>(K428-K427)*W$16</f>
        <v>2.7144322829400977E-2</v>
      </c>
      <c r="M428">
        <f>(L428-L427)*W$15</f>
        <v>2.5188502220217314E-5</v>
      </c>
      <c r="N428">
        <f>I428-W$16*M428^2</f>
        <v>2183818.2051518895</v>
      </c>
      <c r="O428">
        <f>(D428-D427)*W$17</f>
        <v>-4.2372559310975146E-2</v>
      </c>
      <c r="P428">
        <f>(O428-O427)*W$18</f>
        <v>-4.5408290111879008</v>
      </c>
      <c r="Q428">
        <f>N428-P428*W$19+W$20*P428^2</f>
        <v>2183846.7458516955</v>
      </c>
      <c r="R428">
        <f t="shared" si="42"/>
        <v>2183537.2302843858</v>
      </c>
      <c r="S428">
        <f t="shared" si="40"/>
        <v>93.72554995135684</v>
      </c>
      <c r="T428">
        <f t="shared" si="43"/>
        <v>2183528.0941061745</v>
      </c>
      <c r="U428">
        <f t="shared" si="38"/>
        <v>2183881.2302843858</v>
      </c>
      <c r="V428">
        <f t="shared" si="41"/>
        <v>344</v>
      </c>
    </row>
    <row r="429" spans="1:22" x14ac:dyDescent="0.25">
      <c r="A429">
        <f>VLOOKUP('[1]2024-03-18_windows_device_0'!P429,'[1]2024-03-18_windows_device_0'!P429:P1338,1,0)</f>
        <v>43.201999999999998</v>
      </c>
      <c r="B429">
        <f>VLOOKUP('[1]2024-03-18_windows_device_0'!Q429,'[1]2024-03-18_windows_device_0'!Q429:Q1338,1,0)+90</f>
        <v>2184510</v>
      </c>
      <c r="C429">
        <f>(A429-A428)*W$4</f>
        <v>-0.86394043767031359</v>
      </c>
      <c r="D429">
        <f>(A429)*(1-EXP(-W$2))</f>
        <v>1.3162514171390476</v>
      </c>
      <c r="E429">
        <f>B429-D429^2*W$3</f>
        <v>2184509.9989821841</v>
      </c>
      <c r="F429">
        <f>E429+W$7*C429</f>
        <v>2184490.3596448973</v>
      </c>
      <c r="G429">
        <f>F429-W$8*LN(D429)</f>
        <v>2183837.5487856339</v>
      </c>
      <c r="H429">
        <f t="shared" si="39"/>
        <v>14.573748227208853</v>
      </c>
      <c r="I429">
        <f>G429-W$11*H429^2</f>
        <v>2183829.1133979191</v>
      </c>
      <c r="J429">
        <f>(C429-C428)*W$12</f>
        <v>0.56718344358292139</v>
      </c>
      <c r="K429">
        <f>I429-J429*W$13</f>
        <v>2183810.7655471168</v>
      </c>
      <c r="L429">
        <f>(K429-K428)*W$16</f>
        <v>-2.8372495466308011E-2</v>
      </c>
      <c r="M429">
        <f>(L429-L428)*W$15</f>
        <v>-3.2964574743856028E-5</v>
      </c>
      <c r="N429">
        <f>I429-W$16*M429^2</f>
        <v>2183829.1133979191</v>
      </c>
      <c r="O429">
        <f>(D429-D428)*W$17</f>
        <v>-2.2736495240037374E-2</v>
      </c>
      <c r="P429">
        <f>(O429-O428)*W$18</f>
        <v>4.5408290111879008</v>
      </c>
      <c r="Q429">
        <f>N429-P429*W$19+W$20*P429^2</f>
        <v>2183831.6872164574</v>
      </c>
      <c r="R429">
        <f t="shared" si="42"/>
        <v>2183521.7754684617</v>
      </c>
      <c r="S429">
        <f t="shared" si="40"/>
        <v>-77.986770257149331</v>
      </c>
      <c r="T429">
        <f t="shared" si="43"/>
        <v>2183529.3774620648</v>
      </c>
      <c r="U429">
        <f t="shared" si="38"/>
        <v>2183866.7754684617</v>
      </c>
      <c r="V429">
        <f t="shared" si="41"/>
        <v>345</v>
      </c>
    </row>
    <row r="430" spans="1:22" x14ac:dyDescent="0.25">
      <c r="A430">
        <f>VLOOKUP('[1]2024-03-18_windows_device_0'!P430,'[1]2024-03-18_windows_device_0'!P430:P1339,1,0)</f>
        <v>43.155999999999999</v>
      </c>
      <c r="B430">
        <f>VLOOKUP('[1]2024-03-18_windows_device_0'!Q430,'[1]2024-03-18_windows_device_0'!Q430:Q1339,1,0)+90</f>
        <v>2184508</v>
      </c>
      <c r="C430">
        <f>(A430-A429)*W$4</f>
        <v>-1.3548156863465948</v>
      </c>
      <c r="D430">
        <f>(A430)*(1-EXP(-W$2))</f>
        <v>1.3148499180142756</v>
      </c>
      <c r="E430">
        <f>B430-D430^2*W$3</f>
        <v>2184507.9989843504</v>
      </c>
      <c r="F430">
        <f>E430+W$7*C430</f>
        <v>2184477.2009326955</v>
      </c>
      <c r="G430">
        <f>F430-W$8*LN(D430)</f>
        <v>2183826.920974209</v>
      </c>
      <c r="H430">
        <f t="shared" si="39"/>
        <v>-10.627811424899846</v>
      </c>
      <c r="I430">
        <f>G430-W$11*H430^2</f>
        <v>2183822.4350678506</v>
      </c>
      <c r="J430">
        <f>(C430-C429)*W$12</f>
        <v>-0.37314700235712644</v>
      </c>
      <c r="K430">
        <f>I430-J430*W$13</f>
        <v>2183834.5060223257</v>
      </c>
      <c r="L430">
        <f>(K430-K429)*W$16</f>
        <v>2.6120317426174586E-2</v>
      </c>
      <c r="M430">
        <f>(L430-L429)*W$15</f>
        <v>3.235654453447031E-5</v>
      </c>
      <c r="N430">
        <f>I430-W$16*M430^2</f>
        <v>2183822.4350678506</v>
      </c>
      <c r="O430">
        <f>(D430-D429)*W$17</f>
        <v>-3.5654958444603035E-2</v>
      </c>
      <c r="P430">
        <f>(O430-O429)*W$18</f>
        <v>-2.9873875073607703</v>
      </c>
      <c r="Q430">
        <f>N430-P430*W$19+W$20*P430^2</f>
        <v>2183837.7103833528</v>
      </c>
      <c r="R430">
        <f t="shared" si="42"/>
        <v>2183527.1790096518</v>
      </c>
      <c r="S430">
        <f t="shared" si="40"/>
        <v>27.266887385384742</v>
      </c>
      <c r="T430">
        <f t="shared" si="43"/>
        <v>2183524.5210882789</v>
      </c>
      <c r="U430">
        <f t="shared" si="38"/>
        <v>2183873.1790096518</v>
      </c>
      <c r="V430">
        <f t="shared" si="41"/>
        <v>346</v>
      </c>
    </row>
    <row r="431" spans="1:22" x14ac:dyDescent="0.25">
      <c r="A431">
        <f>VLOOKUP('[1]2024-03-18_windows_device_0'!P431,'[1]2024-03-18_windows_device_0'!P431:P1340,1,0)</f>
        <v>43.12466666666667</v>
      </c>
      <c r="B431">
        <f>VLOOKUP('[1]2024-03-18_windows_device_0'!Q431,'[1]2024-03-18_windows_device_0'!Q431:Q1340,1,0)+90</f>
        <v>2184509</v>
      </c>
      <c r="C431">
        <f>(A431-A430)*W$4</f>
        <v>-0.92284546751133334</v>
      </c>
      <c r="D431">
        <f>(A431)*(1-EXP(-W$2))</f>
        <v>1.3138952736829095</v>
      </c>
      <c r="E431">
        <f>B431-D431^2*W$3</f>
        <v>2184508.9989858246</v>
      </c>
      <c r="F431">
        <f>E431+W$7*C431</f>
        <v>2184488.0206028135</v>
      </c>
      <c r="G431">
        <f>F431-W$8*LN(D431)</f>
        <v>2183839.4661363186</v>
      </c>
      <c r="H431">
        <f t="shared" si="39"/>
        <v>12.545162109658122</v>
      </c>
      <c r="I431">
        <f>G431-W$11*H431^2</f>
        <v>2183833.2156317174</v>
      </c>
      <c r="J431">
        <f>(C431-C430)*W$12</f>
        <v>0.32836936207437312</v>
      </c>
      <c r="K431">
        <f>I431-J431*W$13</f>
        <v>2183822.5931917792</v>
      </c>
      <c r="L431">
        <f>(K431-K430)*W$16</f>
        <v>-1.3107021345607711E-2</v>
      </c>
      <c r="M431">
        <f>(L431-L430)*W$15</f>
        <v>-2.3292266751621941E-5</v>
      </c>
      <c r="N431">
        <f>I431-W$16*M431^2</f>
        <v>2183833.2156317174</v>
      </c>
      <c r="O431">
        <f>(D431-D430)*W$17</f>
        <v>-2.42867108245787E-2</v>
      </c>
      <c r="P431">
        <f>(O431-O430)*W$18</f>
        <v>2.6289010064789937</v>
      </c>
      <c r="Q431">
        <f>N431-P431*W$19+W$20*P431^2</f>
        <v>2183830.9133859207</v>
      </c>
      <c r="R431">
        <f t="shared" si="42"/>
        <v>2183519.9611074287</v>
      </c>
      <c r="S431">
        <f t="shared" si="40"/>
        <v>-36.422360846906678</v>
      </c>
      <c r="T431">
        <f t="shared" si="43"/>
        <v>2183523.5114859515</v>
      </c>
      <c r="U431">
        <f t="shared" si="38"/>
        <v>2183866.9611074287</v>
      </c>
      <c r="V431">
        <f t="shared" si="41"/>
        <v>347</v>
      </c>
    </row>
    <row r="432" spans="1:22" x14ac:dyDescent="0.25">
      <c r="A432">
        <f>VLOOKUP('[1]2024-03-18_windows_device_0'!P432,'[1]2024-03-18_windows_device_0'!P432:P1341,1,0)</f>
        <v>43.088000000000001</v>
      </c>
      <c r="B432">
        <f>VLOOKUP('[1]2024-03-18_windows_device_0'!Q432,'[1]2024-03-18_windows_device_0'!Q432:Q1341,1,0)+90</f>
        <v>2184508</v>
      </c>
      <c r="C432">
        <f>(A432-A431)*W$4</f>
        <v>-1.0799255470879443</v>
      </c>
      <c r="D432">
        <f>(A432)*(1-EXP(-W$2))</f>
        <v>1.3127781366993956</v>
      </c>
      <c r="E432">
        <f>B432-D432^2*W$3</f>
        <v>2184507.9989875485</v>
      </c>
      <c r="F432">
        <f>E432+W$7*C432</f>
        <v>2184483.4498159396</v>
      </c>
      <c r="G432">
        <f>F432-W$8*LN(D432)</f>
        <v>2183836.9161348669</v>
      </c>
      <c r="H432">
        <f t="shared" si="39"/>
        <v>-2.5500014517456293</v>
      </c>
      <c r="I432">
        <f>G432-W$11*H432^2</f>
        <v>2183836.6578830536</v>
      </c>
      <c r="J432">
        <f>(C432-C431)*W$12</f>
        <v>-0.11940704075443324</v>
      </c>
      <c r="K432">
        <f>I432-J432*W$13</f>
        <v>2183840.5205884855</v>
      </c>
      <c r="L432">
        <f>(K432-K431)*W$16</f>
        <v>1.972451218739044E-2</v>
      </c>
      <c r="M432">
        <f>(L432-L431)*W$15</f>
        <v>1.9494588744967478E-5</v>
      </c>
      <c r="N432">
        <f>I432-W$16*M432^2</f>
        <v>2183836.6578830536</v>
      </c>
      <c r="O432">
        <f>(D432-D431)*W$17</f>
        <v>-2.8420619050046718E-2</v>
      </c>
      <c r="P432">
        <f>(O432-O431)*W$18</f>
        <v>-0.9559640023570668</v>
      </c>
      <c r="Q432">
        <f>N432-P432*W$19+W$20*P432^2</f>
        <v>2183840.0807573888</v>
      </c>
      <c r="R432">
        <f t="shared" si="42"/>
        <v>2183528.6371234232</v>
      </c>
      <c r="S432">
        <f t="shared" si="40"/>
        <v>43.780169846815305</v>
      </c>
      <c r="T432">
        <f t="shared" si="43"/>
        <v>2183524.3695204691</v>
      </c>
      <c r="U432">
        <f t="shared" si="38"/>
        <v>2183876.6371234232</v>
      </c>
      <c r="V432">
        <f t="shared" si="41"/>
        <v>348</v>
      </c>
    </row>
    <row r="433" spans="1:22" x14ac:dyDescent="0.25">
      <c r="A433">
        <f>VLOOKUP('[1]2024-03-18_windows_device_0'!P433,'[1]2024-03-18_windows_device_0'!P433:P1342,1,0)</f>
        <v>43.047333333333334</v>
      </c>
      <c r="B433">
        <f>VLOOKUP('[1]2024-03-18_windows_device_0'!Q433,'[1]2024-03-18_windows_device_0'!Q433:Q1342,1,0)+90</f>
        <v>2184505</v>
      </c>
      <c r="C433">
        <f>(A433-A432)*W$4</f>
        <v>-1.1977356067701932</v>
      </c>
      <c r="D433">
        <f>(A433)*(1-EXP(-W$2))</f>
        <v>1.3115391302267709</v>
      </c>
      <c r="E433">
        <f>B433-D433^2*W$3</f>
        <v>2184504.9989894591</v>
      </c>
      <c r="F433">
        <f>E433+W$7*C433</f>
        <v>2184477.771726402</v>
      </c>
      <c r="G433">
        <f>F433-W$8*LN(D433)</f>
        <v>2183833.4812923088</v>
      </c>
      <c r="H433">
        <f t="shared" si="39"/>
        <v>-3.4348425581119955</v>
      </c>
      <c r="I433">
        <f>G433-W$11*H433^2</f>
        <v>2183833.0127204587</v>
      </c>
      <c r="J433">
        <f>(C433-C432)*W$12</f>
        <v>-8.9555280565665807E-2</v>
      </c>
      <c r="K433">
        <f>I433-J433*W$13</f>
        <v>2183835.9097495326</v>
      </c>
      <c r="L433">
        <f>(K433-K432)*W$16</f>
        <v>-5.0730482853302925E-3</v>
      </c>
      <c r="M433">
        <f>(L433-L432)*W$15</f>
        <v>-1.472420539869941E-5</v>
      </c>
      <c r="N433">
        <f>I433-W$16*M433^2</f>
        <v>2183833.0127204587</v>
      </c>
      <c r="O433">
        <f>(D433-D432)*W$17</f>
        <v>-3.1521050219146321E-2</v>
      </c>
      <c r="P433">
        <f>(O433-O432)*W$18</f>
        <v>-0.71697300176747392</v>
      </c>
      <c r="Q433">
        <f>N433-P433*W$19+W$20*P433^2</f>
        <v>2183835.4505915078</v>
      </c>
      <c r="R433">
        <f t="shared" si="42"/>
        <v>2183523.4635040108</v>
      </c>
      <c r="S433">
        <f t="shared" si="40"/>
        <v>-26.106675775933375</v>
      </c>
      <c r="T433">
        <f t="shared" si="43"/>
        <v>2183526.0083302883</v>
      </c>
      <c r="U433">
        <f t="shared" si="38"/>
        <v>2183872.4635040108</v>
      </c>
      <c r="V433">
        <f t="shared" si="41"/>
        <v>349</v>
      </c>
    </row>
    <row r="434" spans="1:22" x14ac:dyDescent="0.25">
      <c r="A434">
        <f>VLOOKUP('[1]2024-03-18_windows_device_0'!P434,'[1]2024-03-18_windows_device_0'!P434:P1343,1,0)</f>
        <v>43.003999999999998</v>
      </c>
      <c r="B434">
        <f>VLOOKUP('[1]2024-03-18_windows_device_0'!Q434,'[1]2024-03-18_windows_device_0'!Q434:Q1343,1,0)+90</f>
        <v>2184500</v>
      </c>
      <c r="C434">
        <f>(A434-A433)*W$4</f>
        <v>-1.2762756465584986</v>
      </c>
      <c r="D434">
        <f>(A434)*(1-EXP(-W$2))</f>
        <v>1.3102188774280727</v>
      </c>
      <c r="E434">
        <f>B434-D434^2*W$3</f>
        <v>2184499.9989914922</v>
      </c>
      <c r="F434">
        <f>E434+W$7*C434</f>
        <v>2184470.9863341362</v>
      </c>
      <c r="G434">
        <f>F434-W$8*LN(D434)</f>
        <v>2183829.0885785725</v>
      </c>
      <c r="H434">
        <f t="shared" si="39"/>
        <v>-4.3927137362770736</v>
      </c>
      <c r="I434">
        <f>G434-W$11*H434^2</f>
        <v>2183828.3222265141</v>
      </c>
      <c r="J434">
        <f>(C434-C433)*W$12</f>
        <v>-5.9703520377216539E-2</v>
      </c>
      <c r="K434">
        <f>I434-J434*W$13</f>
        <v>2183830.25357923</v>
      </c>
      <c r="L434">
        <f>(K434-K433)*W$16</f>
        <v>-6.2231679196954482E-3</v>
      </c>
      <c r="M434">
        <f>(L434-L433)*W$15</f>
        <v>-6.8291385953465084E-7</v>
      </c>
      <c r="N434">
        <f>I434-W$16*M434^2</f>
        <v>2183828.3222265141</v>
      </c>
      <c r="O434">
        <f>(D434-D433)*W$17</f>
        <v>-3.3588004331871854E-2</v>
      </c>
      <c r="P434">
        <f>(O434-O433)*W$18</f>
        <v>-0.47798200117657336</v>
      </c>
      <c r="Q434">
        <f>N434-P434*W$19+W$20*P434^2</f>
        <v>2183829.8612840786</v>
      </c>
      <c r="R434">
        <f t="shared" si="42"/>
        <v>2183517.2968479474</v>
      </c>
      <c r="S434">
        <f t="shared" si="40"/>
        <v>-31.117652389472948</v>
      </c>
      <c r="T434">
        <f t="shared" si="43"/>
        <v>2183520.3301341524</v>
      </c>
      <c r="U434">
        <f t="shared" si="38"/>
        <v>2183867.2968479474</v>
      </c>
      <c r="V434">
        <f t="shared" si="41"/>
        <v>350</v>
      </c>
    </row>
    <row r="435" spans="1:22" x14ac:dyDescent="0.25">
      <c r="A435">
        <f>VLOOKUP('[1]2024-03-18_windows_device_0'!P435,'[1]2024-03-18_windows_device_0'!P435:P1344,1,0)</f>
        <v>42.959333333333333</v>
      </c>
      <c r="B435">
        <f>VLOOKUP('[1]2024-03-18_windows_device_0'!Q435,'[1]2024-03-18_windows_device_0'!Q435:Q1344,1,0)+90</f>
        <v>2184498</v>
      </c>
      <c r="C435">
        <f>(A435-A434)*W$4</f>
        <v>-1.3155456664524421</v>
      </c>
      <c r="D435">
        <f>(A435)*(1-EXP(-W$2))</f>
        <v>1.3088580014663378</v>
      </c>
      <c r="E435">
        <f>B435-D435^2*W$3</f>
        <v>2184497.9989935863</v>
      </c>
      <c r="F435">
        <f>E435+W$7*C435</f>
        <v>2184468.0936390809</v>
      </c>
      <c r="G435">
        <f>F435-W$8*LN(D435)</f>
        <v>2183828.6647076695</v>
      </c>
      <c r="H435">
        <f t="shared" si="39"/>
        <v>-0.42387090297415853</v>
      </c>
      <c r="I435">
        <f>G435-W$11*H435^2</f>
        <v>2183828.6575720822</v>
      </c>
      <c r="J435">
        <f>(C435-C434)*W$12</f>
        <v>-2.9851760188449268E-2</v>
      </c>
      <c r="K435">
        <f>I435-J435*W$13</f>
        <v>2183829.6232484402</v>
      </c>
      <c r="L435">
        <f>(K435-K434)*W$16</f>
        <v>-6.9351772317284555E-4</v>
      </c>
      <c r="M435">
        <f>(L435-L434)*W$15</f>
        <v>3.2833756113277932E-6</v>
      </c>
      <c r="N435">
        <f>I435-W$16*M435^2</f>
        <v>2183828.6575720822</v>
      </c>
      <c r="O435">
        <f>(D435-D434)*W$17</f>
        <v>-3.4621481388234621E-2</v>
      </c>
      <c r="P435">
        <f>(O435-O434)*W$18</f>
        <v>-0.23899100058828668</v>
      </c>
      <c r="Q435">
        <f>N435-P435*W$19+W$20*P435^2</f>
        <v>2183829.3840059638</v>
      </c>
      <c r="R435">
        <f t="shared" si="42"/>
        <v>2183516.2263368601</v>
      </c>
      <c r="S435">
        <f t="shared" si="40"/>
        <v>-5.4019214873462733</v>
      </c>
      <c r="T435">
        <f t="shared" si="43"/>
        <v>2183516.7529053083</v>
      </c>
      <c r="U435">
        <f t="shared" si="38"/>
        <v>2183867.2263368601</v>
      </c>
      <c r="V435">
        <f t="shared" si="41"/>
        <v>351</v>
      </c>
    </row>
    <row r="436" spans="1:22" x14ac:dyDescent="0.25">
      <c r="A436">
        <f>VLOOKUP('[1]2024-03-18_windows_device_0'!P436,'[1]2024-03-18_windows_device_0'!P436:P1345,1,0)</f>
        <v>42.938000000000002</v>
      </c>
      <c r="B436">
        <f>VLOOKUP('[1]2024-03-18_windows_device_0'!Q436,'[1]2024-03-18_windows_device_0'!Q436:Q1345,1,0)+90</f>
        <v>2184495</v>
      </c>
      <c r="C436">
        <f>(A436-A435)*W$4</f>
        <v>-0.62832031830560653</v>
      </c>
      <c r="D436">
        <f>(A436)*(1-EXP(-W$2))</f>
        <v>1.3082080308577479</v>
      </c>
      <c r="E436">
        <f>B436-D436^2*W$3</f>
        <v>2184494.9989945856</v>
      </c>
      <c r="F436">
        <f>E436+W$7*C436</f>
        <v>2184480.7158401948</v>
      </c>
      <c r="G436">
        <f>F436-W$8*LN(D436)</f>
        <v>2183842.4669545982</v>
      </c>
      <c r="H436">
        <f t="shared" si="39"/>
        <v>13.802246928680688</v>
      </c>
      <c r="I436">
        <f>G436-W$11*H436^2</f>
        <v>2183834.9010282443</v>
      </c>
      <c r="J436">
        <f>(C436-C435)*W$12</f>
        <v>0.52240580330000885</v>
      </c>
      <c r="K436">
        <f>I436-J436*W$13</f>
        <v>2183818.0016919789</v>
      </c>
      <c r="L436">
        <f>(K436-K435)*W$16</f>
        <v>-1.2786548756250137E-2</v>
      </c>
      <c r="M436">
        <f>(L436-L435)*W$15</f>
        <v>-7.1805560478320623E-6</v>
      </c>
      <c r="N436">
        <f>I436-W$16*M436^2</f>
        <v>2183834.9010282443</v>
      </c>
      <c r="O436">
        <f>(D436-D435)*W$17</f>
        <v>-1.6535632901843823E-2</v>
      </c>
      <c r="P436">
        <f>(O436-O435)*W$18</f>
        <v>4.1823425103048173</v>
      </c>
      <c r="Q436">
        <f>N436-P436*W$19+W$20*P436^2</f>
        <v>2183836.140409437</v>
      </c>
      <c r="R436">
        <f t="shared" si="42"/>
        <v>2183522.7000786983</v>
      </c>
      <c r="S436">
        <f t="shared" si="40"/>
        <v>32.667242361240383</v>
      </c>
      <c r="T436">
        <f t="shared" si="43"/>
        <v>2183519.5157415774</v>
      </c>
      <c r="U436">
        <f t="shared" si="38"/>
        <v>2183874.7000786983</v>
      </c>
      <c r="V436">
        <f t="shared" si="41"/>
        <v>352</v>
      </c>
    </row>
    <row r="437" spans="1:22" x14ac:dyDescent="0.25">
      <c r="A437">
        <f>VLOOKUP('[1]2024-03-18_windows_device_0'!P437,'[1]2024-03-18_windows_device_0'!P437:P1346,1,0)</f>
        <v>42.912666666666667</v>
      </c>
      <c r="B437">
        <f>VLOOKUP('[1]2024-03-18_windows_device_0'!Q437,'[1]2024-03-18_windows_device_0'!Q437:Q1346,1,0)+90</f>
        <v>2184493</v>
      </c>
      <c r="C437">
        <f>(A437-A436)*W$4</f>
        <v>-0.7461303779880647</v>
      </c>
      <c r="D437">
        <f>(A437)*(1-EXP(-W$2))</f>
        <v>1.3074361907600474</v>
      </c>
      <c r="E437">
        <f>B437-D437^2*W$3</f>
        <v>2184492.9989957716</v>
      </c>
      <c r="F437">
        <f>E437+W$7*C437</f>
        <v>2184476.0377499331</v>
      </c>
      <c r="G437">
        <f>F437-W$8*LN(D437)</f>
        <v>2183839.1909304736</v>
      </c>
      <c r="H437">
        <f t="shared" si="39"/>
        <v>-3.2760241245850921</v>
      </c>
      <c r="I437">
        <f>G437-W$11*H437^2</f>
        <v>2183838.7646880168</v>
      </c>
      <c r="J437">
        <f>(C437-C436)*W$12</f>
        <v>-8.9555280565824888E-2</v>
      </c>
      <c r="K437">
        <f>I437-J437*W$13</f>
        <v>2183841.6617170908</v>
      </c>
      <c r="L437">
        <f>(K437-K436)*W$16</f>
        <v>2.6031802682695584E-2</v>
      </c>
      <c r="M437">
        <f>(L437-L436)*W$15</f>
        <v>2.3049419738474147E-5</v>
      </c>
      <c r="N437">
        <f>I437-W$16*M437^2</f>
        <v>2183838.7646880168</v>
      </c>
      <c r="O437">
        <f>(D437-D436)*W$17</f>
        <v>-1.9636064070943423E-2</v>
      </c>
      <c r="P437">
        <f>(O437-O436)*W$18</f>
        <v>-0.71697300176747314</v>
      </c>
      <c r="Q437">
        <f>N437-P437*W$19+W$20*P437^2</f>
        <v>2183841.202559066</v>
      </c>
      <c r="R437">
        <f t="shared" si="42"/>
        <v>2183527.4271331527</v>
      </c>
      <c r="S437">
        <f t="shared" si="40"/>
        <v>23.85325788000987</v>
      </c>
      <c r="T437">
        <f t="shared" si="43"/>
        <v>2183525.1019655219</v>
      </c>
      <c r="U437">
        <f t="shared" si="38"/>
        <v>2183880.4271331527</v>
      </c>
      <c r="V437">
        <f t="shared" si="41"/>
        <v>353</v>
      </c>
    </row>
    <row r="438" spans="1:22" x14ac:dyDescent="0.25">
      <c r="A438">
        <f>VLOOKUP('[1]2024-03-18_windows_device_0'!P438,'[1]2024-03-18_windows_device_0'!P438:P1347,1,0)</f>
        <v>42.848666666666666</v>
      </c>
      <c r="B438">
        <f>VLOOKUP('[1]2024-03-18_windows_device_0'!Q438,'[1]2024-03-18_windows_device_0'!Q438:Q1347,1,0)+90</f>
        <v>2184493</v>
      </c>
      <c r="C438">
        <f>(A438-A437)*W$4</f>
        <v>-1.8849609549170288</v>
      </c>
      <c r="D438">
        <f>(A438)*(1-EXP(-W$2))</f>
        <v>1.3054862789342778</v>
      </c>
      <c r="E438">
        <f>B438-D438^2*W$3</f>
        <v>2184492.9989987649</v>
      </c>
      <c r="F438">
        <f>E438+W$7*C438</f>
        <v>2184450.1495355931</v>
      </c>
      <c r="G438">
        <f>F438-W$8*LN(D438)</f>
        <v>2183816.8484680997</v>
      </c>
      <c r="H438">
        <f t="shared" si="39"/>
        <v>-22.342462373897433</v>
      </c>
      <c r="I438">
        <f>G438-W$11*H438^2</f>
        <v>2183797.0229477738</v>
      </c>
      <c r="J438">
        <f>(C438-C437)*W$12</f>
        <v>-0.86570104546852722</v>
      </c>
      <c r="K438">
        <f>I438-J438*W$13</f>
        <v>2183825.0275621563</v>
      </c>
      <c r="L438">
        <f>(K438-K437)*W$16</f>
        <v>-1.8301630577284289E-2</v>
      </c>
      <c r="M438">
        <f>(L438-L437)*W$15</f>
        <v>-2.6324144992713257E-5</v>
      </c>
      <c r="N438">
        <f>I438-W$16*M438^2</f>
        <v>2183797.0229477738</v>
      </c>
      <c r="O438">
        <f>(D438-D437)*W$17</f>
        <v>-4.960689870553147E-2</v>
      </c>
      <c r="P438">
        <f>(O438-O437)*W$18</f>
        <v>-6.9307390170759957</v>
      </c>
      <c r="Q438">
        <f>N438-P438*W$19+W$20*P438^2</f>
        <v>2183853.0825897497</v>
      </c>
      <c r="R438">
        <f t="shared" si="42"/>
        <v>2183538.4633424925</v>
      </c>
      <c r="S438">
        <f t="shared" si="40"/>
        <v>55.689975636807183</v>
      </c>
      <c r="T438">
        <f t="shared" si="43"/>
        <v>2183533.0347956102</v>
      </c>
      <c r="U438">
        <f t="shared" si="38"/>
        <v>2183892.4633424925</v>
      </c>
      <c r="V438">
        <f t="shared" si="41"/>
        <v>354</v>
      </c>
    </row>
    <row r="439" spans="1:22" x14ac:dyDescent="0.25">
      <c r="A439">
        <f>VLOOKUP('[1]2024-03-18_windows_device_0'!P439,'[1]2024-03-18_windows_device_0'!P439:P1348,1,0)</f>
        <v>42.820666666666668</v>
      </c>
      <c r="B439">
        <f>VLOOKUP('[1]2024-03-18_windows_device_0'!Q439,'[1]2024-03-18_windows_device_0'!Q439:Q1348,1,0)+90</f>
        <v>2184491</v>
      </c>
      <c r="C439">
        <f>(A439-A438)*W$4</f>
        <v>-0.82467041777616079</v>
      </c>
      <c r="D439">
        <f>(A439)*(1-EXP(-W$2))</f>
        <v>1.3046331925105037</v>
      </c>
      <c r="E439">
        <f>B439-D439^2*W$3</f>
        <v>2184490.9990000729</v>
      </c>
      <c r="F439">
        <f>E439+W$7*C439</f>
        <v>2184472.2523599355</v>
      </c>
      <c r="G439">
        <f>F439-W$8*LN(D439)</f>
        <v>2183840.5042245942</v>
      </c>
      <c r="H439">
        <f t="shared" si="39"/>
        <v>23.655756494496018</v>
      </c>
      <c r="I439">
        <f>G439-W$11*H439^2</f>
        <v>2183818.2795093148</v>
      </c>
      <c r="J439">
        <f>(C439-C438)*W$12</f>
        <v>0.8059975250914696</v>
      </c>
      <c r="K439">
        <f>I439-J439*W$13</f>
        <v>2183792.2062476487</v>
      </c>
      <c r="L439">
        <f>(K439-K438)*W$16</f>
        <v>-3.6111457152293525E-2</v>
      </c>
      <c r="M439">
        <f>(L439-L438)*W$15</f>
        <v>-1.057505414269E-5</v>
      </c>
      <c r="N439">
        <f>I439-W$16*M439^2</f>
        <v>2183818.2795093148</v>
      </c>
      <c r="O439">
        <f>(D439-D438)*W$17</f>
        <v>-2.170301818366896E-2</v>
      </c>
      <c r="P439">
        <f>(O439-O438)*W$18</f>
        <v>6.4527570158994223</v>
      </c>
      <c r="Q439">
        <f>N439-P439*W$19+W$20*P439^2</f>
        <v>2183831.2455394845</v>
      </c>
      <c r="R439">
        <f t="shared" si="42"/>
        <v>2183516.2583526187</v>
      </c>
      <c r="S439">
        <f t="shared" si="40"/>
        <v>-112.0489206955053</v>
      </c>
      <c r="T439">
        <f t="shared" si="43"/>
        <v>2183527.1806561779</v>
      </c>
      <c r="U439">
        <f t="shared" si="38"/>
        <v>2183871.2583526187</v>
      </c>
      <c r="V439">
        <f t="shared" si="41"/>
        <v>355</v>
      </c>
    </row>
    <row r="440" spans="1:22" x14ac:dyDescent="0.25">
      <c r="A440">
        <f>VLOOKUP('[1]2024-03-18_windows_device_0'!P440,'[1]2024-03-18_windows_device_0'!P440:P1349,1,0)</f>
        <v>42.780666666666669</v>
      </c>
      <c r="B440">
        <f>VLOOKUP('[1]2024-03-18_windows_device_0'!Q440,'[1]2024-03-18_windows_device_0'!Q440:Q1349,1,0)+90</f>
        <v>2184487</v>
      </c>
      <c r="C440">
        <f>(A440-A439)*W$4</f>
        <v>-1.1781005968231169</v>
      </c>
      <c r="D440">
        <f>(A440)*(1-EXP(-W$2))</f>
        <v>1.3034144976193978</v>
      </c>
      <c r="E440">
        <f>B440-D440^2*W$3</f>
        <v>2184486.9990019402</v>
      </c>
      <c r="F440">
        <f>E440+W$7*C440</f>
        <v>2184460.2180874581</v>
      </c>
      <c r="G440">
        <f>F440-W$8*LN(D440)</f>
        <v>2183830.6901890137</v>
      </c>
      <c r="H440">
        <f t="shared" si="39"/>
        <v>-9.8140355804935098</v>
      </c>
      <c r="I440">
        <f>G440-W$11*H440^2</f>
        <v>2183826.8649570141</v>
      </c>
      <c r="J440">
        <f>(C440-C439)*W$12</f>
        <v>-0.26866584169715657</v>
      </c>
      <c r="K440">
        <f>I440-J440*W$13</f>
        <v>2183835.5560442363</v>
      </c>
      <c r="L440">
        <f>(K440-K439)*W$16</f>
        <v>4.7695357285885129E-2</v>
      </c>
      <c r="M440">
        <f>(L440-L439)*W$15</f>
        <v>4.9762505910850162E-5</v>
      </c>
      <c r="N440">
        <f>I440-W$16*M440^2</f>
        <v>2183826.8649570141</v>
      </c>
      <c r="O440">
        <f>(D440-D439)*W$17</f>
        <v>-3.1004311690956462E-2</v>
      </c>
      <c r="P440">
        <f>(O440-O439)*W$18</f>
        <v>-2.1509190052998068</v>
      </c>
      <c r="Q440">
        <f>N440-P440*W$19+W$20*P440^2</f>
        <v>2183836.5056948019</v>
      </c>
      <c r="R440">
        <f t="shared" si="42"/>
        <v>2183520.9941810365</v>
      </c>
      <c r="S440">
        <f t="shared" si="40"/>
        <v>23.89753230384207</v>
      </c>
      <c r="T440">
        <f t="shared" si="43"/>
        <v>2183518.6646976238</v>
      </c>
      <c r="U440">
        <f t="shared" si="38"/>
        <v>2183876.9941810365</v>
      </c>
      <c r="V440">
        <f t="shared" si="41"/>
        <v>356</v>
      </c>
    </row>
    <row r="441" spans="1:22" x14ac:dyDescent="0.25">
      <c r="A441">
        <f>VLOOKUP('[1]2024-03-18_windows_device_0'!P441,'[1]2024-03-18_windows_device_0'!P441:P1350,1,0)</f>
        <v>42.738</v>
      </c>
      <c r="B441">
        <f>VLOOKUP('[1]2024-03-18_windows_device_0'!Q441,'[1]2024-03-18_windows_device_0'!Q441:Q1350,1,0)+90</f>
        <v>2184483</v>
      </c>
      <c r="C441">
        <f>(A441-A440)*W$4</f>
        <v>-1.2566406366114222</v>
      </c>
      <c r="D441">
        <f>(A441)*(1-EXP(-W$2))</f>
        <v>1.3021145564022178</v>
      </c>
      <c r="E441">
        <f>B441-D441^2*W$3</f>
        <v>2184482.99900393</v>
      </c>
      <c r="F441">
        <f>E441+W$7*C441</f>
        <v>2184454.432695149</v>
      </c>
      <c r="G441">
        <f>F441-W$8*LN(D441)</f>
        <v>2183827.2753386921</v>
      </c>
      <c r="H441">
        <f t="shared" si="39"/>
        <v>-3.414850321598351</v>
      </c>
      <c r="I441">
        <f>G441-W$11*H441^2</f>
        <v>2183826.8122055409</v>
      </c>
      <c r="J441">
        <f>(C441-C440)*W$12</f>
        <v>-5.9703520377216539E-2</v>
      </c>
      <c r="K441">
        <f>I441-J441*W$13</f>
        <v>2183828.7435582569</v>
      </c>
      <c r="L441">
        <f>(K441-K440)*W$16</f>
        <v>-7.4953974036801908E-3</v>
      </c>
      <c r="M441">
        <f>(L441-L440)*W$15</f>
        <v>-3.2770965879984859E-5</v>
      </c>
      <c r="N441">
        <f>I441-W$16*M441^2</f>
        <v>2183826.8122055409</v>
      </c>
      <c r="O441">
        <f>(D441-D440)*W$17</f>
        <v>-3.3071265803693295E-2</v>
      </c>
      <c r="P441">
        <f>(O441-O440)*W$18</f>
        <v>-0.47798200117918643</v>
      </c>
      <c r="Q441">
        <f>N441-P441*W$19+W$20*P441^2</f>
        <v>2183828.3512631054</v>
      </c>
      <c r="R441">
        <f t="shared" si="42"/>
        <v>2183512.2821545075</v>
      </c>
      <c r="S441">
        <f t="shared" si="40"/>
        <v>-43.961883126020211</v>
      </c>
      <c r="T441">
        <f t="shared" si="43"/>
        <v>2183516.5674705068</v>
      </c>
      <c r="U441">
        <f t="shared" si="38"/>
        <v>2183869.2821545075</v>
      </c>
      <c r="V441">
        <f t="shared" si="41"/>
        <v>357</v>
      </c>
    </row>
    <row r="442" spans="1:22" x14ac:dyDescent="0.25">
      <c r="A442">
        <f>VLOOKUP('[1]2024-03-18_windows_device_0'!P442,'[1]2024-03-18_windows_device_0'!P442:P1351,1,0)</f>
        <v>42.709333333333333</v>
      </c>
      <c r="B442">
        <f>VLOOKUP('[1]2024-03-18_windows_device_0'!Q442,'[1]2024-03-18_windows_device_0'!Q442:Q1351,1,0)+90</f>
        <v>2184482</v>
      </c>
      <c r="C442">
        <f>(A442-A441)*W$4</f>
        <v>-0.84430542772323713</v>
      </c>
      <c r="D442">
        <f>(A442)*(1-EXP(-W$2))</f>
        <v>1.3012411583969252</v>
      </c>
      <c r="E442">
        <f>B442-D442^2*W$3</f>
        <v>2184481.999005266</v>
      </c>
      <c r="F442">
        <f>E442+W$7*C442</f>
        <v>2184462.8060165537</v>
      </c>
      <c r="G442">
        <f>F442-W$8*LN(D442)</f>
        <v>2183837.24269755</v>
      </c>
      <c r="H442">
        <f t="shared" si="39"/>
        <v>9.9673588578589261</v>
      </c>
      <c r="I442">
        <f>G442-W$11*H442^2</f>
        <v>2183833.2970098043</v>
      </c>
      <c r="J442">
        <f>(C442-C441)*W$12</f>
        <v>0.31344348198006899</v>
      </c>
      <c r="K442">
        <f>I442-J442*W$13</f>
        <v>2183823.1574080451</v>
      </c>
      <c r="L442">
        <f>(K442-K441)*W$16</f>
        <v>-6.1461287289669804E-3</v>
      </c>
      <c r="M442">
        <f>(L442-L441)*W$15</f>
        <v>8.0116385345096395E-7</v>
      </c>
      <c r="N442">
        <f>I442-W$16*M442^2</f>
        <v>2183833.2970098043</v>
      </c>
      <c r="O442">
        <f>(D442-D441)*W$17</f>
        <v>-2.2219756711853167E-2</v>
      </c>
      <c r="P442">
        <f>(O442-O441)*W$18</f>
        <v>2.5094055061841969</v>
      </c>
      <c r="Q442">
        <f>N442-P442*W$19+W$20*P442^2</f>
        <v>2183830.873163315</v>
      </c>
      <c r="R442">
        <f t="shared" si="42"/>
        <v>2183514.4303988619</v>
      </c>
      <c r="S442">
        <f t="shared" si="40"/>
        <v>10.840286920627051</v>
      </c>
      <c r="T442">
        <f t="shared" si="43"/>
        <v>2183513.3737094831</v>
      </c>
      <c r="U442">
        <f t="shared" si="38"/>
        <v>2183872.4303988619</v>
      </c>
      <c r="V442">
        <f t="shared" si="41"/>
        <v>358</v>
      </c>
    </row>
    <row r="443" spans="1:22" x14ac:dyDescent="0.25">
      <c r="A443">
        <f>VLOOKUP('[1]2024-03-18_windows_device_0'!P443,'[1]2024-03-18_windows_device_0'!P443:P1352,1,0)</f>
        <v>42.671333333333337</v>
      </c>
      <c r="B443">
        <f>VLOOKUP('[1]2024-03-18_windows_device_0'!Q443,'[1]2024-03-18_windows_device_0'!Q443:Q1352,1,0)+90</f>
        <v>2184481</v>
      </c>
      <c r="C443">
        <f>(A443-A442)*W$4</f>
        <v>-1.1191955669818876</v>
      </c>
      <c r="D443">
        <f>(A443)*(1-EXP(-W$2))</f>
        <v>1.3000833982503746</v>
      </c>
      <c r="E443">
        <f>B443-D443^2*W$3</f>
        <v>2184480.999007035</v>
      </c>
      <c r="F443">
        <f>E443+W$7*C443</f>
        <v>2184455.5571382768</v>
      </c>
      <c r="G443">
        <f>F443-W$8*LN(D443)</f>
        <v>2183832.1084956117</v>
      </c>
      <c r="H443">
        <f t="shared" si="39"/>
        <v>-5.1342019382864237</v>
      </c>
      <c r="I443">
        <f>G443-W$11*H443^2</f>
        <v>2183831.0615878575</v>
      </c>
      <c r="J443">
        <f>(C443-C442)*W$12</f>
        <v>-0.20896232131993989</v>
      </c>
      <c r="K443">
        <f>I443-J443*W$13</f>
        <v>2183837.8213223638</v>
      </c>
      <c r="L443">
        <f>(K443-K442)*W$16</f>
        <v>1.6133884993551194E-2</v>
      </c>
      <c r="M443">
        <f>(L443-L442)*W$15</f>
        <v>1.3229345632490175E-5</v>
      </c>
      <c r="N443">
        <f>I443-W$16*M443^2</f>
        <v>2183831.0615878575</v>
      </c>
      <c r="O443">
        <f>(D443-D442)*W$17</f>
        <v>-2.9454096106409484E-2</v>
      </c>
      <c r="P443">
        <f>(O443-O442)*W$18</f>
        <v>-1.6729370041219267</v>
      </c>
      <c r="Q443">
        <f>N443-P443*W$19+W$20*P443^2</f>
        <v>2183837.9566108594</v>
      </c>
      <c r="R443">
        <f t="shared" si="42"/>
        <v>2183521.019746976</v>
      </c>
      <c r="S443">
        <f t="shared" si="40"/>
        <v>33.250604862576694</v>
      </c>
      <c r="T443">
        <f t="shared" si="43"/>
        <v>2183517.7785448511</v>
      </c>
      <c r="U443">
        <f t="shared" si="38"/>
        <v>2183880.019746976</v>
      </c>
      <c r="V443">
        <f t="shared" si="41"/>
        <v>359</v>
      </c>
    </row>
    <row r="444" spans="1:22" x14ac:dyDescent="0.25">
      <c r="A444">
        <f>VLOOKUP('[1]2024-03-18_windows_device_0'!P444,'[1]2024-03-18_windows_device_0'!P444:P1353,1,0)</f>
        <v>42.63666666666667</v>
      </c>
      <c r="B444">
        <f>VLOOKUP('[1]2024-03-18_windows_device_0'!Q444,'[1]2024-03-18_windows_device_0'!Q444:Q1353,1,0)+90</f>
        <v>2184483</v>
      </c>
      <c r="C444">
        <f>(A444-A443)*W$4</f>
        <v>-1.0210205172467153</v>
      </c>
      <c r="D444">
        <f>(A444)*(1-EXP(-W$2))</f>
        <v>1.2990271960114161</v>
      </c>
      <c r="E444">
        <f>B444-D444^2*W$3</f>
        <v>2184482.9990086476</v>
      </c>
      <c r="F444">
        <f>E444+W$7*C444</f>
        <v>2184459.7888827631</v>
      </c>
      <c r="G444">
        <f>F444-W$8*LN(D444)</f>
        <v>2183838.2710617948</v>
      </c>
      <c r="H444">
        <f t="shared" si="39"/>
        <v>6.1625661831349134</v>
      </c>
      <c r="I444">
        <f>G444-W$11*H444^2</f>
        <v>2183836.7627687906</v>
      </c>
      <c r="J444">
        <f>(C444-C443)*W$12</f>
        <v>7.4629400471361504E-2</v>
      </c>
      <c r="K444">
        <f>I444-J444*W$13</f>
        <v>2183834.3485778957</v>
      </c>
      <c r="L444">
        <f>(K444-K443)*W$16</f>
        <v>-3.8208665601351653E-3</v>
      </c>
      <c r="M444">
        <f>(L444-L443)*W$15</f>
        <v>-1.1848659906675775E-5</v>
      </c>
      <c r="N444">
        <f>I444-W$16*M444^2</f>
        <v>2183836.7627687906</v>
      </c>
      <c r="O444">
        <f>(D444-D443)*W$17</f>
        <v>-2.6870403465494092E-2</v>
      </c>
      <c r="P444">
        <f>(O444-O443)*W$18</f>
        <v>0.59747750147267675</v>
      </c>
      <c r="Q444">
        <f>N444-P444*W$19+W$20*P444^2</f>
        <v>2183835.3237644685</v>
      </c>
      <c r="R444">
        <f t="shared" si="42"/>
        <v>2183517.937348227</v>
      </c>
      <c r="S444">
        <f t="shared" si="40"/>
        <v>-15.554136927628999</v>
      </c>
      <c r="T444">
        <f t="shared" si="43"/>
        <v>2183519.4535342292</v>
      </c>
      <c r="U444">
        <f t="shared" si="38"/>
        <v>2183877.937348227</v>
      </c>
      <c r="V444">
        <f t="shared" si="41"/>
        <v>360</v>
      </c>
    </row>
    <row r="445" spans="1:22" x14ac:dyDescent="0.25">
      <c r="A445">
        <f>VLOOKUP('[1]2024-03-18_windows_device_0'!P445,'[1]2024-03-18_windows_device_0'!P445:P1354,1,0)</f>
        <v>42.596666666666664</v>
      </c>
      <c r="B445">
        <f>VLOOKUP('[1]2024-03-18_windows_device_0'!Q445,'[1]2024-03-18_windows_device_0'!Q445:Q1354,1,0)+90</f>
        <v>2184484</v>
      </c>
      <c r="C445">
        <f>(A445-A444)*W$4</f>
        <v>-1.178100596823326</v>
      </c>
      <c r="D445">
        <f>(A445)*(1-EXP(-W$2))</f>
        <v>1.2978085011203098</v>
      </c>
      <c r="E445">
        <f>B445-D445^2*W$3</f>
        <v>2184483.999010507</v>
      </c>
      <c r="F445">
        <f>E445+W$7*C445</f>
        <v>2184457.2180960248</v>
      </c>
      <c r="G445">
        <f>F445-W$8*LN(D445)</f>
        <v>2183837.9300979604</v>
      </c>
      <c r="H445">
        <f t="shared" si="39"/>
        <v>-0.34096383443102241</v>
      </c>
      <c r="I445">
        <f>G445-W$11*H445^2</f>
        <v>2183837.9254807555</v>
      </c>
      <c r="J445">
        <f>(C445-C444)*W$12</f>
        <v>-0.11940704075443308</v>
      </c>
      <c r="K445">
        <f>I445-J445*W$13</f>
        <v>2183841.7881861874</v>
      </c>
      <c r="L445">
        <f>(K445-K444)*W$16</f>
        <v>8.1853850184441749E-3</v>
      </c>
      <c r="M445">
        <f>(L445-L444)*W$15</f>
        <v>7.1290284585024358E-6</v>
      </c>
      <c r="N445">
        <f>I445-W$16*M445^2</f>
        <v>2183837.9254807555</v>
      </c>
      <c r="O445">
        <f>(D445-D444)*W$17</f>
        <v>-3.1004311690967758E-2</v>
      </c>
      <c r="P445">
        <f>(O445-O444)*W$18</f>
        <v>-0.95596400235837287</v>
      </c>
      <c r="Q445">
        <f>N445-P445*W$19+W$20*P445^2</f>
        <v>2183841.3483550907</v>
      </c>
      <c r="R445">
        <f t="shared" si="42"/>
        <v>2183523.4446532628</v>
      </c>
      <c r="S445">
        <f t="shared" si="40"/>
        <v>27.790491628822334</v>
      </c>
      <c r="T445">
        <f t="shared" si="43"/>
        <v>2183520.7356920005</v>
      </c>
      <c r="U445">
        <f t="shared" si="38"/>
        <v>2183884.4446532628</v>
      </c>
      <c r="V445">
        <f t="shared" si="41"/>
        <v>361</v>
      </c>
    </row>
    <row r="446" spans="1:22" x14ac:dyDescent="0.25">
      <c r="A446">
        <f>VLOOKUP('[1]2024-03-18_windows_device_0'!P446,'[1]2024-03-18_windows_device_0'!P446:P1355,1,0)</f>
        <v>42.553333333333335</v>
      </c>
      <c r="B446">
        <f>VLOOKUP('[1]2024-03-18_windows_device_0'!Q446,'[1]2024-03-18_windows_device_0'!Q446:Q1355,1,0)+90</f>
        <v>2184479</v>
      </c>
      <c r="C446">
        <f>(A446-A445)*W$4</f>
        <v>-1.2762756465582894</v>
      </c>
      <c r="D446">
        <f>(A446)*(1-EXP(-W$2))</f>
        <v>1.2964882483216118</v>
      </c>
      <c r="E446">
        <f>B446-D446^2*W$3</f>
        <v>2184478.9990125191</v>
      </c>
      <c r="F446">
        <f>E446+W$7*C446</f>
        <v>2184449.9863551632</v>
      </c>
      <c r="G446">
        <f>F446-W$8*LN(D446)</f>
        <v>2183833.1163627133</v>
      </c>
      <c r="H446">
        <f t="shared" si="39"/>
        <v>-4.8137352471239865</v>
      </c>
      <c r="I446">
        <f>G446-W$11*H446^2</f>
        <v>2183832.1960680042</v>
      </c>
      <c r="J446">
        <f>(C446-C445)*W$12</f>
        <v>-7.4629400471202673E-2</v>
      </c>
      <c r="K446">
        <f>I446-J446*W$13</f>
        <v>2183834.6102588992</v>
      </c>
      <c r="L446">
        <f>(K446-K445)*W$16</f>
        <v>-7.8974720421640769E-3</v>
      </c>
      <c r="M446">
        <f>(L446-L445)*W$15</f>
        <v>-9.5496204563681016E-6</v>
      </c>
      <c r="N446">
        <f>I446-W$16*M446^2</f>
        <v>2183832.1960680042</v>
      </c>
      <c r="O446">
        <f>(D446-D445)*W$17</f>
        <v>-3.3588004331866206E-2</v>
      </c>
      <c r="P446">
        <f>(O446-O445)*W$18</f>
        <v>-0.59747750146875822</v>
      </c>
      <c r="Q446">
        <f>N446-P446*W$19+W$20*P446^2</f>
        <v>2183834.1737585859</v>
      </c>
      <c r="R446">
        <f t="shared" si="42"/>
        <v>2183515.7113914136</v>
      </c>
      <c r="S446">
        <f t="shared" si="40"/>
        <v>-39.022924513384737</v>
      </c>
      <c r="T446">
        <f t="shared" si="43"/>
        <v>2183519.5152676548</v>
      </c>
      <c r="U446">
        <f t="shared" si="38"/>
        <v>2183877.7113914136</v>
      </c>
      <c r="V446">
        <f t="shared" si="41"/>
        <v>362</v>
      </c>
    </row>
    <row r="447" spans="1:22" x14ac:dyDescent="0.25">
      <c r="A447">
        <f>VLOOKUP('[1]2024-03-18_windows_device_0'!P447,'[1]2024-03-18_windows_device_0'!P447:P1356,1,0)</f>
        <v>42.533333333333331</v>
      </c>
      <c r="B447">
        <f>VLOOKUP('[1]2024-03-18_windows_device_0'!Q447,'[1]2024-03-18_windows_device_0'!Q447:Q1356,1,0)+90</f>
        <v>2184479</v>
      </c>
      <c r="C447">
        <f>(A447-A446)*W$4</f>
        <v>-0.58905029841166301</v>
      </c>
      <c r="D447">
        <f>(A447)*(1-EXP(-W$2))</f>
        <v>1.2958789008760587</v>
      </c>
      <c r="E447">
        <f>B447-D447^2*W$3</f>
        <v>2184478.9990134472</v>
      </c>
      <c r="F447">
        <f>E447+W$7*C447</f>
        <v>2184465.6085562059</v>
      </c>
      <c r="G447">
        <f>F447-W$8*LN(D447)</f>
        <v>2183849.8553969557</v>
      </c>
      <c r="H447">
        <f t="shared" si="39"/>
        <v>16.739034242462367</v>
      </c>
      <c r="I447">
        <f>G447-W$11*H447^2</f>
        <v>2183838.7272380283</v>
      </c>
      <c r="J447">
        <f>(C447-C446)*W$12</f>
        <v>0.52240580329984987</v>
      </c>
      <c r="K447">
        <f>I447-J447*W$13</f>
        <v>2183821.8279017629</v>
      </c>
      <c r="L447">
        <f>(K447-K446)*W$16</f>
        <v>-1.4063712832824567E-2</v>
      </c>
      <c r="M447">
        <f>(L447-L446)*W$15</f>
        <v>-3.6613680623706165E-6</v>
      </c>
      <c r="N447">
        <f>I447-W$16*M447^2</f>
        <v>2183838.7272380283</v>
      </c>
      <c r="O447">
        <f>(D447-D446)*W$17</f>
        <v>-1.5502155845481055E-2</v>
      </c>
      <c r="P447">
        <f>(O447-O446)*W$18</f>
        <v>4.1823425103035117</v>
      </c>
      <c r="Q447">
        <f>N447-P447*W$19+W$20*P447^2</f>
        <v>2183839.966619221</v>
      </c>
      <c r="R447">
        <f t="shared" si="42"/>
        <v>2183521.2470124154</v>
      </c>
      <c r="S447">
        <f t="shared" si="40"/>
        <v>27.933377234659041</v>
      </c>
      <c r="T447">
        <f t="shared" si="43"/>
        <v>2183518.5241229516</v>
      </c>
      <c r="U447">
        <f t="shared" si="38"/>
        <v>2183884.2470124154</v>
      </c>
      <c r="V447">
        <f t="shared" si="41"/>
        <v>363</v>
      </c>
    </row>
    <row r="448" spans="1:22" x14ac:dyDescent="0.25">
      <c r="A448">
        <f>VLOOKUP('[1]2024-03-18_windows_device_0'!P448,'[1]2024-03-18_windows_device_0'!P448:P1357,1,0)</f>
        <v>42.487333333333332</v>
      </c>
      <c r="B448">
        <f>VLOOKUP('[1]2024-03-18_windows_device_0'!Q448,'[1]2024-03-18_windows_device_0'!Q448:Q1357,1,0)+90</f>
        <v>2184482</v>
      </c>
      <c r="C448">
        <f>(A448-A447)*W$4</f>
        <v>-1.3548156863465948</v>
      </c>
      <c r="D448">
        <f>(A448)*(1-EXP(-W$2))</f>
        <v>1.2944774017512868</v>
      </c>
      <c r="E448">
        <f>B448-D448^2*W$3</f>
        <v>2184481.9990155799</v>
      </c>
      <c r="F448">
        <f>E448+W$7*C448</f>
        <v>2184451.2009639251</v>
      </c>
      <c r="G448">
        <f>F448-W$8*LN(D448)</f>
        <v>2183838.018515286</v>
      </c>
      <c r="H448">
        <f t="shared" si="39"/>
        <v>-11.836881669703871</v>
      </c>
      <c r="I448">
        <f>G448-W$11*H448^2</f>
        <v>2183832.4538744814</v>
      </c>
      <c r="J448">
        <f>(C448-C447)*W$12</f>
        <v>-0.58210932367706647</v>
      </c>
      <c r="K448">
        <f>I448-J448*W$13</f>
        <v>2183851.2845634627</v>
      </c>
      <c r="L448">
        <f>(K448-K447)*W$16</f>
        <v>3.2409517802062839E-2</v>
      </c>
      <c r="M448">
        <f>(L448-L447)*W$15</f>
        <v>2.7594706106754945E-5</v>
      </c>
      <c r="N448">
        <f>I448-W$16*M448^2</f>
        <v>2183832.4538744814</v>
      </c>
      <c r="O448">
        <f>(D448-D447)*W$17</f>
        <v>-3.5654958444603035E-2</v>
      </c>
      <c r="P448">
        <f>(O448-O447)*W$18</f>
        <v>-4.6603245114826972</v>
      </c>
      <c r="Q448">
        <f>N448-P448*W$19+W$20*P448^2</f>
        <v>2183862.1658206177</v>
      </c>
      <c r="R448">
        <f t="shared" si="42"/>
        <v>2183542.856014926</v>
      </c>
      <c r="S448">
        <f t="shared" si="40"/>
        <v>109.04150023820453</v>
      </c>
      <c r="T448">
        <f t="shared" si="43"/>
        <v>2183532.2268686676</v>
      </c>
      <c r="U448">
        <f t="shared" si="38"/>
        <v>2183906.856014926</v>
      </c>
      <c r="V448">
        <f t="shared" si="41"/>
        <v>364</v>
      </c>
    </row>
    <row r="449" spans="1:22" x14ac:dyDescent="0.25">
      <c r="A449">
        <f>VLOOKUP('[1]2024-03-18_windows_device_0'!P449,'[1]2024-03-18_windows_device_0'!P449:P1358,1,0)</f>
        <v>42.464666666666666</v>
      </c>
      <c r="B449">
        <f>VLOOKUP('[1]2024-03-18_windows_device_0'!Q449,'[1]2024-03-18_windows_device_0'!Q449:Q1358,1,0)+90</f>
        <v>2184476</v>
      </c>
      <c r="C449">
        <f>(A449-A448)*W$4</f>
        <v>-0.66759033819975921</v>
      </c>
      <c r="D449">
        <f>(A449)*(1-EXP(-W$2))</f>
        <v>1.2937868079796602</v>
      </c>
      <c r="E449">
        <f>B449-D449^2*W$3</f>
        <v>2184475.99901663</v>
      </c>
      <c r="F449">
        <f>E449+W$7*C449</f>
        <v>2184460.8231650898</v>
      </c>
      <c r="G449">
        <f>F449-W$8*LN(D449)</f>
        <v>2183848.9084672197</v>
      </c>
      <c r="H449">
        <f t="shared" si="39"/>
        <v>10.889951933640987</v>
      </c>
      <c r="I449">
        <f>G449-W$11*H449^2</f>
        <v>2183844.1985372524</v>
      </c>
      <c r="J449">
        <f>(C449-C448)*W$12</f>
        <v>0.52240580330000885</v>
      </c>
      <c r="K449">
        <f>I449-J449*W$13</f>
        <v>2183827.299200987</v>
      </c>
      <c r="L449">
        <f>(K449-K448)*W$16</f>
        <v>-2.6389753192959189E-2</v>
      </c>
      <c r="M449">
        <f>(L449-L448)*W$15</f>
        <v>-3.4913617586573112E-5</v>
      </c>
      <c r="N449">
        <f>I449-W$16*M449^2</f>
        <v>2183844.1985372524</v>
      </c>
      <c r="O449">
        <f>(D449-D448)*W$17</f>
        <v>-1.756910995820659E-2</v>
      </c>
      <c r="P449">
        <f>(O449-O448)*W$18</f>
        <v>4.1823425103061238</v>
      </c>
      <c r="Q449">
        <f>N449-P449*W$19+W$20*P449^2</f>
        <v>2183845.4379184451</v>
      </c>
      <c r="R449">
        <f t="shared" si="42"/>
        <v>2183525.8380346396</v>
      </c>
      <c r="S449">
        <f t="shared" si="40"/>
        <v>-85.874676563418859</v>
      </c>
      <c r="T449">
        <f t="shared" si="43"/>
        <v>2183534.208925494</v>
      </c>
      <c r="U449">
        <f t="shared" si="38"/>
        <v>2183890.8380346396</v>
      </c>
      <c r="V449">
        <f t="shared" si="41"/>
        <v>365</v>
      </c>
    </row>
    <row r="450" spans="1:22" x14ac:dyDescent="0.25">
      <c r="A450">
        <f>VLOOKUP('[1]2024-03-18_windows_device_0'!P450,'[1]2024-03-18_windows_device_0'!P450:P1359,1,0)</f>
        <v>42.415333333333336</v>
      </c>
      <c r="B450">
        <f>VLOOKUP('[1]2024-03-18_windows_device_0'!Q450,'[1]2024-03-18_windows_device_0'!Q450:Q1359,1,0)+90</f>
        <v>2184477</v>
      </c>
      <c r="C450">
        <f>(A450-A449)*W$4</f>
        <v>-1.4529907360817673</v>
      </c>
      <c r="D450">
        <f>(A450)*(1-EXP(-W$2))</f>
        <v>1.2922837509472962</v>
      </c>
      <c r="E450">
        <f>B450-D450^2*W$3</f>
        <v>2184476.9990189136</v>
      </c>
      <c r="F450">
        <f>E450+W$7*C450</f>
        <v>2184443.9692243855</v>
      </c>
      <c r="G450">
        <f>F450-W$8*LN(D450)</f>
        <v>2183834.8160895505</v>
      </c>
      <c r="H450">
        <f t="shared" si="39"/>
        <v>-14.092377669177949</v>
      </c>
      <c r="I450">
        <f>G450-W$11*H450^2</f>
        <v>2183826.9287403142</v>
      </c>
      <c r="J450">
        <f>(C450-C449)*W$12</f>
        <v>-0.59703520377137054</v>
      </c>
      <c r="K450">
        <f>I450-J450*W$13</f>
        <v>2183846.2422674745</v>
      </c>
      <c r="L450">
        <f>(K450-K449)*W$16</f>
        <v>2.0841996856626559E-2</v>
      </c>
      <c r="M450">
        <f>(L450-L449)*W$15</f>
        <v>2.8045097010053924E-5</v>
      </c>
      <c r="N450">
        <f>I450-W$16*M450^2</f>
        <v>2183826.9287403142</v>
      </c>
      <c r="O450">
        <f>(D450-D449)*W$17</f>
        <v>-3.8238651085512783E-2</v>
      </c>
      <c r="P450">
        <f>(O450-O449)*W$18</f>
        <v>-4.7798200117774954</v>
      </c>
      <c r="Q450">
        <f>N450-P450*W$19+W$20*P450^2</f>
        <v>2183857.833480231</v>
      </c>
      <c r="R450">
        <f t="shared" si="42"/>
        <v>2183537.6039490411</v>
      </c>
      <c r="S450">
        <f t="shared" si="40"/>
        <v>59.372150907380387</v>
      </c>
      <c r="T450">
        <f t="shared" si="43"/>
        <v>2183531.8164711148</v>
      </c>
      <c r="U450">
        <f t="shared" si="38"/>
        <v>2183903.6039490411</v>
      </c>
      <c r="V450">
        <f t="shared" si="41"/>
        <v>366</v>
      </c>
    </row>
    <row r="451" spans="1:22" x14ac:dyDescent="0.25">
      <c r="A451">
        <f>VLOOKUP('[1]2024-03-18_windows_device_0'!P451,'[1]2024-03-18_windows_device_0'!P451:P1360,1,0)</f>
        <v>42.368000000000002</v>
      </c>
      <c r="B451">
        <f>VLOOKUP('[1]2024-03-18_windows_device_0'!Q451,'[1]2024-03-18_windows_device_0'!Q451:Q1360,1,0)+90</f>
        <v>2184471</v>
      </c>
      <c r="C451">
        <f>(A451-A450)*W$4</f>
        <v>-1.3940857062407475</v>
      </c>
      <c r="D451">
        <f>(A451)*(1-EXP(-W$2))</f>
        <v>1.2908416286594873</v>
      </c>
      <c r="E451">
        <f>B451-D451^2*W$3</f>
        <v>2184470.9990211022</v>
      </c>
      <c r="F451">
        <f>E451+W$7*C451</f>
        <v>2184439.308272298</v>
      </c>
      <c r="G451">
        <f>F451-W$8*LN(D451)</f>
        <v>2183832.8077661968</v>
      </c>
      <c r="H451">
        <f t="shared" si="39"/>
        <v>-2.008323353715241</v>
      </c>
      <c r="I451">
        <f>G451-W$11*H451^2</f>
        <v>2183832.6475782627</v>
      </c>
      <c r="J451">
        <f>(C451-C450)*W$12</f>
        <v>4.4777640282753405E-2</v>
      </c>
      <c r="K451">
        <f>I451-J451*W$13</f>
        <v>2183831.1990637258</v>
      </c>
      <c r="L451">
        <f>(K451-K450)*W$16</f>
        <v>-1.6551195945560961E-2</v>
      </c>
      <c r="M451">
        <f>(L451-L450)*W$15</f>
        <v>-2.2203194218974247E-5</v>
      </c>
      <c r="N451">
        <f>I451-W$16*M451^2</f>
        <v>2183832.6475782627</v>
      </c>
      <c r="O451">
        <f>(D451-D450)*W$17</f>
        <v>-3.668843550097145E-2</v>
      </c>
      <c r="P451">
        <f>(O451-O450)*W$18</f>
        <v>0.35848650088177852</v>
      </c>
      <c r="Q451">
        <f>N451-P451*W$19+W$20*P451^2</f>
        <v>2183831.7195333182</v>
      </c>
      <c r="R451">
        <f t="shared" si="42"/>
        <v>2183510.888069707</v>
      </c>
      <c r="S451">
        <f t="shared" si="40"/>
        <v>-134.81138527123971</v>
      </c>
      <c r="T451">
        <f t="shared" si="43"/>
        <v>2183524.0292125582</v>
      </c>
      <c r="U451">
        <f t="shared" ref="U451:U514" si="44">R451+V451</f>
        <v>2183877.888069707</v>
      </c>
      <c r="V451">
        <f t="shared" si="41"/>
        <v>367</v>
      </c>
    </row>
    <row r="452" spans="1:22" x14ac:dyDescent="0.25">
      <c r="A452">
        <f>VLOOKUP('[1]2024-03-18_windows_device_0'!P452,'[1]2024-03-18_windows_device_0'!P452:P1361,1,0)</f>
        <v>42.344666666666669</v>
      </c>
      <c r="B452">
        <f>VLOOKUP('[1]2024-03-18_windows_device_0'!Q452,'[1]2024-03-18_windows_device_0'!Q452:Q1361,1,0)+90</f>
        <v>2184467</v>
      </c>
      <c r="C452">
        <f>(A452-A451)*W$4</f>
        <v>-0.68722534814683556</v>
      </c>
      <c r="D452">
        <f>(A452)*(1-EXP(-W$2))</f>
        <v>1.2901307233063422</v>
      </c>
      <c r="E452">
        <f>B452-D452^2*W$3</f>
        <v>2184466.9990221802</v>
      </c>
      <c r="F452">
        <f>E452+W$7*C452</f>
        <v>2184451.3768220656</v>
      </c>
      <c r="G452">
        <f>F452-W$8*LN(D452)</f>
        <v>2183846.1850405629</v>
      </c>
      <c r="H452">
        <f t="shared" ref="H452:H515" si="45">G452-G451</f>
        <v>13.377274366095662</v>
      </c>
      <c r="I452">
        <f>G452-W$11*H452^2</f>
        <v>2183839.077852739</v>
      </c>
      <c r="J452">
        <f>(C452-C451)*W$12</f>
        <v>0.53733168339431303</v>
      </c>
      <c r="K452">
        <f>I452-J452*W$13</f>
        <v>2183821.6956782946</v>
      </c>
      <c r="L452">
        <f>(K452-K451)*W$16</f>
        <v>-1.0456043609049259E-2</v>
      </c>
      <c r="M452">
        <f>(L452-L451)*W$15</f>
        <v>3.6191574182423661E-6</v>
      </c>
      <c r="N452">
        <f>I452-W$16*M452^2</f>
        <v>2183839.077852739</v>
      </c>
      <c r="O452">
        <f>(D452-D451)*W$17</f>
        <v>-1.8085848486390797E-2</v>
      </c>
      <c r="P452">
        <f>(O452-O451)*W$18</f>
        <v>4.3018380106009202</v>
      </c>
      <c r="Q452">
        <f>N452-P452*W$19+W$20*P452^2</f>
        <v>2183840.7404989302</v>
      </c>
      <c r="R452">
        <f t="shared" si="42"/>
        <v>2183519.6130968146</v>
      </c>
      <c r="S452">
        <f t="shared" ref="S452:S515" si="46">W$25*(R452-R451)</f>
        <v>44.027485533903089</v>
      </c>
      <c r="T452">
        <f t="shared" si="43"/>
        <v>2183515.3213860248</v>
      </c>
      <c r="U452">
        <f t="shared" si="44"/>
        <v>2183887.6130968146</v>
      </c>
      <c r="V452">
        <f t="shared" si="41"/>
        <v>368</v>
      </c>
    </row>
    <row r="453" spans="1:22" x14ac:dyDescent="0.25">
      <c r="A453">
        <f>VLOOKUP('[1]2024-03-18_windows_device_0'!P453,'[1]2024-03-18_windows_device_0'!P453:P1362,1,0)</f>
        <v>42.304000000000002</v>
      </c>
      <c r="B453">
        <f>VLOOKUP('[1]2024-03-18_windows_device_0'!Q453,'[1]2024-03-18_windows_device_0'!Q453:Q1362,1,0)+90</f>
        <v>2184464</v>
      </c>
      <c r="C453">
        <f>(A453-A452)*W$4</f>
        <v>-1.1977356067701932</v>
      </c>
      <c r="D453">
        <f>(A453)*(1-EXP(-W$2))</f>
        <v>1.2888917168337177</v>
      </c>
      <c r="E453">
        <f>B453-D453^2*W$3</f>
        <v>2184463.9990240573</v>
      </c>
      <c r="F453">
        <f>E453+W$7*C453</f>
        <v>2184436.7717610002</v>
      </c>
      <c r="G453">
        <f>F453-W$8*LN(D453)</f>
        <v>2183833.8626241558</v>
      </c>
      <c r="H453">
        <f t="shared" si="45"/>
        <v>-12.322416407056153</v>
      </c>
      <c r="I453">
        <f>G453-W$11*H453^2</f>
        <v>2183827.8321107784</v>
      </c>
      <c r="J453">
        <f>(C453-C452)*W$12</f>
        <v>-0.38807288245143068</v>
      </c>
      <c r="K453">
        <f>I453-J453*W$13</f>
        <v>2183840.3859034325</v>
      </c>
      <c r="L453">
        <f>(K453-K452)*W$16</f>
        <v>2.0563809657159648E-2</v>
      </c>
      <c r="M453">
        <f>(L453-L452)*W$15</f>
        <v>1.8418855815741617E-5</v>
      </c>
      <c r="N453">
        <f>I453-W$16*M453^2</f>
        <v>2183827.8321107784</v>
      </c>
      <c r="O453">
        <f>(D453-D452)*W$17</f>
        <v>-3.1521050219140673E-2</v>
      </c>
      <c r="P453">
        <f>(O453-O452)*W$18</f>
        <v>-3.1068830076555685</v>
      </c>
      <c r="Q453">
        <f>N453-P453*W$19+W$20*P453^2</f>
        <v>2183843.9985557552</v>
      </c>
      <c r="R453">
        <f t="shared" si="42"/>
        <v>2183522.3566200901</v>
      </c>
      <c r="S453">
        <f t="shared" si="46"/>
        <v>13.84413249758577</v>
      </c>
      <c r="T453">
        <f t="shared" si="43"/>
        <v>2183521.0071218824</v>
      </c>
      <c r="U453">
        <f t="shared" si="44"/>
        <v>2183891.3566200901</v>
      </c>
      <c r="V453">
        <f t="shared" si="41"/>
        <v>369</v>
      </c>
    </row>
    <row r="454" spans="1:22" x14ac:dyDescent="0.25">
      <c r="A454">
        <f>VLOOKUP('[1]2024-03-18_windows_device_0'!P454,'[1]2024-03-18_windows_device_0'!P454:P1363,1,0)</f>
        <v>42.252000000000002</v>
      </c>
      <c r="B454">
        <f>VLOOKUP('[1]2024-03-18_windows_device_0'!Q454,'[1]2024-03-18_windows_device_0'!Q454:Q1363,1,0)+90</f>
        <v>2184465</v>
      </c>
      <c r="C454">
        <f>(A454-A453)*W$4</f>
        <v>-1.5315307758700727</v>
      </c>
      <c r="D454">
        <f>(A454)*(1-EXP(-W$2))</f>
        <v>1.28730741347528</v>
      </c>
      <c r="E454">
        <f>B454-D454^2*W$3</f>
        <v>2184464.999026455</v>
      </c>
      <c r="F454">
        <f>E454+W$7*C454</f>
        <v>2184430.183837628</v>
      </c>
      <c r="G454">
        <f>F454-W$8*LN(D454)</f>
        <v>2183830.196691222</v>
      </c>
      <c r="H454">
        <f t="shared" si="45"/>
        <v>-3.6659329337999225</v>
      </c>
      <c r="I454">
        <f>G454-W$11*H454^2</f>
        <v>2183829.6629490056</v>
      </c>
      <c r="J454">
        <f>(C454-C453)*W$12</f>
        <v>-0.25373996160285228</v>
      </c>
      <c r="K454">
        <f>I454-J454*W$13</f>
        <v>2183837.8711980488</v>
      </c>
      <c r="L454">
        <f>(K454-K453)*W$16</f>
        <v>-2.7667897241731233E-3</v>
      </c>
      <c r="M454">
        <f>(L454-L453)*W$15</f>
        <v>-1.3853158569505944E-5</v>
      </c>
      <c r="N454">
        <f>I454-W$16*M454^2</f>
        <v>2183829.6629490056</v>
      </c>
      <c r="O454">
        <f>(D454-D453)*W$17</f>
        <v>-4.0305605198243964E-2</v>
      </c>
      <c r="P454">
        <f>(O454-O453)*W$18</f>
        <v>-2.03142350500501</v>
      </c>
      <c r="Q454">
        <f>N454-P454*W$19+W$20*P454^2</f>
        <v>2183838.5849369215</v>
      </c>
      <c r="R454">
        <f t="shared" si="42"/>
        <v>2183516.2873781202</v>
      </c>
      <c r="S454">
        <f t="shared" si="46"/>
        <v>-30.626089722445872</v>
      </c>
      <c r="T454">
        <f t="shared" si="43"/>
        <v>2183519.2727477849</v>
      </c>
      <c r="U454">
        <f t="shared" si="44"/>
        <v>2183886.2873781202</v>
      </c>
      <c r="V454">
        <f t="shared" si="41"/>
        <v>370</v>
      </c>
    </row>
    <row r="455" spans="1:22" x14ac:dyDescent="0.25">
      <c r="A455">
        <f>VLOOKUP('[1]2024-03-18_windows_device_0'!P455,'[1]2024-03-18_windows_device_0'!P455:P1364,1,0)</f>
        <v>42.225333333333332</v>
      </c>
      <c r="B455">
        <f>VLOOKUP('[1]2024-03-18_windows_device_0'!Q455,'[1]2024-03-18_windows_device_0'!Q455:Q1364,1,0)+90</f>
        <v>2184465</v>
      </c>
      <c r="C455">
        <f>(A455-A454)*W$4</f>
        <v>-0.78540039788221738</v>
      </c>
      <c r="D455">
        <f>(A455)*(1-EXP(-W$2))</f>
        <v>1.2864949502145424</v>
      </c>
      <c r="E455">
        <f>B455-D455^2*W$3</f>
        <v>2184464.9990276834</v>
      </c>
      <c r="F455">
        <f>E455+W$7*C455</f>
        <v>2184447.1450846954</v>
      </c>
      <c r="G455">
        <f>F455-W$8*LN(D455)</f>
        <v>2183848.6577901724</v>
      </c>
      <c r="H455">
        <f t="shared" si="45"/>
        <v>18.461098950356245</v>
      </c>
      <c r="I455">
        <f>G455-W$11*H455^2</f>
        <v>2183835.1221866724</v>
      </c>
      <c r="J455">
        <f>(C455-C454)*W$12</f>
        <v>0.56718344358276218</v>
      </c>
      <c r="K455">
        <f>I455-J455*W$13</f>
        <v>2183816.7743358701</v>
      </c>
      <c r="L455">
        <f>(K455-K454)*W$16</f>
        <v>-2.3211697826395386E-2</v>
      </c>
      <c r="M455">
        <f>(L455-L454)*W$15</f>
        <v>-1.2139703281934388E-5</v>
      </c>
      <c r="N455">
        <f>I455-W$16*M455^2</f>
        <v>2183835.1221866724</v>
      </c>
      <c r="O455">
        <f>(D455-D454)*W$17</f>
        <v>-2.0669541127311838E-2</v>
      </c>
      <c r="P455">
        <f>(O455-O454)*W$18</f>
        <v>4.5408290111865952</v>
      </c>
      <c r="Q455">
        <f>N455-P455*W$19+W$20*P455^2</f>
        <v>2183837.6960052107</v>
      </c>
      <c r="R455">
        <f t="shared" si="42"/>
        <v>2183515.0632328885</v>
      </c>
      <c r="S455">
        <f t="shared" si="46"/>
        <v>-6.1771769666972363</v>
      </c>
      <c r="T455">
        <f t="shared" si="43"/>
        <v>2183515.6653716825</v>
      </c>
      <c r="U455">
        <f t="shared" si="44"/>
        <v>2183886.0632328885</v>
      </c>
      <c r="V455">
        <f t="shared" si="41"/>
        <v>371</v>
      </c>
    </row>
    <row r="456" spans="1:22" x14ac:dyDescent="0.25">
      <c r="A456">
        <f>VLOOKUP('[1]2024-03-18_windows_device_0'!P456,'[1]2024-03-18_windows_device_0'!P456:P1365,1,0)</f>
        <v>42.18933333333333</v>
      </c>
      <c r="B456">
        <f>VLOOKUP('[1]2024-03-18_windows_device_0'!Q456,'[1]2024-03-18_windows_device_0'!Q456:Q1365,1,0)+90</f>
        <v>2184467</v>
      </c>
      <c r="C456">
        <f>(A456-A455)*W$4</f>
        <v>-1.060290537140868</v>
      </c>
      <c r="D456">
        <f>(A456)*(1-EXP(-W$2))</f>
        <v>1.285398124812547</v>
      </c>
      <c r="E456">
        <f>B456-D456^2*W$3</f>
        <v>2184466.9990293407</v>
      </c>
      <c r="F456">
        <f>E456+W$7*C456</f>
        <v>2184442.8962063068</v>
      </c>
      <c r="G456">
        <f>F456-W$8*LN(D456)</f>
        <v>2183846.4352150261</v>
      </c>
      <c r="H456">
        <f t="shared" si="45"/>
        <v>-2.2225751462392509</v>
      </c>
      <c r="I456">
        <f>G456-W$11*H456^2</f>
        <v>2183846.2390256748</v>
      </c>
      <c r="J456">
        <f>(C456-C455)*W$12</f>
        <v>-0.20896232131993997</v>
      </c>
      <c r="K456">
        <f>I456-J456*W$13</f>
        <v>2183852.998760181</v>
      </c>
      <c r="L456">
        <f>(K456-K455)*W$16</f>
        <v>3.9855708584360307E-2</v>
      </c>
      <c r="M456">
        <f>(L456-L455)*W$15</f>
        <v>3.7447935532883206E-5</v>
      </c>
      <c r="N456">
        <f>I456-W$16*M456^2</f>
        <v>2183846.2390256748</v>
      </c>
      <c r="O456">
        <f>(D456-D455)*W$17</f>
        <v>-2.790388052186251E-2</v>
      </c>
      <c r="P456">
        <f>(O456-O455)*W$18</f>
        <v>-1.6729370041206213</v>
      </c>
      <c r="Q456">
        <f>N456-P456*W$19+W$20*P456^2</f>
        <v>2183853.1340486766</v>
      </c>
      <c r="R456">
        <f t="shared" si="42"/>
        <v>2183530.0498172585</v>
      </c>
      <c r="S456">
        <f t="shared" si="46"/>
        <v>75.624020236749132</v>
      </c>
      <c r="T456">
        <f t="shared" si="43"/>
        <v>2183522.6781397779</v>
      </c>
      <c r="U456">
        <f t="shared" si="44"/>
        <v>2183902.0498172585</v>
      </c>
      <c r="V456">
        <f t="shared" si="41"/>
        <v>372</v>
      </c>
    </row>
    <row r="457" spans="1:22" x14ac:dyDescent="0.25">
      <c r="A457">
        <f>VLOOKUP('[1]2024-03-18_windows_device_0'!P457,'[1]2024-03-18_windows_device_0'!P457:P1366,1,0)</f>
        <v>42.143333333333331</v>
      </c>
      <c r="B457">
        <f>VLOOKUP('[1]2024-03-18_windows_device_0'!Q457,'[1]2024-03-18_windows_device_0'!Q457:Q1366,1,0)+90</f>
        <v>2184468</v>
      </c>
      <c r="C457">
        <f>(A457-A456)*W$4</f>
        <v>-1.3548156863465948</v>
      </c>
      <c r="D457">
        <f>(A457)*(1-EXP(-W$2))</f>
        <v>1.2839966256877751</v>
      </c>
      <c r="E457">
        <f>B457-D457^2*W$3</f>
        <v>2184467.9990314562</v>
      </c>
      <c r="F457">
        <f>E457+W$7*C457</f>
        <v>2184437.2009798014</v>
      </c>
      <c r="G457">
        <f>F457-W$8*LN(D457)</f>
        <v>2183843.3316714233</v>
      </c>
      <c r="H457">
        <f t="shared" si="45"/>
        <v>-3.103543602861464</v>
      </c>
      <c r="I457">
        <f>G457-W$11*H457^2</f>
        <v>2183842.9491302138</v>
      </c>
      <c r="J457">
        <f>(C457-C456)*W$12</f>
        <v>-0.22388820141424404</v>
      </c>
      <c r="K457">
        <f>I457-J457*W$13</f>
        <v>2183850.1917028991</v>
      </c>
      <c r="L457">
        <f>(K457-K456)*W$16</f>
        <v>-3.0884481710147954E-3</v>
      </c>
      <c r="M457">
        <f>(L457-L456)*W$15</f>
        <v>-2.5499225435328121E-5</v>
      </c>
      <c r="N457">
        <f>I457-W$16*M457^2</f>
        <v>2183842.9491302138</v>
      </c>
      <c r="O457">
        <f>(D457-D456)*W$17</f>
        <v>-3.5654958444603035E-2</v>
      </c>
      <c r="P457">
        <f>(O457-O456)*W$18</f>
        <v>-1.7924325044167231</v>
      </c>
      <c r="Q457">
        <f>N457-P457*W$19+W$20*P457^2</f>
        <v>2183850.4982607369</v>
      </c>
      <c r="R457">
        <f t="shared" si="42"/>
        <v>2183526.8389692558</v>
      </c>
      <c r="S457">
        <f t="shared" si="46"/>
        <v>-16.20230656550202</v>
      </c>
      <c r="T457">
        <f t="shared" si="43"/>
        <v>2183528.4183375314</v>
      </c>
      <c r="U457">
        <f t="shared" si="44"/>
        <v>2183898.8389692558</v>
      </c>
      <c r="V457">
        <f>V456</f>
        <v>372</v>
      </c>
    </row>
    <row r="458" spans="1:22" x14ac:dyDescent="0.25">
      <c r="A458">
        <f>VLOOKUP('[1]2024-03-18_windows_device_0'!P458,'[1]2024-03-18_windows_device_0'!P458:P1367,1,0)</f>
        <v>42.113999999999997</v>
      </c>
      <c r="B458">
        <f>VLOOKUP('[1]2024-03-18_windows_device_0'!Q458,'[1]2024-03-18_windows_device_0'!Q458:Q1367,1,0)+90</f>
        <v>2184463</v>
      </c>
      <c r="C458">
        <f>(A458-A457)*W$4</f>
        <v>-0.86394043767031359</v>
      </c>
      <c r="D458">
        <f>(A458)*(1-EXP(-W$2))</f>
        <v>1.2831029161009639</v>
      </c>
      <c r="E458">
        <f>B458-D458^2*W$3</f>
        <v>2184462.9990328043</v>
      </c>
      <c r="F458">
        <f>E458+W$7*C458</f>
        <v>2184443.3596955175</v>
      </c>
      <c r="G458">
        <f>F458-W$8*LN(D458)</f>
        <v>2183851.1445320272</v>
      </c>
      <c r="H458">
        <f t="shared" si="45"/>
        <v>7.8128606039099395</v>
      </c>
      <c r="I458">
        <f>G458-W$11*H458^2</f>
        <v>2183848.7202526038</v>
      </c>
      <c r="J458">
        <f>(C458-C457)*W$12</f>
        <v>0.37314700235712644</v>
      </c>
      <c r="K458">
        <f>I458-J458*W$13</f>
        <v>2183836.6492981287</v>
      </c>
      <c r="L458">
        <f>(K458-K457)*W$16</f>
        <v>-1.489995074667433E-2</v>
      </c>
      <c r="M458">
        <f>(L458-L457)*W$15</f>
        <v>-7.0133911028303885E-6</v>
      </c>
      <c r="N458">
        <f>I458-W$16*M458^2</f>
        <v>2183848.7202526038</v>
      </c>
      <c r="O458">
        <f>(D458-D457)*W$17</f>
        <v>-2.2736495240037374E-2</v>
      </c>
      <c r="P458">
        <f>(O458-O457)*W$18</f>
        <v>2.9873875073607703</v>
      </c>
      <c r="Q458">
        <f>N458-P458*W$19+W$20*P458^2</f>
        <v>2183846.9120935872</v>
      </c>
      <c r="R458">
        <f t="shared" si="42"/>
        <v>2183522.8871541857</v>
      </c>
      <c r="S458">
        <f t="shared" si="46"/>
        <v>-19.941311205794275</v>
      </c>
      <c r="T458">
        <f t="shared" si="43"/>
        <v>2183524.8309931178</v>
      </c>
      <c r="U458">
        <f t="shared" si="44"/>
        <v>2183894.8871541857</v>
      </c>
      <c r="V458">
        <f t="shared" ref="V458:V521" si="47">V457</f>
        <v>372</v>
      </c>
    </row>
    <row r="459" spans="1:22" x14ac:dyDescent="0.25">
      <c r="A459">
        <f>VLOOKUP('[1]2024-03-18_windows_device_0'!P459,'[1]2024-03-18_windows_device_0'!P459:P1368,1,0)</f>
        <v>42.068666666666665</v>
      </c>
      <c r="B459">
        <f>VLOOKUP('[1]2024-03-18_windows_device_0'!Q459,'[1]2024-03-18_windows_device_0'!Q459:Q1368,1,0)+90</f>
        <v>2184462</v>
      </c>
      <c r="C459">
        <f>(A459-A458)*W$4</f>
        <v>-1.3351806763995184</v>
      </c>
      <c r="D459">
        <f>(A459)*(1-EXP(-W$2))</f>
        <v>1.2817217285577105</v>
      </c>
      <c r="E459">
        <f>B459-D459^2*W$3</f>
        <v>2184461.9990348853</v>
      </c>
      <c r="F459">
        <f>E459+W$7*C459</f>
        <v>2184431.6473318054</v>
      </c>
      <c r="G459">
        <f>F459-W$8*LN(D459)</f>
        <v>2183841.9908416253</v>
      </c>
      <c r="H459">
        <f t="shared" si="45"/>
        <v>-9.153690401930362</v>
      </c>
      <c r="I459">
        <f>G459-W$11*H459^2</f>
        <v>2183838.6630589003</v>
      </c>
      <c r="J459">
        <f>(C459-C458)*W$12</f>
        <v>-0.35822112226282232</v>
      </c>
      <c r="K459">
        <f>I459-J459*W$13</f>
        <v>2183850.2511751964</v>
      </c>
      <c r="L459">
        <f>(K459-K458)*W$16</f>
        <v>1.4965384790026197E-2</v>
      </c>
      <c r="M459">
        <f>(L459-L458)*W$15</f>
        <v>1.7733330471245649E-5</v>
      </c>
      <c r="N459">
        <f>I459-W$16*M459^2</f>
        <v>2183838.6630589003</v>
      </c>
      <c r="O459">
        <f>(D459-D458)*W$17</f>
        <v>-3.5138219916418828E-2</v>
      </c>
      <c r="P459">
        <f>(O459-O458)*W$18</f>
        <v>-2.8678920070659739</v>
      </c>
      <c r="Q459">
        <f>N459-P459*W$19+W$20*P459^2</f>
        <v>2183853.0687923776</v>
      </c>
      <c r="R459">
        <f t="shared" si="42"/>
        <v>2183528.4803798967</v>
      </c>
      <c r="S459">
        <f t="shared" si="46"/>
        <v>28.224057191131077</v>
      </c>
      <c r="T459">
        <f t="shared" si="43"/>
        <v>2183525.7291555349</v>
      </c>
      <c r="U459">
        <f t="shared" si="44"/>
        <v>2183900.4803798967</v>
      </c>
      <c r="V459">
        <f t="shared" si="47"/>
        <v>372</v>
      </c>
    </row>
    <row r="460" spans="1:22" x14ac:dyDescent="0.25">
      <c r="A460">
        <f>VLOOKUP('[1]2024-03-18_windows_device_0'!P460,'[1]2024-03-18_windows_device_0'!P460:P1369,1,0)</f>
        <v>42.033333333333331</v>
      </c>
      <c r="B460">
        <f>VLOOKUP('[1]2024-03-18_windows_device_0'!Q460,'[1]2024-03-18_windows_device_0'!Q460:Q1369,1,0)+90</f>
        <v>2184456</v>
      </c>
      <c r="C460">
        <f>(A460-A459)*W$4</f>
        <v>-1.0406555271937916</v>
      </c>
      <c r="D460">
        <f>(A460)*(1-EXP(-W$2))</f>
        <v>1.2806452147372336</v>
      </c>
      <c r="E460">
        <f>B460-D460^2*W$3</f>
        <v>2184455.9990365058</v>
      </c>
      <c r="F460">
        <f>E460+W$7*C460</f>
        <v>2184432.3425620464</v>
      </c>
      <c r="G460">
        <f>F460-W$8*LN(D460)</f>
        <v>2183844.6822446706</v>
      </c>
      <c r="H460">
        <f t="shared" si="45"/>
        <v>2.6914030453190207</v>
      </c>
      <c r="I460">
        <f>G460-W$11*H460^2</f>
        <v>2183844.3945578262</v>
      </c>
      <c r="J460">
        <f>(C460-C459)*W$12</f>
        <v>0.22388820141424404</v>
      </c>
      <c r="K460">
        <f>I460-J460*W$13</f>
        <v>2183837.151985141</v>
      </c>
      <c r="L460">
        <f>(K460-K459)*W$16</f>
        <v>-1.4412306378073322E-2</v>
      </c>
      <c r="M460">
        <f>(L460-L459)*W$15</f>
        <v>-1.744377876906514E-5</v>
      </c>
      <c r="N460">
        <f>I460-W$16*M460^2</f>
        <v>2183844.3945578262</v>
      </c>
      <c r="O460">
        <f>(D460-D459)*W$17</f>
        <v>-2.7387141993678303E-2</v>
      </c>
      <c r="P460">
        <f>(O460-O459)*W$18</f>
        <v>1.7924325044167231</v>
      </c>
      <c r="Q460">
        <f>N460-P460*W$19+W$20*P460^2</f>
        <v>2183841.6936036381</v>
      </c>
      <c r="R460">
        <f t="shared" si="42"/>
        <v>2183516.6673770146</v>
      </c>
      <c r="S460">
        <f t="shared" si="46"/>
        <v>-59.609764770449509</v>
      </c>
      <c r="T460">
        <f t="shared" si="43"/>
        <v>2183522.4780170624</v>
      </c>
      <c r="U460">
        <f t="shared" si="44"/>
        <v>2183888.6673770146</v>
      </c>
      <c r="V460">
        <f t="shared" si="47"/>
        <v>372</v>
      </c>
    </row>
    <row r="461" spans="1:22" x14ac:dyDescent="0.25">
      <c r="A461">
        <f>VLOOKUP('[1]2024-03-18_windows_device_0'!P461,'[1]2024-03-18_windows_device_0'!P461:P1370,1,0)</f>
        <v>42.025999999999996</v>
      </c>
      <c r="B461">
        <f>VLOOKUP('[1]2024-03-18_windows_device_0'!Q461,'[1]2024-03-18_windows_device_0'!Q461:Q1370,1,0)+90</f>
        <v>2184449</v>
      </c>
      <c r="C461">
        <f>(A461-A460)*W$4</f>
        <v>-0.21598510941763072</v>
      </c>
      <c r="D461">
        <f>(A461)*(1-EXP(-W$2))</f>
        <v>1.2804217873405308</v>
      </c>
      <c r="E461">
        <f>B461-D461^2*W$3</f>
        <v>2184448.999036842</v>
      </c>
      <c r="F461">
        <f>E461+W$7*C461</f>
        <v>2184444.0892025204</v>
      </c>
      <c r="G461">
        <f>F461-W$8*LN(D461)</f>
        <v>2183856.8433954269</v>
      </c>
      <c r="H461">
        <f t="shared" si="45"/>
        <v>12.161150756292045</v>
      </c>
      <c r="I461">
        <f>G461-W$11*H461^2</f>
        <v>2183850.969693976</v>
      </c>
      <c r="J461">
        <f>(C461-C460)*W$12</f>
        <v>0.62688696395997889</v>
      </c>
      <c r="K461">
        <f>I461-J461*W$13</f>
        <v>2183830.6904904577</v>
      </c>
      <c r="L461">
        <f>(K461-K460)*W$16</f>
        <v>-7.1092213062059727E-3</v>
      </c>
      <c r="M461">
        <f>(L461-L460)*W$15</f>
        <v>4.3363993309198333E-6</v>
      </c>
      <c r="N461">
        <f>I461-W$16*M461^2</f>
        <v>2183850.969693976</v>
      </c>
      <c r="O461">
        <f>(D461-D460)*W$17</f>
        <v>-5.6841238100093436E-3</v>
      </c>
      <c r="P461">
        <f>(O461-O460)*W$18</f>
        <v>5.0188110123657816</v>
      </c>
      <c r="Q461">
        <f>N461-P461*W$19+W$20*P461^2</f>
        <v>2183855.6244266131</v>
      </c>
      <c r="R461">
        <f t="shared" si="42"/>
        <v>2183530.5074825734</v>
      </c>
      <c r="S461">
        <f t="shared" si="46"/>
        <v>69.838756918272196</v>
      </c>
      <c r="T461">
        <f t="shared" si="43"/>
        <v>2183523.6997409323</v>
      </c>
      <c r="U461">
        <f t="shared" si="44"/>
        <v>2183902.5074825734</v>
      </c>
      <c r="V461">
        <f t="shared" si="47"/>
        <v>372</v>
      </c>
    </row>
    <row r="462" spans="1:22" x14ac:dyDescent="0.25">
      <c r="A462">
        <f>VLOOKUP('[1]2024-03-18_windows_device_0'!P462,'[1]2024-03-18_windows_device_0'!P462:P1371,1,0)</f>
        <v>41.968000000000004</v>
      </c>
      <c r="B462">
        <f>VLOOKUP('[1]2024-03-18_windows_device_0'!Q462,'[1]2024-03-18_windows_device_0'!Q462:Q1371,1,0)+90</f>
        <v>2184448</v>
      </c>
      <c r="C462">
        <f>(A462-A461)*W$4</f>
        <v>-1.7082458653933414</v>
      </c>
      <c r="D462">
        <f>(A462)*(1-EXP(-W$2))</f>
        <v>1.2786546797484273</v>
      </c>
      <c r="E462">
        <f>B462-D462^2*W$3</f>
        <v>2184447.9990394986</v>
      </c>
      <c r="F462">
        <f>E462+W$7*C462</f>
        <v>2184409.1667134995</v>
      </c>
      <c r="G462">
        <f>F462-W$8*LN(D462)</f>
        <v>2183825.2018564725</v>
      </c>
      <c r="H462">
        <f t="shared" si="45"/>
        <v>-31.641538954339921</v>
      </c>
      <c r="I462">
        <f>G462-W$11*H462^2</f>
        <v>2183785.4389867554</v>
      </c>
      <c r="J462">
        <f>(C462-C461)*W$12</f>
        <v>-1.1343668871655246</v>
      </c>
      <c r="K462">
        <f>I462-J462*W$13</f>
        <v>2183822.1346883597</v>
      </c>
      <c r="L462">
        <f>(K462-K461)*W$16</f>
        <v>-9.413470651638875E-3</v>
      </c>
      <c r="M462">
        <f>(L462-L461)*W$15</f>
        <v>-1.3682088078501292E-6</v>
      </c>
      <c r="N462">
        <f>I462-W$16*M462^2</f>
        <v>2183785.4389867554</v>
      </c>
      <c r="O462">
        <f>(D462-D461)*W$17</f>
        <v>-4.4956251951884893E-2</v>
      </c>
      <c r="P462">
        <f>(O462-O461)*W$18</f>
        <v>-9.0816580223758034</v>
      </c>
      <c r="Q462">
        <f>N462-P462*W$19+W$20*P462^2</f>
        <v>2183873.6349047129</v>
      </c>
      <c r="R462">
        <f t="shared" si="42"/>
        <v>2183547.8022810123</v>
      </c>
      <c r="S462">
        <f t="shared" si="46"/>
        <v>87.271532648233119</v>
      </c>
      <c r="T462">
        <f t="shared" si="43"/>
        <v>2183539.2952274345</v>
      </c>
      <c r="U462">
        <f t="shared" si="44"/>
        <v>2183919.8022810123</v>
      </c>
      <c r="V462">
        <f t="shared" si="47"/>
        <v>372</v>
      </c>
    </row>
    <row r="463" spans="1:22" x14ac:dyDescent="0.25">
      <c r="A463">
        <f>VLOOKUP('[1]2024-03-18_windows_device_0'!P463,'[1]2024-03-18_windows_device_0'!P463:P1372,1,0)</f>
        <v>41.931333333333335</v>
      </c>
      <c r="B463">
        <f>VLOOKUP('[1]2024-03-18_windows_device_0'!Q463,'[1]2024-03-18_windows_device_0'!Q463:Q1372,1,0)+90</f>
        <v>2184446</v>
      </c>
      <c r="C463">
        <f>(A463-A462)*W$4</f>
        <v>-1.0799255470879443</v>
      </c>
      <c r="D463">
        <f>(A463)*(1-EXP(-W$2))</f>
        <v>1.2775375427649134</v>
      </c>
      <c r="E463">
        <f>B463-D463^2*W$3</f>
        <v>2184445.9990411764</v>
      </c>
      <c r="F463">
        <f>E463+W$7*C463</f>
        <v>2184421.4498695675</v>
      </c>
      <c r="G463">
        <f>F463-W$8*LN(D463)</f>
        <v>2183839.5615165322</v>
      </c>
      <c r="H463">
        <f t="shared" si="45"/>
        <v>14.3596600596793</v>
      </c>
      <c r="I463">
        <f>G463-W$11*H463^2</f>
        <v>2183831.3721399633</v>
      </c>
      <c r="J463">
        <f>(C463-C462)*W$12</f>
        <v>0.47762816301693733</v>
      </c>
      <c r="K463">
        <f>I463-J463*W$13</f>
        <v>2183815.9213182353</v>
      </c>
      <c r="L463">
        <f>(K463-K462)*W$16</f>
        <v>-6.836223727859002E-3</v>
      </c>
      <c r="M463">
        <f>(L463-L462)*W$15</f>
        <v>1.530308318459259E-6</v>
      </c>
      <c r="N463">
        <f>I463-W$16*M463^2</f>
        <v>2183831.3721399633</v>
      </c>
      <c r="O463">
        <f>(D463-D462)*W$17</f>
        <v>-2.8420619050046718E-2</v>
      </c>
      <c r="P463">
        <f>(O463-O462)*W$18</f>
        <v>3.8238560094204286</v>
      </c>
      <c r="Q463">
        <f>N463-P463*W$19+W$20*P463^2</f>
        <v>2183831.4710108647</v>
      </c>
      <c r="R463">
        <f t="shared" si="42"/>
        <v>2183505.187606405</v>
      </c>
      <c r="S463">
        <f t="shared" si="46"/>
        <v>-215.03852614543729</v>
      </c>
      <c r="T463">
        <f t="shared" si="43"/>
        <v>2183526.1491296836</v>
      </c>
      <c r="U463">
        <f t="shared" si="44"/>
        <v>2183877.187606405</v>
      </c>
      <c r="V463">
        <f t="shared" si="47"/>
        <v>372</v>
      </c>
    </row>
    <row r="464" spans="1:22" x14ac:dyDescent="0.25">
      <c r="A464">
        <f>VLOOKUP('[1]2024-03-18_windows_device_0'!P464,'[1]2024-03-18_windows_device_0'!P464:P1373,1,0)</f>
        <v>41.887999999999998</v>
      </c>
      <c r="B464">
        <f>VLOOKUP('[1]2024-03-18_windows_device_0'!Q464,'[1]2024-03-18_windows_device_0'!Q464:Q1373,1,0)+90</f>
        <v>2184450</v>
      </c>
      <c r="C464">
        <f>(A464-A463)*W$4</f>
        <v>-1.2762756465584986</v>
      </c>
      <c r="D464">
        <f>(A464)*(1-EXP(-W$2))</f>
        <v>1.276217289966215</v>
      </c>
      <c r="E464">
        <f>B464-D464^2*W$3</f>
        <v>2184449.9990431569</v>
      </c>
      <c r="F464">
        <f>E464+W$7*C464</f>
        <v>2184420.9863858009</v>
      </c>
      <c r="G464">
        <f>F464-W$8*LN(D464)</f>
        <v>2183841.5544252284</v>
      </c>
      <c r="H464">
        <f t="shared" si="45"/>
        <v>1.9929086961783469</v>
      </c>
      <c r="I464">
        <f>G464-W$11*H464^2</f>
        <v>2183841.3966868659</v>
      </c>
      <c r="J464">
        <f>(C464-C463)*W$12</f>
        <v>-0.14925880094288235</v>
      </c>
      <c r="K464">
        <f>I464-J464*W$13</f>
        <v>2183846.2250686558</v>
      </c>
      <c r="L464">
        <f>(K464-K463)*W$16</f>
        <v>3.3341522156514085E-2</v>
      </c>
      <c r="M464">
        <f>(L464-L463)*W$15</f>
        <v>2.3856596035285394E-5</v>
      </c>
      <c r="N464">
        <f>I464-W$16*M464^2</f>
        <v>2183841.3966868659</v>
      </c>
      <c r="O464">
        <f>(D464-D463)*W$17</f>
        <v>-3.3588004331877502E-2</v>
      </c>
      <c r="P464">
        <f>(O464-O463)*W$18</f>
        <v>-1.1949550029453535</v>
      </c>
      <c r="Q464">
        <f>N464-P464*W$19+W$20*P464^2</f>
        <v>2183845.8907542885</v>
      </c>
      <c r="R464">
        <f t="shared" si="42"/>
        <v>2183519.0762672117</v>
      </c>
      <c r="S464">
        <f t="shared" si="46"/>
        <v>70.083772257525467</v>
      </c>
      <c r="T464">
        <f t="shared" si="43"/>
        <v>2183512.2446419676</v>
      </c>
      <c r="U464">
        <f t="shared" si="44"/>
        <v>2183891.0762672117</v>
      </c>
      <c r="V464">
        <f t="shared" si="47"/>
        <v>372</v>
      </c>
    </row>
    <row r="465" spans="1:22" x14ac:dyDescent="0.25">
      <c r="A465">
        <f>VLOOKUP('[1]2024-03-18_windows_device_0'!P465,'[1]2024-03-18_windows_device_0'!P465:P1374,1,0)</f>
        <v>41.844666666666669</v>
      </c>
      <c r="B465">
        <f>VLOOKUP('[1]2024-03-18_windows_device_0'!Q465,'[1]2024-03-18_windows_device_0'!Q465:Q1374,1,0)+90</f>
        <v>2184446</v>
      </c>
      <c r="C465">
        <f>(A465-A464)*W$4</f>
        <v>-1.2762756465582894</v>
      </c>
      <c r="D465">
        <f>(A465)*(1-EXP(-W$2))</f>
        <v>1.274897037167517</v>
      </c>
      <c r="E465">
        <f>B465-D465^2*W$3</f>
        <v>2184445.9990451355</v>
      </c>
      <c r="F465">
        <f>E465+W$7*C465</f>
        <v>2184416.9863877795</v>
      </c>
      <c r="G465">
        <f>F465-W$8*LN(D465)</f>
        <v>2183840.0133621353</v>
      </c>
      <c r="H465">
        <f t="shared" si="45"/>
        <v>-1.5410630931146443</v>
      </c>
      <c r="I465">
        <f>G465-W$11*H465^2</f>
        <v>2183839.9190422283</v>
      </c>
      <c r="J465">
        <f>(C465-C464)*W$12</f>
        <v>1.590010349110377E-13</v>
      </c>
      <c r="K465">
        <f>I465-J465*W$13</f>
        <v>2183839.9190422283</v>
      </c>
      <c r="L465">
        <f>(K465-K464)*W$16</f>
        <v>-6.9381682773990826E-3</v>
      </c>
      <c r="M465">
        <f>(L465-L464)*W$15</f>
        <v>-2.3917128299673147E-5</v>
      </c>
      <c r="N465">
        <f>I465-W$16*M465^2</f>
        <v>2183839.9190422283</v>
      </c>
      <c r="O465">
        <f>(D465-D464)*W$17</f>
        <v>-3.3588004331866206E-2</v>
      </c>
      <c r="P465">
        <f>(O465-O464)*W$18</f>
        <v>2.6123138662920863E-12</v>
      </c>
      <c r="Q465">
        <f>N465-P465*W$19+W$20*P465^2</f>
        <v>2183839.9190422283</v>
      </c>
      <c r="R465">
        <f t="shared" si="42"/>
        <v>2183512.5752690048</v>
      </c>
      <c r="S465">
        <f t="shared" si="46"/>
        <v>-32.80478111751659</v>
      </c>
      <c r="T465">
        <f t="shared" si="43"/>
        <v>2183515.773013127</v>
      </c>
      <c r="U465">
        <f t="shared" si="44"/>
        <v>2183884.5752690048</v>
      </c>
      <c r="V465">
        <f t="shared" si="47"/>
        <v>372</v>
      </c>
    </row>
    <row r="466" spans="1:22" x14ac:dyDescent="0.25">
      <c r="A466">
        <f>VLOOKUP('[1]2024-03-18_windows_device_0'!P466,'[1]2024-03-18_windows_device_0'!P466:P1375,1,0)</f>
        <v>41.787999999999997</v>
      </c>
      <c r="B466">
        <f>VLOOKUP('[1]2024-03-18_windows_device_0'!Q466,'[1]2024-03-18_windows_device_0'!Q466:Q1375,1,0)+90</f>
        <v>2184445</v>
      </c>
      <c r="C466">
        <f>(A466-A465)*W$4</f>
        <v>-1.6689758454996073</v>
      </c>
      <c r="D466">
        <f>(A466)*(1-EXP(-W$2))</f>
        <v>1.27317055273845</v>
      </c>
      <c r="E466">
        <f>B466-D466^2*W$3</f>
        <v>2184444.9990477199</v>
      </c>
      <c r="F466">
        <f>E466+W$7*C466</f>
        <v>2184407.0594188701</v>
      </c>
      <c r="G466">
        <f>F466-W$8*LN(D466)</f>
        <v>2183833.3057685471</v>
      </c>
      <c r="H466">
        <f t="shared" si="45"/>
        <v>-6.7075935881584883</v>
      </c>
      <c r="I466">
        <f>G466-W$11*H466^2</f>
        <v>2183831.5188860055</v>
      </c>
      <c r="J466">
        <f>(C466-C465)*W$12</f>
        <v>-0.29851760188592386</v>
      </c>
      <c r="K466">
        <f>I466-J466*W$13</f>
        <v>2183841.1756495857</v>
      </c>
      <c r="L466">
        <f>(K466-K465)*W$16</f>
        <v>1.3825748122888984E-3</v>
      </c>
      <c r="M466">
        <f>(L466-L465)*W$15</f>
        <v>4.9406606128515009E-6</v>
      </c>
      <c r="N466">
        <f>I466-W$16*M466^2</f>
        <v>2183831.5188860055</v>
      </c>
      <c r="O466">
        <f>(D466-D465)*W$17</f>
        <v>-4.3922774895527775E-2</v>
      </c>
      <c r="P466">
        <f>(O466-O465)*W$18</f>
        <v>-2.389910005890707</v>
      </c>
      <c r="Q466">
        <f>N466-P466*W$19+W$20*P466^2</f>
        <v>2183842.6617658883</v>
      </c>
      <c r="R466">
        <f t="shared" si="42"/>
        <v>2183514.6285598925</v>
      </c>
      <c r="S466">
        <f t="shared" si="46"/>
        <v>10.361140858529705</v>
      </c>
      <c r="T466">
        <f t="shared" si="43"/>
        <v>2183513.6185767087</v>
      </c>
      <c r="U466">
        <f t="shared" si="44"/>
        <v>2183886.6285598925</v>
      </c>
      <c r="V466">
        <f t="shared" si="47"/>
        <v>372</v>
      </c>
    </row>
    <row r="467" spans="1:22" x14ac:dyDescent="0.25">
      <c r="A467">
        <f>VLOOKUP('[1]2024-03-18_windows_device_0'!P467,'[1]2024-03-18_windows_device_0'!P467:P1376,1,0)</f>
        <v>41.76</v>
      </c>
      <c r="B467">
        <f>VLOOKUP('[1]2024-03-18_windows_device_0'!Q467,'[1]2024-03-18_windows_device_0'!Q467:Q1376,1,0)+90</f>
        <v>2184440</v>
      </c>
      <c r="C467">
        <f>(A467-A466)*W$4</f>
        <v>-0.82467041777616079</v>
      </c>
      <c r="D467">
        <f>(A467)*(1-EXP(-W$2))</f>
        <v>1.2723174663146759</v>
      </c>
      <c r="E467">
        <f>B467-D467^2*W$3</f>
        <v>2184439.9990489958</v>
      </c>
      <c r="F467">
        <f>E467+W$7*C467</f>
        <v>2184421.2524088584</v>
      </c>
      <c r="G467">
        <f>F467-W$8*LN(D467)</f>
        <v>2183849.0911205597</v>
      </c>
      <c r="H467">
        <f t="shared" si="45"/>
        <v>15.7853520126082</v>
      </c>
      <c r="I467">
        <f>G467-W$11*H467^2</f>
        <v>2183839.1948612612</v>
      </c>
      <c r="J467">
        <f>(C467-C466)*W$12</f>
        <v>0.64181284405444217</v>
      </c>
      <c r="K467">
        <f>I467-J467*W$13</f>
        <v>2183818.4328195639</v>
      </c>
      <c r="L467">
        <f>(K467-K466)*W$16</f>
        <v>-2.5022664209936433E-2</v>
      </c>
      <c r="M467">
        <f>(L467-L466)*W$15</f>
        <v>-1.5678806929121308E-5</v>
      </c>
      <c r="N467">
        <f>I467-W$16*M467^2</f>
        <v>2183839.1948612612</v>
      </c>
      <c r="O467">
        <f>(D467-D466)*W$17</f>
        <v>-2.170301818366896E-2</v>
      </c>
      <c r="P467">
        <f>(O467-O466)*W$18</f>
        <v>5.1383065126618845</v>
      </c>
      <c r="Q467">
        <f>N467-P467*W$19+W$20*P467^2</f>
        <v>2183844.4236910492</v>
      </c>
      <c r="R467">
        <f t="shared" si="42"/>
        <v>2183516.0509581631</v>
      </c>
      <c r="S467">
        <f t="shared" si="46"/>
        <v>7.1775844944173208</v>
      </c>
      <c r="T467">
        <f t="shared" si="43"/>
        <v>2183515.3513016542</v>
      </c>
      <c r="U467">
        <f t="shared" si="44"/>
        <v>2183888.0509581631</v>
      </c>
      <c r="V467">
        <f t="shared" si="47"/>
        <v>372</v>
      </c>
    </row>
    <row r="468" spans="1:22" x14ac:dyDescent="0.25">
      <c r="A468">
        <f>VLOOKUP('[1]2024-03-18_windows_device_0'!P468,'[1]2024-03-18_windows_device_0'!P468:P1377,1,0)</f>
        <v>41.74133333333333</v>
      </c>
      <c r="B468">
        <f>VLOOKUP('[1]2024-03-18_windows_device_0'!Q468,'[1]2024-03-18_windows_device_0'!Q468:Q1377,1,0)+90</f>
        <v>2184438</v>
      </c>
      <c r="C468">
        <f>(A468-A467)*W$4</f>
        <v>-0.54978027851751032</v>
      </c>
      <c r="D468">
        <f>(A468)*(1-EXP(-W$2))</f>
        <v>1.2717487420321596</v>
      </c>
      <c r="E468">
        <f>B468-D468^2*W$3</f>
        <v>2184437.9990498456</v>
      </c>
      <c r="F468">
        <f>E468+W$7*C468</f>
        <v>2184425.5012897537</v>
      </c>
      <c r="G468">
        <f>F468-W$8*LN(D468)</f>
        <v>2183854.4021694018</v>
      </c>
      <c r="H468">
        <f t="shared" si="45"/>
        <v>5.311048842035234</v>
      </c>
      <c r="I468">
        <f>G468-W$11*H468^2</f>
        <v>2183853.2818983481</v>
      </c>
      <c r="J468">
        <f>(C468-C467)*W$12</f>
        <v>0.20896232131993989</v>
      </c>
      <c r="K468">
        <f>I468-J468*W$13</f>
        <v>2183846.5221638419</v>
      </c>
      <c r="L468">
        <f>(K468-K467)*W$16</f>
        <v>3.0905134896240194E-2</v>
      </c>
      <c r="M468">
        <f>(L468-L467)*W$15</f>
        <v>3.3208605436911757E-5</v>
      </c>
      <c r="N468">
        <f>I468-W$16*M468^2</f>
        <v>2183853.2818983481</v>
      </c>
      <c r="O468">
        <f>(D468-D467)*W$17</f>
        <v>-1.4468678789118287E-2</v>
      </c>
      <c r="P468">
        <f>(O468-O467)*W$18</f>
        <v>1.6729370041206213</v>
      </c>
      <c r="Q468">
        <f>N468-P468*W$19+W$20*P468^2</f>
        <v>2183850.6101756198</v>
      </c>
      <c r="R468">
        <f t="shared" si="42"/>
        <v>2183522.0115081696</v>
      </c>
      <c r="S468">
        <f t="shared" si="46"/>
        <v>30.077617633389266</v>
      </c>
      <c r="T468">
        <f t="shared" si="43"/>
        <v>2183519.0796024618</v>
      </c>
      <c r="U468">
        <f t="shared" si="44"/>
        <v>2183894.0115081696</v>
      </c>
      <c r="V468">
        <f t="shared" si="47"/>
        <v>372</v>
      </c>
    </row>
    <row r="469" spans="1:22" x14ac:dyDescent="0.25">
      <c r="A469">
        <f>VLOOKUP('[1]2024-03-18_windows_device_0'!P469,'[1]2024-03-18_windows_device_0'!P469:P1378,1,0)</f>
        <v>41.692</v>
      </c>
      <c r="B469">
        <f>VLOOKUP('[1]2024-03-18_windows_device_0'!Q469,'[1]2024-03-18_windows_device_0'!Q469:Q1378,1,0)+90</f>
        <v>2184441</v>
      </c>
      <c r="C469">
        <f>(A469-A468)*W$4</f>
        <v>-1.4529907360817673</v>
      </c>
      <c r="D469">
        <f>(A469)*(1-EXP(-W$2))</f>
        <v>1.2702456849997956</v>
      </c>
      <c r="E469">
        <f>B469-D469^2*W$3</f>
        <v>2184440.9990520906</v>
      </c>
      <c r="F469">
        <f>E469+W$7*C469</f>
        <v>2184407.9692575624</v>
      </c>
      <c r="G469">
        <f>F469-W$8*LN(D469)</f>
        <v>2183839.6795835309</v>
      </c>
      <c r="H469">
        <f t="shared" si="45"/>
        <v>-14.722585870884359</v>
      </c>
      <c r="I469">
        <f>G469-W$11*H469^2</f>
        <v>2183831.0710194632</v>
      </c>
      <c r="J469">
        <f>(C469-C468)*W$12</f>
        <v>-0.6865904843370364</v>
      </c>
      <c r="K469">
        <f>I469-J469*W$13</f>
        <v>2183853.2815756975</v>
      </c>
      <c r="L469">
        <f>(K469-K468)*W$16</f>
        <v>7.4370029128933875E-3</v>
      </c>
      <c r="M469">
        <f>(L469-L468)*W$15</f>
        <v>-1.393482217844441E-5</v>
      </c>
      <c r="N469">
        <f>I469-W$16*M469^2</f>
        <v>2183831.0710194632</v>
      </c>
      <c r="O469">
        <f>(D469-D468)*W$17</f>
        <v>-3.8238651085512783E-2</v>
      </c>
      <c r="P469">
        <f>(O469-O468)*W$18</f>
        <v>-5.4967930135423559</v>
      </c>
      <c r="Q469">
        <f>N469-P469*W$19+W$20*P469^2</f>
        <v>2183869.5850185193</v>
      </c>
      <c r="R469">
        <f t="shared" si="42"/>
        <v>2183540.3908429965</v>
      </c>
      <c r="S469">
        <f t="shared" si="46"/>
        <v>92.744227408587506</v>
      </c>
      <c r="T469">
        <f t="shared" si="43"/>
        <v>2183531.3503221343</v>
      </c>
      <c r="U469">
        <f t="shared" si="44"/>
        <v>2183912.3908429965</v>
      </c>
      <c r="V469">
        <f t="shared" si="47"/>
        <v>372</v>
      </c>
    </row>
    <row r="470" spans="1:22" x14ac:dyDescent="0.25">
      <c r="A470">
        <f>VLOOKUP('[1]2024-03-18_windows_device_0'!P470,'[1]2024-03-18_windows_device_0'!P470:P1379,1,0)</f>
        <v>41.661999999999999</v>
      </c>
      <c r="B470">
        <f>VLOOKUP('[1]2024-03-18_windows_device_0'!Q470,'[1]2024-03-18_windows_device_0'!Q470:Q1379,1,0)+90</f>
        <v>2184434</v>
      </c>
      <c r="C470">
        <f>(A470-A469)*W$4</f>
        <v>-0.88357544761738993</v>
      </c>
      <c r="D470">
        <f>(A470)*(1-EXP(-W$2))</f>
        <v>1.269331663831466</v>
      </c>
      <c r="E470">
        <f>B470-D470^2*W$3</f>
        <v>2184433.999053454</v>
      </c>
      <c r="F470">
        <f>E470+W$7*C470</f>
        <v>2184413.9133675923</v>
      </c>
      <c r="G470">
        <f>F470-W$8*LN(D470)</f>
        <v>2183847.3337665605</v>
      </c>
      <c r="H470">
        <f t="shared" si="45"/>
        <v>7.6541830296628177</v>
      </c>
      <c r="I470">
        <f>G470-W$11*H470^2</f>
        <v>2183845.0069603738</v>
      </c>
      <c r="J470">
        <f>(C470-C469)*W$12</f>
        <v>0.43285052273418401</v>
      </c>
      <c r="K470">
        <f>I470-J470*W$13</f>
        <v>2183831.0046531828</v>
      </c>
      <c r="L470">
        <f>(K470-K469)*W$16</f>
        <v>-2.4510052231033592E-2</v>
      </c>
      <c r="M470">
        <f>(L470-L469)*W$15</f>
        <v>-1.8969406379318198E-5</v>
      </c>
      <c r="N470">
        <f>I470-W$16*M470^2</f>
        <v>2183845.0069603738</v>
      </c>
      <c r="O470">
        <f>(D470-D469)*W$17</f>
        <v>-2.3253233768221582E-2</v>
      </c>
      <c r="P470">
        <f>(O470-O469)*W$18</f>
        <v>3.4653695085373455</v>
      </c>
      <c r="Q470">
        <f>N470-P470*W$19+W$20*P470^2</f>
        <v>2183844.1592480368</v>
      </c>
      <c r="R470">
        <f t="shared" si="42"/>
        <v>2183514.6040777001</v>
      </c>
      <c r="S470">
        <f t="shared" si="46"/>
        <v>-130.12296948206824</v>
      </c>
      <c r="T470">
        <f t="shared" si="43"/>
        <v>2183527.2882032045</v>
      </c>
      <c r="U470">
        <f t="shared" si="44"/>
        <v>2183886.6040777001</v>
      </c>
      <c r="V470">
        <f t="shared" si="47"/>
        <v>372</v>
      </c>
    </row>
    <row r="471" spans="1:22" x14ac:dyDescent="0.25">
      <c r="A471">
        <f>VLOOKUP('[1]2024-03-18_windows_device_0'!P471,'[1]2024-03-18_windows_device_0'!P471:P1380,1,0)</f>
        <v>41.63066666666667</v>
      </c>
      <c r="B471">
        <f>VLOOKUP('[1]2024-03-18_windows_device_0'!Q471,'[1]2024-03-18_windows_device_0'!Q471:Q1380,1,0)+90</f>
        <v>2184437</v>
      </c>
      <c r="C471">
        <f>(A471-A470)*W$4</f>
        <v>-0.92284546751133334</v>
      </c>
      <c r="D471">
        <f>(A471)*(1-EXP(-W$2))</f>
        <v>1.2683770195000998</v>
      </c>
      <c r="E471">
        <f>B471-D471^2*W$3</f>
        <v>2184436.9990548771</v>
      </c>
      <c r="F471">
        <f>E471+W$7*C471</f>
        <v>2184416.0206718659</v>
      </c>
      <c r="G471">
        <f>F471-W$8*LN(D471)</f>
        <v>2183851.2284622793</v>
      </c>
      <c r="H471">
        <f t="shared" si="45"/>
        <v>3.8946957187727094</v>
      </c>
      <c r="I471">
        <f>G471-W$11*H471^2</f>
        <v>2183850.6260281187</v>
      </c>
      <c r="J471">
        <f>(C471-C470)*W$12</f>
        <v>-2.9851760188449185E-2</v>
      </c>
      <c r="K471">
        <f>I471-J471*W$13</f>
        <v>2183851.5917044766</v>
      </c>
      <c r="L471">
        <f>(K471-K470)*W$16</f>
        <v>2.2650781415709809E-2</v>
      </c>
      <c r="M471">
        <f>(L471-L470)*W$15</f>
        <v>2.8002988525925562E-5</v>
      </c>
      <c r="N471">
        <f>I471-W$16*M471^2</f>
        <v>2183850.6260281187</v>
      </c>
      <c r="O471">
        <f>(D471-D470)*W$17</f>
        <v>-2.42867108245787E-2</v>
      </c>
      <c r="P471">
        <f>(O471-O470)*W$18</f>
        <v>-0.2389910005869805</v>
      </c>
      <c r="Q471">
        <f>N471-P471*W$19+W$20*P471^2</f>
        <v>2183851.3524620002</v>
      </c>
      <c r="R471">
        <f t="shared" ref="R471:R534" si="48">Q471+W$21*A471^2-W$22*A471</f>
        <v>2183521.421171918</v>
      </c>
      <c r="S471">
        <f t="shared" si="46"/>
        <v>34.399837772771029</v>
      </c>
      <c r="T471">
        <f t="shared" si="43"/>
        <v>2183518.0679448792</v>
      </c>
      <c r="U471">
        <f t="shared" si="44"/>
        <v>2183893.421171918</v>
      </c>
      <c r="V471">
        <f t="shared" si="47"/>
        <v>372</v>
      </c>
    </row>
    <row r="472" spans="1:22" x14ac:dyDescent="0.25">
      <c r="A472">
        <f>VLOOKUP('[1]2024-03-18_windows_device_0'!P472,'[1]2024-03-18_windows_device_0'!P472:P1381,1,0)</f>
        <v>41.593333333333334</v>
      </c>
      <c r="B472">
        <f>VLOOKUP('[1]2024-03-18_windows_device_0'!Q472,'[1]2024-03-18_windows_device_0'!Q472:Q1381,1,0)+90</f>
        <v>2184435</v>
      </c>
      <c r="C472">
        <f>(A472-A471)*W$4</f>
        <v>-1.0995605570350206</v>
      </c>
      <c r="D472">
        <f>(A472)*(1-EXP(-W$2))</f>
        <v>1.2672395709350674</v>
      </c>
      <c r="E472">
        <f>B472-D472^2*W$3</f>
        <v>2184434.9990565716</v>
      </c>
      <c r="F472">
        <f>E472+W$7*C472</f>
        <v>2184410.0035363883</v>
      </c>
      <c r="G472">
        <f>F472-W$8*LN(D472)</f>
        <v>2183847.3427418796</v>
      </c>
      <c r="H472">
        <f t="shared" si="45"/>
        <v>-3.8857203996740282</v>
      </c>
      <c r="I472">
        <f>G472-W$11*H472^2</f>
        <v>2183846.7430811366</v>
      </c>
      <c r="J472">
        <f>(C472-C471)*W$12</f>
        <v>-0.13433292084873738</v>
      </c>
      <c r="K472">
        <f>I472-J472*W$13</f>
        <v>2183851.0886247475</v>
      </c>
      <c r="L472">
        <f>(K472-K471)*W$16</f>
        <v>-5.5351049633720387E-4</v>
      </c>
      <c r="M472">
        <f>(L472-L471)*W$15</f>
        <v>-1.3778160179111883E-5</v>
      </c>
      <c r="N472">
        <f>I472-W$16*M472^2</f>
        <v>2183846.7430811366</v>
      </c>
      <c r="O472">
        <f>(D472-D471)*W$17</f>
        <v>-2.8937357578230925E-2</v>
      </c>
      <c r="P472">
        <f>(O472-O471)*W$18</f>
        <v>-1.0754595026518632</v>
      </c>
      <c r="Q472">
        <f>N472-P472*W$19+W$20*P472^2</f>
        <v>2183850.6907782899</v>
      </c>
      <c r="R472">
        <f t="shared" si="48"/>
        <v>2183520.3125718092</v>
      </c>
      <c r="S472">
        <f t="shared" si="46"/>
        <v>-5.5941230502404089</v>
      </c>
      <c r="T472">
        <f t="shared" si="43"/>
        <v>2183520.8578756792</v>
      </c>
      <c r="U472">
        <f t="shared" si="44"/>
        <v>2183892.3125718092</v>
      </c>
      <c r="V472">
        <f t="shared" si="47"/>
        <v>372</v>
      </c>
    </row>
    <row r="473" spans="1:22" x14ac:dyDescent="0.25">
      <c r="A473">
        <f>VLOOKUP('[1]2024-03-18_windows_device_0'!P473,'[1]2024-03-18_windows_device_0'!P473:P1382,1,0)</f>
        <v>41.551333333333332</v>
      </c>
      <c r="B473">
        <f>VLOOKUP('[1]2024-03-18_windows_device_0'!Q473,'[1]2024-03-18_windows_device_0'!Q473:Q1382,1,0)+90</f>
        <v>2184436</v>
      </c>
      <c r="C473">
        <f>(A473-A472)*W$4</f>
        <v>-1.2370056266643459</v>
      </c>
      <c r="D473">
        <f>(A473)*(1-EXP(-W$2))</f>
        <v>1.265959941299406</v>
      </c>
      <c r="E473">
        <f>B473-D473^2*W$3</f>
        <v>2184435.9990584762</v>
      </c>
      <c r="F473">
        <f>E473+W$7*C473</f>
        <v>2184407.8790982696</v>
      </c>
      <c r="G473">
        <f>F473-W$8*LN(D473)</f>
        <v>2183847.6184336925</v>
      </c>
      <c r="H473">
        <f t="shared" si="45"/>
        <v>0.2756918128579855</v>
      </c>
      <c r="I473">
        <f>G473-W$11*H473^2</f>
        <v>2183847.61541506</v>
      </c>
      <c r="J473">
        <f>(C473-C472)*W$12</f>
        <v>-0.10448116065996994</v>
      </c>
      <c r="K473">
        <f>I473-J473*W$13</f>
        <v>2183850.9952823129</v>
      </c>
      <c r="L473">
        <f>(K473-K472)*W$16</f>
        <v>-1.0269946157406452E-4</v>
      </c>
      <c r="M473">
        <f>(L473-L472)*W$15</f>
        <v>2.6768093898409176E-7</v>
      </c>
      <c r="N473">
        <f>I473-W$16*M473^2</f>
        <v>2183847.61541506</v>
      </c>
      <c r="O473">
        <f>(D473-D472)*W$17</f>
        <v>-3.2554527275509088E-2</v>
      </c>
      <c r="P473">
        <f>(O473-O472)*W$18</f>
        <v>-0.83646850206096413</v>
      </c>
      <c r="Q473">
        <f>N473-P473*W$19+W$20*P473^2</f>
        <v>2183850.5350140268</v>
      </c>
      <c r="R473">
        <f t="shared" si="48"/>
        <v>2183519.6556204599</v>
      </c>
      <c r="S473">
        <f t="shared" si="46"/>
        <v>-3.315051709046871</v>
      </c>
      <c r="T473">
        <f t="shared" si="43"/>
        <v>2183519.9787650369</v>
      </c>
      <c r="U473">
        <f t="shared" si="44"/>
        <v>2183891.6556204599</v>
      </c>
      <c r="V473">
        <f t="shared" si="47"/>
        <v>372</v>
      </c>
    </row>
    <row r="474" spans="1:22" x14ac:dyDescent="0.25">
      <c r="A474">
        <f>VLOOKUP('[1]2024-03-18_windows_device_0'!P474,'[1]2024-03-18_windows_device_0'!P474:P1383,1,0)</f>
        <v>41.527999999999999</v>
      </c>
      <c r="B474">
        <f>VLOOKUP('[1]2024-03-18_windows_device_0'!Q474,'[1]2024-03-18_windows_device_0'!Q474:Q1383,1,0)+90</f>
        <v>2184435</v>
      </c>
      <c r="C474">
        <f>(A474-A473)*W$4</f>
        <v>-0.68722534814683556</v>
      </c>
      <c r="D474">
        <f>(A474)*(1-EXP(-W$2))</f>
        <v>1.2652490359462609</v>
      </c>
      <c r="E474">
        <f>B474-D474^2*W$3</f>
        <v>2184434.9990595332</v>
      </c>
      <c r="F474">
        <f>E474+W$7*C474</f>
        <v>2184419.3768594186</v>
      </c>
      <c r="G474">
        <f>F474-W$8*LN(D474)</f>
        <v>2183860.4506488666</v>
      </c>
      <c r="H474">
        <f t="shared" si="45"/>
        <v>12.832215174101293</v>
      </c>
      <c r="I474">
        <f>G474-W$11*H474^2</f>
        <v>2183853.9108289345</v>
      </c>
      <c r="J474">
        <f>(C474-C473)*W$12</f>
        <v>0.41792464264003892</v>
      </c>
      <c r="K474">
        <f>I474-J474*W$13</f>
        <v>2183840.3913599225</v>
      </c>
      <c r="L474">
        <f>(K474-K473)*W$16</f>
        <v>-1.1666902888895641E-2</v>
      </c>
      <c r="M474">
        <f>(L474-L473)*W$15</f>
        <v>-6.8665507126614747E-6</v>
      </c>
      <c r="N474">
        <f>I474-W$16*M474^2</f>
        <v>2183853.9108289345</v>
      </c>
      <c r="O474">
        <f>(D474-D473)*W$17</f>
        <v>-1.8085848486390797E-2</v>
      </c>
      <c r="P474">
        <f>(O474-O473)*W$18</f>
        <v>3.3458740082451612</v>
      </c>
      <c r="Q474">
        <f>N474-P474*W$19+W$20*P474^2</f>
        <v>2183852.7906837519</v>
      </c>
      <c r="R474">
        <f t="shared" si="48"/>
        <v>2183521.6335821329</v>
      </c>
      <c r="S474">
        <f t="shared" si="46"/>
        <v>9.9810210177567011</v>
      </c>
      <c r="T474">
        <f t="shared" si="43"/>
        <v>2183520.6606522668</v>
      </c>
      <c r="U474">
        <f t="shared" si="44"/>
        <v>2183893.6335821329</v>
      </c>
      <c r="V474">
        <f t="shared" si="47"/>
        <v>372</v>
      </c>
    </row>
    <row r="475" spans="1:22" x14ac:dyDescent="0.25">
      <c r="A475">
        <f>VLOOKUP('[1]2024-03-18_windows_device_0'!P475,'[1]2024-03-18_windows_device_0'!P475:P1384,1,0)</f>
        <v>41.474666666666664</v>
      </c>
      <c r="B475">
        <f>VLOOKUP('[1]2024-03-18_windows_device_0'!Q475,'[1]2024-03-18_windows_device_0'!Q475:Q1384,1,0)+90</f>
        <v>2184432</v>
      </c>
      <c r="C475">
        <f>(A475-A474)*W$4</f>
        <v>-1.5708007957642254</v>
      </c>
      <c r="D475">
        <f>(A475)*(1-EXP(-W$2))</f>
        <v>1.2636241094247862</v>
      </c>
      <c r="E475">
        <f>B475-D475^2*W$3</f>
        <v>2184431.9990619472</v>
      </c>
      <c r="F475">
        <f>E475+W$7*C475</f>
        <v>2184396.2911759708</v>
      </c>
      <c r="G475">
        <f>F475-W$8*LN(D475)</f>
        <v>2183840.417963733</v>
      </c>
      <c r="H475">
        <f t="shared" si="45"/>
        <v>-20.032685133628547</v>
      </c>
      <c r="I475">
        <f>G475-W$11*H475^2</f>
        <v>2183824.4797056899</v>
      </c>
      <c r="J475">
        <f>(C475-C474)*W$12</f>
        <v>-0.67166460424289121</v>
      </c>
      <c r="K475">
        <f>I475-J475*W$13</f>
        <v>2183846.2074237452</v>
      </c>
      <c r="L475">
        <f>(K475-K474)*W$16</f>
        <v>6.399089819515689E-3</v>
      </c>
      <c r="M475">
        <f>(L475-L474)*W$15</f>
        <v>1.0727159539047533E-5</v>
      </c>
      <c r="N475">
        <f>I475-W$16*M475^2</f>
        <v>2183824.4797056899</v>
      </c>
      <c r="O475">
        <f>(D475-D474)*W$17</f>
        <v>-4.1339082254612379E-2</v>
      </c>
      <c r="P475">
        <f>(O475-O474)*W$18</f>
        <v>-5.3772975132501708</v>
      </c>
      <c r="Q475">
        <f>N475-P475*W$19+W$20*P475^2</f>
        <v>2183861.6716262638</v>
      </c>
      <c r="R475">
        <f t="shared" si="48"/>
        <v>2183529.8817193033</v>
      </c>
      <c r="S475">
        <f t="shared" si="46"/>
        <v>41.621044321554805</v>
      </c>
      <c r="T475">
        <f t="shared" si="43"/>
        <v>2183525.8245835654</v>
      </c>
      <c r="U475">
        <f t="shared" si="44"/>
        <v>2183901.8817193033</v>
      </c>
      <c r="V475">
        <f t="shared" si="47"/>
        <v>372</v>
      </c>
    </row>
    <row r="476" spans="1:22" x14ac:dyDescent="0.25">
      <c r="A476">
        <f>VLOOKUP('[1]2024-03-18_windows_device_0'!P476,'[1]2024-03-18_windows_device_0'!P476:P1385,1,0)</f>
        <v>41.44</v>
      </c>
      <c r="B476">
        <f>VLOOKUP('[1]2024-03-18_windows_device_0'!Q476,'[1]2024-03-18_windows_device_0'!Q476:Q1385,1,0)+90</f>
        <v>2184432</v>
      </c>
      <c r="C476">
        <f>(A476-A475)*W$4</f>
        <v>-1.0210205172467153</v>
      </c>
      <c r="D476">
        <f>(A476)*(1-EXP(-W$2))</f>
        <v>1.2625679071858278</v>
      </c>
      <c r="E476">
        <f>B476-D476^2*W$3</f>
        <v>2184431.9990635146</v>
      </c>
      <c r="F476">
        <f>E476+W$7*C476</f>
        <v>2184408.7889376301</v>
      </c>
      <c r="G476">
        <f>F476-W$8*LN(D476)</f>
        <v>2183854.9022802981</v>
      </c>
      <c r="H476">
        <f t="shared" si="45"/>
        <v>14.484316565096378</v>
      </c>
      <c r="I476">
        <f>G476-W$11*H476^2</f>
        <v>2183846.5701022828</v>
      </c>
      <c r="J476">
        <f>(C476-C475)*W$12</f>
        <v>0.41792464264003876</v>
      </c>
      <c r="K476">
        <f>I476-J476*W$13</f>
        <v>2183833.0506332708</v>
      </c>
      <c r="L476">
        <f>(K476-K475)*W$16</f>
        <v>-1.447568089841823E-2</v>
      </c>
      <c r="M476">
        <f>(L476-L475)*W$15</f>
        <v>-1.2394945544733724E-5</v>
      </c>
      <c r="N476">
        <f>I476-W$16*M476^2</f>
        <v>2183846.5701022828</v>
      </c>
      <c r="O476">
        <f>(D476-D475)*W$17</f>
        <v>-2.6870403465494092E-2</v>
      </c>
      <c r="P476">
        <f>(O476-O475)*W$18</f>
        <v>3.3458740082451603</v>
      </c>
      <c r="Q476">
        <f>N476-P476*W$19+W$20*P476^2</f>
        <v>2183845.4499571002</v>
      </c>
      <c r="R476">
        <f t="shared" si="48"/>
        <v>2183513.2501859549</v>
      </c>
      <c r="S476">
        <f t="shared" si="46"/>
        <v>-83.924621078324819</v>
      </c>
      <c r="T476">
        <f t="shared" si="43"/>
        <v>2183521.4309893204</v>
      </c>
      <c r="U476">
        <f t="shared" si="44"/>
        <v>2183885.2501859549</v>
      </c>
      <c r="V476">
        <f t="shared" si="47"/>
        <v>372</v>
      </c>
    </row>
    <row r="477" spans="1:22" x14ac:dyDescent="0.25">
      <c r="A477">
        <f>VLOOKUP('[1]2024-03-18_windows_device_0'!P477,'[1]2024-03-18_windows_device_0'!P477:P1386,1,0)</f>
        <v>41.413333333333334</v>
      </c>
      <c r="B477">
        <f>VLOOKUP('[1]2024-03-18_windows_device_0'!Q477,'[1]2024-03-18_windows_device_0'!Q477:Q1386,1,0)+90</f>
        <v>2184433</v>
      </c>
      <c r="C477">
        <f>(A477-A476)*W$4</f>
        <v>-0.78540039788200811</v>
      </c>
      <c r="D477">
        <f>(A477)*(1-EXP(-W$2))</f>
        <v>1.2617554439250904</v>
      </c>
      <c r="E477">
        <f>B477-D477^2*W$3</f>
        <v>2184432.9990647198</v>
      </c>
      <c r="F477">
        <f>E477+W$7*C477</f>
        <v>2184415.1451217318</v>
      </c>
      <c r="G477">
        <f>F477-W$8*LN(D477)</f>
        <v>2183862.7877147333</v>
      </c>
      <c r="H477">
        <f t="shared" si="45"/>
        <v>7.8854344352148473</v>
      </c>
      <c r="I477">
        <f>G477-W$11*H477^2</f>
        <v>2183860.3181877607</v>
      </c>
      <c r="J477">
        <f>(C477-C476)*W$12</f>
        <v>0.17911056113149079</v>
      </c>
      <c r="K477">
        <f>I477-J477*W$13</f>
        <v>2183854.5241296124</v>
      </c>
      <c r="L477">
        <f>(K477-K476)*W$16</f>
        <v>2.3626087336319206E-2</v>
      </c>
      <c r="M477">
        <f>(L477-L476)*W$15</f>
        <v>2.2623929565937696E-5</v>
      </c>
      <c r="N477">
        <f>I477-W$16*M477^2</f>
        <v>2183860.3181877607</v>
      </c>
      <c r="O477">
        <f>(D477-D476)*W$17</f>
        <v>-2.066954112730619E-2</v>
      </c>
      <c r="P477">
        <f>(O477-O476)*W$18</f>
        <v>1.4339460035323339</v>
      </c>
      <c r="Q477">
        <f>N477-P477*W$19+W$20*P477^2</f>
        <v>2183857.7695703036</v>
      </c>
      <c r="R477">
        <f t="shared" si="48"/>
        <v>2183525.2553013838</v>
      </c>
      <c r="S477">
        <f t="shared" si="46"/>
        <v>60.579186673016594</v>
      </c>
      <c r="T477">
        <f t="shared" si="43"/>
        <v>2183519.3501640372</v>
      </c>
      <c r="U477">
        <f t="shared" si="44"/>
        <v>2183897.2553013838</v>
      </c>
      <c r="V477">
        <f t="shared" si="47"/>
        <v>372</v>
      </c>
    </row>
    <row r="478" spans="1:22" x14ac:dyDescent="0.25">
      <c r="A478">
        <f>VLOOKUP('[1]2024-03-18_windows_device_0'!P478,'[1]2024-03-18_windows_device_0'!P478:P1387,1,0)</f>
        <v>41.37533333333333</v>
      </c>
      <c r="B478">
        <f>VLOOKUP('[1]2024-03-18_windows_device_0'!Q478,'[1]2024-03-18_windows_device_0'!Q478:Q1387,1,0)+90</f>
        <v>2184432</v>
      </c>
      <c r="C478">
        <f>(A478-A477)*W$4</f>
        <v>-1.119195566982097</v>
      </c>
      <c r="D478">
        <f>(A478)*(1-EXP(-W$2))</f>
        <v>1.2605976837785395</v>
      </c>
      <c r="E478">
        <f>B478-D478^2*W$3</f>
        <v>2184431.9990664353</v>
      </c>
      <c r="F478">
        <f>E478+W$7*C478</f>
        <v>2184406.557197677</v>
      </c>
      <c r="G478">
        <f>F478-W$8*LN(D478)</f>
        <v>2183856.3806746523</v>
      </c>
      <c r="H478">
        <f t="shared" si="45"/>
        <v>-6.407040080986917</v>
      </c>
      <c r="I478">
        <f>G478-W$11*H478^2</f>
        <v>2183854.7503375746</v>
      </c>
      <c r="J478">
        <f>(C478-C477)*W$12</f>
        <v>-0.25373996160301149</v>
      </c>
      <c r="K478">
        <f>I478-J478*W$13</f>
        <v>2183862.9585866178</v>
      </c>
      <c r="L478">
        <f>(K478-K477)*W$16</f>
        <v>9.2799614313128619E-3</v>
      </c>
      <c r="M478">
        <f>(L478-L477)*W$15</f>
        <v>-8.5183905381858549E-6</v>
      </c>
      <c r="N478">
        <f>I478-W$16*M478^2</f>
        <v>2183854.7503375746</v>
      </c>
      <c r="O478">
        <f>(D478-D477)*W$17</f>
        <v>-2.9454096106415133E-2</v>
      </c>
      <c r="P478">
        <f>(O478-O477)*W$18</f>
        <v>-2.031423505006317</v>
      </c>
      <c r="Q478">
        <f>N478-P478*W$19+W$20*P478^2</f>
        <v>2183863.6723254905</v>
      </c>
      <c r="R478">
        <f t="shared" si="48"/>
        <v>2183530.7110727075</v>
      </c>
      <c r="S478">
        <f t="shared" si="46"/>
        <v>27.53044661866204</v>
      </c>
      <c r="T478">
        <f t="shared" si="43"/>
        <v>2183528.0274601104</v>
      </c>
      <c r="U478">
        <f t="shared" si="44"/>
        <v>2183902.7110727075</v>
      </c>
      <c r="V478">
        <f t="shared" si="47"/>
        <v>372</v>
      </c>
    </row>
    <row r="479" spans="1:22" x14ac:dyDescent="0.25">
      <c r="A479">
        <f>VLOOKUP('[1]2024-03-18_windows_device_0'!P479,'[1]2024-03-18_windows_device_0'!P479:P1388,1,0)</f>
        <v>41.347333333333331</v>
      </c>
      <c r="B479">
        <f>VLOOKUP('[1]2024-03-18_windows_device_0'!Q479,'[1]2024-03-18_windows_device_0'!Q479:Q1388,1,0)+90</f>
        <v>2184429</v>
      </c>
      <c r="C479">
        <f>(A479-A478)*W$4</f>
        <v>-0.82467041777616079</v>
      </c>
      <c r="D479">
        <f>(A479)*(1-EXP(-W$2))</f>
        <v>1.2597445973547654</v>
      </c>
      <c r="E479">
        <f>B479-D479^2*W$3</f>
        <v>2184428.9990676981</v>
      </c>
      <c r="F479">
        <f>E479+W$7*C479</f>
        <v>2184410.2524275607</v>
      </c>
      <c r="G479">
        <f>F479-W$8*LN(D479)</f>
        <v>2183861.6841537361</v>
      </c>
      <c r="H479">
        <f t="shared" si="45"/>
        <v>5.3034790838137269</v>
      </c>
      <c r="I479">
        <f>G479-W$11*H479^2</f>
        <v>2183860.5670738178</v>
      </c>
      <c r="J479">
        <f>(C479-C478)*W$12</f>
        <v>0.22388820141440319</v>
      </c>
      <c r="K479">
        <f>I479-J479*W$13</f>
        <v>2183853.3245011326</v>
      </c>
      <c r="L479">
        <f>(K479-K478)*W$16</f>
        <v>-1.0599845570509407E-2</v>
      </c>
      <c r="M479">
        <f>(L479-L478)*W$15</f>
        <v>-1.1804159602850556E-5</v>
      </c>
      <c r="N479">
        <f>I479-W$16*M479^2</f>
        <v>2183860.5670738178</v>
      </c>
      <c r="O479">
        <f>(D479-D478)*W$17</f>
        <v>-2.170301818366896E-2</v>
      </c>
      <c r="P479">
        <f>(O479-O478)*W$18</f>
        <v>1.7924325044180294</v>
      </c>
      <c r="Q479">
        <f>N479-P479*W$19+W$20*P479^2</f>
        <v>2183857.8661196297</v>
      </c>
      <c r="R479">
        <f t="shared" si="48"/>
        <v>2183524.576394307</v>
      </c>
      <c r="S479">
        <f t="shared" si="46"/>
        <v>-30.956289442435679</v>
      </c>
      <c r="T479">
        <f t="shared" ref="T479:T542" si="49">R479-W$28*S479</f>
        <v>2183527.5939511764</v>
      </c>
      <c r="U479">
        <f t="shared" si="44"/>
        <v>2183896.576394307</v>
      </c>
      <c r="V479">
        <f t="shared" si="47"/>
        <v>372</v>
      </c>
    </row>
    <row r="480" spans="1:22" x14ac:dyDescent="0.25">
      <c r="A480">
        <f>VLOOKUP('[1]2024-03-18_windows_device_0'!P480,'[1]2024-03-18_windows_device_0'!P480:P1389,1,0)</f>
        <v>41.287999999999997</v>
      </c>
      <c r="B480">
        <f>VLOOKUP('[1]2024-03-18_windows_device_0'!Q480,'[1]2024-03-18_windows_device_0'!Q480:Q1389,1,0)+90</f>
        <v>2184424</v>
      </c>
      <c r="C480">
        <f>(A480-A479)*W$4</f>
        <v>-1.7475158852877035</v>
      </c>
      <c r="D480">
        <f>(A480)*(1-EXP(-W$2))</f>
        <v>1.2579368665996249</v>
      </c>
      <c r="E480">
        <f>B480-D480^2*W$3</f>
        <v>2184423.999070372</v>
      </c>
      <c r="F480">
        <f>E480+W$7*C480</f>
        <v>2184384.2740472234</v>
      </c>
      <c r="G480">
        <f>F480-W$8*LN(D480)</f>
        <v>2183839.1173321996</v>
      </c>
      <c r="H480">
        <f t="shared" si="45"/>
        <v>-22.566821536514908</v>
      </c>
      <c r="I480">
        <f>G480-W$11*H480^2</f>
        <v>2183818.8916437742</v>
      </c>
      <c r="J480">
        <f>(C480-C479)*W$12</f>
        <v>-0.70151636443149967</v>
      </c>
      <c r="K480">
        <f>I480-J480*W$13</f>
        <v>2183841.5850381874</v>
      </c>
      <c r="L480">
        <f>(K480-K479)*W$16</f>
        <v>-1.2916274667669999E-2</v>
      </c>
      <c r="M480">
        <f>(L480-L479)*W$15</f>
        <v>-1.3754408565970595E-6</v>
      </c>
      <c r="N480">
        <f>I480-W$16*M480^2</f>
        <v>2183818.8916437742</v>
      </c>
      <c r="O480">
        <f>(D480-D479)*W$17</f>
        <v>-4.5989729008253308E-2</v>
      </c>
      <c r="P480">
        <f>(O480-O479)*W$18</f>
        <v>-5.616288513838458</v>
      </c>
      <c r="Q480">
        <f>N480-P480*W$19+W$20*P480^2</f>
        <v>2183858.7492687632</v>
      </c>
      <c r="R480">
        <f t="shared" si="48"/>
        <v>2183524.7659731908</v>
      </c>
      <c r="S480">
        <f t="shared" si="46"/>
        <v>0.95663674871798277</v>
      </c>
      <c r="T480">
        <f t="shared" si="49"/>
        <v>2183524.6727221636</v>
      </c>
      <c r="U480">
        <f t="shared" si="44"/>
        <v>2183896.7659731908</v>
      </c>
      <c r="V480">
        <f t="shared" si="47"/>
        <v>372</v>
      </c>
    </row>
    <row r="481" spans="1:22" x14ac:dyDescent="0.25">
      <c r="A481">
        <f>VLOOKUP('[1]2024-03-18_windows_device_0'!P481,'[1]2024-03-18_windows_device_0'!P481:P1390,1,0)</f>
        <v>41.261333333333333</v>
      </c>
      <c r="B481">
        <f>VLOOKUP('[1]2024-03-18_windows_device_0'!Q481,'[1]2024-03-18_windows_device_0'!Q481:Q1390,1,0)+90</f>
        <v>2184423</v>
      </c>
      <c r="C481">
        <f>(A481-A480)*W$4</f>
        <v>-0.78540039788200811</v>
      </c>
      <c r="D481">
        <f>(A481)*(1-EXP(-W$2))</f>
        <v>1.2571244033388875</v>
      </c>
      <c r="E481">
        <f>B481-D481^2*W$3</f>
        <v>2184422.9990715724</v>
      </c>
      <c r="F481">
        <f>E481+W$7*C481</f>
        <v>2184405.1451285845</v>
      </c>
      <c r="G481">
        <f>F481-W$8*LN(D481)</f>
        <v>2183861.5232955827</v>
      </c>
      <c r="H481">
        <f t="shared" si="45"/>
        <v>22.405963383149356</v>
      </c>
      <c r="I481">
        <f>G481-W$11*H481^2</f>
        <v>2183841.5849202289</v>
      </c>
      <c r="J481">
        <f>(C481-C480)*W$12</f>
        <v>0.73136812462010792</v>
      </c>
      <c r="K481">
        <f>I481-J481*W$13</f>
        <v>2183817.9258494577</v>
      </c>
      <c r="L481">
        <f>(K481-K480)*W$16</f>
        <v>-2.6030882458177348E-2</v>
      </c>
      <c r="M481">
        <f>(L481-L480)*W$15</f>
        <v>-7.787144184737092E-6</v>
      </c>
      <c r="N481">
        <f>I481-W$16*M481^2</f>
        <v>2183841.5849202289</v>
      </c>
      <c r="O481">
        <f>(D481-D480)*W$17</f>
        <v>-2.066954112730619E-2</v>
      </c>
      <c r="P481">
        <f>(O481-O480)*W$18</f>
        <v>5.8552795144267451</v>
      </c>
      <c r="Q481">
        <f>N481-P481*W$19+W$20*P481^2</f>
        <v>2183850.7108293786</v>
      </c>
      <c r="R481">
        <f t="shared" si="48"/>
        <v>2183516.4169138563</v>
      </c>
      <c r="S481">
        <f t="shared" si="46"/>
        <v>-42.130309113809943</v>
      </c>
      <c r="T481">
        <f t="shared" si="49"/>
        <v>2183520.5236917022</v>
      </c>
      <c r="U481">
        <f t="shared" si="44"/>
        <v>2183888.4169138563</v>
      </c>
      <c r="V481">
        <f t="shared" si="47"/>
        <v>372</v>
      </c>
    </row>
    <row r="482" spans="1:22" x14ac:dyDescent="0.25">
      <c r="A482">
        <f>VLOOKUP('[1]2024-03-18_windows_device_0'!P482,'[1]2024-03-18_windows_device_0'!P482:P1391,1,0)</f>
        <v>41.24133333333333</v>
      </c>
      <c r="B482">
        <f>VLOOKUP('[1]2024-03-18_windows_device_0'!Q482,'[1]2024-03-18_windows_device_0'!Q482:Q1391,1,0)+90</f>
        <v>2184420</v>
      </c>
      <c r="C482">
        <f>(A482-A481)*W$4</f>
        <v>-0.58905029841166301</v>
      </c>
      <c r="D482">
        <f>(A482)*(1-EXP(-W$2))</f>
        <v>1.2565150558933345</v>
      </c>
      <c r="E482">
        <f>B482-D482^2*W$3</f>
        <v>2184419.9990724726</v>
      </c>
      <c r="F482">
        <f>E482+W$7*C482</f>
        <v>2184406.6086152312</v>
      </c>
      <c r="G482">
        <f>F482-W$8*LN(D482)</f>
        <v>2183864.1385948695</v>
      </c>
      <c r="H482">
        <f t="shared" si="45"/>
        <v>2.6152992867864668</v>
      </c>
      <c r="I482">
        <f>G482-W$11*H482^2</f>
        <v>2183863.8669476183</v>
      </c>
      <c r="J482">
        <f>(C482-C481)*W$12</f>
        <v>0.14925880094272334</v>
      </c>
      <c r="K482">
        <f>I482-J482*W$13</f>
        <v>2183859.0385658285</v>
      </c>
      <c r="L482">
        <f>(K482-K481)*W$16</f>
        <v>4.5234023009371328E-2</v>
      </c>
      <c r="M482">
        <f>(L482-L481)*W$15</f>
        <v>4.231541675147509E-5</v>
      </c>
      <c r="N482">
        <f>I482-W$16*M482^2</f>
        <v>2183863.8669476183</v>
      </c>
      <c r="O482">
        <f>(D482-D481)*W$17</f>
        <v>-1.5502155845481055E-2</v>
      </c>
      <c r="P482">
        <f>(O482-O481)*W$18</f>
        <v>1.1949550029440468</v>
      </c>
      <c r="Q482">
        <f>N482-P482*W$19+W$20*P482^2</f>
        <v>2183861.5276252334</v>
      </c>
      <c r="R482">
        <f t="shared" si="48"/>
        <v>2183527.0011912086</v>
      </c>
      <c r="S482">
        <f t="shared" si="46"/>
        <v>53.409475095876431</v>
      </c>
      <c r="T482">
        <f t="shared" si="49"/>
        <v>2183521.794942935</v>
      </c>
      <c r="U482">
        <f t="shared" si="44"/>
        <v>2183899.0011912086</v>
      </c>
      <c r="V482">
        <f t="shared" si="47"/>
        <v>372</v>
      </c>
    </row>
    <row r="483" spans="1:22" x14ac:dyDescent="0.25">
      <c r="A483">
        <f>VLOOKUP('[1]2024-03-18_windows_device_0'!P483,'[1]2024-03-18_windows_device_0'!P483:P1392,1,0)</f>
        <v>41.200666666666663</v>
      </c>
      <c r="B483">
        <f>VLOOKUP('[1]2024-03-18_windows_device_0'!Q483,'[1]2024-03-18_windows_device_0'!Q483:Q1392,1,0)+90</f>
        <v>2184413</v>
      </c>
      <c r="C483">
        <f>(A483-A482)*W$4</f>
        <v>-1.1977356067701932</v>
      </c>
      <c r="D483">
        <f>(A483)*(1-EXP(-W$2))</f>
        <v>1.25527604942071</v>
      </c>
      <c r="E483">
        <f>B483-D483^2*W$3</f>
        <v>2184412.9990743008</v>
      </c>
      <c r="F483">
        <f>E483+W$7*C483</f>
        <v>2184385.7718112436</v>
      </c>
      <c r="G483">
        <f>F483-W$8*LN(D483)</f>
        <v>2183845.6455334844</v>
      </c>
      <c r="H483">
        <f t="shared" si="45"/>
        <v>-18.493061385117471</v>
      </c>
      <c r="I483">
        <f>G483-W$11*H483^2</f>
        <v>2183832.0630199537</v>
      </c>
      <c r="J483">
        <f>(C483-C482)*W$12</f>
        <v>-0.46270228292279236</v>
      </c>
      <c r="K483">
        <f>I483-J483*W$13</f>
        <v>2183847.0310035027</v>
      </c>
      <c r="L483">
        <f>(K483-K482)*W$16</f>
        <v>-1.3211249425457471E-2</v>
      </c>
      <c r="M483">
        <f>(L483-L482)*W$15</f>
        <v>-3.4703421607139455E-5</v>
      </c>
      <c r="N483">
        <f>I483-W$16*M483^2</f>
        <v>2183832.0630199537</v>
      </c>
      <c r="O483">
        <f>(D483-D482)*W$17</f>
        <v>-3.1521050219140673E-2</v>
      </c>
      <c r="P483">
        <f>(O483-O482)*W$18</f>
        <v>-3.7043605091269383</v>
      </c>
      <c r="Q483">
        <f>N483-P483*W$19+W$20*P483^2</f>
        <v>2183853.0083240611</v>
      </c>
      <c r="R483">
        <f t="shared" si="48"/>
        <v>2183518.0102825575</v>
      </c>
      <c r="S483">
        <f t="shared" si="46"/>
        <v>-45.369154237777451</v>
      </c>
      <c r="T483">
        <f t="shared" si="49"/>
        <v>2183522.4327765158</v>
      </c>
      <c r="U483">
        <f t="shared" si="44"/>
        <v>2183890.0102825575</v>
      </c>
      <c r="V483">
        <f t="shared" si="47"/>
        <v>372</v>
      </c>
    </row>
    <row r="484" spans="1:22" x14ac:dyDescent="0.25">
      <c r="A484">
        <f>VLOOKUP('[1]2024-03-18_windows_device_0'!P484,'[1]2024-03-18_windows_device_0'!P484:P1393,1,0)</f>
        <v>41.163333333333334</v>
      </c>
      <c r="B484">
        <f>VLOOKUP('[1]2024-03-18_windows_device_0'!Q484,'[1]2024-03-18_windows_device_0'!Q484:Q1393,1,0)+90</f>
        <v>2184416</v>
      </c>
      <c r="C484">
        <f>(A484-A483)*W$4</f>
        <v>-1.0995605570348113</v>
      </c>
      <c r="D484">
        <f>(A484)*(1-EXP(-W$2))</f>
        <v>1.2541386008556779</v>
      </c>
      <c r="E484">
        <f>B484-D484^2*W$3</f>
        <v>2184415.9990759776</v>
      </c>
      <c r="F484">
        <f>E484+W$7*C484</f>
        <v>2184391.0035557942</v>
      </c>
      <c r="G484">
        <f>F484-W$8*LN(D484)</f>
        <v>2183853.0309481909</v>
      </c>
      <c r="H484">
        <f t="shared" si="45"/>
        <v>7.385414706543088</v>
      </c>
      <c r="I484">
        <f>G484-W$11*H484^2</f>
        <v>2183850.8646796262</v>
      </c>
      <c r="J484">
        <f>(C484-C483)*W$12</f>
        <v>7.4629400471520849E-2</v>
      </c>
      <c r="K484">
        <f>I484-J484*W$13</f>
        <v>2183848.4504887313</v>
      </c>
      <c r="L484">
        <f>(K484-K483)*W$16</f>
        <v>1.5617802266589015E-3</v>
      </c>
      <c r="M484">
        <f>(L484-L483)*W$15</f>
        <v>8.771875894732818E-6</v>
      </c>
      <c r="N484">
        <f>I484-W$16*M484^2</f>
        <v>2183850.8646796262</v>
      </c>
      <c r="O484">
        <f>(D484-D483)*W$17</f>
        <v>-2.8937357578225277E-2</v>
      </c>
      <c r="P484">
        <f>(O484-O483)*W$18</f>
        <v>0.59747750147267753</v>
      </c>
      <c r="Q484">
        <f>N484-P484*W$19+W$20*P484^2</f>
        <v>2183849.4256753041</v>
      </c>
      <c r="R484">
        <f t="shared" si="48"/>
        <v>2183513.9960756279</v>
      </c>
      <c r="S484">
        <f t="shared" si="46"/>
        <v>-20.256147670686467</v>
      </c>
      <c r="T484">
        <f t="shared" si="49"/>
        <v>2183515.9706041859</v>
      </c>
      <c r="U484">
        <f t="shared" si="44"/>
        <v>2183885.9960756279</v>
      </c>
      <c r="V484">
        <f t="shared" si="47"/>
        <v>372</v>
      </c>
    </row>
    <row r="485" spans="1:22" x14ac:dyDescent="0.25">
      <c r="A485">
        <f>VLOOKUP('[1]2024-03-18_windows_device_0'!P485,'[1]2024-03-18_windows_device_0'!P485:P1394,1,0)</f>
        <v>41.145333333333333</v>
      </c>
      <c r="B485">
        <f>VLOOKUP('[1]2024-03-18_windows_device_0'!Q485,'[1]2024-03-18_windows_device_0'!Q485:Q1394,1,0)+90</f>
        <v>2184415</v>
      </c>
      <c r="C485">
        <f>(A485-A484)*W$4</f>
        <v>-0.53014526857043398</v>
      </c>
      <c r="D485">
        <f>(A485)*(1-EXP(-W$2))</f>
        <v>1.2535901881546803</v>
      </c>
      <c r="E485">
        <f>B485-D485^2*W$3</f>
        <v>2184414.9990767855</v>
      </c>
      <c r="F485">
        <f>E485+W$7*C485</f>
        <v>2184402.9476652686</v>
      </c>
      <c r="G485">
        <f>F485-W$8*LN(D485)</f>
        <v>2183866.0141323586</v>
      </c>
      <c r="H485">
        <f t="shared" si="45"/>
        <v>12.983184167649597</v>
      </c>
      <c r="I485">
        <f>G485-W$11*H485^2</f>
        <v>2183859.3195273341</v>
      </c>
      <c r="J485">
        <f>(C485-C484)*W$12</f>
        <v>0.4328505227341839</v>
      </c>
      <c r="K485">
        <f>I485-J485*W$13</f>
        <v>2183845.317220143</v>
      </c>
      <c r="L485">
        <f>(K485-K484)*W$16</f>
        <v>-3.4473602312279088E-3</v>
      </c>
      <c r="M485">
        <f>(L485-L484)*W$15</f>
        <v>-2.9743092290871749E-6</v>
      </c>
      <c r="N485">
        <f>I485-W$16*M485^2</f>
        <v>2183859.3195273341</v>
      </c>
      <c r="O485">
        <f>(D485-D484)*W$17</f>
        <v>-1.3951940260928431E-2</v>
      </c>
      <c r="P485">
        <f>(O485-O484)*W$18</f>
        <v>3.4653695085386507</v>
      </c>
      <c r="Q485">
        <f>N485-P485*W$19+W$20*P485^2</f>
        <v>2183858.471814997</v>
      </c>
      <c r="R485">
        <f t="shared" si="48"/>
        <v>2183522.8346190662</v>
      </c>
      <c r="S485">
        <f t="shared" si="46"/>
        <v>44.600301932859558</v>
      </c>
      <c r="T485">
        <f t="shared" si="49"/>
        <v>2183518.487071285</v>
      </c>
      <c r="U485">
        <f t="shared" si="44"/>
        <v>2183894.8346190662</v>
      </c>
      <c r="V485">
        <f t="shared" si="47"/>
        <v>372</v>
      </c>
    </row>
    <row r="486" spans="1:22" x14ac:dyDescent="0.25">
      <c r="A486">
        <f>VLOOKUP('[1]2024-03-18_windows_device_0'!P486,'[1]2024-03-18_windows_device_0'!P486:P1395,1,0)</f>
        <v>41.091333333333331</v>
      </c>
      <c r="B486">
        <f>VLOOKUP('[1]2024-03-18_windows_device_0'!Q486,'[1]2024-03-18_windows_device_0'!Q486:Q1395,1,0)+90</f>
        <v>2184414</v>
      </c>
      <c r="C486">
        <f>(A486-A485)*W$4</f>
        <v>-1.5904358057113019</v>
      </c>
      <c r="D486">
        <f>(A486)*(1-EXP(-W$2))</f>
        <v>1.251944950051687</v>
      </c>
      <c r="E486">
        <f>B486-D486^2*W$3</f>
        <v>2184413.999079207</v>
      </c>
      <c r="F486">
        <f>E486+W$7*C486</f>
        <v>2184377.8448446561</v>
      </c>
      <c r="G486">
        <f>F486-W$8*LN(D486)</f>
        <v>2183844.0312654222</v>
      </c>
      <c r="H486">
        <f t="shared" si="45"/>
        <v>-21.98286693636328</v>
      </c>
      <c r="I486">
        <f>G486-W$11*H486^2</f>
        <v>2183824.8387814737</v>
      </c>
      <c r="J486">
        <f>(C486-C485)*W$12</f>
        <v>-0.8059975250914696</v>
      </c>
      <c r="K486">
        <f>I486-J486*W$13</f>
        <v>2183850.9120431398</v>
      </c>
      <c r="L486">
        <f>(K486-K485)*W$16</f>
        <v>6.1556709093799006E-3</v>
      </c>
      <c r="M486">
        <f>(L486-L485)*W$15</f>
        <v>5.7020529547639935E-6</v>
      </c>
      <c r="N486">
        <f>I486-W$16*M486^2</f>
        <v>2183824.8387814737</v>
      </c>
      <c r="O486">
        <f>(D486-D485)*W$17</f>
        <v>-4.1855820782796586E-2</v>
      </c>
      <c r="P486">
        <f>(O486-O485)*W$18</f>
        <v>-6.452757015900727</v>
      </c>
      <c r="Q486">
        <f>N486-P486*W$19+W$20*P486^2</f>
        <v>2183874.7051166035</v>
      </c>
      <c r="R486">
        <f t="shared" si="48"/>
        <v>2183538.446991737</v>
      </c>
      <c r="S486">
        <f t="shared" si="46"/>
        <v>78.781819636026555</v>
      </c>
      <c r="T486">
        <f t="shared" si="49"/>
        <v>2183530.7674983186</v>
      </c>
      <c r="U486">
        <f t="shared" si="44"/>
        <v>2183910.446991737</v>
      </c>
      <c r="V486">
        <f t="shared" si="47"/>
        <v>372</v>
      </c>
    </row>
    <row r="487" spans="1:22" x14ac:dyDescent="0.25">
      <c r="A487">
        <f>VLOOKUP('[1]2024-03-18_windows_device_0'!P487,'[1]2024-03-18_windows_device_0'!P487:P1396,1,0)</f>
        <v>41.065333333333335</v>
      </c>
      <c r="B487">
        <f>VLOOKUP('[1]2024-03-18_windows_device_0'!Q487,'[1]2024-03-18_windows_device_0'!Q487:Q1396,1,0)+90</f>
        <v>2184413</v>
      </c>
      <c r="C487">
        <f>(A487-A486)*W$4</f>
        <v>-0.76576538793493176</v>
      </c>
      <c r="D487">
        <f>(A487)*(1-EXP(-W$2))</f>
        <v>1.2511527983724682</v>
      </c>
      <c r="E487">
        <f>B487-D487^2*W$3</f>
        <v>2184412.999080372</v>
      </c>
      <c r="F487">
        <f>E487+W$7*C487</f>
        <v>2184395.5914859585</v>
      </c>
      <c r="G487">
        <f>F487-W$8*LN(D487)</f>
        <v>2183863.2815692429</v>
      </c>
      <c r="H487">
        <f t="shared" si="45"/>
        <v>19.250303820706904</v>
      </c>
      <c r="I487">
        <f>G487-W$11*H487^2</f>
        <v>2183848.5639453535</v>
      </c>
      <c r="J487">
        <f>(C487-C486)*W$12</f>
        <v>0.62688696396013799</v>
      </c>
      <c r="K487">
        <f>I487-J487*W$13</f>
        <v>2183828.2847418352</v>
      </c>
      <c r="L487">
        <f>(K487-K486)*W$16</f>
        <v>-2.4895554422209174E-2</v>
      </c>
      <c r="M487">
        <f>(L487-L486)*W$15</f>
        <v>-1.8437483806787235E-5</v>
      </c>
      <c r="N487">
        <f>I487-W$16*M487^2</f>
        <v>2183848.5639453535</v>
      </c>
      <c r="O487">
        <f>(D487-D486)*W$17</f>
        <v>-2.0152802599121982E-2</v>
      </c>
      <c r="P487">
        <f>(O487-O486)*W$18</f>
        <v>5.0188110123670873</v>
      </c>
      <c r="Q487">
        <f>N487-P487*W$19+W$20*P487^2</f>
        <v>2183853.2186779906</v>
      </c>
      <c r="R487">
        <f t="shared" si="48"/>
        <v>2183516.6625823081</v>
      </c>
      <c r="S487">
        <f t="shared" si="46"/>
        <v>-109.92662362715531</v>
      </c>
      <c r="T487">
        <f t="shared" si="49"/>
        <v>2183527.3780086152</v>
      </c>
      <c r="U487">
        <f t="shared" si="44"/>
        <v>2183888.6625823081</v>
      </c>
      <c r="V487">
        <f t="shared" si="47"/>
        <v>372</v>
      </c>
    </row>
    <row r="488" spans="1:22" x14ac:dyDescent="0.25">
      <c r="A488">
        <f>VLOOKUP('[1]2024-03-18_windows_device_0'!P488,'[1]2024-03-18_windows_device_0'!P488:P1397,1,0)</f>
        <v>41.016666666666666</v>
      </c>
      <c r="B488">
        <f>VLOOKUP('[1]2024-03-18_windows_device_0'!Q488,'[1]2024-03-18_windows_device_0'!Q488:Q1397,1,0)+90</f>
        <v>2184411</v>
      </c>
      <c r="C488">
        <f>(A488-A487)*W$4</f>
        <v>-1.4333557261349001</v>
      </c>
      <c r="D488">
        <f>(A488)*(1-EXP(-W$2))</f>
        <v>1.2496700529216225</v>
      </c>
      <c r="E488">
        <f>B488-D488^2*W$3</f>
        <v>2184410.9990825504</v>
      </c>
      <c r="F488">
        <f>E488+W$7*C488</f>
        <v>2184378.4156365967</v>
      </c>
      <c r="G488">
        <f>F488-W$8*LN(D488)</f>
        <v>2183848.9228281882</v>
      </c>
      <c r="H488">
        <f t="shared" si="45"/>
        <v>-14.358741054777056</v>
      </c>
      <c r="I488">
        <f>G488-W$11*H488^2</f>
        <v>2183840.7344998107</v>
      </c>
      <c r="J488">
        <f>(C488-C487)*W$12</f>
        <v>-0.50747992320586377</v>
      </c>
      <c r="K488">
        <f>I488-J488*W$13</f>
        <v>2183857.1509978967</v>
      </c>
      <c r="L488">
        <f>(K488-K487)*W$16</f>
        <v>3.1759927490679705E-2</v>
      </c>
      <c r="M488">
        <f>(L488-L487)*W$15</f>
        <v>3.3640686291111922E-5</v>
      </c>
      <c r="N488">
        <f>I488-W$16*M488^2</f>
        <v>2183840.7344998107</v>
      </c>
      <c r="O488">
        <f>(D488-D487)*W$17</f>
        <v>-3.7721912557334224E-2</v>
      </c>
      <c r="P488">
        <f>(O488-O487)*W$18</f>
        <v>-4.0628470100113283</v>
      </c>
      <c r="Q488">
        <f>N488-P488*W$19+W$20*P488^2</f>
        <v>2183864.8056888012</v>
      </c>
      <c r="R488">
        <f t="shared" si="48"/>
        <v>2183527.6935910904</v>
      </c>
      <c r="S488">
        <f t="shared" si="46"/>
        <v>55.663733028807918</v>
      </c>
      <c r="T488">
        <f t="shared" si="49"/>
        <v>2183522.2676022844</v>
      </c>
      <c r="U488">
        <f t="shared" si="44"/>
        <v>2183899.6935910904</v>
      </c>
      <c r="V488">
        <f t="shared" si="47"/>
        <v>372</v>
      </c>
    </row>
    <row r="489" spans="1:22" x14ac:dyDescent="0.25">
      <c r="A489">
        <f>VLOOKUP('[1]2024-03-18_windows_device_0'!P489,'[1]2024-03-18_windows_device_0'!P489:P1398,1,0)</f>
        <v>41.007333333333335</v>
      </c>
      <c r="B489">
        <f>VLOOKUP('[1]2024-03-18_windows_device_0'!Q489,'[1]2024-03-18_windows_device_0'!Q489:Q1398,1,0)+90</f>
        <v>2184406</v>
      </c>
      <c r="C489">
        <f>(A489-A488)*W$4</f>
        <v>-0.27489013925865052</v>
      </c>
      <c r="D489">
        <f>(A489)*(1-EXP(-W$2))</f>
        <v>1.2493856907803644</v>
      </c>
      <c r="E489">
        <f>B489-D489^2*W$3</f>
        <v>2184405.9990829681</v>
      </c>
      <c r="F489">
        <f>E489+W$7*C489</f>
        <v>2184399.7502029222</v>
      </c>
      <c r="G489">
        <f>F489-W$8*LN(D489)</f>
        <v>2183870.7980438275</v>
      </c>
      <c r="H489">
        <f t="shared" si="45"/>
        <v>21.875215639360249</v>
      </c>
      <c r="I489">
        <f>G489-W$11*H489^2</f>
        <v>2183851.7930729003</v>
      </c>
      <c r="J489">
        <f>(C489-C488)*W$12</f>
        <v>0.88062692556299027</v>
      </c>
      <c r="K489">
        <f>I489-J489*W$13</f>
        <v>2183823.3056203388</v>
      </c>
      <c r="L489">
        <f>(K489-K488)*W$16</f>
        <v>-3.7238176466137037E-2</v>
      </c>
      <c r="M489">
        <f>(L489-L488)*W$15</f>
        <v>-4.0969443582912142E-5</v>
      </c>
      <c r="N489">
        <f>I489-W$16*M489^2</f>
        <v>2183851.7930729003</v>
      </c>
      <c r="O489">
        <f>(D489-D488)*W$17</f>
        <v>-7.2343393945563193E-3</v>
      </c>
      <c r="P489">
        <f>(O489-O488)*W$18</f>
        <v>7.0502345173720995</v>
      </c>
      <c r="Q489">
        <f>N489-P489*W$19+W$20*P489^2</f>
        <v>2183869.1379103498</v>
      </c>
      <c r="R489">
        <f t="shared" si="48"/>
        <v>2183531.9194410602</v>
      </c>
      <c r="S489">
        <f t="shared" si="46"/>
        <v>21.32412267809163</v>
      </c>
      <c r="T489">
        <f t="shared" si="49"/>
        <v>2183529.8408084451</v>
      </c>
      <c r="U489">
        <f t="shared" si="44"/>
        <v>2183903.9194410602</v>
      </c>
      <c r="V489">
        <f t="shared" si="47"/>
        <v>372</v>
      </c>
    </row>
    <row r="490" spans="1:22" x14ac:dyDescent="0.25">
      <c r="A490">
        <f>VLOOKUP('[1]2024-03-18_windows_device_0'!P490,'[1]2024-03-18_windows_device_0'!P490:P1399,1,0)</f>
        <v>40.957333333333331</v>
      </c>
      <c r="B490">
        <f>VLOOKUP('[1]2024-03-18_windows_device_0'!Q490,'[1]2024-03-18_windows_device_0'!Q490:Q1399,1,0)+90</f>
        <v>2184408</v>
      </c>
      <c r="C490">
        <f>(A490-A489)*W$4</f>
        <v>-1.4726257460290528</v>
      </c>
      <c r="D490">
        <f>(A490)*(1-EXP(-W$2))</f>
        <v>1.2478623221664817</v>
      </c>
      <c r="E490">
        <f>B490-D490^2*W$3</f>
        <v>2184407.9990852028</v>
      </c>
      <c r="F490">
        <f>E490+W$7*C490</f>
        <v>2184374.5229421002</v>
      </c>
      <c r="G490">
        <f>F490-W$8*LN(D490)</f>
        <v>2183848.4692155891</v>
      </c>
      <c r="H490">
        <f t="shared" si="45"/>
        <v>-22.328828238416463</v>
      </c>
      <c r="I490">
        <f>G490-W$11*H490^2</f>
        <v>2183828.6678843028</v>
      </c>
      <c r="J490">
        <f>(C490-C489)*W$12</f>
        <v>-0.91047868575159852</v>
      </c>
      <c r="K490">
        <f>I490-J490*W$13</f>
        <v>2183858.1210132223</v>
      </c>
      <c r="L490">
        <f>(K490-K489)*W$16</f>
        <v>3.8305430090568637E-2</v>
      </c>
      <c r="M490">
        <f>(L490-L489)*W$15</f>
        <v>4.4856008344978482E-5</v>
      </c>
      <c r="N490">
        <f>I490-W$16*M490^2</f>
        <v>2183828.6678843028</v>
      </c>
      <c r="O490">
        <f>(D490-D489)*W$17</f>
        <v>-3.8755389613702639E-2</v>
      </c>
      <c r="P490">
        <f>(O490-O489)*W$18</f>
        <v>-7.2892255179616923</v>
      </c>
      <c r="Q490">
        <f>N490-P490*W$19+W$20*P490^2</f>
        <v>2183889.5987546421</v>
      </c>
      <c r="R490">
        <f t="shared" si="48"/>
        <v>2183551.8118567127</v>
      </c>
      <c r="S490">
        <f t="shared" si="46"/>
        <v>100.37940645586401</v>
      </c>
      <c r="T490">
        <f t="shared" si="49"/>
        <v>2183542.0270739445</v>
      </c>
      <c r="U490">
        <f t="shared" si="44"/>
        <v>2183923.8118567127</v>
      </c>
      <c r="V490">
        <f t="shared" si="47"/>
        <v>372</v>
      </c>
    </row>
    <row r="491" spans="1:22" x14ac:dyDescent="0.25">
      <c r="A491">
        <f>VLOOKUP('[1]2024-03-18_windows_device_0'!P491,'[1]2024-03-18_windows_device_0'!P491:P1400,1,0)</f>
        <v>40.934666666666665</v>
      </c>
      <c r="B491">
        <f>VLOOKUP('[1]2024-03-18_windows_device_0'!Q491,'[1]2024-03-18_windows_device_0'!Q491:Q1400,1,0)+90</f>
        <v>2184405</v>
      </c>
      <c r="C491">
        <f>(A491-A490)*W$4</f>
        <v>-0.66759033819975921</v>
      </c>
      <c r="D491">
        <f>(A491)*(1-EXP(-W$2))</f>
        <v>1.2471717283948551</v>
      </c>
      <c r="E491">
        <f>B491-D491^2*W$3</f>
        <v>2184404.9990862152</v>
      </c>
      <c r="F491">
        <f>E491+W$7*C491</f>
        <v>2184389.823234675</v>
      </c>
      <c r="G491">
        <f>F491-W$8*LN(D491)</f>
        <v>2183865.0846300749</v>
      </c>
      <c r="H491">
        <f t="shared" si="45"/>
        <v>16.615414485801011</v>
      </c>
      <c r="I491">
        <f>G491-W$11*H491^2</f>
        <v>2183854.1202297695</v>
      </c>
      <c r="J491">
        <f>(C491-C490)*W$12</f>
        <v>0.6119610838658337</v>
      </c>
      <c r="K491">
        <f>I491-J491*W$13</f>
        <v>2183834.3238644302</v>
      </c>
      <c r="L491">
        <f>(K491-K490)*W$16</f>
        <v>-2.6182672200771726E-2</v>
      </c>
      <c r="M491">
        <f>(L491-L490)*W$15</f>
        <v>-3.8291511173230036E-5</v>
      </c>
      <c r="N491">
        <f>I491-W$16*M491^2</f>
        <v>2183854.1202297695</v>
      </c>
      <c r="O491">
        <f>(D491-D490)*W$17</f>
        <v>-1.756910995820659E-2</v>
      </c>
      <c r="P491">
        <f>(O491-O490)*W$18</f>
        <v>4.8993155120735974</v>
      </c>
      <c r="Q491">
        <f>N491-P491*W$19+W$20*P491^2</f>
        <v>2183858.2224127064</v>
      </c>
      <c r="R491">
        <f t="shared" si="48"/>
        <v>2183520.1786150229</v>
      </c>
      <c r="S491">
        <f t="shared" si="46"/>
        <v>-159.624958605346</v>
      </c>
      <c r="T491">
        <f t="shared" si="49"/>
        <v>2183535.7385351248</v>
      </c>
      <c r="U491">
        <f t="shared" si="44"/>
        <v>2183892.1786150229</v>
      </c>
      <c r="V491">
        <f t="shared" si="47"/>
        <v>372</v>
      </c>
    </row>
    <row r="492" spans="1:22" x14ac:dyDescent="0.25">
      <c r="A492">
        <f>VLOOKUP('[1]2024-03-18_windows_device_0'!P492,'[1]2024-03-18_windows_device_0'!P492:P1401,1,0)</f>
        <v>40.866666666666667</v>
      </c>
      <c r="B492">
        <f>VLOOKUP('[1]2024-03-18_windows_device_0'!Q492,'[1]2024-03-18_windows_device_0'!Q492:Q1401,1,0)+90</f>
        <v>2184403</v>
      </c>
      <c r="C492">
        <f>(A492-A491)*W$4</f>
        <v>-2.0027710145992774</v>
      </c>
      <c r="D492">
        <f>(A492)*(1-EXP(-W$2))</f>
        <v>1.2450999470799751</v>
      </c>
      <c r="E492">
        <f>B492-D492^2*W$3</f>
        <v>2184402.9990892485</v>
      </c>
      <c r="F492">
        <f>E492+W$7*C492</f>
        <v>2184357.4715346284</v>
      </c>
      <c r="G492">
        <f>F492-W$8*LN(D492)</f>
        <v>2183836.6826695199</v>
      </c>
      <c r="H492">
        <f t="shared" si="45"/>
        <v>-28.401960554998368</v>
      </c>
      <c r="I492">
        <f>G492-W$11*H492^2</f>
        <v>2183804.6451293505</v>
      </c>
      <c r="J492">
        <f>(C492-C491)*W$12</f>
        <v>-1.0149598464114093</v>
      </c>
      <c r="K492">
        <f>I492-J492*W$13</f>
        <v>2183837.4781255228</v>
      </c>
      <c r="L492">
        <f>(K492-K491)*W$16</f>
        <v>3.4704571100615728E-3</v>
      </c>
      <c r="M492">
        <f>(L492-L491)*W$15</f>
        <v>1.7607327429132326E-5</v>
      </c>
      <c r="N492">
        <f>I492-W$16*M492^2</f>
        <v>2183804.6451293505</v>
      </c>
      <c r="O492">
        <f>(D492-D491)*W$17</f>
        <v>-5.2707329874625418E-2</v>
      </c>
      <c r="P492">
        <f>(O492-O491)*W$18</f>
        <v>-8.1256940200213492</v>
      </c>
      <c r="Q492">
        <f>N492-P492*W$19+W$20*P492^2</f>
        <v>2183877.6963599678</v>
      </c>
      <c r="R492">
        <f t="shared" si="48"/>
        <v>2183538.8848122088</v>
      </c>
      <c r="S492">
        <f t="shared" si="46"/>
        <v>94.393612287612711</v>
      </c>
      <c r="T492">
        <f t="shared" si="49"/>
        <v>2183529.6835126239</v>
      </c>
      <c r="U492">
        <f t="shared" si="44"/>
        <v>2183910.8848122088</v>
      </c>
      <c r="V492">
        <f t="shared" si="47"/>
        <v>372</v>
      </c>
    </row>
    <row r="493" spans="1:22" x14ac:dyDescent="0.25">
      <c r="A493">
        <f>VLOOKUP('[1]2024-03-18_windows_device_0'!P493,'[1]2024-03-18_windows_device_0'!P493:P1402,1,0)</f>
        <v>40.816666666666663</v>
      </c>
      <c r="B493">
        <f>VLOOKUP('[1]2024-03-18_windows_device_0'!Q493,'[1]2024-03-18_windows_device_0'!Q493:Q1402,1,0)+90</f>
        <v>2184398</v>
      </c>
      <c r="C493">
        <f>(A493-A492)*W$4</f>
        <v>-1.4726257460290528</v>
      </c>
      <c r="D493">
        <f>(A493)*(1-EXP(-W$2))</f>
        <v>1.2435765784660924</v>
      </c>
      <c r="E493">
        <f>B493-D493^2*W$3</f>
        <v>2184397.9990914757</v>
      </c>
      <c r="F493">
        <f>E493+W$7*C493</f>
        <v>2184364.5229483731</v>
      </c>
      <c r="G493">
        <f>F493-W$8*LN(D493)</f>
        <v>2183846.642498618</v>
      </c>
      <c r="H493">
        <f t="shared" si="45"/>
        <v>9.9598290980793536</v>
      </c>
      <c r="I493">
        <f>G493-W$11*H493^2</f>
        <v>2183842.7027700958</v>
      </c>
      <c r="J493">
        <f>(C493-C492)*W$12</f>
        <v>0.40299876254557565</v>
      </c>
      <c r="K493">
        <f>I493-J493*W$13</f>
        <v>2183829.6661392627</v>
      </c>
      <c r="L493">
        <f>(K493-K492)*W$16</f>
        <v>-8.5950916755911811E-3</v>
      </c>
      <c r="M493">
        <f>(L493-L492)*W$15</f>
        <v>-7.1642377387652522E-6</v>
      </c>
      <c r="N493">
        <f>I493-W$16*M493^2</f>
        <v>2183842.7027700958</v>
      </c>
      <c r="O493">
        <f>(D493-D492)*W$17</f>
        <v>-3.8755389613702639E-2</v>
      </c>
      <c r="P493">
        <f>(O493-O492)*W$18</f>
        <v>3.2263785079477509</v>
      </c>
      <c r="Q493">
        <f>N493-P493*W$19+W$20*P493^2</f>
        <v>2183841.3317395183</v>
      </c>
      <c r="R493">
        <f t="shared" si="48"/>
        <v>2183501.9584919102</v>
      </c>
      <c r="S493">
        <f t="shared" si="46"/>
        <v>-186.33443916103883</v>
      </c>
      <c r="T493">
        <f t="shared" si="49"/>
        <v>2183520.121998488</v>
      </c>
      <c r="U493">
        <f t="shared" si="44"/>
        <v>2183873.9584919102</v>
      </c>
      <c r="V493">
        <f t="shared" si="47"/>
        <v>372</v>
      </c>
    </row>
    <row r="494" spans="1:22" x14ac:dyDescent="0.25">
      <c r="A494">
        <f>VLOOKUP('[1]2024-03-18_windows_device_0'!P494,'[1]2024-03-18_windows_device_0'!P494:P1403,1,0)</f>
        <v>40.790666666666667</v>
      </c>
      <c r="B494">
        <f>VLOOKUP('[1]2024-03-18_windows_device_0'!Q494,'[1]2024-03-18_windows_device_0'!Q494:Q1403,1,0)+90</f>
        <v>2184397</v>
      </c>
      <c r="C494">
        <f>(A494-A493)*W$4</f>
        <v>-0.76576538793493176</v>
      </c>
      <c r="D494">
        <f>(A494)*(1-EXP(-W$2))</f>
        <v>1.2427844267868735</v>
      </c>
      <c r="E494">
        <f>B494-D494^2*W$3</f>
        <v>2184396.9990926329</v>
      </c>
      <c r="F494">
        <f>E494+W$7*C494</f>
        <v>2184379.5914982194</v>
      </c>
      <c r="G494">
        <f>F494-W$8*LN(D494)</f>
        <v>2183863.224832769</v>
      </c>
      <c r="H494">
        <f t="shared" si="45"/>
        <v>16.582334151025862</v>
      </c>
      <c r="I494">
        <f>G494-W$11*H494^2</f>
        <v>2183852.3040479836</v>
      </c>
      <c r="J494">
        <f>(C494-C493)*W$12</f>
        <v>0.53733168339447202</v>
      </c>
      <c r="K494">
        <f>I494-J494*W$13</f>
        <v>2183834.9218735392</v>
      </c>
      <c r="L494">
        <f>(K494-K493)*W$16</f>
        <v>5.78259055057856E-3</v>
      </c>
      <c r="M494">
        <f>(L494-L493)*W$15</f>
        <v>8.5371279359612665E-6</v>
      </c>
      <c r="N494">
        <f>I494-W$16*M494^2</f>
        <v>2183852.3040479836</v>
      </c>
      <c r="O494">
        <f>(D494-D493)*W$17</f>
        <v>-2.0152802599121982E-2</v>
      </c>
      <c r="P494">
        <f>(O494-O493)*W$18</f>
        <v>4.3018380106009211</v>
      </c>
      <c r="Q494">
        <f>N494-P494*W$19+W$20*P494^2</f>
        <v>2183853.9666941748</v>
      </c>
      <c r="R494">
        <f t="shared" si="48"/>
        <v>2183514.3023078651</v>
      </c>
      <c r="S494">
        <f t="shared" si="46"/>
        <v>62.288308297703153</v>
      </c>
      <c r="T494">
        <f t="shared" si="49"/>
        <v>2183508.2305687782</v>
      </c>
      <c r="U494">
        <f t="shared" si="44"/>
        <v>2183886.3023078651</v>
      </c>
      <c r="V494">
        <f t="shared" si="47"/>
        <v>372</v>
      </c>
    </row>
    <row r="495" spans="1:22" x14ac:dyDescent="0.25">
      <c r="A495">
        <f>VLOOKUP('[1]2024-03-18_windows_device_0'!P495,'[1]2024-03-18_windows_device_0'!P495:P1404,1,0)</f>
        <v>40.762666666666668</v>
      </c>
      <c r="B495">
        <f>VLOOKUP('[1]2024-03-18_windows_device_0'!Q495,'[1]2024-03-18_windows_device_0'!Q495:Q1404,1,0)+90</f>
        <v>2184398</v>
      </c>
      <c r="C495">
        <f>(A495-A494)*W$4</f>
        <v>-0.82467041777616079</v>
      </c>
      <c r="D495">
        <f>(A495)*(1-EXP(-W$2))</f>
        <v>1.2419313403630994</v>
      </c>
      <c r="E495">
        <f>B495-D495^2*W$3</f>
        <v>2184397.9990938781</v>
      </c>
      <c r="F495">
        <f>E495+W$7*C495</f>
        <v>2184379.2524537407</v>
      </c>
      <c r="G495">
        <f>F495-W$8*LN(D495)</f>
        <v>2183864.5170969963</v>
      </c>
      <c r="H495">
        <f t="shared" si="45"/>
        <v>1.2922642272897065</v>
      </c>
      <c r="I495">
        <f>G495-W$11*H495^2</f>
        <v>2183864.4507738426</v>
      </c>
      <c r="J495">
        <f>(C495-C494)*W$12</f>
        <v>-4.4777640282912402E-2</v>
      </c>
      <c r="K495">
        <f>I495-J495*W$13</f>
        <v>2183865.8992883796</v>
      </c>
      <c r="L495">
        <f>(K495-K494)*W$16</f>
        <v>3.4082717449865747E-2</v>
      </c>
      <c r="M495">
        <f>(L495-L494)*W$15</f>
        <v>1.680394657098476E-5</v>
      </c>
      <c r="N495">
        <f>I495-W$16*M495^2</f>
        <v>2183864.4507738426</v>
      </c>
      <c r="O495">
        <f>(D495-D494)*W$17</f>
        <v>-2.170301818366896E-2</v>
      </c>
      <c r="P495">
        <f>(O495-O494)*W$18</f>
        <v>-0.35848650088308387</v>
      </c>
      <c r="Q495">
        <f>N495-P495*W$19+W$20*P495^2</f>
        <v>2183865.5727458405</v>
      </c>
      <c r="R495">
        <f t="shared" si="48"/>
        <v>2183525.59554881</v>
      </c>
      <c r="S495">
        <f t="shared" si="46"/>
        <v>56.986986538467384</v>
      </c>
      <c r="T495">
        <f t="shared" si="49"/>
        <v>2183520.0405719122</v>
      </c>
      <c r="U495">
        <f t="shared" si="44"/>
        <v>2183897.59554881</v>
      </c>
      <c r="V495">
        <f t="shared" si="47"/>
        <v>372</v>
      </c>
    </row>
    <row r="496" spans="1:22" x14ac:dyDescent="0.25">
      <c r="A496">
        <f>VLOOKUP('[1]2024-03-18_windows_device_0'!P496,'[1]2024-03-18_windows_device_0'!P496:P1405,1,0)</f>
        <v>40.702666666666666</v>
      </c>
      <c r="B496">
        <f>VLOOKUP('[1]2024-03-18_windows_device_0'!Q496,'[1]2024-03-18_windows_device_0'!Q496:Q1405,1,0)+90</f>
        <v>2184398</v>
      </c>
      <c r="C496">
        <f>(A496-A495)*W$4</f>
        <v>-1.7671508952347799</v>
      </c>
      <c r="D496">
        <f>(A496)*(1-EXP(-W$2))</f>
        <v>1.2401032980264404</v>
      </c>
      <c r="E496">
        <f>B496-D496^2*W$3</f>
        <v>2184397.9990965435</v>
      </c>
      <c r="F496">
        <f>E496+W$7*C496</f>
        <v>2184357.82772482</v>
      </c>
      <c r="G496">
        <f>F496-W$8*LN(D496)</f>
        <v>2183846.5918061459</v>
      </c>
      <c r="H496">
        <f t="shared" si="45"/>
        <v>-17.925290850456804</v>
      </c>
      <c r="I496">
        <f>G496-W$11*H496^2</f>
        <v>2183833.8305053324</v>
      </c>
      <c r="J496">
        <f>(C496-C495)*W$12</f>
        <v>-0.71644224452580385</v>
      </c>
      <c r="K496">
        <f>I496-J496*W$13</f>
        <v>2183857.0067379246</v>
      </c>
      <c r="L496">
        <f>(K496-K495)*W$16</f>
        <v>-9.7839760395199427E-3</v>
      </c>
      <c r="M496">
        <f>(L496-L495)*W$15</f>
        <v>-2.6047005946816752E-5</v>
      </c>
      <c r="N496">
        <f>I496-W$16*M496^2</f>
        <v>2183833.8305053324</v>
      </c>
      <c r="O496">
        <f>(D496-D495)*W$17</f>
        <v>-4.6506467536437515E-2</v>
      </c>
      <c r="P496">
        <f>(O496-O495)*W$18</f>
        <v>-5.7357840141332543</v>
      </c>
      <c r="Q496">
        <f>N496-P496*W$19+W$20*P496^2</f>
        <v>2183875.0533037046</v>
      </c>
      <c r="R496">
        <f t="shared" si="48"/>
        <v>2183534.4083236745</v>
      </c>
      <c r="S496">
        <f t="shared" si="46"/>
        <v>44.470270759440403</v>
      </c>
      <c r="T496">
        <f t="shared" si="49"/>
        <v>2183530.0734510706</v>
      </c>
      <c r="U496">
        <f t="shared" si="44"/>
        <v>2183906.4083236745</v>
      </c>
      <c r="V496">
        <f t="shared" si="47"/>
        <v>372</v>
      </c>
    </row>
    <row r="497" spans="1:22" x14ac:dyDescent="0.25">
      <c r="A497">
        <f>VLOOKUP('[1]2024-03-18_windows_device_0'!P497,'[1]2024-03-18_windows_device_0'!P497:P1406,1,0)</f>
        <v>40.690666666666665</v>
      </c>
      <c r="B497">
        <f>VLOOKUP('[1]2024-03-18_windows_device_0'!Q497,'[1]2024-03-18_windows_device_0'!Q497:Q1406,1,0)+90</f>
        <v>2184397</v>
      </c>
      <c r="C497">
        <f>(A497-A496)*W$4</f>
        <v>-0.35343017904695595</v>
      </c>
      <c r="D497">
        <f>(A497)*(1-EXP(-W$2))</f>
        <v>1.2397376895591083</v>
      </c>
      <c r="E497">
        <f>B497-D497^2*W$3</f>
        <v>2184396.9990970762</v>
      </c>
      <c r="F497">
        <f>E497+W$7*C497</f>
        <v>2184388.9648227314</v>
      </c>
      <c r="G497">
        <f>F497-W$8*LN(D497)</f>
        <v>2183878.4294106658</v>
      </c>
      <c r="H497">
        <f t="shared" si="45"/>
        <v>31.83760451991111</v>
      </c>
      <c r="I497">
        <f>G497-W$11*H497^2</f>
        <v>2183838.1722360565</v>
      </c>
      <c r="J497">
        <f>(C497-C496)*W$12</f>
        <v>1.0746633667886261</v>
      </c>
      <c r="K497">
        <f>I497-J497*W$13</f>
        <v>2183803.4078871682</v>
      </c>
      <c r="L497">
        <f>(K497-K496)*W$16</f>
        <v>-5.8971818513016104E-2</v>
      </c>
      <c r="M497">
        <f>(L497-L496)*W$15</f>
        <v>-2.9206578465464871E-5</v>
      </c>
      <c r="N497">
        <f>I497-W$16*M497^2</f>
        <v>2183838.1722360565</v>
      </c>
      <c r="O497">
        <f>(D497-D496)*W$17</f>
        <v>-9.3012935072931523E-3</v>
      </c>
      <c r="P497">
        <f>(O497-O496)*W$18</f>
        <v>8.6036760211979217</v>
      </c>
      <c r="Q497">
        <f>N497-P497*W$19+W$20*P497^2</f>
        <v>2183869.4230241273</v>
      </c>
      <c r="R497">
        <f t="shared" si="48"/>
        <v>2183528.6449007913</v>
      </c>
      <c r="S497">
        <f t="shared" si="46"/>
        <v>-29.082891603870696</v>
      </c>
      <c r="T497">
        <f t="shared" si="49"/>
        <v>2183531.4798426051</v>
      </c>
      <c r="U497">
        <f t="shared" si="44"/>
        <v>2183900.6449007913</v>
      </c>
      <c r="V497">
        <f t="shared" si="47"/>
        <v>372</v>
      </c>
    </row>
    <row r="498" spans="1:22" x14ac:dyDescent="0.25">
      <c r="A498">
        <f>VLOOKUP('[1]2024-03-18_windows_device_0'!P498,'[1]2024-03-18_windows_device_0'!P498:P1407,1,0)</f>
        <v>40.648666666666664</v>
      </c>
      <c r="B498">
        <f>VLOOKUP('[1]2024-03-18_windows_device_0'!Q498,'[1]2024-03-18_windows_device_0'!Q498:Q1407,1,0)+90</f>
        <v>2184391</v>
      </c>
      <c r="C498">
        <f>(A498-A497)*W$4</f>
        <v>-1.2370056266643459</v>
      </c>
      <c r="D498">
        <f>(A498)*(1-EXP(-W$2))</f>
        <v>1.2384580599234472</v>
      </c>
      <c r="E498">
        <f>B498-D498^2*W$3</f>
        <v>2184390.9990989394</v>
      </c>
      <c r="F498">
        <f>E498+W$7*C498</f>
        <v>2184362.8791387328</v>
      </c>
      <c r="G498">
        <f>F498-W$8*LN(D498)</f>
        <v>2183854.7971276934</v>
      </c>
      <c r="H498">
        <f t="shared" si="45"/>
        <v>-23.632282972335815</v>
      </c>
      <c r="I498">
        <f>G498-W$11*H498^2</f>
        <v>2183832.6164975408</v>
      </c>
      <c r="J498">
        <f>(C498-C497)*W$12</f>
        <v>-0.67166460424289132</v>
      </c>
      <c r="K498">
        <f>I498-J498*W$13</f>
        <v>2183854.3442155961</v>
      </c>
      <c r="L498">
        <f>(K498-K497)*W$16</f>
        <v>5.60423940695748E-2</v>
      </c>
      <c r="M498">
        <f>(L498-L497)*W$15</f>
        <v>6.8292721443253326E-5</v>
      </c>
      <c r="N498">
        <f>I498-W$16*M498^2</f>
        <v>2183832.6164975408</v>
      </c>
      <c r="O498">
        <f>(D498-D497)*W$17</f>
        <v>-3.2554527275503439E-2</v>
      </c>
      <c r="P498">
        <f>(O498-O497)*W$18</f>
        <v>-5.3772975132475587</v>
      </c>
      <c r="Q498">
        <f>N498-P498*W$19+W$20*P498^2</f>
        <v>2183869.8084181147</v>
      </c>
      <c r="R498">
        <f t="shared" si="48"/>
        <v>2183528.5653781071</v>
      </c>
      <c r="S498">
        <f t="shared" si="46"/>
        <v>-0.40128056747191448</v>
      </c>
      <c r="T498">
        <f t="shared" si="49"/>
        <v>2183528.6044941302</v>
      </c>
      <c r="U498">
        <f t="shared" si="44"/>
        <v>2183900.5653781071</v>
      </c>
      <c r="V498">
        <f t="shared" si="47"/>
        <v>372</v>
      </c>
    </row>
    <row r="499" spans="1:22" x14ac:dyDescent="0.25">
      <c r="A499">
        <f>VLOOKUP('[1]2024-03-18_windows_device_0'!P499,'[1]2024-03-18_windows_device_0'!P499:P1408,1,0)</f>
        <v>40.600666666666669</v>
      </c>
      <c r="B499">
        <f>VLOOKUP('[1]2024-03-18_windows_device_0'!Q499,'[1]2024-03-18_windows_device_0'!Q499:Q1408,1,0)+90</f>
        <v>2184388</v>
      </c>
      <c r="C499">
        <f>(A499-A498)*W$4</f>
        <v>-1.4137207161876146</v>
      </c>
      <c r="D499">
        <f>(A499)*(1-EXP(-W$2))</f>
        <v>1.2369956260541199</v>
      </c>
      <c r="E499">
        <f>B499-D499^2*W$3</f>
        <v>2184387.999101066</v>
      </c>
      <c r="F499">
        <f>E499+W$7*C499</f>
        <v>2184355.8620036873</v>
      </c>
      <c r="G499">
        <f>F499-W$8*LN(D499)</f>
        <v>2183850.5869854814</v>
      </c>
      <c r="H499">
        <f t="shared" si="45"/>
        <v>-4.2101422119885683</v>
      </c>
      <c r="I499">
        <f>G499-W$11*H499^2</f>
        <v>2183849.8830123958</v>
      </c>
      <c r="J499">
        <f>(C499-C498)*W$12</f>
        <v>-0.13433292084841922</v>
      </c>
      <c r="K499">
        <f>I499-J499*W$13</f>
        <v>2183854.2285560067</v>
      </c>
      <c r="L499">
        <f>(K499-K498)*W$16</f>
        <v>-1.2725377913759325E-4</v>
      </c>
      <c r="M499">
        <f>(L499-L498)*W$15</f>
        <v>-3.3352209504918014E-5</v>
      </c>
      <c r="N499">
        <f>I499-W$16*M499^2</f>
        <v>2183849.8830123958</v>
      </c>
      <c r="O499">
        <f>(D499-D498)*W$17</f>
        <v>-3.7205174029150016E-2</v>
      </c>
      <c r="P499">
        <f>(O499-O498)*W$18</f>
        <v>-1.0754595026505569</v>
      </c>
      <c r="Q499">
        <f>N499-P499*W$19+W$20*P499^2</f>
        <v>2183853.8307095491</v>
      </c>
      <c r="R499">
        <f t="shared" si="48"/>
        <v>2183512.0584026752</v>
      </c>
      <c r="S499">
        <f t="shared" si="46"/>
        <v>-83.296087573388348</v>
      </c>
      <c r="T499">
        <f t="shared" si="49"/>
        <v>2183520.1779378578</v>
      </c>
      <c r="U499">
        <f t="shared" si="44"/>
        <v>2183884.0584026752</v>
      </c>
      <c r="V499">
        <f t="shared" si="47"/>
        <v>372</v>
      </c>
    </row>
    <row r="500" spans="1:22" x14ac:dyDescent="0.25">
      <c r="A500">
        <f>VLOOKUP('[1]2024-03-18_windows_device_0'!P500,'[1]2024-03-18_windows_device_0'!P500:P1409,1,0)</f>
        <v>40.588000000000001</v>
      </c>
      <c r="B500">
        <f>VLOOKUP('[1]2024-03-18_windows_device_0'!Q500,'[1]2024-03-18_windows_device_0'!Q500:Q1409,1,0)+90</f>
        <v>2184387</v>
      </c>
      <c r="C500">
        <f>(A500-A499)*W$4</f>
        <v>-0.37306518899403235</v>
      </c>
      <c r="D500">
        <f>(A500)*(1-EXP(-W$2))</f>
        <v>1.2366097060052699</v>
      </c>
      <c r="E500">
        <f>B500-D500^2*W$3</f>
        <v>2184386.9991016267</v>
      </c>
      <c r="F500">
        <f>E500+W$7*C500</f>
        <v>2184378.5184787074</v>
      </c>
      <c r="G500">
        <f>F500-W$8*LN(D500)</f>
        <v>2183873.9847481404</v>
      </c>
      <c r="H500">
        <f t="shared" si="45"/>
        <v>23.397762659005821</v>
      </c>
      <c r="I500">
        <f>G500-W$11*H500^2</f>
        <v>2183852.2421626472</v>
      </c>
      <c r="J500">
        <f>(C500-C499)*W$12</f>
        <v>0.79107164499700633</v>
      </c>
      <c r="K500">
        <f>I500-J500*W$13</f>
        <v>2183826.6517391601</v>
      </c>
      <c r="L500">
        <f>(K500-K499)*W$16</f>
        <v>-3.0341229621432292E-2</v>
      </c>
      <c r="M500">
        <f>(L500-L499)*W$15</f>
        <v>-1.7940344845723379E-5</v>
      </c>
      <c r="N500">
        <f>I500-W$16*M500^2</f>
        <v>2183852.2421626472</v>
      </c>
      <c r="O500">
        <f>(D500-D499)*W$17</f>
        <v>-9.8180320354660632E-3</v>
      </c>
      <c r="P500">
        <f>(O500-O499)*W$18</f>
        <v>6.3332615156059315</v>
      </c>
      <c r="Q500">
        <f>N500-P500*W$19+W$20*P500^2</f>
        <v>2183864.3970737127</v>
      </c>
      <c r="R500">
        <f t="shared" si="48"/>
        <v>2183522.4854667787</v>
      </c>
      <c r="S500">
        <f t="shared" si="46"/>
        <v>52.61615904643272</v>
      </c>
      <c r="T500">
        <f t="shared" si="49"/>
        <v>2183517.3565493589</v>
      </c>
      <c r="U500">
        <f t="shared" si="44"/>
        <v>2183894.4854667787</v>
      </c>
      <c r="V500">
        <f t="shared" si="47"/>
        <v>372</v>
      </c>
    </row>
    <row r="501" spans="1:22" x14ac:dyDescent="0.25">
      <c r="A501">
        <f>VLOOKUP('[1]2024-03-18_windows_device_0'!P501,'[1]2024-03-18_windows_device_0'!P501:P1410,1,0)</f>
        <v>40.558666666666667</v>
      </c>
      <c r="B501">
        <f>VLOOKUP('[1]2024-03-18_windows_device_0'!Q501,'[1]2024-03-18_windows_device_0'!Q501:Q1410,1,0)+90</f>
        <v>2184387</v>
      </c>
      <c r="C501">
        <f>(A501-A500)*W$4</f>
        <v>-0.86394043767031359</v>
      </c>
      <c r="D501">
        <f>(A501)*(1-EXP(-W$2))</f>
        <v>1.2357159964184588</v>
      </c>
      <c r="E501">
        <f>B501-D501^2*W$3</f>
        <v>2184386.999102925</v>
      </c>
      <c r="F501">
        <f>E501+W$7*C501</f>
        <v>2184367.3597656381</v>
      </c>
      <c r="G501">
        <f>F501-W$8*LN(D501)</f>
        <v>2183864.5435897582</v>
      </c>
      <c r="H501">
        <f t="shared" si="45"/>
        <v>-9.4411583822220564</v>
      </c>
      <c r="I501">
        <f>G501-W$11*H501^2</f>
        <v>2183861.0035096444</v>
      </c>
      <c r="J501">
        <f>(C501-C500)*W$12</f>
        <v>-0.3731470023571265</v>
      </c>
      <c r="K501">
        <f>I501-J501*W$13</f>
        <v>2183873.0744641195</v>
      </c>
      <c r="L501">
        <f>(K501-K500)*W$16</f>
        <v>5.1076328550943496E-2</v>
      </c>
      <c r="M501">
        <f>(L501-L500)*W$15</f>
        <v>4.8343822002547499E-5</v>
      </c>
      <c r="N501">
        <f>I501-W$16*M501^2</f>
        <v>2183861.0035096444</v>
      </c>
      <c r="O501">
        <f>(D501-D500)*W$17</f>
        <v>-2.2736495240037374E-2</v>
      </c>
      <c r="P501">
        <f>(O501-O500)*W$18</f>
        <v>-2.9873875073620768</v>
      </c>
      <c r="Q501">
        <f>N501-P501*W$19+W$20*P501^2</f>
        <v>2183876.2788251466</v>
      </c>
      <c r="R501">
        <f t="shared" si="48"/>
        <v>2183534.0452179275</v>
      </c>
      <c r="S501">
        <f t="shared" si="46"/>
        <v>58.331827534849026</v>
      </c>
      <c r="T501">
        <f t="shared" si="49"/>
        <v>2183528.3591486327</v>
      </c>
      <c r="U501">
        <f t="shared" si="44"/>
        <v>2183906.0452179275</v>
      </c>
      <c r="V501">
        <f t="shared" si="47"/>
        <v>372</v>
      </c>
    </row>
    <row r="502" spans="1:22" x14ac:dyDescent="0.25">
      <c r="A502">
        <f>VLOOKUP('[1]2024-03-18_windows_device_0'!P502,'[1]2024-03-18_windows_device_0'!P502:P1411,1,0)</f>
        <v>40.504666666666665</v>
      </c>
      <c r="B502">
        <f>VLOOKUP('[1]2024-03-18_windows_device_0'!Q502,'[1]2024-03-18_windows_device_0'!Q502:Q1411,1,0)+90</f>
        <v>2184384</v>
      </c>
      <c r="C502">
        <f>(A502-A501)*W$4</f>
        <v>-1.5904358057113019</v>
      </c>
      <c r="D502">
        <f>(A502)*(1-EXP(-W$2))</f>
        <v>1.2340707583154655</v>
      </c>
      <c r="E502">
        <f>B502-D502^2*W$3</f>
        <v>2184383.9991053119</v>
      </c>
      <c r="F502">
        <f>E502+W$7*C502</f>
        <v>2184347.844870761</v>
      </c>
      <c r="G502">
        <f>F502-W$8*LN(D502)</f>
        <v>2183848.1938076518</v>
      </c>
      <c r="H502">
        <f t="shared" si="45"/>
        <v>-16.349782106466591</v>
      </c>
      <c r="I502">
        <f>G502-W$11*H502^2</f>
        <v>2183837.5771830245</v>
      </c>
      <c r="J502">
        <f>(C502-C501)*W$12</f>
        <v>-0.55225756348861721</v>
      </c>
      <c r="K502">
        <f>I502-J502*W$13</f>
        <v>2183855.4421956479</v>
      </c>
      <c r="L502">
        <f>(K502-K501)*W$16</f>
        <v>-1.9399799092856839E-2</v>
      </c>
      <c r="M502">
        <f>(L502-L501)*W$15</f>
        <v>-4.1847059119941684E-5</v>
      </c>
      <c r="N502">
        <f>I502-W$16*M502^2</f>
        <v>2183837.5771830245</v>
      </c>
      <c r="O502">
        <f>(D502-D501)*W$17</f>
        <v>-4.1855820782796586E-2</v>
      </c>
      <c r="P502">
        <f>(O502-O501)*W$18</f>
        <v>-4.421333510894411</v>
      </c>
      <c r="Q502">
        <f>N502-P502*W$19+W$20*P502^2</f>
        <v>2183864.9681839515</v>
      </c>
      <c r="R502">
        <f t="shared" si="48"/>
        <v>2183522.1439560554</v>
      </c>
      <c r="S502">
        <f t="shared" si="46"/>
        <v>-60.05512973738189</v>
      </c>
      <c r="T502">
        <f t="shared" si="49"/>
        <v>2183527.9980093851</v>
      </c>
      <c r="U502">
        <f t="shared" si="44"/>
        <v>2183894.1439560554</v>
      </c>
      <c r="V502">
        <f t="shared" si="47"/>
        <v>372</v>
      </c>
    </row>
    <row r="503" spans="1:22" x14ac:dyDescent="0.25">
      <c r="A503">
        <f>VLOOKUP('[1]2024-03-18_windows_device_0'!P503,'[1]2024-03-18_windows_device_0'!P503:P1412,1,0)</f>
        <v>40.468000000000004</v>
      </c>
      <c r="B503">
        <f>VLOOKUP('[1]2024-03-18_windows_device_0'!Q503,'[1]2024-03-18_windows_device_0'!Q503:Q1412,1,0)+90</f>
        <v>2184385</v>
      </c>
      <c r="C503">
        <f>(A503-A502)*W$4</f>
        <v>-1.0799255470877349</v>
      </c>
      <c r="D503">
        <f>(A503)*(1-EXP(-W$2))</f>
        <v>1.2329536213319519</v>
      </c>
      <c r="E503">
        <f>B503-D503^2*W$3</f>
        <v>2184384.999106931</v>
      </c>
      <c r="F503">
        <f>E503+W$7*C503</f>
        <v>2184360.4499353222</v>
      </c>
      <c r="G503">
        <f>F503-W$8*LN(D503)</f>
        <v>2183862.9504291336</v>
      </c>
      <c r="H503">
        <f t="shared" si="45"/>
        <v>14.756621481850743</v>
      </c>
      <c r="I503">
        <f>G503-W$11*H503^2</f>
        <v>2183854.3020165749</v>
      </c>
      <c r="J503">
        <f>(C503-C502)*W$12</f>
        <v>0.38807288245158983</v>
      </c>
      <c r="K503">
        <f>I503-J503*W$13</f>
        <v>2183841.7482239208</v>
      </c>
      <c r="L503">
        <f>(K503-K502)*W$16</f>
        <v>-1.5066711394234119E-2</v>
      </c>
      <c r="M503">
        <f>(L503-L502)*W$15</f>
        <v>2.5728850769528346E-6</v>
      </c>
      <c r="N503">
        <f>I503-W$16*M503^2</f>
        <v>2183854.3020165749</v>
      </c>
      <c r="O503">
        <f>(D503-D502)*W$17</f>
        <v>-2.842061905004107E-2</v>
      </c>
      <c r="P503">
        <f>(O503-O502)*W$18</f>
        <v>3.1068830076568732</v>
      </c>
      <c r="Q503">
        <f>N503-P503*W$19+W$20*P503^2</f>
        <v>2183852.7016480528</v>
      </c>
      <c r="R503">
        <f t="shared" si="48"/>
        <v>2183509.4779716739</v>
      </c>
      <c r="S503">
        <f t="shared" si="46"/>
        <v>-63.91400705669971</v>
      </c>
      <c r="T503">
        <f t="shared" si="49"/>
        <v>2183515.7081806082</v>
      </c>
      <c r="U503">
        <f t="shared" si="44"/>
        <v>2183881.4779716739</v>
      </c>
      <c r="V503">
        <f t="shared" si="47"/>
        <v>372</v>
      </c>
    </row>
    <row r="504" spans="1:22" x14ac:dyDescent="0.25">
      <c r="A504">
        <f>VLOOKUP('[1]2024-03-18_windows_device_0'!P504,'[1]2024-03-18_windows_device_0'!P504:P1413,1,0)</f>
        <v>40.42</v>
      </c>
      <c r="B504">
        <f>VLOOKUP('[1]2024-03-18_windows_device_0'!Q504,'[1]2024-03-18_windows_device_0'!Q504:Q1413,1,0)+90</f>
        <v>2184376</v>
      </c>
      <c r="C504">
        <f>(A504-A503)*W$4</f>
        <v>-1.4137207161878238</v>
      </c>
      <c r="D504">
        <f>(A504)*(1-EXP(-W$2))</f>
        <v>1.2314911874626246</v>
      </c>
      <c r="E504">
        <f>B504-D504^2*W$3</f>
        <v>2184375.9991090484</v>
      </c>
      <c r="F504">
        <f>E504+W$7*C504</f>
        <v>2184343.8620116697</v>
      </c>
      <c r="G504">
        <f>F504-W$8*LN(D504)</f>
        <v>2183849.1820373852</v>
      </c>
      <c r="H504">
        <f t="shared" si="45"/>
        <v>-13.768391748424619</v>
      </c>
      <c r="I504">
        <f>G504-W$11*H504^2</f>
        <v>2183841.6531820465</v>
      </c>
      <c r="J504">
        <f>(C504-C503)*W$12</f>
        <v>-0.25373996160301149</v>
      </c>
      <c r="K504">
        <f>I504-J504*W$13</f>
        <v>2183849.8614310897</v>
      </c>
      <c r="L504">
        <f>(K504-K503)*W$16</f>
        <v>8.9265081987645618E-3</v>
      </c>
      <c r="M504">
        <f>(L504-L503)*W$15</f>
        <v>1.4246606792311229E-5</v>
      </c>
      <c r="N504">
        <f>I504-W$16*M504^2</f>
        <v>2183841.6531820465</v>
      </c>
      <c r="O504">
        <f>(D504-D503)*W$17</f>
        <v>-3.7205174029150016E-2</v>
      </c>
      <c r="P504">
        <f>(O504-O503)*W$18</f>
        <v>-2.0314235050063174</v>
      </c>
      <c r="Q504">
        <f>N504-P504*W$19+W$20*P504^2</f>
        <v>2183850.5751699624</v>
      </c>
      <c r="R504">
        <f t="shared" si="48"/>
        <v>2183506.8305232199</v>
      </c>
      <c r="S504">
        <f t="shared" si="46"/>
        <v>-13.359327951033794</v>
      </c>
      <c r="T504">
        <f t="shared" si="49"/>
        <v>2183508.1327636549</v>
      </c>
      <c r="U504">
        <f t="shared" si="44"/>
        <v>2183878.8305232199</v>
      </c>
      <c r="V504">
        <f t="shared" si="47"/>
        <v>372</v>
      </c>
    </row>
    <row r="505" spans="1:22" x14ac:dyDescent="0.25">
      <c r="A505">
        <f>VLOOKUP('[1]2024-03-18_windows_device_0'!P505,'[1]2024-03-18_windows_device_0'!P505:P1414,1,0)</f>
        <v>40.408666666666669</v>
      </c>
      <c r="B505">
        <f>VLOOKUP('[1]2024-03-18_windows_device_0'!Q505,'[1]2024-03-18_windows_device_0'!Q505:Q1414,1,0)+90</f>
        <v>2184373</v>
      </c>
      <c r="C505">
        <f>(A505-A504)*W$4</f>
        <v>-0.33379516909987961</v>
      </c>
      <c r="D505">
        <f>(A505)*(1-EXP(-W$2))</f>
        <v>1.2311458905768111</v>
      </c>
      <c r="E505">
        <f>B505-D505^2*W$3</f>
        <v>2184372.9991095481</v>
      </c>
      <c r="F505">
        <f>E505+W$7*C505</f>
        <v>2184365.4111837782</v>
      </c>
      <c r="G505">
        <f>F505-W$8*LN(D505)</f>
        <v>2183871.397420913</v>
      </c>
      <c r="H505">
        <f t="shared" si="45"/>
        <v>22.215383527800441</v>
      </c>
      <c r="I505">
        <f>G505-W$11*H505^2</f>
        <v>2183851.7967853206</v>
      </c>
      <c r="J505">
        <f>(C505-C504)*W$12</f>
        <v>0.82092340518577356</v>
      </c>
      <c r="K505">
        <f>I505-J505*W$13</f>
        <v>2183825.2406854755</v>
      </c>
      <c r="L505">
        <f>(K505-K504)*W$16</f>
        <v>-2.7088829732793779E-2</v>
      </c>
      <c r="M505">
        <f>(L505-L504)*W$15</f>
        <v>-2.1385056557930512E-5</v>
      </c>
      <c r="N505">
        <f>I505-W$16*M505^2</f>
        <v>2183851.7967853206</v>
      </c>
      <c r="O505">
        <f>(D505-D504)*W$17</f>
        <v>-8.7845549791089432E-3</v>
      </c>
      <c r="P505">
        <f>(O505-O504)*W$18</f>
        <v>6.5722525161929131</v>
      </c>
      <c r="Q505">
        <f>N505-P505*W$19+W$20*P505^2</f>
        <v>2183865.5954820453</v>
      </c>
      <c r="R505">
        <f t="shared" si="48"/>
        <v>2183521.7281500753</v>
      </c>
      <c r="S505">
        <f t="shared" si="46"/>
        <v>75.175130435092555</v>
      </c>
      <c r="T505">
        <f t="shared" si="49"/>
        <v>2183514.4002294703</v>
      </c>
      <c r="U505">
        <f t="shared" si="44"/>
        <v>2183893.7281500753</v>
      </c>
      <c r="V505">
        <f t="shared" si="47"/>
        <v>372</v>
      </c>
    </row>
    <row r="506" spans="1:22" x14ac:dyDescent="0.25">
      <c r="A506">
        <f>VLOOKUP('[1]2024-03-18_windows_device_0'!P506,'[1]2024-03-18_windows_device_0'!P506:P1415,1,0)</f>
        <v>40.345333333333336</v>
      </c>
      <c r="B506">
        <f>VLOOKUP('[1]2024-03-18_windows_device_0'!Q506,'[1]2024-03-18_windows_device_0'!Q506:Q1415,1,0)+90</f>
        <v>2184373</v>
      </c>
      <c r="C506">
        <f>(A506-A505)*W$4</f>
        <v>-1.8653259449699524</v>
      </c>
      <c r="D506">
        <f>(A506)*(1-EXP(-W$2))</f>
        <v>1.2292162903325601</v>
      </c>
      <c r="E506">
        <f>B506-D506^2*W$3</f>
        <v>2184372.9991123369</v>
      </c>
      <c r="F506">
        <f>E506+W$7*C506</f>
        <v>2184330.59599774</v>
      </c>
      <c r="G506">
        <f>F506-W$8*LN(D506)</f>
        <v>2183840.3086240869</v>
      </c>
      <c r="H506">
        <f t="shared" si="45"/>
        <v>-31.088796826079488</v>
      </c>
      <c r="I506">
        <f>G506-W$11*H506^2</f>
        <v>2183801.922845568</v>
      </c>
      <c r="J506">
        <f>(C506-C505)*W$12</f>
        <v>-1.1642186473542919</v>
      </c>
      <c r="K506">
        <f>I506-J506*W$13</f>
        <v>2183839.5842235303</v>
      </c>
      <c r="L506">
        <f>(K506-K505)*W$16</f>
        <v>1.5781392904153587E-2</v>
      </c>
      <c r="M506">
        <f>(L506-L505)*W$15</f>
        <v>2.545532510299909E-5</v>
      </c>
      <c r="N506">
        <f>I506-W$16*M506^2</f>
        <v>2183801.922845568</v>
      </c>
      <c r="O506">
        <f>(D506-D505)*W$17</f>
        <v>-4.9090160177347263E-2</v>
      </c>
      <c r="P506">
        <f>(O506-O505)*W$18</f>
        <v>-9.3206490229640906</v>
      </c>
      <c r="Q506">
        <f>N506-P506*W$19+W$20*P506^2</f>
        <v>2183894.1204098645</v>
      </c>
      <c r="R506">
        <f t="shared" si="48"/>
        <v>2183549.5697460407</v>
      </c>
      <c r="S506">
        <f t="shared" si="46"/>
        <v>140.49188025291204</v>
      </c>
      <c r="T506">
        <f t="shared" si="49"/>
        <v>2183535.8748799572</v>
      </c>
      <c r="U506">
        <f t="shared" si="44"/>
        <v>2183921.5697460407</v>
      </c>
      <c r="V506">
        <f t="shared" si="47"/>
        <v>372</v>
      </c>
    </row>
    <row r="507" spans="1:22" x14ac:dyDescent="0.25">
      <c r="A507">
        <f>VLOOKUP('[1]2024-03-18_windows_device_0'!P507,'[1]2024-03-18_windows_device_0'!P507:P1416,1,0)</f>
        <v>40.31733333333333</v>
      </c>
      <c r="B507">
        <f>VLOOKUP('[1]2024-03-18_windows_device_0'!Q507,'[1]2024-03-18_windows_device_0'!Q507:Q1416,1,0)+90</f>
        <v>2184375</v>
      </c>
      <c r="C507">
        <f>(A507-A506)*W$4</f>
        <v>-0.82467041777637007</v>
      </c>
      <c r="D507">
        <f>(A507)*(1-EXP(-W$2))</f>
        <v>1.2283632039087857</v>
      </c>
      <c r="E507">
        <f>B507-D507^2*W$3</f>
        <v>2184374.9991135686</v>
      </c>
      <c r="F507">
        <f>E507+W$7*C507</f>
        <v>2184356.2524734312</v>
      </c>
      <c r="G507">
        <f>F507-W$8*LN(D507)</f>
        <v>2183867.6144211837</v>
      </c>
      <c r="H507">
        <f t="shared" si="45"/>
        <v>27.30579709680751</v>
      </c>
      <c r="I507">
        <f>G507-W$11*H507^2</f>
        <v>2183838.0021143085</v>
      </c>
      <c r="J507">
        <f>(C507-C506)*W$12</f>
        <v>0.79107164499700633</v>
      </c>
      <c r="K507">
        <f>I507-J507*W$13</f>
        <v>2183812.4116908214</v>
      </c>
      <c r="L507">
        <f>(K507-K506)*W$16</f>
        <v>-2.9896418390153782E-2</v>
      </c>
      <c r="M507">
        <f>(L507-L506)*W$15</f>
        <v>-2.7122404899477623E-5</v>
      </c>
      <c r="N507">
        <f>I507-W$16*M507^2</f>
        <v>2183838.0021143085</v>
      </c>
      <c r="O507">
        <f>(D507-D506)*W$17</f>
        <v>-2.1703018183674608E-2</v>
      </c>
      <c r="P507">
        <f>(O507-O506)*W$18</f>
        <v>6.3332615156033194</v>
      </c>
      <c r="Q507">
        <f>N507-P507*W$19+W$20*P507^2</f>
        <v>2183850.157025374</v>
      </c>
      <c r="R507">
        <f t="shared" si="48"/>
        <v>2183505.3054802413</v>
      </c>
      <c r="S507">
        <f t="shared" si="46"/>
        <v>-223.36255212870822</v>
      </c>
      <c r="T507">
        <f t="shared" si="49"/>
        <v>2183527.0784128406</v>
      </c>
      <c r="U507">
        <f t="shared" si="44"/>
        <v>2183877.3054802413</v>
      </c>
      <c r="V507">
        <f t="shared" si="47"/>
        <v>372</v>
      </c>
    </row>
    <row r="508" spans="1:22" x14ac:dyDescent="0.25">
      <c r="A508">
        <f>VLOOKUP('[1]2024-03-18_windows_device_0'!P508,'[1]2024-03-18_windows_device_0'!P508:P1417,1,0)</f>
        <v>40.28</v>
      </c>
      <c r="B508">
        <f>VLOOKUP('[1]2024-03-18_windows_device_0'!Q508,'[1]2024-03-18_windows_device_0'!Q508:Q1417,1,0)+90</f>
        <v>2184368</v>
      </c>
      <c r="C508">
        <f>(A508-A507)*W$4</f>
        <v>-1.0995605570348113</v>
      </c>
      <c r="D508">
        <f>(A508)*(1-EXP(-W$2))</f>
        <v>1.2272257553437536</v>
      </c>
      <c r="E508">
        <f>B508-D508^2*W$3</f>
        <v>2184367.9991152096</v>
      </c>
      <c r="F508">
        <f>E508+W$7*C508</f>
        <v>2184343.0035950262</v>
      </c>
      <c r="G508">
        <f>F508-W$8*LN(D508)</f>
        <v>2183856.5664206729</v>
      </c>
      <c r="H508">
        <f t="shared" si="45"/>
        <v>-11.048000510782003</v>
      </c>
      <c r="I508">
        <f>G508-W$11*H508^2</f>
        <v>2183851.7187858657</v>
      </c>
      <c r="J508">
        <f>(C508-C507)*W$12</f>
        <v>-0.20896232131978079</v>
      </c>
      <c r="K508">
        <f>I508-J508*W$13</f>
        <v>2183858.478520372</v>
      </c>
      <c r="L508">
        <f>(K508-K507)*W$16</f>
        <v>5.0684756732391943E-2</v>
      </c>
      <c r="M508">
        <f>(L508-L507)*W$15</f>
        <v>4.7847197512762064E-5</v>
      </c>
      <c r="N508">
        <f>I508-W$16*M508^2</f>
        <v>2183851.7187858657</v>
      </c>
      <c r="O508">
        <f>(D508-D507)*W$17</f>
        <v>-2.8937357578225277E-2</v>
      </c>
      <c r="P508">
        <f>(O508-O507)*W$18</f>
        <v>-1.6729370041206206</v>
      </c>
      <c r="Q508">
        <f>N508-P508*W$19+W$20*P508^2</f>
        <v>2183858.6138088675</v>
      </c>
      <c r="R508">
        <f t="shared" si="48"/>
        <v>2183513.3622554056</v>
      </c>
      <c r="S508">
        <f t="shared" si="46"/>
        <v>40.65540973355489</v>
      </c>
      <c r="T508">
        <f t="shared" si="49"/>
        <v>2183509.3992477865</v>
      </c>
      <c r="U508">
        <f t="shared" si="44"/>
        <v>2183885.3622554056</v>
      </c>
      <c r="V508">
        <f t="shared" si="47"/>
        <v>372</v>
      </c>
    </row>
    <row r="509" spans="1:22" x14ac:dyDescent="0.25">
      <c r="A509">
        <f>VLOOKUP('[1]2024-03-18_windows_device_0'!P509,'[1]2024-03-18_windows_device_0'!P509:P1418,1,0)</f>
        <v>40.236666666666665</v>
      </c>
      <c r="B509">
        <f>VLOOKUP('[1]2024-03-18_windows_device_0'!Q509,'[1]2024-03-18_windows_device_0'!Q509:Q1418,1,0)+90</f>
        <v>2184368</v>
      </c>
      <c r="C509">
        <f>(A509-A508)*W$4</f>
        <v>-1.2762756465584986</v>
      </c>
      <c r="D509">
        <f>(A509)*(1-EXP(-W$2))</f>
        <v>1.2259055025450551</v>
      </c>
      <c r="E509">
        <f>B509-D509^2*W$3</f>
        <v>2184367.9991171123</v>
      </c>
      <c r="F509">
        <f>E509+W$7*C509</f>
        <v>2184338.9864597563</v>
      </c>
      <c r="G509">
        <f>F509-W$8*LN(D509)</f>
        <v>2183855.1064352291</v>
      </c>
      <c r="H509">
        <f t="shared" si="45"/>
        <v>-1.4599854438565671</v>
      </c>
      <c r="I509">
        <f>G509-W$11*H509^2</f>
        <v>2183855.0217788722</v>
      </c>
      <c r="J509">
        <f>(C509-C508)*W$12</f>
        <v>-0.13433292084873738</v>
      </c>
      <c r="K509">
        <f>I509-J509*W$13</f>
        <v>2183859.3673224831</v>
      </c>
      <c r="L509">
        <f>(K509-K508)*W$16</f>
        <v>9.7789926561771484E-4</v>
      </c>
      <c r="M509">
        <f>(L509-L508)*W$15</f>
        <v>-2.9514757303235538E-5</v>
      </c>
      <c r="N509">
        <f>I509-W$16*M509^2</f>
        <v>2183855.0217788722</v>
      </c>
      <c r="O509">
        <f>(D509-D508)*W$17</f>
        <v>-3.3588004331877502E-2</v>
      </c>
      <c r="P509">
        <f>(O509-O508)*W$18</f>
        <v>-1.0754595026518632</v>
      </c>
      <c r="Q509">
        <f>N509-P509*W$19+W$20*P509^2</f>
        <v>2183858.9694760256</v>
      </c>
      <c r="R509">
        <f t="shared" si="48"/>
        <v>2183513.2552992813</v>
      </c>
      <c r="S509">
        <f t="shared" si="46"/>
        <v>-0.53971284645209561</v>
      </c>
      <c r="T509">
        <f t="shared" si="49"/>
        <v>2183513.3079094049</v>
      </c>
      <c r="U509">
        <f t="shared" si="44"/>
        <v>2183885.2552992813</v>
      </c>
      <c r="V509">
        <f t="shared" si="47"/>
        <v>372</v>
      </c>
    </row>
    <row r="510" spans="1:22" x14ac:dyDescent="0.25">
      <c r="A510">
        <f>VLOOKUP('[1]2024-03-18_windows_device_0'!P510,'[1]2024-03-18_windows_device_0'!P510:P1419,1,0)</f>
        <v>40.213333333333331</v>
      </c>
      <c r="B510">
        <f>VLOOKUP('[1]2024-03-18_windows_device_0'!Q510,'[1]2024-03-18_windows_device_0'!Q510:Q1419,1,0)+90</f>
        <v>2184373</v>
      </c>
      <c r="C510">
        <f>(A510-A509)*W$4</f>
        <v>-0.68722534814683556</v>
      </c>
      <c r="D510">
        <f>(A510)*(1-EXP(-W$2))</f>
        <v>1.22519459719191</v>
      </c>
      <c r="E510">
        <f>B510-D510^2*W$3</f>
        <v>2184372.9991181358</v>
      </c>
      <c r="F510">
        <f>E510+W$7*C510</f>
        <v>2184357.3769180211</v>
      </c>
      <c r="G510">
        <f>F510-W$8*LN(D510)</f>
        <v>2183874.87496125</v>
      </c>
      <c r="H510">
        <f t="shared" si="45"/>
        <v>19.768526020925492</v>
      </c>
      <c r="I510">
        <f>G510-W$11*H510^2</f>
        <v>2183859.3542685141</v>
      </c>
      <c r="J510">
        <f>(C510-C509)*W$12</f>
        <v>0.44777640282864722</v>
      </c>
      <c r="K510">
        <f>I510-J510*W$13</f>
        <v>2183844.8691231441</v>
      </c>
      <c r="L510">
        <f>(K510-K509)*W$16</f>
        <v>-1.5951558067392322E-2</v>
      </c>
      <c r="M510">
        <f>(L510-L509)*W$15</f>
        <v>-1.0052311691465675E-5</v>
      </c>
      <c r="N510">
        <f>I510-W$16*M510^2</f>
        <v>2183859.3542685141</v>
      </c>
      <c r="O510">
        <f>(D510-D509)*W$17</f>
        <v>-1.8085848486390797E-2</v>
      </c>
      <c r="P510">
        <f>(O510-O509)*W$18</f>
        <v>3.584865008834754</v>
      </c>
      <c r="Q510">
        <f>N510-P510*W$19+W$20*P510^2</f>
        <v>2183858.8005364728</v>
      </c>
      <c r="R510">
        <f t="shared" si="48"/>
        <v>2183512.8379989839</v>
      </c>
      <c r="S510">
        <f t="shared" si="46"/>
        <v>-2.1057450688686954</v>
      </c>
      <c r="T510">
        <f t="shared" si="49"/>
        <v>2183513.0432627806</v>
      </c>
      <c r="U510">
        <f t="shared" si="44"/>
        <v>2183884.8379989839</v>
      </c>
      <c r="V510">
        <f t="shared" si="47"/>
        <v>372</v>
      </c>
    </row>
    <row r="511" spans="1:22" x14ac:dyDescent="0.25">
      <c r="A511">
        <f>VLOOKUP('[1]2024-03-18_windows_device_0'!P511,'[1]2024-03-18_windows_device_0'!P511:P1420,1,0)</f>
        <v>40.173999999999999</v>
      </c>
      <c r="B511">
        <f>VLOOKUP('[1]2024-03-18_windows_device_0'!Q511,'[1]2024-03-18_windows_device_0'!Q511:Q1420,1,0)+90</f>
        <v>2184375</v>
      </c>
      <c r="C511">
        <f>(A511-A510)*W$4</f>
        <v>-1.1584655868760405</v>
      </c>
      <c r="D511">
        <f>(A511)*(1-EXP(-W$2))</f>
        <v>1.2239962138823226</v>
      </c>
      <c r="E511">
        <f>B511-D511^2*W$3</f>
        <v>2184374.9991198601</v>
      </c>
      <c r="F511">
        <f>E511+W$7*C511</f>
        <v>2184348.6645539524</v>
      </c>
      <c r="G511">
        <f>F511-W$8*LN(D511)</f>
        <v>2183868.4874367421</v>
      </c>
      <c r="H511">
        <f t="shared" si="45"/>
        <v>-6.3875245079398155</v>
      </c>
      <c r="I511">
        <f>G511-W$11*H511^2</f>
        <v>2183866.8670164137</v>
      </c>
      <c r="J511">
        <f>(C511-C510)*W$12</f>
        <v>-0.35822112226282243</v>
      </c>
      <c r="K511">
        <f>I511-J511*W$13</f>
        <v>2183878.4551327098</v>
      </c>
      <c r="L511">
        <f>(K511-K510)*W$16</f>
        <v>3.6952808366887031E-2</v>
      </c>
      <c r="M511">
        <f>(L511-L510)*W$15</f>
        <v>3.1413362565374986E-5</v>
      </c>
      <c r="N511">
        <f>I511-W$16*M511^2</f>
        <v>2183866.8670164137</v>
      </c>
      <c r="O511">
        <f>(D511-D510)*W$17</f>
        <v>-3.0487573162772254E-2</v>
      </c>
      <c r="P511">
        <f>(O511-O510)*W$18</f>
        <v>-2.8678920070659748</v>
      </c>
      <c r="Q511">
        <f>N511-P511*W$19+W$20*P511^2</f>
        <v>2183881.272749891</v>
      </c>
      <c r="R511">
        <f t="shared" si="48"/>
        <v>2183534.8927262267</v>
      </c>
      <c r="S511">
        <f t="shared" si="46"/>
        <v>111.29067825895144</v>
      </c>
      <c r="T511">
        <f t="shared" si="49"/>
        <v>2183524.044334616</v>
      </c>
      <c r="U511">
        <f t="shared" si="44"/>
        <v>2183906.8927262267</v>
      </c>
      <c r="V511">
        <f t="shared" si="47"/>
        <v>372</v>
      </c>
    </row>
    <row r="512" spans="1:22" x14ac:dyDescent="0.25">
      <c r="A512">
        <f>VLOOKUP('[1]2024-03-18_windows_device_0'!P512,'[1]2024-03-18_windows_device_0'!P512:P1421,1,0)</f>
        <v>40.122</v>
      </c>
      <c r="B512">
        <f>VLOOKUP('[1]2024-03-18_windows_device_0'!Q512,'[1]2024-03-18_windows_device_0'!Q512:Q1421,1,0)+90</f>
        <v>2184373</v>
      </c>
      <c r="C512">
        <f>(A512-A511)*W$4</f>
        <v>-1.5315307758700727</v>
      </c>
      <c r="D512">
        <f>(A512)*(1-EXP(-W$2))</f>
        <v>1.2224119105238846</v>
      </c>
      <c r="E512">
        <f>B512-D512^2*W$3</f>
        <v>2184372.9991221372</v>
      </c>
      <c r="F512">
        <f>E512+W$7*C512</f>
        <v>2184338.1839333102</v>
      </c>
      <c r="G512">
        <f>F512-W$8*LN(D512)</f>
        <v>2183861.0838289885</v>
      </c>
      <c r="H512">
        <f t="shared" si="45"/>
        <v>-7.4036077535711229</v>
      </c>
      <c r="I512">
        <f>G512-W$11*H512^2</f>
        <v>2183858.9068746138</v>
      </c>
      <c r="J512">
        <f>(C512-C511)*W$12</f>
        <v>-0.28359172179146058</v>
      </c>
      <c r="K512">
        <f>I512-J512*W$13</f>
        <v>2183868.080800015</v>
      </c>
      <c r="L512">
        <f>(K512-K511)*W$16</f>
        <v>-1.1414298184337132E-2</v>
      </c>
      <c r="M512">
        <f>(L512-L511)*W$15</f>
        <v>-2.8719244870254249E-5</v>
      </c>
      <c r="N512">
        <f>I512-W$16*M512^2</f>
        <v>2183858.9068746138</v>
      </c>
      <c r="O512">
        <f>(D512-D511)*W$17</f>
        <v>-4.0305605198249612E-2</v>
      </c>
      <c r="P512">
        <f>(O512-O511)*W$18</f>
        <v>-2.2704145055959097</v>
      </c>
      <c r="Q512">
        <f>N512-P512*W$19+W$20*P512^2</f>
        <v>2183869.2879097238</v>
      </c>
      <c r="R512">
        <f t="shared" si="48"/>
        <v>2183522.3582270276</v>
      </c>
      <c r="S512">
        <f t="shared" si="46"/>
        <v>-63.250517775648838</v>
      </c>
      <c r="T512">
        <f t="shared" si="49"/>
        <v>2183528.5237603602</v>
      </c>
      <c r="U512">
        <f t="shared" si="44"/>
        <v>2183894.3582270276</v>
      </c>
      <c r="V512">
        <f t="shared" si="47"/>
        <v>372</v>
      </c>
    </row>
    <row r="513" spans="1:22" x14ac:dyDescent="0.25">
      <c r="A513">
        <f>VLOOKUP('[1]2024-03-18_windows_device_0'!P513,'[1]2024-03-18_windows_device_0'!P513:P1422,1,0)</f>
        <v>40.080666666666666</v>
      </c>
      <c r="B513">
        <f>VLOOKUP('[1]2024-03-18_windows_device_0'!Q513,'[1]2024-03-18_windows_device_0'!Q513:Q1422,1,0)+90</f>
        <v>2184369</v>
      </c>
      <c r="C513">
        <f>(A513-A512)*W$4</f>
        <v>-1.2173706167172695</v>
      </c>
      <c r="D513">
        <f>(A513)*(1-EXP(-W$2))</f>
        <v>1.2211525924697417</v>
      </c>
      <c r="E513">
        <f>B513-D513^2*W$3</f>
        <v>2184368.9991239449</v>
      </c>
      <c r="F513">
        <f>E513+W$7*C513</f>
        <v>2184341.3255123133</v>
      </c>
      <c r="G513">
        <f>F513-W$8*LN(D513)</f>
        <v>2183866.6740848823</v>
      </c>
      <c r="H513">
        <f t="shared" si="45"/>
        <v>5.59025589376688</v>
      </c>
      <c r="I513">
        <f>G513-W$11*H513^2</f>
        <v>2183865.4329302283</v>
      </c>
      <c r="J513">
        <f>(C513-C512)*W$12</f>
        <v>0.23881408150854816</v>
      </c>
      <c r="K513">
        <f>I513-J513*W$13</f>
        <v>2183857.7075193641</v>
      </c>
      <c r="L513">
        <f>(K513-K512)*W$16</f>
        <v>-1.1413140679295894E-2</v>
      </c>
      <c r="M513">
        <f>(L513-L512)*W$15</f>
        <v>6.8729913960551714E-10</v>
      </c>
      <c r="N513">
        <f>I513-W$16*M513^2</f>
        <v>2183865.4329302283</v>
      </c>
      <c r="O513">
        <f>(D513-D512)*W$17</f>
        <v>-3.203778874732488E-2</v>
      </c>
      <c r="P513">
        <f>(O513-O512)*W$18</f>
        <v>1.9119280047115197</v>
      </c>
      <c r="Q513">
        <f>N513-P513*W$19+W$20*P513^2</f>
        <v>2183862.724292031</v>
      </c>
      <c r="R513">
        <f t="shared" si="48"/>
        <v>2183515.3595462414</v>
      </c>
      <c r="S513">
        <f t="shared" si="46"/>
        <v>-35.316144382238221</v>
      </c>
      <c r="T513">
        <f t="shared" si="49"/>
        <v>2183518.8020930067</v>
      </c>
      <c r="U513">
        <f t="shared" si="44"/>
        <v>2183887.3595462414</v>
      </c>
      <c r="V513">
        <f t="shared" si="47"/>
        <v>372</v>
      </c>
    </row>
    <row r="514" spans="1:22" x14ac:dyDescent="0.25">
      <c r="A514">
        <f>VLOOKUP('[1]2024-03-18_windows_device_0'!P514,'[1]2024-03-18_windows_device_0'!P514:P1423,1,0)</f>
        <v>40.055333333333337</v>
      </c>
      <c r="B514">
        <f>VLOOKUP('[1]2024-03-18_windows_device_0'!Q514,'[1]2024-03-18_windows_device_0'!Q514:Q1423,1,0)+90</f>
        <v>2184365</v>
      </c>
      <c r="C514">
        <f>(A514-A513)*W$4</f>
        <v>-0.74613037798785542</v>
      </c>
      <c r="D514">
        <f>(A514)*(1-EXP(-W$2))</f>
        <v>1.2203807523720414</v>
      </c>
      <c r="E514">
        <f>B514-D514^2*W$3</f>
        <v>2184364.9991250522</v>
      </c>
      <c r="F514">
        <f>E514+W$7*C514</f>
        <v>2184348.0378792137</v>
      </c>
      <c r="G514">
        <f>F514-W$8*LN(D514)</f>
        <v>2183874.8885022104</v>
      </c>
      <c r="H514">
        <f t="shared" si="45"/>
        <v>8.2144173281267285</v>
      </c>
      <c r="I514">
        <f>G514-W$11*H514^2</f>
        <v>2183872.2086178754</v>
      </c>
      <c r="J514">
        <f>(C514-C513)*W$12</f>
        <v>0.35822112226298142</v>
      </c>
      <c r="K514">
        <f>I514-J514*W$13</f>
        <v>2183860.6205015793</v>
      </c>
      <c r="L514">
        <f>(K514-K513)*W$16</f>
        <v>3.2049914522521415E-3</v>
      </c>
      <c r="M514">
        <f>(L514-L513)*W$15</f>
        <v>8.6799014075203978E-6</v>
      </c>
      <c r="N514">
        <f>I514-W$16*M514^2</f>
        <v>2183872.2086178754</v>
      </c>
      <c r="O514">
        <f>(D514-D513)*W$17</f>
        <v>-1.9636064070937775E-2</v>
      </c>
      <c r="P514">
        <f>(O514-O513)*W$18</f>
        <v>2.8678920070672809</v>
      </c>
      <c r="Q514">
        <f>N514-P514*W$19+W$20*P514^2</f>
        <v>2183870.2142158151</v>
      </c>
      <c r="R514">
        <f t="shared" si="48"/>
        <v>2183522.5836263327</v>
      </c>
      <c r="S514">
        <f t="shared" si="46"/>
        <v>36.453535077164197</v>
      </c>
      <c r="T514">
        <f t="shared" si="49"/>
        <v>2183519.0302090086</v>
      </c>
      <c r="U514">
        <f t="shared" si="44"/>
        <v>2183894.5836263327</v>
      </c>
      <c r="V514">
        <f t="shared" si="47"/>
        <v>372</v>
      </c>
    </row>
    <row r="515" spans="1:22" x14ac:dyDescent="0.25">
      <c r="A515">
        <f>VLOOKUP('[1]2024-03-18_windows_device_0'!P515,'[1]2024-03-18_windows_device_0'!P515:P1424,1,0)</f>
        <v>40.00866666666667</v>
      </c>
      <c r="B515">
        <f>VLOOKUP('[1]2024-03-18_windows_device_0'!Q515,'[1]2024-03-18_windows_device_0'!Q515:Q1424,1,0)+90</f>
        <v>2184364</v>
      </c>
      <c r="C515">
        <f>(A515-A514)*W$4</f>
        <v>-1.3744506962936711</v>
      </c>
      <c r="D515">
        <f>(A515)*(1-EXP(-W$2))</f>
        <v>1.2189589416657511</v>
      </c>
      <c r="E515">
        <f>B515-D515^2*W$3</f>
        <v>2184363.9991270895</v>
      </c>
      <c r="F515">
        <f>E515+W$7*C515</f>
        <v>2184332.7547268602</v>
      </c>
      <c r="G515">
        <f>F515-W$8*LN(D515)</f>
        <v>2183862.3747733287</v>
      </c>
      <c r="H515">
        <f t="shared" si="45"/>
        <v>-12.513728881720454</v>
      </c>
      <c r="I515">
        <f>G515-W$11*H515^2</f>
        <v>2183856.1555520846</v>
      </c>
      <c r="J515">
        <f>(C515-C514)*W$12</f>
        <v>-0.47762816301725547</v>
      </c>
      <c r="K515">
        <f>I515-J515*W$13</f>
        <v>2183871.6063738125</v>
      </c>
      <c r="L515">
        <f>(K515-K514)*W$16</f>
        <v>1.208714094436026E-2</v>
      </c>
      <c r="M515">
        <f>(L515-L514)*W$15</f>
        <v>5.274010467587113E-6</v>
      </c>
      <c r="N515">
        <f>I515-W$16*M515^2</f>
        <v>2183856.1555520846</v>
      </c>
      <c r="O515">
        <f>(D515-D514)*W$17</f>
        <v>-3.6171696972781595E-2</v>
      </c>
      <c r="P515">
        <f>(O515-O514)*W$18</f>
        <v>-3.8238560094217338</v>
      </c>
      <c r="Q515">
        <f>N515-P515*W$19+W$20*P515^2</f>
        <v>2183878.1212703697</v>
      </c>
      <c r="R515">
        <f t="shared" si="48"/>
        <v>2183530.0025760769</v>
      </c>
      <c r="S515">
        <f t="shared" si="46"/>
        <v>37.436869652092227</v>
      </c>
      <c r="T515">
        <f t="shared" si="49"/>
        <v>2183526.3533052751</v>
      </c>
      <c r="U515">
        <f t="shared" ref="U515:U578" si="50">R515+V515</f>
        <v>2183902.0025760769</v>
      </c>
      <c r="V515">
        <f t="shared" si="47"/>
        <v>372</v>
      </c>
    </row>
    <row r="516" spans="1:22" x14ac:dyDescent="0.25">
      <c r="A516">
        <f>VLOOKUP('[1]2024-03-18_windows_device_0'!P516,'[1]2024-03-18_windows_device_0'!P516:P1425,1,0)</f>
        <v>39.988</v>
      </c>
      <c r="B516">
        <f>VLOOKUP('[1]2024-03-18_windows_device_0'!Q516,'[1]2024-03-18_windows_device_0'!Q516:Q1425,1,0)+90</f>
        <v>2184364</v>
      </c>
      <c r="C516">
        <f>(A516-A515)*W$4</f>
        <v>-0.60868530835873935</v>
      </c>
      <c r="D516">
        <f>(A516)*(1-EXP(-W$2))</f>
        <v>1.2183292826386796</v>
      </c>
      <c r="E516">
        <f>B516-D516^2*W$3</f>
        <v>2184363.999127991</v>
      </c>
      <c r="F516">
        <f>E516+W$7*C516</f>
        <v>2184350.1623221752</v>
      </c>
      <c r="G516">
        <f>F516-W$8*LN(D516)</f>
        <v>2183881.0098598106</v>
      </c>
      <c r="H516">
        <f t="shared" ref="H516:H579" si="51">G516-G515</f>
        <v>18.6350864819251</v>
      </c>
      <c r="I516">
        <f>G516-W$11*H516^2</f>
        <v>2183867.2179201329</v>
      </c>
      <c r="J516">
        <f>(C516-C515)*W$12</f>
        <v>0.58210932367706647</v>
      </c>
      <c r="K516">
        <f>I516-J516*W$13</f>
        <v>2183848.3872311516</v>
      </c>
      <c r="L516">
        <f>(K516-K515)*W$16</f>
        <v>-2.5546724373866497E-2</v>
      </c>
      <c r="M516">
        <f>(L516-L515)*W$15</f>
        <v>-2.2346099871483167E-5</v>
      </c>
      <c r="N516">
        <f>I516-W$16*M516^2</f>
        <v>2183867.2179201329</v>
      </c>
      <c r="O516">
        <f>(D516-D515)*W$17</f>
        <v>-1.6018894373665264E-2</v>
      </c>
      <c r="P516">
        <f>(O516-O515)*W$18</f>
        <v>4.6603245114813907</v>
      </c>
      <c r="Q516">
        <f>N516-P516*W$19+W$20*P516^2</f>
        <v>2183870.2796460204</v>
      </c>
      <c r="R516">
        <f t="shared" si="48"/>
        <v>2183521.9454566771</v>
      </c>
      <c r="S516">
        <f t="shared" ref="S516:S579" si="52">W$25*(R516-R515)</f>
        <v>-40.657146785040176</v>
      </c>
      <c r="T516">
        <f t="shared" si="49"/>
        <v>2183525.9086336205</v>
      </c>
      <c r="U516">
        <f t="shared" si="50"/>
        <v>2183893.9454566771</v>
      </c>
      <c r="V516">
        <f t="shared" si="47"/>
        <v>372</v>
      </c>
    </row>
    <row r="517" spans="1:22" x14ac:dyDescent="0.25">
      <c r="A517">
        <f>VLOOKUP('[1]2024-03-18_windows_device_0'!P517,'[1]2024-03-18_windows_device_0'!P517:P1426,1,0)</f>
        <v>39.934666666666665</v>
      </c>
      <c r="B517">
        <f>VLOOKUP('[1]2024-03-18_windows_device_0'!Q517,'[1]2024-03-18_windows_device_0'!Q517:Q1426,1,0)+90</f>
        <v>2184363</v>
      </c>
      <c r="C517">
        <f>(A517-A516)*W$4</f>
        <v>-1.5708007957642254</v>
      </c>
      <c r="D517">
        <f>(A517)*(1-EXP(-W$2))</f>
        <v>1.2167043561172048</v>
      </c>
      <c r="E517">
        <f>B517-D517^2*W$3</f>
        <v>2184362.9991303156</v>
      </c>
      <c r="F517">
        <f>E517+W$7*C517</f>
        <v>2184327.2912443392</v>
      </c>
      <c r="G517">
        <f>F517-W$8*LN(D517)</f>
        <v>2183861.3094344903</v>
      </c>
      <c r="H517">
        <f t="shared" si="51"/>
        <v>-19.70042532030493</v>
      </c>
      <c r="I517">
        <f>G517-W$11*H517^2</f>
        <v>2183845.8954921989</v>
      </c>
      <c r="J517">
        <f>(C517-C516)*W$12</f>
        <v>-0.73136812461994882</v>
      </c>
      <c r="K517">
        <f>I517-J517*W$13</f>
        <v>2183869.5545629701</v>
      </c>
      <c r="L517">
        <f>(K517-K516)*W$16</f>
        <v>2.328923163068727E-2</v>
      </c>
      <c r="M517">
        <f>(L517-L516)*W$15</f>
        <v>2.8997636595903525E-5</v>
      </c>
      <c r="N517">
        <f>I517-W$16*M517^2</f>
        <v>2183845.8954921989</v>
      </c>
      <c r="O517">
        <f>(D517-D516)*W$17</f>
        <v>-4.1339082254612379E-2</v>
      </c>
      <c r="P517">
        <f>(O517-O516)*W$18</f>
        <v>-5.8552795144267442</v>
      </c>
      <c r="Q517">
        <f>N517-P517*W$19+W$20*P517^2</f>
        <v>2183888.5050114049</v>
      </c>
      <c r="R517">
        <f t="shared" si="48"/>
        <v>2183539.6165936892</v>
      </c>
      <c r="S517">
        <f t="shared" si="52"/>
        <v>89.170580167720331</v>
      </c>
      <c r="T517">
        <f t="shared" si="49"/>
        <v>2183530.9244247768</v>
      </c>
      <c r="U517">
        <f t="shared" si="50"/>
        <v>2183911.6165936892</v>
      </c>
      <c r="V517">
        <f t="shared" si="47"/>
        <v>372</v>
      </c>
    </row>
    <row r="518" spans="1:22" x14ac:dyDescent="0.25">
      <c r="A518">
        <f>VLOOKUP('[1]2024-03-18_windows_device_0'!P518,'[1]2024-03-18_windows_device_0'!P518:P1427,1,0)</f>
        <v>39.920666666666669</v>
      </c>
      <c r="B518">
        <f>VLOOKUP('[1]2024-03-18_windows_device_0'!Q518,'[1]2024-03-18_windows_device_0'!Q518:Q1427,1,0)+90</f>
        <v>2184362</v>
      </c>
      <c r="C518">
        <f>(A518-A517)*W$4</f>
        <v>-0.41233520888797576</v>
      </c>
      <c r="D518">
        <f>(A518)*(1-EXP(-W$2))</f>
        <v>1.2162778129053178</v>
      </c>
      <c r="E518">
        <f>B518-D518^2*W$3</f>
        <v>2184361.9991309256</v>
      </c>
      <c r="F518">
        <f>E518+W$7*C518</f>
        <v>2184352.6258108569</v>
      </c>
      <c r="G518">
        <f>F518-W$8*LN(D518)</f>
        <v>2183887.4769989634</v>
      </c>
      <c r="H518">
        <f t="shared" si="51"/>
        <v>26.167564473114908</v>
      </c>
      <c r="I518">
        <f>G518-W$11*H518^2</f>
        <v>2183860.2819948015</v>
      </c>
      <c r="J518">
        <f>(C518-C517)*W$12</f>
        <v>0.88062692556299027</v>
      </c>
      <c r="K518">
        <f>I518-J518*W$13</f>
        <v>2183831.79454224</v>
      </c>
      <c r="L518">
        <f>(K518-K517)*W$16</f>
        <v>-4.1545239461607347E-2</v>
      </c>
      <c r="M518">
        <f>(L518-L517)*W$15</f>
        <v>-3.849717678193224E-5</v>
      </c>
      <c r="N518">
        <f>I518-W$16*M518^2</f>
        <v>2183860.2819948015</v>
      </c>
      <c r="O518">
        <f>(D518-D517)*W$17</f>
        <v>-1.085150909183448E-2</v>
      </c>
      <c r="P518">
        <f>(O518-O517)*W$18</f>
        <v>7.0502345173720977</v>
      </c>
      <c r="Q518">
        <f>N518-P518*W$19+W$20*P518^2</f>
        <v>2183877.626832251</v>
      </c>
      <c r="R518">
        <f t="shared" si="48"/>
        <v>2183528.5933805117</v>
      </c>
      <c r="S518">
        <f t="shared" si="52"/>
        <v>-55.624395514239339</v>
      </c>
      <c r="T518">
        <f t="shared" si="49"/>
        <v>2183534.0155347758</v>
      </c>
      <c r="U518">
        <f t="shared" si="50"/>
        <v>2183900.5933805117</v>
      </c>
      <c r="V518">
        <f t="shared" si="47"/>
        <v>372</v>
      </c>
    </row>
    <row r="519" spans="1:22" x14ac:dyDescent="0.25">
      <c r="A519">
        <f>VLOOKUP('[1]2024-03-18_windows_device_0'!P519,'[1]2024-03-18_windows_device_0'!P519:P1428,1,0)</f>
        <v>39.868000000000002</v>
      </c>
      <c r="B519">
        <f>VLOOKUP('[1]2024-03-18_windows_device_0'!Q519,'[1]2024-03-18_windows_device_0'!Q519:Q1428,1,0)+90</f>
        <v>2184352</v>
      </c>
      <c r="C519">
        <f>(A519-A518)*W$4</f>
        <v>-1.551165785817149</v>
      </c>
      <c r="D519">
        <f>(A519)*(1-EXP(-W$2))</f>
        <v>1.2146731979653616</v>
      </c>
      <c r="E519">
        <f>B519-D519^2*W$3</f>
        <v>2184351.9991332171</v>
      </c>
      <c r="F519">
        <f>E519+W$7*C519</f>
        <v>2184316.7375958157</v>
      </c>
      <c r="G519">
        <f>F519-W$8*LN(D519)</f>
        <v>2183854.7250616197</v>
      </c>
      <c r="H519">
        <f t="shared" si="51"/>
        <v>-32.751937343738973</v>
      </c>
      <c r="I519">
        <f>G519-W$11*H519^2</f>
        <v>2183812.1224215669</v>
      </c>
      <c r="J519">
        <f>(C519-C518)*W$12</f>
        <v>-0.8657010454686862</v>
      </c>
      <c r="K519">
        <f>I519-J519*W$13</f>
        <v>2183840.1270359494</v>
      </c>
      <c r="L519">
        <f>(K519-K518)*W$16</f>
        <v>9.1677769179176697E-3</v>
      </c>
      <c r="M519">
        <f>(L519-L518)*W$15</f>
        <v>3.0112190688320825E-5</v>
      </c>
      <c r="N519">
        <f>I519-W$16*M519^2</f>
        <v>2183812.1224215669</v>
      </c>
      <c r="O519">
        <f>(D519-D518)*W$17</f>
        <v>-4.0822343726428172E-2</v>
      </c>
      <c r="P519">
        <f>(O519-O518)*W$18</f>
        <v>-6.9307390170773013</v>
      </c>
      <c r="Q519">
        <f>N519-P519*W$19+W$20*P519^2</f>
        <v>2183868.1820635428</v>
      </c>
      <c r="R519">
        <f t="shared" si="48"/>
        <v>2183518.6046871617</v>
      </c>
      <c r="S519">
        <f t="shared" si="52"/>
        <v>-50.404090043997606</v>
      </c>
      <c r="T519">
        <f t="shared" si="49"/>
        <v>2183523.5179765415</v>
      </c>
      <c r="U519">
        <f t="shared" si="50"/>
        <v>2183890.6046871617</v>
      </c>
      <c r="V519">
        <f t="shared" si="47"/>
        <v>372</v>
      </c>
    </row>
    <row r="520" spans="1:22" x14ac:dyDescent="0.25">
      <c r="A520">
        <f>VLOOKUP('[1]2024-03-18_windows_device_0'!P520,'[1]2024-03-18_windows_device_0'!P520:P1429,1,0)</f>
        <v>39.840000000000003</v>
      </c>
      <c r="B520">
        <f>VLOOKUP('[1]2024-03-18_windows_device_0'!Q520,'[1]2024-03-18_windows_device_0'!Q520:Q1429,1,0)+90</f>
        <v>2184352</v>
      </c>
      <c r="C520">
        <f>(A520-A519)*W$4</f>
        <v>-0.82467041777616079</v>
      </c>
      <c r="D520">
        <f>(A520)*(1-EXP(-W$2))</f>
        <v>1.2138201115415874</v>
      </c>
      <c r="E520">
        <f>B520-D520^2*W$3</f>
        <v>2184351.9991344339</v>
      </c>
      <c r="F520">
        <f>E520+W$7*C520</f>
        <v>2184333.2524942965</v>
      </c>
      <c r="G520">
        <f>F520-W$8*LN(D520)</f>
        <v>2183872.9090355118</v>
      </c>
      <c r="H520">
        <f t="shared" si="51"/>
        <v>18.183973892126232</v>
      </c>
      <c r="I520">
        <f>G520-W$11*H520^2</f>
        <v>2183859.7767558675</v>
      </c>
      <c r="J520">
        <f>(C520-C519)*W$12</f>
        <v>0.55225756348861721</v>
      </c>
      <c r="K520">
        <f>I520-J520*W$13</f>
        <v>2183841.9117432442</v>
      </c>
      <c r="L520">
        <f>(K520-K519)*W$16</f>
        <v>1.9636136447169048E-3</v>
      </c>
      <c r="M520">
        <f>(L520-L519)*W$15</f>
        <v>-4.2776619045678386E-6</v>
      </c>
      <c r="N520">
        <f>I520-W$16*M520^2</f>
        <v>2183859.7767558675</v>
      </c>
      <c r="O520">
        <f>(D520-D519)*W$17</f>
        <v>-2.170301818366896E-2</v>
      </c>
      <c r="P520">
        <f>(O520-O519)*W$18</f>
        <v>4.421333510894411</v>
      </c>
      <c r="Q520">
        <f>N520-P520*W$19+W$20*P520^2</f>
        <v>2183861.884214507</v>
      </c>
      <c r="R520">
        <f t="shared" si="48"/>
        <v>2183512.0187434335</v>
      </c>
      <c r="S520">
        <f t="shared" si="52"/>
        <v>-33.23342594174877</v>
      </c>
      <c r="T520">
        <f t="shared" si="49"/>
        <v>2183515.2582709915</v>
      </c>
      <c r="U520">
        <f t="shared" si="50"/>
        <v>2183884.0187434335</v>
      </c>
      <c r="V520">
        <f t="shared" si="47"/>
        <v>372</v>
      </c>
    </row>
    <row r="521" spans="1:22" x14ac:dyDescent="0.25">
      <c r="A521">
        <f>VLOOKUP('[1]2024-03-18_windows_device_0'!P521,'[1]2024-03-18_windows_device_0'!P521:P1430,1,0)</f>
        <v>39.800666666666665</v>
      </c>
      <c r="B521">
        <f>VLOOKUP('[1]2024-03-18_windows_device_0'!Q521,'[1]2024-03-18_windows_device_0'!Q521:Q1430,1,0)+90</f>
        <v>2184358</v>
      </c>
      <c r="C521">
        <f>(A521-A520)*W$4</f>
        <v>-1.1584655868762497</v>
      </c>
      <c r="D521">
        <f>(A521)*(1-EXP(-W$2))</f>
        <v>1.2126217282319998</v>
      </c>
      <c r="E521">
        <f>B521-D521^2*W$3</f>
        <v>2184357.9991361424</v>
      </c>
      <c r="F521">
        <f>E521+W$7*C521</f>
        <v>2184331.6645702347</v>
      </c>
      <c r="G521">
        <f>F521-W$8*LN(D521)</f>
        <v>2183873.6677474189</v>
      </c>
      <c r="H521">
        <f t="shared" si="51"/>
        <v>0.75871190708130598</v>
      </c>
      <c r="I521">
        <f>G521-W$11*H521^2</f>
        <v>2183873.6448853081</v>
      </c>
      <c r="J521">
        <f>(C521-C520)*W$12</f>
        <v>-0.25373996160301149</v>
      </c>
      <c r="K521">
        <f>I521-J521*W$13</f>
        <v>2183881.8531343513</v>
      </c>
      <c r="L521">
        <f>(K521-K520)*W$16</f>
        <v>4.3945279316400854E-2</v>
      </c>
      <c r="M521">
        <f>(L521-L520)*W$15</f>
        <v>2.492772097519078E-5</v>
      </c>
      <c r="N521">
        <f>I521-W$16*M521^2</f>
        <v>2183873.6448853081</v>
      </c>
      <c r="O521">
        <f>(D521-D520)*W$17</f>
        <v>-3.0487573162777903E-2</v>
      </c>
      <c r="P521">
        <f>(O521-O520)*W$18</f>
        <v>-2.031423505006317</v>
      </c>
      <c r="Q521">
        <f>N521-P521*W$19+W$20*P521^2</f>
        <v>2183882.566873224</v>
      </c>
      <c r="R521">
        <f t="shared" si="48"/>
        <v>2183532.2979645845</v>
      </c>
      <c r="S521">
        <f t="shared" si="52"/>
        <v>102.33127127873037</v>
      </c>
      <c r="T521">
        <f t="shared" si="49"/>
        <v>2183522.3229179569</v>
      </c>
      <c r="U521">
        <f t="shared" si="50"/>
        <v>2183904.2979645845</v>
      </c>
      <c r="V521">
        <f t="shared" si="47"/>
        <v>372</v>
      </c>
    </row>
    <row r="522" spans="1:22" x14ac:dyDescent="0.25">
      <c r="A522">
        <f>VLOOKUP('[1]2024-03-18_windows_device_0'!P522,'[1]2024-03-18_windows_device_0'!P522:P1431,1,0)</f>
        <v>39.785333333333334</v>
      </c>
      <c r="B522">
        <f>VLOOKUP('[1]2024-03-18_windows_device_0'!Q522,'[1]2024-03-18_windows_device_0'!Q522:Q1431,1,0)+90</f>
        <v>2184354</v>
      </c>
      <c r="C522">
        <f>(A522-A521)*W$4</f>
        <v>-0.4516052287821285</v>
      </c>
      <c r="D522">
        <f>(A522)*(1-EXP(-W$2))</f>
        <v>1.2121545618570757</v>
      </c>
      <c r="E522">
        <f>B522-D522^2*W$3</f>
        <v>2184353.9991368079</v>
      </c>
      <c r="F522">
        <f>E522+W$7*C522</f>
        <v>2184343.7331195897</v>
      </c>
      <c r="G522">
        <f>F522-W$8*LN(D522)</f>
        <v>2183886.6517153624</v>
      </c>
      <c r="H522">
        <f t="shared" si="51"/>
        <v>12.983967943582684</v>
      </c>
      <c r="I522">
        <f>G522-W$11*H522^2</f>
        <v>2183879.9563020263</v>
      </c>
      <c r="J522">
        <f>(C522-C521)*W$12</f>
        <v>0.53733168339447213</v>
      </c>
      <c r="K522">
        <f>I522-J522*W$13</f>
        <v>2183862.5741275819</v>
      </c>
      <c r="L522">
        <f>(K522-K521)*W$16</f>
        <v>-2.1211613164691119E-2</v>
      </c>
      <c r="M522">
        <f>(L522-L521)*W$15</f>
        <v>-3.8688622983215165E-5</v>
      </c>
      <c r="N522">
        <f>I522-W$16*M522^2</f>
        <v>2183879.9563020263</v>
      </c>
      <c r="O522">
        <f>(D522-D521)*W$17</f>
        <v>-1.1884986148202895E-2</v>
      </c>
      <c r="P522">
        <f>(O522-O521)*W$18</f>
        <v>4.3018380105996146</v>
      </c>
      <c r="Q522">
        <f>N522-P522*W$19+W$20*P522^2</f>
        <v>2183881.6189482175</v>
      </c>
      <c r="R522">
        <f t="shared" si="48"/>
        <v>2183531.1931682704</v>
      </c>
      <c r="S522">
        <f t="shared" si="52"/>
        <v>-5.574928666574765</v>
      </c>
      <c r="T522">
        <f t="shared" si="49"/>
        <v>2183531.7366011105</v>
      </c>
      <c r="U522">
        <f t="shared" si="50"/>
        <v>2183903.1931682704</v>
      </c>
      <c r="V522">
        <f t="shared" ref="V522:V585" si="53">V521</f>
        <v>372</v>
      </c>
    </row>
    <row r="523" spans="1:22" x14ac:dyDescent="0.25">
      <c r="A523">
        <f>VLOOKUP('[1]2024-03-18_windows_device_0'!P523,'[1]2024-03-18_windows_device_0'!P523:P1432,1,0)</f>
        <v>39.743333333333332</v>
      </c>
      <c r="B523">
        <f>VLOOKUP('[1]2024-03-18_windows_device_0'!Q523,'[1]2024-03-18_windows_device_0'!Q523:Q1432,1,0)+90</f>
        <v>2184346</v>
      </c>
      <c r="C523">
        <f>(A523-A522)*W$4</f>
        <v>-1.2370056266643459</v>
      </c>
      <c r="D523">
        <f>(A523)*(1-EXP(-W$2))</f>
        <v>1.2108749322214145</v>
      </c>
      <c r="E523">
        <f>B523-D523^2*W$3</f>
        <v>2184345.9991386295</v>
      </c>
      <c r="F523">
        <f>E523+W$7*C523</f>
        <v>2184317.879178423</v>
      </c>
      <c r="G523">
        <f>F523-W$8*LN(D523)</f>
        <v>2183863.3070329707</v>
      </c>
      <c r="H523">
        <f t="shared" si="51"/>
        <v>-23.344682391732931</v>
      </c>
      <c r="I523">
        <f>G523-W$11*H523^2</f>
        <v>2183841.6629862278</v>
      </c>
      <c r="J523">
        <f>(C523-C522)*W$12</f>
        <v>-0.59703520377152963</v>
      </c>
      <c r="K523">
        <f>I523-J523*W$13</f>
        <v>2183860.9765133881</v>
      </c>
      <c r="L523">
        <f>(K523-K522)*W$16</f>
        <v>-1.7577655670044422E-3</v>
      </c>
      <c r="M523">
        <f>(L523-L522)*W$15</f>
        <v>1.1551234974845325E-5</v>
      </c>
      <c r="N523">
        <f>I523-W$16*M523^2</f>
        <v>2183841.6629862278</v>
      </c>
      <c r="O523">
        <f>(D523-D522)*W$17</f>
        <v>-3.2554527275503439E-2</v>
      </c>
      <c r="P523">
        <f>(O523-O522)*W$18</f>
        <v>-4.7798200117761889</v>
      </c>
      <c r="Q523">
        <f>N523-P523*W$19+W$20*P523^2</f>
        <v>2183872.5677261446</v>
      </c>
      <c r="R523">
        <f t="shared" si="48"/>
        <v>2183521.7134070909</v>
      </c>
      <c r="S523">
        <f t="shared" si="52"/>
        <v>-47.835960054695981</v>
      </c>
      <c r="T523">
        <f t="shared" si="49"/>
        <v>2183526.3763603219</v>
      </c>
      <c r="U523">
        <f t="shared" si="50"/>
        <v>2183893.7134070909</v>
      </c>
      <c r="V523">
        <f t="shared" si="53"/>
        <v>372</v>
      </c>
    </row>
    <row r="524" spans="1:22" x14ac:dyDescent="0.25">
      <c r="A524">
        <f>VLOOKUP('[1]2024-03-18_windows_device_0'!P524,'[1]2024-03-18_windows_device_0'!P524:P1433,1,0)</f>
        <v>39.707999999999998</v>
      </c>
      <c r="B524">
        <f>VLOOKUP('[1]2024-03-18_windows_device_0'!Q524,'[1]2024-03-18_windows_device_0'!Q524:Q1433,1,0)+90</f>
        <v>2184346</v>
      </c>
      <c r="C524">
        <f>(A524-A523)*W$4</f>
        <v>-1.0406555271937916</v>
      </c>
      <c r="D524">
        <f>(A524)*(1-EXP(-W$2))</f>
        <v>1.2097984184009374</v>
      </c>
      <c r="E524">
        <f>B524-D524^2*W$3</f>
        <v>2184345.9991401602</v>
      </c>
      <c r="F524">
        <f>E524+W$7*C524</f>
        <v>2184322.3426657007</v>
      </c>
      <c r="G524">
        <f>F524-W$8*LN(D524)</f>
        <v>2183869.8835386126</v>
      </c>
      <c r="H524">
        <f t="shared" si="51"/>
        <v>6.5765056419186294</v>
      </c>
      <c r="I524">
        <f>G524-W$11*H524^2</f>
        <v>2183868.1658164547</v>
      </c>
      <c r="J524">
        <f>(C524-C523)*W$12</f>
        <v>0.14925880094288235</v>
      </c>
      <c r="K524">
        <f>I524-J524*W$13</f>
        <v>2183863.3374346648</v>
      </c>
      <c r="L524">
        <f>(K524-K523)*W$16</f>
        <v>2.5975896701173578E-3</v>
      </c>
      <c r="M524">
        <f>(L524-L523)*W$15</f>
        <v>2.5861070150924586E-6</v>
      </c>
      <c r="N524">
        <f>I524-W$16*M524^2</f>
        <v>2183868.1658164547</v>
      </c>
      <c r="O524">
        <f>(D524-D523)*W$17</f>
        <v>-2.7387141993683951E-2</v>
      </c>
      <c r="P524">
        <f>(O524-O523)*W$18</f>
        <v>1.1949550029427412</v>
      </c>
      <c r="Q524">
        <f>N524-P524*W$19+W$20*P524^2</f>
        <v>2183865.8264940698</v>
      </c>
      <c r="R524">
        <f t="shared" si="48"/>
        <v>2183514.6129650553</v>
      </c>
      <c r="S524">
        <f t="shared" si="52"/>
        <v>-35.829643295058339</v>
      </c>
      <c r="T524">
        <f t="shared" si="49"/>
        <v>2183518.1055666623</v>
      </c>
      <c r="U524">
        <f t="shared" si="50"/>
        <v>2183886.6129650553</v>
      </c>
      <c r="V524">
        <f t="shared" si="53"/>
        <v>372</v>
      </c>
    </row>
    <row r="525" spans="1:22" x14ac:dyDescent="0.25">
      <c r="A525">
        <f>VLOOKUP('[1]2024-03-18_windows_device_0'!P525,'[1]2024-03-18_windows_device_0'!P525:P1434,1,0)</f>
        <v>39.668666666666667</v>
      </c>
      <c r="B525">
        <f>VLOOKUP('[1]2024-03-18_windows_device_0'!Q525,'[1]2024-03-18_windows_device_0'!Q525:Q1434,1,0)+90</f>
        <v>2184348</v>
      </c>
      <c r="C525">
        <f>(A525-A524)*W$4</f>
        <v>-1.1584655868760405</v>
      </c>
      <c r="D525">
        <f>(A525)*(1-EXP(-W$2))</f>
        <v>1.2086000350913499</v>
      </c>
      <c r="E525">
        <f>B525-D525^2*W$3</f>
        <v>2184347.9991418631</v>
      </c>
      <c r="F525">
        <f>E525+W$7*C525</f>
        <v>2184321.6645759554</v>
      </c>
      <c r="G525">
        <f>F525-W$8*LN(D525)</f>
        <v>2183871.559889548</v>
      </c>
      <c r="H525">
        <f t="shared" si="51"/>
        <v>1.6763509353622794</v>
      </c>
      <c r="I525">
        <f>G525-W$11*H525^2</f>
        <v>2183871.4482822982</v>
      </c>
      <c r="J525">
        <f>(C525-C524)*W$12</f>
        <v>-8.9555280565665807E-2</v>
      </c>
      <c r="K525">
        <f>I525-J525*W$13</f>
        <v>2183874.3453113721</v>
      </c>
      <c r="L525">
        <f>(K525-K524)*W$16</f>
        <v>1.2111351236674414E-2</v>
      </c>
      <c r="M525">
        <f>(L525-L524)*W$15</f>
        <v>5.6490467912898204E-6</v>
      </c>
      <c r="N525">
        <f>I525-W$16*M525^2</f>
        <v>2183871.4482822982</v>
      </c>
      <c r="O525">
        <f>(D525-D524)*W$17</f>
        <v>-3.0487573162772254E-2</v>
      </c>
      <c r="P525">
        <f>(O525-O524)*W$18</f>
        <v>-0.71697300176486078</v>
      </c>
      <c r="Q525">
        <f>N525-P525*W$19+W$20*P525^2</f>
        <v>2183873.8861533473</v>
      </c>
      <c r="R525">
        <f t="shared" si="48"/>
        <v>2183522.2741539539</v>
      </c>
      <c r="S525">
        <f t="shared" si="52"/>
        <v>38.659236154218419</v>
      </c>
      <c r="T525">
        <f t="shared" si="49"/>
        <v>2183518.5057293228</v>
      </c>
      <c r="U525">
        <f t="shared" si="50"/>
        <v>2183894.2741539539</v>
      </c>
      <c r="V525">
        <f t="shared" si="53"/>
        <v>372</v>
      </c>
    </row>
    <row r="526" spans="1:22" x14ac:dyDescent="0.25">
      <c r="A526">
        <f>VLOOKUP('[1]2024-03-18_windows_device_0'!P526,'[1]2024-03-18_windows_device_0'!P526:P1435,1,0)</f>
        <v>39.640666666666668</v>
      </c>
      <c r="B526">
        <f>VLOOKUP('[1]2024-03-18_windows_device_0'!Q526,'[1]2024-03-18_windows_device_0'!Q526:Q1435,1,0)+90</f>
        <v>2184339</v>
      </c>
      <c r="C526">
        <f>(A526-A525)*W$4</f>
        <v>-0.82467041777616079</v>
      </c>
      <c r="D526">
        <f>(A526)*(1-EXP(-W$2))</f>
        <v>1.2077469486675758</v>
      </c>
      <c r="E526">
        <f>B526-D526^2*W$3</f>
        <v>2184338.9991430738</v>
      </c>
      <c r="F526">
        <f>E526+W$7*C526</f>
        <v>2184320.2525029364</v>
      </c>
      <c r="G526">
        <f>F526-W$8*LN(D526)</f>
        <v>2183871.8252819339</v>
      </c>
      <c r="H526">
        <f t="shared" si="51"/>
        <v>0.26539238588884473</v>
      </c>
      <c r="I526">
        <f>G526-W$11*H526^2</f>
        <v>2183871.8224846316</v>
      </c>
      <c r="J526">
        <f>(C526-C525)*W$12</f>
        <v>0.25373996160285245</v>
      </c>
      <c r="K526">
        <f>I526-J526*W$13</f>
        <v>2183863.6142355883</v>
      </c>
      <c r="L526">
        <f>(K526-K525)*W$16</f>
        <v>-1.1806802657826129E-2</v>
      </c>
      <c r="M526">
        <f>(L526-L525)*W$15</f>
        <v>-1.4202034554477617E-5</v>
      </c>
      <c r="N526">
        <f>I526-W$16*M526^2</f>
        <v>2183871.8224846316</v>
      </c>
      <c r="O526">
        <f>(D526-D525)*W$17</f>
        <v>-2.170301818366896E-2</v>
      </c>
      <c r="P526">
        <f>(O526-O525)*W$18</f>
        <v>2.0314235050050105</v>
      </c>
      <c r="Q526">
        <f>N526-P526*W$19+W$20*P526^2</f>
        <v>2183869.1277098749</v>
      </c>
      <c r="R526">
        <f t="shared" si="48"/>
        <v>2183517.2329554511</v>
      </c>
      <c r="S526">
        <f t="shared" si="52"/>
        <v>-25.438464707992509</v>
      </c>
      <c r="T526">
        <f t="shared" si="49"/>
        <v>2183519.7126458567</v>
      </c>
      <c r="U526">
        <f t="shared" si="50"/>
        <v>2183889.2329554511</v>
      </c>
      <c r="V526">
        <f t="shared" si="53"/>
        <v>372</v>
      </c>
    </row>
    <row r="527" spans="1:22" x14ac:dyDescent="0.25">
      <c r="A527">
        <f>VLOOKUP('[1]2024-03-18_windows_device_0'!P527,'[1]2024-03-18_windows_device_0'!P527:P1436,1,0)</f>
        <v>39.61933333333333</v>
      </c>
      <c r="B527">
        <f>VLOOKUP('[1]2024-03-18_windows_device_0'!Q527,'[1]2024-03-18_windows_device_0'!Q527:Q1436,1,0)+90</f>
        <v>2184333</v>
      </c>
      <c r="C527">
        <f>(A527-A526)*W$4</f>
        <v>-0.62832031830581581</v>
      </c>
      <c r="D527">
        <f>(A527)*(1-EXP(-W$2))</f>
        <v>1.2070969780589857</v>
      </c>
      <c r="E527">
        <f>B527-D527^2*W$3</f>
        <v>2184332.9991439958</v>
      </c>
      <c r="F527">
        <f>E527+W$7*C527</f>
        <v>2184318.7159896051</v>
      </c>
      <c r="G527">
        <f>F527-W$8*LN(D527)</f>
        <v>2183871.5676329611</v>
      </c>
      <c r="H527">
        <f t="shared" si="51"/>
        <v>-0.25764897279441357</v>
      </c>
      <c r="I527">
        <f>G527-W$11*H527^2</f>
        <v>2183871.5649965121</v>
      </c>
      <c r="J527">
        <f>(C527-C526)*W$12</f>
        <v>0.14925880094272326</v>
      </c>
      <c r="K527">
        <f>I527-J527*W$13</f>
        <v>2183866.7366147223</v>
      </c>
      <c r="L527">
        <f>(K527-K526)*W$16</f>
        <v>3.4353791735673455E-3</v>
      </c>
      <c r="M527">
        <f>(L527-L526)*W$15</f>
        <v>9.0504473718957727E-6</v>
      </c>
      <c r="N527">
        <f>I527-W$16*M527^2</f>
        <v>2183871.5649965121</v>
      </c>
      <c r="O527">
        <f>(D527-D526)*W$17</f>
        <v>-1.6535632901849472E-2</v>
      </c>
      <c r="P527">
        <f>(O527-O526)*W$18</f>
        <v>1.1949550029427412</v>
      </c>
      <c r="Q527">
        <f>N527-P527*W$19+W$20*P527^2</f>
        <v>2183869.2256741272</v>
      </c>
      <c r="R527">
        <f t="shared" si="48"/>
        <v>2183517.1159907361</v>
      </c>
      <c r="S527">
        <f t="shared" si="52"/>
        <v>-0.59021734111255797</v>
      </c>
      <c r="T527">
        <f t="shared" si="49"/>
        <v>2183517.173523936</v>
      </c>
      <c r="U527">
        <f t="shared" si="50"/>
        <v>2183889.1159907361</v>
      </c>
      <c r="V527">
        <f t="shared" si="53"/>
        <v>372</v>
      </c>
    </row>
    <row r="528" spans="1:22" x14ac:dyDescent="0.25">
      <c r="A528">
        <f>VLOOKUP('[1]2024-03-18_windows_device_0'!P528,'[1]2024-03-18_windows_device_0'!P528:P1437,1,0)</f>
        <v>39.555999999999997</v>
      </c>
      <c r="B528">
        <f>VLOOKUP('[1]2024-03-18_windows_device_0'!Q528,'[1]2024-03-18_windows_device_0'!Q528:Q1437,1,0)+90</f>
        <v>2184337</v>
      </c>
      <c r="C528">
        <f>(A528-A527)*W$4</f>
        <v>-1.8653259449699524</v>
      </c>
      <c r="D528">
        <f>(A528)*(1-EXP(-W$2))</f>
        <v>1.2051673778147345</v>
      </c>
      <c r="E528">
        <f>B528-D528^2*W$3</f>
        <v>2184336.9991467306</v>
      </c>
      <c r="F528">
        <f>E528+W$7*C528</f>
        <v>2184294.5960321338</v>
      </c>
      <c r="G528">
        <f>F528-W$8*LN(D528)</f>
        <v>2183851.2483647228</v>
      </c>
      <c r="H528">
        <f t="shared" si="51"/>
        <v>-20.319268238265067</v>
      </c>
      <c r="I528">
        <f>G528-W$11*H528^2</f>
        <v>2183834.8508265354</v>
      </c>
      <c r="J528">
        <f>(C528-C527)*W$12</f>
        <v>-0.94033044593988868</v>
      </c>
      <c r="K528">
        <f>I528-J528*W$13</f>
        <v>2183865.2696318128</v>
      </c>
      <c r="L528">
        <f>(K528-K527)*W$16</f>
        <v>-1.6140392690992295E-3</v>
      </c>
      <c r="M528">
        <f>(L528-L527)*W$15</f>
        <v>-2.9982253446097222E-6</v>
      </c>
      <c r="N528">
        <f>I528-W$16*M528^2</f>
        <v>2183834.8508265354</v>
      </c>
      <c r="O528">
        <f>(D528-D527)*W$17</f>
        <v>-4.9090160177352911E-2</v>
      </c>
      <c r="P528">
        <f>(O528-O527)*W$18</f>
        <v>-7.5282165185486729</v>
      </c>
      <c r="Q528">
        <f>N528-P528*W$19+W$20*P528^2</f>
        <v>2183899.1369197024</v>
      </c>
      <c r="R528">
        <f t="shared" si="48"/>
        <v>2183546.3917309591</v>
      </c>
      <c r="S528">
        <f t="shared" si="52"/>
        <v>147.72873634225917</v>
      </c>
      <c r="T528">
        <f t="shared" si="49"/>
        <v>2183531.9914306905</v>
      </c>
      <c r="U528">
        <f t="shared" si="50"/>
        <v>2183918.3917309591</v>
      </c>
      <c r="V528">
        <f t="shared" si="53"/>
        <v>372</v>
      </c>
    </row>
    <row r="529" spans="1:22" x14ac:dyDescent="0.25">
      <c r="A529">
        <f>VLOOKUP('[1]2024-03-18_windows_device_0'!P529,'[1]2024-03-18_windows_device_0'!P529:P1438,1,0)</f>
        <v>39.535333333333334</v>
      </c>
      <c r="B529">
        <f>VLOOKUP('[1]2024-03-18_windows_device_0'!Q529,'[1]2024-03-18_windows_device_0'!Q529:Q1438,1,0)+90</f>
        <v>2184335</v>
      </c>
      <c r="C529">
        <f>(A529-A528)*W$4</f>
        <v>-0.60868530835853007</v>
      </c>
      <c r="D529">
        <f>(A529)*(1-EXP(-W$2))</f>
        <v>1.2045377187876631</v>
      </c>
      <c r="E529">
        <f>B529-D529^2*W$3</f>
        <v>2184334.9991476219</v>
      </c>
      <c r="F529">
        <f>E529+W$7*C529</f>
        <v>2184321.1623418061</v>
      </c>
      <c r="G529">
        <f>F529-W$8*LN(D529)</f>
        <v>2183879.0562162637</v>
      </c>
      <c r="H529">
        <f t="shared" si="51"/>
        <v>27.807851540856063</v>
      </c>
      <c r="I529">
        <f>G529-W$11*H529^2</f>
        <v>2183848.3449731302</v>
      </c>
      <c r="J529">
        <f>(C529-C528)*W$12</f>
        <v>0.95525632603435195</v>
      </c>
      <c r="K529">
        <f>I529-J529*W$13</f>
        <v>2183817.4433296737</v>
      </c>
      <c r="L529">
        <f>(K529-K528)*W$16</f>
        <v>-5.2620606040835398E-2</v>
      </c>
      <c r="M529">
        <f>(L529-L528)*W$15</f>
        <v>-3.0286493974103339E-5</v>
      </c>
      <c r="N529">
        <f>I529-W$16*M529^2</f>
        <v>2183848.3449731302</v>
      </c>
      <c r="O529">
        <f>(D529-D528)*W$17</f>
        <v>-1.6018894373659616E-2</v>
      </c>
      <c r="P529">
        <f>(O529-O528)*W$18</f>
        <v>7.6477120188447758</v>
      </c>
      <c r="Q529">
        <f>N529-P529*W$19+W$20*P529^2</f>
        <v>2183870.607304119</v>
      </c>
      <c r="R529">
        <f t="shared" si="48"/>
        <v>2183517.6555703604</v>
      </c>
      <c r="S529">
        <f t="shared" si="52"/>
        <v>-145.00595579262415</v>
      </c>
      <c r="T529">
        <f t="shared" si="49"/>
        <v>2183531.7904594541</v>
      </c>
      <c r="U529">
        <f t="shared" si="50"/>
        <v>2183889.6555703604</v>
      </c>
      <c r="V529">
        <f t="shared" si="53"/>
        <v>372</v>
      </c>
    </row>
    <row r="530" spans="1:22" x14ac:dyDescent="0.25">
      <c r="A530">
        <f>VLOOKUP('[1]2024-03-18_windows_device_0'!P530,'[1]2024-03-18_windows_device_0'!P530:P1439,1,0)</f>
        <v>39.49666666666667</v>
      </c>
      <c r="B530">
        <f>VLOOKUP('[1]2024-03-18_windows_device_0'!Q530,'[1]2024-03-18_windows_device_0'!Q530:Q1439,1,0)+90</f>
        <v>2184332</v>
      </c>
      <c r="C530">
        <f>(A530-A529)*W$4</f>
        <v>-1.1388305769289642</v>
      </c>
      <c r="D530">
        <f>(A530)*(1-EXP(-W$2))</f>
        <v>1.2033596470595942</v>
      </c>
      <c r="E530">
        <f>B530-D530^2*W$3</f>
        <v>2184331.9991492885</v>
      </c>
      <c r="F530">
        <f>E530+W$7*C530</f>
        <v>2184306.1109319557</v>
      </c>
      <c r="G530">
        <f>F530-W$8*LN(D530)</f>
        <v>2183866.3294352391</v>
      </c>
      <c r="H530">
        <f t="shared" si="51"/>
        <v>-12.726781024597585</v>
      </c>
      <c r="I530">
        <f>G530-W$11*H530^2</f>
        <v>2183859.8966408935</v>
      </c>
      <c r="J530">
        <f>(C530-C529)*W$12</f>
        <v>-0.40299876254573491</v>
      </c>
      <c r="K530">
        <f>I530-J530*W$13</f>
        <v>2183872.9332717266</v>
      </c>
      <c r="L530">
        <f>(K530-K529)*W$16</f>
        <v>6.1052480526322409E-2</v>
      </c>
      <c r="M530">
        <f>(L530-L529)*W$15</f>
        <v>6.7496392508457532E-5</v>
      </c>
      <c r="N530">
        <f>I530-W$16*M530^2</f>
        <v>2183859.8966408935</v>
      </c>
      <c r="O530">
        <f>(D530-D529)*W$17</f>
        <v>-2.9970834634588044E-2</v>
      </c>
      <c r="P530">
        <f>(O530-O529)*W$18</f>
        <v>-3.226378507949057</v>
      </c>
      <c r="Q530">
        <f>N530-P530*W$19+W$20*P530^2</f>
        <v>2183876.9757627961</v>
      </c>
      <c r="R530">
        <f t="shared" si="48"/>
        <v>2183523.6386874183</v>
      </c>
      <c r="S530">
        <f t="shared" si="52"/>
        <v>30.191493558307972</v>
      </c>
      <c r="T530">
        <f t="shared" si="49"/>
        <v>2183520.6956813144</v>
      </c>
      <c r="U530">
        <f t="shared" si="50"/>
        <v>2183895.6386874183</v>
      </c>
      <c r="V530">
        <f t="shared" si="53"/>
        <v>372</v>
      </c>
    </row>
    <row r="531" spans="1:22" x14ac:dyDescent="0.25">
      <c r="A531">
        <f>VLOOKUP('[1]2024-03-18_windows_device_0'!P531,'[1]2024-03-18_windows_device_0'!P531:P1440,1,0)</f>
        <v>39.480666666666664</v>
      </c>
      <c r="B531">
        <f>VLOOKUP('[1]2024-03-18_windows_device_0'!Q531,'[1]2024-03-18_windows_device_0'!Q531:Q1440,1,0)+90</f>
        <v>2184332</v>
      </c>
      <c r="C531">
        <f>(A531-A530)*W$4</f>
        <v>-0.47124023872941412</v>
      </c>
      <c r="D531">
        <f>(A531)*(1-EXP(-W$2))</f>
        <v>1.2028721691031516</v>
      </c>
      <c r="E531">
        <f>B531-D531^2*W$3</f>
        <v>2184331.9991499777</v>
      </c>
      <c r="F531">
        <f>E531+W$7*C531</f>
        <v>2184321.2867841846</v>
      </c>
      <c r="G531">
        <f>F531-W$8*LN(D531)</f>
        <v>2183882.467868601</v>
      </c>
      <c r="H531">
        <f t="shared" si="51"/>
        <v>16.138433361891657</v>
      </c>
      <c r="I531">
        <f>G531-W$11*H531^2</f>
        <v>2183872.1239458043</v>
      </c>
      <c r="J531">
        <f>(C531-C530)*W$12</f>
        <v>0.5074799232055458</v>
      </c>
      <c r="K531">
        <f>I531-J531*W$13</f>
        <v>2183855.7074477184</v>
      </c>
      <c r="L531">
        <f>(K531-K530)*W$16</f>
        <v>-1.8952610976063981E-2</v>
      </c>
      <c r="M531">
        <f>(L531-L530)*W$15</f>
        <v>-4.75051326729814E-5</v>
      </c>
      <c r="N531">
        <f>I531-W$16*M531^2</f>
        <v>2183872.1239458043</v>
      </c>
      <c r="O531">
        <f>(D531-D530)*W$17</f>
        <v>-1.2401724676387104E-2</v>
      </c>
      <c r="P531">
        <f>(O531-O530)*W$18</f>
        <v>4.0628470100087153</v>
      </c>
      <c r="Q531">
        <f>N531-P531*W$19+W$20*P531^2</f>
        <v>2183872.9616094497</v>
      </c>
      <c r="R531">
        <f t="shared" si="48"/>
        <v>2183519.4655007641</v>
      </c>
      <c r="S531">
        <f t="shared" si="52"/>
        <v>-21.058377559470959</v>
      </c>
      <c r="T531">
        <f t="shared" si="49"/>
        <v>2183521.518229079</v>
      </c>
      <c r="U531">
        <f t="shared" si="50"/>
        <v>2183891.4655007641</v>
      </c>
      <c r="V531">
        <f t="shared" si="53"/>
        <v>372</v>
      </c>
    </row>
    <row r="532" spans="1:22" x14ac:dyDescent="0.25">
      <c r="A532">
        <f>VLOOKUP('[1]2024-03-18_windows_device_0'!P532,'[1]2024-03-18_windows_device_0'!P532:P1441,1,0)</f>
        <v>39.417333333333332</v>
      </c>
      <c r="B532">
        <f>VLOOKUP('[1]2024-03-18_windows_device_0'!Q532,'[1]2024-03-18_windows_device_0'!Q532:Q1441,1,0)+90</f>
        <v>2184334</v>
      </c>
      <c r="C532">
        <f>(A532-A531)*W$4</f>
        <v>-1.8653259449699524</v>
      </c>
      <c r="D532">
        <f>(A532)*(1-EXP(-W$2))</f>
        <v>1.2009425688589004</v>
      </c>
      <c r="E532">
        <f>B532-D532^2*W$3</f>
        <v>2184333.9991527023</v>
      </c>
      <c r="F532">
        <f>E532+W$7*C532</f>
        <v>2184291.5960381054</v>
      </c>
      <c r="G532">
        <f>F532-W$8*LN(D532)</f>
        <v>2183856.5911715138</v>
      </c>
      <c r="H532">
        <f t="shared" si="51"/>
        <v>-25.876697087194771</v>
      </c>
      <c r="I532">
        <f>G532-W$11*H532^2</f>
        <v>2183829.9973831759</v>
      </c>
      <c r="J532">
        <f>(C532-C531)*W$12</f>
        <v>-1.0597374866941629</v>
      </c>
      <c r="K532">
        <f>I532-J532*W$13</f>
        <v>2183864.2788938852</v>
      </c>
      <c r="L532">
        <f>(K532-K531)*W$16</f>
        <v>9.430682945835699E-3</v>
      </c>
      <c r="M532">
        <f>(L532-L531)*W$15</f>
        <v>1.6853329183628923E-5</v>
      </c>
      <c r="N532">
        <f>I532-W$16*M532^2</f>
        <v>2183829.9973831759</v>
      </c>
      <c r="O532">
        <f>(D532-D531)*W$17</f>
        <v>-4.9090160177352911E-2</v>
      </c>
      <c r="P532">
        <f>(O532-O531)*W$18</f>
        <v>-8.4841805209044328</v>
      </c>
      <c r="Q532">
        <f>N532-P532*W$19+W$20*P532^2</f>
        <v>2183908.5662656678</v>
      </c>
      <c r="R532">
        <f t="shared" si="48"/>
        <v>2183554.4430535831</v>
      </c>
      <c r="S532">
        <f t="shared" si="52"/>
        <v>176.50073538515471</v>
      </c>
      <c r="T532">
        <f t="shared" si="49"/>
        <v>2183537.2381166825</v>
      </c>
      <c r="U532">
        <f t="shared" si="50"/>
        <v>2183926.4430535831</v>
      </c>
      <c r="V532">
        <f t="shared" si="53"/>
        <v>372</v>
      </c>
    </row>
    <row r="533" spans="1:22" x14ac:dyDescent="0.25">
      <c r="A533">
        <f>VLOOKUP('[1]2024-03-18_windows_device_0'!P533,'[1]2024-03-18_windows_device_0'!P533:P1442,1,0)</f>
        <v>39.404666666666664</v>
      </c>
      <c r="B533">
        <f>VLOOKUP('[1]2024-03-18_windows_device_0'!Q533,'[1]2024-03-18_windows_device_0'!Q533:Q1442,1,0)+90</f>
        <v>2184334</v>
      </c>
      <c r="C533">
        <f>(A533-A532)*W$4</f>
        <v>-0.37306518899403235</v>
      </c>
      <c r="D533">
        <f>(A533)*(1-EXP(-W$2))</f>
        <v>1.2005566488100501</v>
      </c>
      <c r="E533">
        <f>B533-D533^2*W$3</f>
        <v>2184333.9991532471</v>
      </c>
      <c r="F533">
        <f>E533+W$7*C533</f>
        <v>2184325.5185303278</v>
      </c>
      <c r="G533">
        <f>F533-W$8*LN(D533)</f>
        <v>2183891.2772088768</v>
      </c>
      <c r="H533">
        <f t="shared" si="51"/>
        <v>34.686037363018841</v>
      </c>
      <c r="I533">
        <f>G533-W$11*H533^2</f>
        <v>2183843.4943754477</v>
      </c>
      <c r="J533">
        <f>(C533-C532)*W$12</f>
        <v>1.1343668871656836</v>
      </c>
      <c r="K533">
        <f>I533-J533*W$13</f>
        <v>2183806.7986738435</v>
      </c>
      <c r="L533">
        <f>(K533-K532)*W$16</f>
        <v>-6.3242272111248193E-2</v>
      </c>
      <c r="M533">
        <f>(L533-L532)*W$15</f>
        <v>-4.3151483323050874E-5</v>
      </c>
      <c r="N533">
        <f>I533-W$16*M533^2</f>
        <v>2183843.4943754477</v>
      </c>
      <c r="O533">
        <f>(D533-D532)*W$17</f>
        <v>-9.8180320354717115E-3</v>
      </c>
      <c r="P533">
        <f>(O533-O532)*W$18</f>
        <v>9.0816580223771091</v>
      </c>
      <c r="Q533">
        <f>N533-P533*W$19+W$20*P533^2</f>
        <v>2183879.7565308688</v>
      </c>
      <c r="R533">
        <f t="shared" si="48"/>
        <v>2183525.5083585954</v>
      </c>
      <c r="S533">
        <f t="shared" si="52"/>
        <v>-146.00778304576784</v>
      </c>
      <c r="T533">
        <f t="shared" si="49"/>
        <v>2183539.7409037957</v>
      </c>
      <c r="U533">
        <f t="shared" si="50"/>
        <v>2183897.5083585954</v>
      </c>
      <c r="V533">
        <f t="shared" si="53"/>
        <v>372</v>
      </c>
    </row>
    <row r="534" spans="1:22" x14ac:dyDescent="0.25">
      <c r="A534">
        <f>VLOOKUP('[1]2024-03-18_windows_device_0'!P534,'[1]2024-03-18_windows_device_0'!P534:P1443,1,0)</f>
        <v>39.372</v>
      </c>
      <c r="B534">
        <f>VLOOKUP('[1]2024-03-18_windows_device_0'!Q534,'[1]2024-03-18_windows_device_0'!Q534:Q1443,1,0)+90</f>
        <v>2184329</v>
      </c>
      <c r="C534">
        <f>(A534-A533)*W$4</f>
        <v>-0.96211548740548614</v>
      </c>
      <c r="D534">
        <f>(A534)*(1-EXP(-W$2))</f>
        <v>1.1995613813156469</v>
      </c>
      <c r="E534">
        <f>B534-D534^2*W$3</f>
        <v>2184328.9991546501</v>
      </c>
      <c r="F534">
        <f>E534+W$7*C534</f>
        <v>2184307.1280744895</v>
      </c>
      <c r="G534">
        <f>F534-W$8*LN(D534)</f>
        <v>2183874.8570290413</v>
      </c>
      <c r="H534">
        <f t="shared" si="51"/>
        <v>-16.420179835520685</v>
      </c>
      <c r="I534">
        <f>G534-W$11*H534^2</f>
        <v>2183864.148782975</v>
      </c>
      <c r="J534">
        <f>(C534-C533)*W$12</f>
        <v>-0.44777640282848824</v>
      </c>
      <c r="K534">
        <f>I534-J534*W$13</f>
        <v>2183878.6339283451</v>
      </c>
      <c r="L534">
        <f>(K534-K533)*W$16</f>
        <v>7.9036313867131933E-2</v>
      </c>
      <c r="M534">
        <f>(L534-L533)*W$15</f>
        <v>8.44816620605394E-5</v>
      </c>
      <c r="N534">
        <f>I534-W$16*M534^2</f>
        <v>2183864.148782975</v>
      </c>
      <c r="O534">
        <f>(D534-D533)*W$17</f>
        <v>-2.5320187880947118E-2</v>
      </c>
      <c r="P534">
        <f>(O534-O533)*W$18</f>
        <v>-3.5848650088321414</v>
      </c>
      <c r="Q534">
        <f>N534-P534*W$19+W$20*P534^2</f>
        <v>2183884.0952203562</v>
      </c>
      <c r="R534">
        <f t="shared" si="48"/>
        <v>2183529.525490718</v>
      </c>
      <c r="S534">
        <f t="shared" si="52"/>
        <v>20.270908529092992</v>
      </c>
      <c r="T534">
        <f t="shared" si="49"/>
        <v>2183527.549523301</v>
      </c>
      <c r="U534">
        <f t="shared" si="50"/>
        <v>2183901.525490718</v>
      </c>
      <c r="V534">
        <f t="shared" si="53"/>
        <v>372</v>
      </c>
    </row>
    <row r="535" spans="1:22" x14ac:dyDescent="0.25">
      <c r="A535">
        <f>VLOOKUP('[1]2024-03-18_windows_device_0'!P535,'[1]2024-03-18_windows_device_0'!P535:P1444,1,0)</f>
        <v>39.323333333333331</v>
      </c>
      <c r="B535">
        <f>VLOOKUP('[1]2024-03-18_windows_device_0'!Q535,'[1]2024-03-18_windows_device_0'!Q535:Q1444,1,0)+90</f>
        <v>2184327</v>
      </c>
      <c r="C535">
        <f>(A535-A534)*W$4</f>
        <v>-1.4333557261349001</v>
      </c>
      <c r="D535">
        <f>(A535)*(1-EXP(-W$2))</f>
        <v>1.1980786358648012</v>
      </c>
      <c r="E535">
        <f>B535-D535^2*W$3</f>
        <v>2184326.9991567386</v>
      </c>
      <c r="F535">
        <f>E535+W$7*C535</f>
        <v>2184294.415710785</v>
      </c>
      <c r="G535">
        <f>F535-W$8*LN(D535)</f>
        <v>2183865.083008395</v>
      </c>
      <c r="H535">
        <f t="shared" si="51"/>
        <v>-9.7740206462331116</v>
      </c>
      <c r="I535">
        <f>G535-W$11*H535^2</f>
        <v>2183861.2889061696</v>
      </c>
      <c r="J535">
        <f>(C535-C534)*W$12</f>
        <v>-0.35822112226298131</v>
      </c>
      <c r="K535">
        <f>I535-J535*W$13</f>
        <v>2183872.8770224657</v>
      </c>
      <c r="L535">
        <f>(K535-K534)*W$16</f>
        <v>-6.3340016422546858E-3</v>
      </c>
      <c r="M535">
        <f>(L535-L534)*W$15</f>
        <v>-5.0690875898651092E-5</v>
      </c>
      <c r="N535">
        <f>I535-W$16*M535^2</f>
        <v>2183861.2889061696</v>
      </c>
      <c r="O535">
        <f>(D535-D534)*W$17</f>
        <v>-3.7721912557334224E-2</v>
      </c>
      <c r="P535">
        <f>(O535-O534)*W$18</f>
        <v>-2.8678920070672809</v>
      </c>
      <c r="Q535">
        <f>N535-P535*W$19+W$20*P535^2</f>
        <v>2183875.6946396469</v>
      </c>
      <c r="R535">
        <f t="shared" ref="R535:R598" si="54">Q535+W$21*A535^2-W$22*A535</f>
        <v>2183520.6477485737</v>
      </c>
      <c r="S535">
        <f t="shared" si="52"/>
        <v>-44.79810309001796</v>
      </c>
      <c r="T535">
        <f t="shared" si="49"/>
        <v>2183525.0145776141</v>
      </c>
      <c r="U535">
        <f t="shared" si="50"/>
        <v>2183892.6477485737</v>
      </c>
      <c r="V535">
        <f t="shared" si="53"/>
        <v>372</v>
      </c>
    </row>
    <row r="536" spans="1:22" x14ac:dyDescent="0.25">
      <c r="A536">
        <f>VLOOKUP('[1]2024-03-18_windows_device_0'!P536,'[1]2024-03-18_windows_device_0'!P536:P1445,1,0)</f>
        <v>39.301333333333332</v>
      </c>
      <c r="B536">
        <f>VLOOKUP('[1]2024-03-18_windows_device_0'!Q536,'[1]2024-03-18_windows_device_0'!Q536:Q1445,1,0)+90</f>
        <v>2184318</v>
      </c>
      <c r="C536">
        <f>(A536-A535)*W$4</f>
        <v>-0.64795532825268287</v>
      </c>
      <c r="D536">
        <f>(A536)*(1-EXP(-W$2))</f>
        <v>1.1974083536746929</v>
      </c>
      <c r="E536">
        <f>B536-D536^2*W$3</f>
        <v>2184317.9991576821</v>
      </c>
      <c r="F536">
        <f>E536+W$7*C536</f>
        <v>2184303.2696547168</v>
      </c>
      <c r="G536">
        <f>F536-W$8*LN(D536)</f>
        <v>2183875.2664381084</v>
      </c>
      <c r="H536">
        <f t="shared" si="51"/>
        <v>10.183429713360965</v>
      </c>
      <c r="I536">
        <f>G536-W$11*H536^2</f>
        <v>2183871.1478281589</v>
      </c>
      <c r="J536">
        <f>(C536-C535)*W$12</f>
        <v>0.59703520377152952</v>
      </c>
      <c r="K536">
        <f>I536-J536*W$13</f>
        <v>2183851.8343009986</v>
      </c>
      <c r="L536">
        <f>(K536-K535)*W$16</f>
        <v>-2.3152129828618487E-2</v>
      </c>
      <c r="M536">
        <f>(L536-L535)*W$15</f>
        <v>-9.986207075090833E-6</v>
      </c>
      <c r="N536">
        <f>I536-W$16*M536^2</f>
        <v>2183871.1478281589</v>
      </c>
      <c r="O536">
        <f>(D536-D535)*W$17</f>
        <v>-1.7052371430028031E-2</v>
      </c>
      <c r="P536">
        <f>(O536-O535)*W$18</f>
        <v>4.7798200117774954</v>
      </c>
      <c r="Q536">
        <f>N536-P536*W$19+W$20*P536^2</f>
        <v>2183874.7190088457</v>
      </c>
      <c r="R536">
        <f t="shared" si="54"/>
        <v>2183519.4571583332</v>
      </c>
      <c r="S536">
        <f t="shared" si="52"/>
        <v>-6.0078546398720505</v>
      </c>
      <c r="T536">
        <f t="shared" si="49"/>
        <v>2183520.0427919272</v>
      </c>
      <c r="U536">
        <f t="shared" si="50"/>
        <v>2183891.4571583332</v>
      </c>
      <c r="V536">
        <f t="shared" si="53"/>
        <v>372</v>
      </c>
    </row>
    <row r="537" spans="1:22" x14ac:dyDescent="0.25">
      <c r="A537">
        <f>VLOOKUP('[1]2024-03-18_windows_device_0'!P537,'[1]2024-03-18_windows_device_0'!P537:P1446,1,0)</f>
        <v>39.260666666666665</v>
      </c>
      <c r="B537">
        <f>VLOOKUP('[1]2024-03-18_windows_device_0'!Q537,'[1]2024-03-18_windows_device_0'!Q537:Q1446,1,0)+90</f>
        <v>2184313</v>
      </c>
      <c r="C537">
        <f>(A537-A536)*W$4</f>
        <v>-1.1977356067701932</v>
      </c>
      <c r="D537">
        <f>(A537)*(1-EXP(-W$2))</f>
        <v>1.1961693472020685</v>
      </c>
      <c r="E537">
        <f>B537-D537^2*W$3</f>
        <v>2184312.9991594241</v>
      </c>
      <c r="F537">
        <f>E537+W$7*C537</f>
        <v>2184285.771896367</v>
      </c>
      <c r="G537">
        <f>F537-W$8*LN(D537)</f>
        <v>2183860.2281745425</v>
      </c>
      <c r="H537">
        <f t="shared" si="51"/>
        <v>-15.038263565860689</v>
      </c>
      <c r="I537">
        <f>G537-W$11*H537^2</f>
        <v>2183851.246487713</v>
      </c>
      <c r="J537">
        <f>(C537-C536)*W$12</f>
        <v>-0.41792464264003892</v>
      </c>
      <c r="K537">
        <f>I537-J537*W$13</f>
        <v>2183864.765956725</v>
      </c>
      <c r="L537">
        <f>(K537-K536)*W$16</f>
        <v>1.4227977723542685E-2</v>
      </c>
      <c r="M537">
        <f>(L537-L536)*W$15</f>
        <v>2.2195424506736099E-5</v>
      </c>
      <c r="N537">
        <f>I537-W$16*M537^2</f>
        <v>2183851.246487713</v>
      </c>
      <c r="O537">
        <f>(D537-D536)*W$17</f>
        <v>-3.1521050219140673E-2</v>
      </c>
      <c r="P537">
        <f>(O537-O536)*W$18</f>
        <v>-3.3458740082438552</v>
      </c>
      <c r="Q537">
        <f>N537-P537*W$19+W$20*P537^2</f>
        <v>2183869.2598339915</v>
      </c>
      <c r="R537">
        <f t="shared" si="54"/>
        <v>2183513.6018532608</v>
      </c>
      <c r="S537">
        <f t="shared" si="52"/>
        <v>-29.546539648628489</v>
      </c>
      <c r="T537">
        <f t="shared" si="49"/>
        <v>2183516.4819905539</v>
      </c>
      <c r="U537">
        <f t="shared" si="50"/>
        <v>2183885.6018532608</v>
      </c>
      <c r="V537">
        <f t="shared" si="53"/>
        <v>372</v>
      </c>
    </row>
    <row r="538" spans="1:22" x14ac:dyDescent="0.25">
      <c r="A538">
        <f>VLOOKUP('[1]2024-03-18_windows_device_0'!P538,'[1]2024-03-18_windows_device_0'!P538:P1447,1,0)</f>
        <v>39.239333333333335</v>
      </c>
      <c r="B538">
        <f>VLOOKUP('[1]2024-03-18_windows_device_0'!Q538,'[1]2024-03-18_windows_device_0'!Q538:Q1447,1,0)+90</f>
        <v>2184317</v>
      </c>
      <c r="C538">
        <f>(A538-A537)*W$4</f>
        <v>-0.62832031830560653</v>
      </c>
      <c r="D538">
        <f>(A538)*(1-EXP(-W$2))</f>
        <v>1.1955193765934788</v>
      </c>
      <c r="E538">
        <f>B538-D538^2*W$3</f>
        <v>2184316.9991603377</v>
      </c>
      <c r="F538">
        <f>E538+W$7*C538</f>
        <v>2184302.716005947</v>
      </c>
      <c r="G538">
        <f>F538-W$8*LN(D538)</f>
        <v>2183878.4635298438</v>
      </c>
      <c r="H538">
        <f t="shared" si="51"/>
        <v>18.235355301294476</v>
      </c>
      <c r="I538">
        <f>G538-W$11*H538^2</f>
        <v>2183865.2569310935</v>
      </c>
      <c r="J538">
        <f>(C538-C537)*W$12</f>
        <v>0.4328505227343431</v>
      </c>
      <c r="K538">
        <f>I538-J538*W$13</f>
        <v>2183851.2546239025</v>
      </c>
      <c r="L538">
        <f>(K538-K537)*W$16</f>
        <v>-1.4865764019798465E-2</v>
      </c>
      <c r="M538">
        <f>(L538-L537)*W$15</f>
        <v>-1.7275176310868333E-5</v>
      </c>
      <c r="N538">
        <f>I538-W$16*M538^2</f>
        <v>2183865.2569310935</v>
      </c>
      <c r="O538">
        <f>(D538-D537)*W$17</f>
        <v>-1.6535632901838175E-2</v>
      </c>
      <c r="P538">
        <f>(O538-O537)*W$18</f>
        <v>3.4653695085399576</v>
      </c>
      <c r="Q538">
        <f>N538-P538*W$19+W$20*P538^2</f>
        <v>2183864.4092187565</v>
      </c>
      <c r="R538">
        <f t="shared" si="54"/>
        <v>2183508.5440647076</v>
      </c>
      <c r="S538">
        <f t="shared" si="52"/>
        <v>-25.522180001473615</v>
      </c>
      <c r="T538">
        <f t="shared" si="49"/>
        <v>2183511.0319155119</v>
      </c>
      <c r="U538">
        <f t="shared" si="50"/>
        <v>2183880.5440647076</v>
      </c>
      <c r="V538">
        <f t="shared" si="53"/>
        <v>372</v>
      </c>
    </row>
    <row r="539" spans="1:22" x14ac:dyDescent="0.25">
      <c r="A539">
        <f>VLOOKUP('[1]2024-03-18_windows_device_0'!P539,'[1]2024-03-18_windows_device_0'!P539:P1448,1,0)</f>
        <v>39.211333333333336</v>
      </c>
      <c r="B539">
        <f>VLOOKUP('[1]2024-03-18_windows_device_0'!Q539,'[1]2024-03-18_windows_device_0'!Q539:Q1448,1,0)+90</f>
        <v>2184322</v>
      </c>
      <c r="C539">
        <f>(A539-A538)*W$4</f>
        <v>-0.82467041777616079</v>
      </c>
      <c r="D539">
        <f>(A539)*(1-EXP(-W$2))</f>
        <v>1.1946662901697045</v>
      </c>
      <c r="E539">
        <f>B539-D539^2*W$3</f>
        <v>2184321.9991615354</v>
      </c>
      <c r="F539">
        <f>E539+W$7*C539</f>
        <v>2184303.252521398</v>
      </c>
      <c r="G539">
        <f>F539-W$8*LN(D539)</f>
        <v>2183880.6958710756</v>
      </c>
      <c r="H539">
        <f t="shared" si="51"/>
        <v>2.232341231778264</v>
      </c>
      <c r="I539">
        <f>G539-W$11*H539^2</f>
        <v>2183880.4979538084</v>
      </c>
      <c r="J539">
        <f>(C539-C538)*W$12</f>
        <v>-0.14925880094288235</v>
      </c>
      <c r="K539">
        <f>I539-J539*W$13</f>
        <v>2183885.3263355982</v>
      </c>
      <c r="L539">
        <f>(K539-K538)*W$16</f>
        <v>3.7487199262554435E-2</v>
      </c>
      <c r="M539">
        <f>(L539-L538)*W$15</f>
        <v>3.1085952404388107E-5</v>
      </c>
      <c r="N539">
        <f>I539-W$16*M539^2</f>
        <v>2183880.4979538084</v>
      </c>
      <c r="O539">
        <f>(D539-D538)*W$17</f>
        <v>-2.1703018183674608E-2</v>
      </c>
      <c r="P539">
        <f>(O539-O538)*W$18</f>
        <v>-1.1949550029466596</v>
      </c>
      <c r="Q539">
        <f>N539-P539*W$19+W$20*P539^2</f>
        <v>2183884.992021231</v>
      </c>
      <c r="R539">
        <f t="shared" si="54"/>
        <v>2183528.855612962</v>
      </c>
      <c r="S539">
        <f t="shared" si="52"/>
        <v>102.49439754309554</v>
      </c>
      <c r="T539">
        <f t="shared" si="49"/>
        <v>2183518.8646651139</v>
      </c>
      <c r="U539">
        <f t="shared" si="50"/>
        <v>2183900.855612962</v>
      </c>
      <c r="V539">
        <f t="shared" si="53"/>
        <v>372</v>
      </c>
    </row>
    <row r="540" spans="1:22" x14ac:dyDescent="0.25">
      <c r="A540">
        <f>VLOOKUP('[1]2024-03-18_windows_device_0'!P540,'[1]2024-03-18_windows_device_0'!P540:P1449,1,0)</f>
        <v>39.171999999999997</v>
      </c>
      <c r="B540">
        <f>VLOOKUP('[1]2024-03-18_windows_device_0'!Q540,'[1]2024-03-18_windows_device_0'!Q540:Q1449,1,0)+90</f>
        <v>2184318</v>
      </c>
      <c r="C540">
        <f>(A540-A539)*W$4</f>
        <v>-1.1584655868762497</v>
      </c>
      <c r="D540">
        <f>(A540)*(1-EXP(-W$2))</f>
        <v>1.1934679068601168</v>
      </c>
      <c r="E540">
        <f>B540-D540^2*W$3</f>
        <v>2184317.9991632169</v>
      </c>
      <c r="F540">
        <f>E540+W$7*C540</f>
        <v>2184291.6645973092</v>
      </c>
      <c r="G540">
        <f>F540-W$8*LN(D540)</f>
        <v>2183871.4922249392</v>
      </c>
      <c r="H540">
        <f t="shared" si="51"/>
        <v>-9.2036461364477873</v>
      </c>
      <c r="I540">
        <f>G540-W$11*H540^2</f>
        <v>2183868.1280207383</v>
      </c>
      <c r="J540">
        <f>(C540-C539)*W$12</f>
        <v>-0.25373996160301149</v>
      </c>
      <c r="K540">
        <f>I540-J540*W$13</f>
        <v>2183876.3362697815</v>
      </c>
      <c r="L540">
        <f>(K540-K539)*W$16</f>
        <v>-9.8912667396011313E-3</v>
      </c>
      <c r="M540">
        <f>(L540-L539)*W$15</f>
        <v>-2.8132213475533675E-5</v>
      </c>
      <c r="N540">
        <f>I540-W$16*M540^2</f>
        <v>2183868.1280207383</v>
      </c>
      <c r="O540">
        <f>(D540-D539)*W$17</f>
        <v>-3.0487573162777903E-2</v>
      </c>
      <c r="P540">
        <f>(O540-O539)*W$18</f>
        <v>-2.0314235050050105</v>
      </c>
      <c r="Q540">
        <f>N540-P540*W$19+W$20*P540^2</f>
        <v>2183877.0500086541</v>
      </c>
      <c r="R540">
        <f t="shared" si="54"/>
        <v>2183520.5338196745</v>
      </c>
      <c r="S540">
        <f t="shared" si="52"/>
        <v>-41.992721519702897</v>
      </c>
      <c r="T540">
        <f t="shared" si="49"/>
        <v>2183524.6271857587</v>
      </c>
      <c r="U540">
        <f t="shared" si="50"/>
        <v>2183892.5338196745</v>
      </c>
      <c r="V540">
        <f t="shared" si="53"/>
        <v>372</v>
      </c>
    </row>
    <row r="541" spans="1:22" x14ac:dyDescent="0.25">
      <c r="A541">
        <f>VLOOKUP('[1]2024-03-18_windows_device_0'!P541,'[1]2024-03-18_windows_device_0'!P541:P1450,1,0)</f>
        <v>39.13066666666667</v>
      </c>
      <c r="B541">
        <f>VLOOKUP('[1]2024-03-18_windows_device_0'!Q541,'[1]2024-03-18_windows_device_0'!Q541:Q1450,1,0)+90</f>
        <v>2184318</v>
      </c>
      <c r="C541">
        <f>(A541-A540)*W$4</f>
        <v>-1.2173706167170601</v>
      </c>
      <c r="D541">
        <f>(A541)*(1-EXP(-W$2))</f>
        <v>1.1922085888059741</v>
      </c>
      <c r="E541">
        <f>B541-D541^2*W$3</f>
        <v>2184317.9991649818</v>
      </c>
      <c r="F541">
        <f>E541+W$7*C541</f>
        <v>2184290.3255533502</v>
      </c>
      <c r="G541">
        <f>F541-W$8*LN(D541)</f>
        <v>2183872.6612745821</v>
      </c>
      <c r="H541">
        <f t="shared" si="51"/>
        <v>1.1690496429800987</v>
      </c>
      <c r="I541">
        <f>G541-W$11*H541^2</f>
        <v>2183872.6069960077</v>
      </c>
      <c r="J541">
        <f>(C541-C540)*W$12</f>
        <v>-4.4777640282594233E-2</v>
      </c>
      <c r="K541">
        <f>I541-J541*W$13</f>
        <v>2183874.0555105447</v>
      </c>
      <c r="L541">
        <f>(K541-K540)*W$16</f>
        <v>-2.50939185980392E-3</v>
      </c>
      <c r="M541">
        <f>(L541-L540)*W$15</f>
        <v>4.383182856926739E-6</v>
      </c>
      <c r="N541">
        <f>I541-W$16*M541^2</f>
        <v>2183872.6069960077</v>
      </c>
      <c r="O541">
        <f>(D541-D540)*W$17</f>
        <v>-3.2037788747319232E-2</v>
      </c>
      <c r="P541">
        <f>(O541-O540)*W$18</f>
        <v>-0.35848650088177775</v>
      </c>
      <c r="Q541">
        <f>N541-P541*W$19+W$20*P541^2</f>
        <v>2183873.7289680056</v>
      </c>
      <c r="R541">
        <f t="shared" si="54"/>
        <v>2183516.8152823574</v>
      </c>
      <c r="S541">
        <f t="shared" si="52"/>
        <v>-18.764164961010177</v>
      </c>
      <c r="T541">
        <f t="shared" si="49"/>
        <v>2183518.6443754397</v>
      </c>
      <c r="U541">
        <f t="shared" si="50"/>
        <v>2183888.8152823574</v>
      </c>
      <c r="V541">
        <f t="shared" si="53"/>
        <v>372</v>
      </c>
    </row>
    <row r="542" spans="1:22" x14ac:dyDescent="0.25">
      <c r="A542">
        <f>VLOOKUP('[1]2024-03-18_windows_device_0'!P542,'[1]2024-03-18_windows_device_0'!P542:P1451,1,0)</f>
        <v>39.116</v>
      </c>
      <c r="B542">
        <f>VLOOKUP('[1]2024-03-18_windows_device_0'!Q542,'[1]2024-03-18_windows_device_0'!Q542:Q1451,1,0)+90</f>
        <v>2184319</v>
      </c>
      <c r="C542">
        <f>(A542-A541)*W$4</f>
        <v>-0.43197021883526143</v>
      </c>
      <c r="D542">
        <f>(A542)*(1-EXP(-W$2))</f>
        <v>1.1917617340125686</v>
      </c>
      <c r="E542">
        <f>B542-D542^2*W$3</f>
        <v>2184318.9991656076</v>
      </c>
      <c r="F542">
        <f>E542+W$7*C542</f>
        <v>2184309.179496964</v>
      </c>
      <c r="G542">
        <f>F542-W$8*LN(D542)</f>
        <v>2183892.4058237588</v>
      </c>
      <c r="H542">
        <f t="shared" si="51"/>
        <v>19.74454917665571</v>
      </c>
      <c r="I542">
        <f>G542-W$11*H542^2</f>
        <v>2183876.9227576577</v>
      </c>
      <c r="J542">
        <f>(C542-C541)*W$12</f>
        <v>0.59703520377121144</v>
      </c>
      <c r="K542">
        <f>I542-J542*W$13</f>
        <v>2183857.6092304974</v>
      </c>
      <c r="L542">
        <f>(K542-K541)*W$16</f>
        <v>-1.8094922343970823E-2</v>
      </c>
      <c r="M542">
        <f>(L542-L541)*W$15</f>
        <v>-9.2543196879796135E-6</v>
      </c>
      <c r="N542">
        <f>I542-W$16*M542^2</f>
        <v>2183876.9227576577</v>
      </c>
      <c r="O542">
        <f>(D542-D541)*W$17</f>
        <v>-1.1368247620018687E-2</v>
      </c>
      <c r="P542">
        <f>(O542-O541)*W$18</f>
        <v>4.7798200117761889</v>
      </c>
      <c r="Q542">
        <f>N542-P542*W$19+W$20*P542^2</f>
        <v>2183880.4939383445</v>
      </c>
      <c r="R542">
        <f t="shared" si="54"/>
        <v>2183523.4395983759</v>
      </c>
      <c r="S542">
        <f t="shared" si="52"/>
        <v>33.427056911160776</v>
      </c>
      <c r="T542">
        <f t="shared" si="49"/>
        <v>2183520.18119606</v>
      </c>
      <c r="U542">
        <f t="shared" si="50"/>
        <v>2183895.4395983759</v>
      </c>
      <c r="V542">
        <f t="shared" si="53"/>
        <v>372</v>
      </c>
    </row>
    <row r="543" spans="1:22" x14ac:dyDescent="0.25">
      <c r="A543">
        <f>VLOOKUP('[1]2024-03-18_windows_device_0'!P543,'[1]2024-03-18_windows_device_0'!P543:P1452,1,0)</f>
        <v>39.076666666666668</v>
      </c>
      <c r="B543">
        <f>VLOOKUP('[1]2024-03-18_windows_device_0'!Q543,'[1]2024-03-18_windows_device_0'!Q543:Q1452,1,0)+90</f>
        <v>2184314</v>
      </c>
      <c r="C543">
        <f>(A543-A542)*W$4</f>
        <v>-1.1584655868760405</v>
      </c>
      <c r="D543">
        <f>(A543)*(1-EXP(-W$2))</f>
        <v>1.1905633507029809</v>
      </c>
      <c r="E543">
        <f>B543-D543^2*W$3</f>
        <v>2184313.9991672849</v>
      </c>
      <c r="F543">
        <f>E543+W$7*C543</f>
        <v>2184287.6646013772</v>
      </c>
      <c r="G543">
        <f>F543-W$8*LN(D543)</f>
        <v>2183873.2810199996</v>
      </c>
      <c r="H543">
        <f t="shared" si="51"/>
        <v>-19.124803759157658</v>
      </c>
      <c r="I543">
        <f>G543-W$11*H543^2</f>
        <v>2183858.7546701669</v>
      </c>
      <c r="J543">
        <f>(C543-C542)*W$12</f>
        <v>-0.55225756348845811</v>
      </c>
      <c r="K543">
        <f>I543-J543*W$13</f>
        <v>2183876.6196827902</v>
      </c>
      <c r="L543">
        <f>(K543-K542)*W$16</f>
        <v>2.0916137690333327E-2</v>
      </c>
      <c r="M543">
        <f>(L543-L542)*W$15</f>
        <v>2.3163845548354673E-5</v>
      </c>
      <c r="N543">
        <f>I543-W$16*M543^2</f>
        <v>2183858.7546701669</v>
      </c>
      <c r="O543">
        <f>(D543-D542)*W$17</f>
        <v>-3.0487573162777903E-2</v>
      </c>
      <c r="P543">
        <f>(O543-O542)*W$18</f>
        <v>-4.421333510894411</v>
      </c>
      <c r="Q543">
        <f>N543-P543*W$19+W$20*P543^2</f>
        <v>2183886.1456710938</v>
      </c>
      <c r="R543">
        <f t="shared" si="54"/>
        <v>2183528.7151378277</v>
      </c>
      <c r="S543">
        <f t="shared" si="52"/>
        <v>26.620975961438184</v>
      </c>
      <c r="T543">
        <f t="shared" ref="T543:T606" si="55">R543-W$28*S543</f>
        <v>2183526.1201786017</v>
      </c>
      <c r="U543">
        <f t="shared" si="50"/>
        <v>2183900.7151378277</v>
      </c>
      <c r="V543">
        <f t="shared" si="53"/>
        <v>372</v>
      </c>
    </row>
    <row r="544" spans="1:22" x14ac:dyDescent="0.25">
      <c r="A544">
        <f>VLOOKUP('[1]2024-03-18_windows_device_0'!P544,'[1]2024-03-18_windows_device_0'!P544:P1453,1,0)</f>
        <v>39.042666666666669</v>
      </c>
      <c r="B544">
        <f>VLOOKUP('[1]2024-03-18_windows_device_0'!Q544,'[1]2024-03-18_windows_device_0'!Q544:Q1453,1,0)+90</f>
        <v>2184309</v>
      </c>
      <c r="C544">
        <f>(A544-A543)*W$4</f>
        <v>-1.0013855072996387</v>
      </c>
      <c r="D544">
        <f>(A544)*(1-EXP(-W$2))</f>
        <v>1.189527460045541</v>
      </c>
      <c r="E544">
        <f>B544-D544^2*W$3</f>
        <v>2184308.9991687331</v>
      </c>
      <c r="F544">
        <f>E544+W$7*C544</f>
        <v>2184286.2353914231</v>
      </c>
      <c r="G544">
        <f>F544-W$8*LN(D544)</f>
        <v>2183873.9197610184</v>
      </c>
      <c r="H544">
        <f t="shared" si="51"/>
        <v>0.63874101871624589</v>
      </c>
      <c r="I544">
        <f>G544-W$11*H544^2</f>
        <v>2183873.9035573951</v>
      </c>
      <c r="J544">
        <f>(C544-C543)*W$12</f>
        <v>0.11940704075427425</v>
      </c>
      <c r="K544">
        <f>I544-J544*W$13</f>
        <v>2183870.0408519632</v>
      </c>
      <c r="L544">
        <f>(K544-K543)*W$16</f>
        <v>-7.2383197043240644E-3</v>
      </c>
      <c r="M544">
        <f>(L544-L543)*W$15</f>
        <v>-1.6717451461562385E-5</v>
      </c>
      <c r="N544">
        <f>I544-W$16*M544^2</f>
        <v>2183873.9035573951</v>
      </c>
      <c r="O544">
        <f>(D544-D543)*W$17</f>
        <v>-2.6353664937309885E-2</v>
      </c>
      <c r="P544">
        <f>(O544-O543)*W$18</f>
        <v>0.9559640023570668</v>
      </c>
      <c r="Q544">
        <f>N544-P544*W$19+W$20*P544^2</f>
        <v>2183871.8597198841</v>
      </c>
      <c r="R544">
        <f t="shared" si="54"/>
        <v>2183514.1051952671</v>
      </c>
      <c r="S544">
        <f t="shared" si="52"/>
        <v>-73.723442552170823</v>
      </c>
      <c r="T544">
        <f t="shared" si="55"/>
        <v>2183521.2916082554</v>
      </c>
      <c r="U544">
        <f t="shared" si="50"/>
        <v>2183886.1051952671</v>
      </c>
      <c r="V544">
        <f t="shared" si="53"/>
        <v>372</v>
      </c>
    </row>
    <row r="545" spans="1:22" x14ac:dyDescent="0.25">
      <c r="A545">
        <f>VLOOKUP('[1]2024-03-18_windows_device_0'!P545,'[1]2024-03-18_windows_device_0'!P545:P1454,1,0)</f>
        <v>39.017333333333333</v>
      </c>
      <c r="B545">
        <f>VLOOKUP('[1]2024-03-18_windows_device_0'!Q545,'[1]2024-03-18_windows_device_0'!Q545:Q1454,1,0)+90</f>
        <v>2184305</v>
      </c>
      <c r="C545">
        <f>(A545-A544)*W$4</f>
        <v>-0.7461303779880647</v>
      </c>
      <c r="D545">
        <f>(A545)*(1-EXP(-W$2))</f>
        <v>1.1887556199478404</v>
      </c>
      <c r="E545">
        <f>B545-D545^2*W$3</f>
        <v>2184304.9991698116</v>
      </c>
      <c r="F545">
        <f>E545+W$7*C545</f>
        <v>2184288.0379239731</v>
      </c>
      <c r="G545">
        <f>F545-W$8*LN(D545)</f>
        <v>2183877.2642909205</v>
      </c>
      <c r="H545">
        <f t="shared" si="51"/>
        <v>3.3445299020968378</v>
      </c>
      <c r="I545">
        <f>G545-W$11*H545^2</f>
        <v>2183876.8200355461</v>
      </c>
      <c r="J545">
        <f>(C545-C544)*W$12</f>
        <v>0.19403644122563568</v>
      </c>
      <c r="K545">
        <f>I545-J545*W$13</f>
        <v>2183870.5431392188</v>
      </c>
      <c r="L545">
        <f>(K545-K544)*W$16</f>
        <v>5.5263858199614305E-4</v>
      </c>
      <c r="M545">
        <f>(L545-L544)*W$15</f>
        <v>4.6260869163591378E-6</v>
      </c>
      <c r="N545">
        <f>I545-W$16*M545^2</f>
        <v>2183876.8200355461</v>
      </c>
      <c r="O545">
        <f>(D545-D544)*W$17</f>
        <v>-1.9636064070943423E-2</v>
      </c>
      <c r="P545">
        <f>(O545-O544)*W$18</f>
        <v>1.5534415038258242</v>
      </c>
      <c r="Q545">
        <f>N545-P545*W$19+W$20*P545^2</f>
        <v>2183874.1990917278</v>
      </c>
      <c r="R545">
        <f t="shared" si="54"/>
        <v>2183516.2038808032</v>
      </c>
      <c r="S545">
        <f t="shared" si="52"/>
        <v>10.590207450312748</v>
      </c>
      <c r="T545">
        <f t="shared" si="55"/>
        <v>2183515.1715686684</v>
      </c>
      <c r="U545">
        <f t="shared" si="50"/>
        <v>2183888.2038808032</v>
      </c>
      <c r="V545">
        <f t="shared" si="53"/>
        <v>372</v>
      </c>
    </row>
    <row r="546" spans="1:22" x14ac:dyDescent="0.25">
      <c r="A546">
        <f>VLOOKUP('[1]2024-03-18_windows_device_0'!P546,'[1]2024-03-18_windows_device_0'!P546:P1455,1,0)</f>
        <v>38.99</v>
      </c>
      <c r="B546">
        <f>VLOOKUP('[1]2024-03-18_windows_device_0'!Q546,'[1]2024-03-18_windows_device_0'!Q546:Q1455,1,0)+90</f>
        <v>2184305</v>
      </c>
      <c r="C546">
        <f>(A546-A545)*W$4</f>
        <v>-0.80503540782908445</v>
      </c>
      <c r="D546">
        <f>(A546)*(1-EXP(-W$2))</f>
        <v>1.1879228451055845</v>
      </c>
      <c r="E546">
        <f>B546-D546^2*W$3</f>
        <v>2184304.9991709744</v>
      </c>
      <c r="F546">
        <f>E546+W$7*C546</f>
        <v>2184286.6988794114</v>
      </c>
      <c r="G546">
        <f>F546-W$8*LN(D546)</f>
        <v>2183877.5901036244</v>
      </c>
      <c r="H546">
        <f t="shared" si="51"/>
        <v>0.32581270392984152</v>
      </c>
      <c r="I546">
        <f>G546-W$11*H546^2</f>
        <v>2183877.5858876444</v>
      </c>
      <c r="J546">
        <f>(C546-C545)*W$12</f>
        <v>-4.4777640282753321E-2</v>
      </c>
      <c r="K546">
        <f>I546-J546*W$13</f>
        <v>2183879.0344021814</v>
      </c>
      <c r="L546">
        <f>(K546-K545)*W$16</f>
        <v>9.3424618496203097E-3</v>
      </c>
      <c r="M546">
        <f>(L546-L545)*W$15</f>
        <v>5.2191893373197368E-6</v>
      </c>
      <c r="N546">
        <f>I546-W$16*M546^2</f>
        <v>2183877.5858876444</v>
      </c>
      <c r="O546">
        <f>(D546-D545)*W$17</f>
        <v>-2.1186279655490397E-2</v>
      </c>
      <c r="P546">
        <f>(O546-O545)*W$18</f>
        <v>-0.35848650088308309</v>
      </c>
      <c r="Q546">
        <f>N546-P546*W$19+W$20*P546^2</f>
        <v>2183878.7078596423</v>
      </c>
      <c r="R546">
        <f t="shared" si="54"/>
        <v>2183520.453649472</v>
      </c>
      <c r="S546">
        <f t="shared" si="52"/>
        <v>21.444819171242962</v>
      </c>
      <c r="T546">
        <f t="shared" si="55"/>
        <v>2183518.3632516055</v>
      </c>
      <c r="U546">
        <f t="shared" si="50"/>
        <v>2183892.453649472</v>
      </c>
      <c r="V546">
        <f t="shared" si="53"/>
        <v>372</v>
      </c>
    </row>
    <row r="547" spans="1:22" x14ac:dyDescent="0.25">
      <c r="A547">
        <f>VLOOKUP('[1]2024-03-18_windows_device_0'!P547,'[1]2024-03-18_windows_device_0'!P547:P1456,1,0)</f>
        <v>38.952666666666666</v>
      </c>
      <c r="B547">
        <f>VLOOKUP('[1]2024-03-18_windows_device_0'!Q547,'[1]2024-03-18_windows_device_0'!Q547:Q1456,1,0)+90</f>
        <v>2184305</v>
      </c>
      <c r="C547">
        <f>(A547-A546)*W$4</f>
        <v>-1.0995605570350206</v>
      </c>
      <c r="D547">
        <f>(A547)*(1-EXP(-W$2))</f>
        <v>1.1867853965405524</v>
      </c>
      <c r="E547">
        <f>B547-D547^2*W$3</f>
        <v>2184304.9991725613</v>
      </c>
      <c r="F547">
        <f>E547+W$7*C547</f>
        <v>2184280.003652378</v>
      </c>
      <c r="G547">
        <f>F547-W$8*LN(D547)</f>
        <v>2183873.1707146871</v>
      </c>
      <c r="H547">
        <f t="shared" si="51"/>
        <v>-4.4193889372982085</v>
      </c>
      <c r="I547">
        <f>G547-W$11*H547^2</f>
        <v>2183872.3950268668</v>
      </c>
      <c r="J547">
        <f>(C547-C546)*W$12</f>
        <v>-0.22388820141440319</v>
      </c>
      <c r="K547">
        <f>I547-J547*W$13</f>
        <v>2183879.6375995521</v>
      </c>
      <c r="L547">
        <f>(K547-K546)*W$16</f>
        <v>6.6366433921318771E-4</v>
      </c>
      <c r="M547">
        <f>(L547-L546)*W$15</f>
        <v>-5.1532648664183247E-6</v>
      </c>
      <c r="N547">
        <f>I547-W$16*M547^2</f>
        <v>2183872.3950268668</v>
      </c>
      <c r="O547">
        <f>(D547-D546)*W$17</f>
        <v>-2.8937357578225277E-2</v>
      </c>
      <c r="P547">
        <f>(O547-O546)*W$18</f>
        <v>-1.7924325044154179</v>
      </c>
      <c r="Q547">
        <f>N547-P547*W$19+W$20*P547^2</f>
        <v>2183879.9441573899</v>
      </c>
      <c r="R547">
        <f t="shared" si="54"/>
        <v>2183521.3373469952</v>
      </c>
      <c r="S547">
        <f t="shared" si="52"/>
        <v>4.4592388587614753</v>
      </c>
      <c r="T547">
        <f t="shared" si="55"/>
        <v>2183520.9026693548</v>
      </c>
      <c r="U547">
        <f t="shared" si="50"/>
        <v>2183893.3373469952</v>
      </c>
      <c r="V547">
        <f t="shared" si="53"/>
        <v>372</v>
      </c>
    </row>
    <row r="548" spans="1:22" x14ac:dyDescent="0.25">
      <c r="A548">
        <f>VLOOKUP('[1]2024-03-18_windows_device_0'!P548,'[1]2024-03-18_windows_device_0'!P548:P1457,1,0)</f>
        <v>38.944000000000003</v>
      </c>
      <c r="B548">
        <f>VLOOKUP('[1]2024-03-18_windows_device_0'!Q548,'[1]2024-03-18_windows_device_0'!Q548:Q1457,1,0)+90</f>
        <v>2184305</v>
      </c>
      <c r="C548">
        <f>(A548-A547)*W$4</f>
        <v>-0.25525512931157418</v>
      </c>
      <c r="D548">
        <f>(A548)*(1-EXP(-W$2))</f>
        <v>1.1865213459808128</v>
      </c>
      <c r="E548">
        <f>B548-D548^2*W$3</f>
        <v>2184304.9991729292</v>
      </c>
      <c r="F548">
        <f>E548+W$7*C548</f>
        <v>2184299.1966414582</v>
      </c>
      <c r="G548">
        <f>F548-W$8*LN(D548)</f>
        <v>2183892.8923352738</v>
      </c>
      <c r="H548">
        <f t="shared" si="51"/>
        <v>19.721620586700737</v>
      </c>
      <c r="I548">
        <f>G548-W$11*H548^2</f>
        <v>2183877.4452080787</v>
      </c>
      <c r="J548">
        <f>(C548-C547)*W$12</f>
        <v>0.64181284405444217</v>
      </c>
      <c r="K548">
        <f>I548-J548*W$13</f>
        <v>2183856.6831663814</v>
      </c>
      <c r="L548">
        <f>(K548-K547)*W$16</f>
        <v>-2.5255479322837015E-2</v>
      </c>
      <c r="M548">
        <f>(L548-L547)*W$15</f>
        <v>-1.5390174991538295E-5</v>
      </c>
      <c r="N548">
        <f>I548-W$16*M548^2</f>
        <v>2183877.4452080787</v>
      </c>
      <c r="O548">
        <f>(D548-D547)*W$17</f>
        <v>-6.717600866372111E-3</v>
      </c>
      <c r="P548">
        <f>(O548-O547)*W$18</f>
        <v>5.138306512660578</v>
      </c>
      <c r="Q548">
        <f>N548-P548*W$19+W$20*P548^2</f>
        <v>2183882.6740378668</v>
      </c>
      <c r="R548">
        <f t="shared" si="54"/>
        <v>2183523.9855645509</v>
      </c>
      <c r="S548">
        <f t="shared" si="52"/>
        <v>13.363208925488353</v>
      </c>
      <c r="T548">
        <f t="shared" si="55"/>
        <v>2183522.6829458061</v>
      </c>
      <c r="U548">
        <f t="shared" si="50"/>
        <v>2183895.9855645509</v>
      </c>
      <c r="V548">
        <f t="shared" si="53"/>
        <v>372</v>
      </c>
    </row>
    <row r="549" spans="1:22" x14ac:dyDescent="0.25">
      <c r="A549">
        <f>VLOOKUP('[1]2024-03-18_windows_device_0'!P549,'[1]2024-03-18_windows_device_0'!P549:P1458,1,0)</f>
        <v>38.883333333333333</v>
      </c>
      <c r="B549">
        <f>VLOOKUP('[1]2024-03-18_windows_device_0'!Q549,'[1]2024-03-18_windows_device_0'!Q549:Q1458,1,0)+90</f>
        <v>2184305</v>
      </c>
      <c r="C549">
        <f>(A549-A548)*W$4</f>
        <v>-1.7867859051818562</v>
      </c>
      <c r="D549">
        <f>(A549)*(1-EXP(-W$2))</f>
        <v>1.1846729920626351</v>
      </c>
      <c r="E549">
        <f>B549-D549^2*W$3</f>
        <v>2184304.9991755043</v>
      </c>
      <c r="F549">
        <f>E549+W$7*C549</f>
        <v>2184264.3814552063</v>
      </c>
      <c r="G549">
        <f>F549-W$8*LN(D549)</f>
        <v>2183861.7808668604</v>
      </c>
      <c r="H549">
        <f t="shared" si="51"/>
        <v>-31.111468413379043</v>
      </c>
      <c r="I549">
        <f>G549-W$11*H549^2</f>
        <v>2183823.3390820664</v>
      </c>
      <c r="J549">
        <f>(C549-C548)*W$12</f>
        <v>-1.1642186473544511</v>
      </c>
      <c r="K549">
        <f>I549-J549*W$13</f>
        <v>2183861.0004600286</v>
      </c>
      <c r="L549">
        <f>(K549-K548)*W$16</f>
        <v>4.7500767989925854E-3</v>
      </c>
      <c r="M549">
        <f>(L549-L548)*W$15</f>
        <v>1.7816590141036052E-5</v>
      </c>
      <c r="N549">
        <f>I549-W$16*M549^2</f>
        <v>2183823.3390820664</v>
      </c>
      <c r="O549">
        <f>(D549-D548)*W$17</f>
        <v>-4.7023206064627371E-2</v>
      </c>
      <c r="P549">
        <f>(O549-O548)*W$18</f>
        <v>-9.3206490229680075</v>
      </c>
      <c r="Q549">
        <f>N549-P549*W$19+W$20*P549^2</f>
        <v>2183915.5366463629</v>
      </c>
      <c r="R549">
        <f t="shared" si="54"/>
        <v>2183556.2785446439</v>
      </c>
      <c r="S549">
        <f t="shared" si="52"/>
        <v>162.95407410816523</v>
      </c>
      <c r="T549">
        <f t="shared" si="55"/>
        <v>2183540.3941090545</v>
      </c>
      <c r="U549">
        <f t="shared" si="50"/>
        <v>2183928.2785446439</v>
      </c>
      <c r="V549">
        <f t="shared" si="53"/>
        <v>372</v>
      </c>
    </row>
    <row r="550" spans="1:22" x14ac:dyDescent="0.25">
      <c r="A550">
        <f>VLOOKUP('[1]2024-03-18_windows_device_0'!P550,'[1]2024-03-18_windows_device_0'!P550:P1459,1,0)</f>
        <v>38.856000000000002</v>
      </c>
      <c r="B550">
        <f>VLOOKUP('[1]2024-03-18_windows_device_0'!Q550,'[1]2024-03-18_windows_device_0'!Q550:Q1459,1,0)+90</f>
        <v>2184302</v>
      </c>
      <c r="C550">
        <f>(A550-A549)*W$4</f>
        <v>-0.80503540782908445</v>
      </c>
      <c r="D550">
        <f>(A550)*(1-EXP(-W$2))</f>
        <v>1.1838402172203795</v>
      </c>
      <c r="E550">
        <f>B550-D550^2*W$3</f>
        <v>2184301.9991766629</v>
      </c>
      <c r="F550">
        <f>E550+W$7*C550</f>
        <v>2184283.6988851</v>
      </c>
      <c r="G550">
        <f>F550-W$8*LN(D550)</f>
        <v>2183882.7688934794</v>
      </c>
      <c r="H550">
        <f t="shared" si="51"/>
        <v>20.98802661895752</v>
      </c>
      <c r="I550">
        <f>G550-W$11*H550^2</f>
        <v>2183865.274224217</v>
      </c>
      <c r="J550">
        <f>(C550-C549)*W$12</f>
        <v>0.7462940047144121</v>
      </c>
      <c r="K550">
        <f>I550-J550*W$13</f>
        <v>2183841.1323152669</v>
      </c>
      <c r="L550">
        <f>(K550-K549)*W$16</f>
        <v>-2.1859808756089671E-2</v>
      </c>
      <c r="M550">
        <f>(L550-L549)*W$15</f>
        <v>-1.5800321204173967E-5</v>
      </c>
      <c r="N550">
        <f>I550-W$16*M550^2</f>
        <v>2183865.274224217</v>
      </c>
      <c r="O550">
        <f>(D550-D549)*W$17</f>
        <v>-2.1186279655484749E-2</v>
      </c>
      <c r="P550">
        <f>(O550-O549)*W$18</f>
        <v>5.9747750147241536</v>
      </c>
      <c r="Q550">
        <f>N550-P550*W$19+W$20*P550^2</f>
        <v>2183875.1250626696</v>
      </c>
      <c r="R550">
        <f t="shared" si="54"/>
        <v>2183515.6114657782</v>
      </c>
      <c r="S550">
        <f t="shared" si="52"/>
        <v>-205.21073509317173</v>
      </c>
      <c r="T550">
        <f t="shared" si="55"/>
        <v>2183535.6149957399</v>
      </c>
      <c r="U550">
        <f t="shared" si="50"/>
        <v>2183887.6114657782</v>
      </c>
      <c r="V550">
        <f t="shared" si="53"/>
        <v>372</v>
      </c>
    </row>
    <row r="551" spans="1:22" x14ac:dyDescent="0.25">
      <c r="A551">
        <f>VLOOKUP('[1]2024-03-18_windows_device_0'!P551,'[1]2024-03-18_windows_device_0'!P551:P1460,1,0)</f>
        <v>38.839333333333336</v>
      </c>
      <c r="B551">
        <f>VLOOKUP('[1]2024-03-18_windows_device_0'!Q551,'[1]2024-03-18_windows_device_0'!Q551:Q1460,1,0)+90</f>
        <v>2184301</v>
      </c>
      <c r="C551">
        <f>(A551-A550)*W$4</f>
        <v>-0.49087524867628124</v>
      </c>
      <c r="D551">
        <f>(A551)*(1-EXP(-W$2))</f>
        <v>1.1833324276824186</v>
      </c>
      <c r="E551">
        <f>B551-D551^2*W$3</f>
        <v>2184300.9991773693</v>
      </c>
      <c r="F551">
        <f>E551+W$7*C551</f>
        <v>2184289.8404630017</v>
      </c>
      <c r="G551">
        <f>F551-W$8*LN(D551)</f>
        <v>2183889.9297047746</v>
      </c>
      <c r="H551">
        <f t="shared" si="51"/>
        <v>7.1608112952671945</v>
      </c>
      <c r="I551">
        <f>G551-W$11*H551^2</f>
        <v>2183887.8931927336</v>
      </c>
      <c r="J551">
        <f>(C551-C550)*W$12</f>
        <v>0.23881408150854821</v>
      </c>
      <c r="K551">
        <f>I551-J551*W$13</f>
        <v>2183880.1677818694</v>
      </c>
      <c r="L551">
        <f>(K551-K550)*W$16</f>
        <v>4.2948541238640593E-2</v>
      </c>
      <c r="M551">
        <f>(L551-L550)*W$15</f>
        <v>3.8481666691486034E-5</v>
      </c>
      <c r="N551">
        <f>I551-W$16*M551^2</f>
        <v>2183887.8931927336</v>
      </c>
      <c r="O551">
        <f>(D551-D550)*W$17</f>
        <v>-1.2918463204565663E-2</v>
      </c>
      <c r="P551">
        <f>(O551-O550)*W$18</f>
        <v>1.9119280047102138</v>
      </c>
      <c r="Q551">
        <f>N551-P551*W$19+W$20*P551^2</f>
        <v>2183885.1845545364</v>
      </c>
      <c r="R551">
        <f t="shared" si="54"/>
        <v>2183525.5155186956</v>
      </c>
      <c r="S551">
        <f t="shared" si="52"/>
        <v>49.976984732282013</v>
      </c>
      <c r="T551">
        <f t="shared" si="55"/>
        <v>2183520.6438626829</v>
      </c>
      <c r="U551">
        <f t="shared" si="50"/>
        <v>2183897.5155186956</v>
      </c>
      <c r="V551">
        <f t="shared" si="53"/>
        <v>372</v>
      </c>
    </row>
    <row r="552" spans="1:22" x14ac:dyDescent="0.25">
      <c r="A552">
        <f>VLOOKUP('[1]2024-03-18_windows_device_0'!P552,'[1]2024-03-18_windows_device_0'!P552:P1461,1,0)</f>
        <v>38.798666666666669</v>
      </c>
      <c r="B552">
        <f>VLOOKUP('[1]2024-03-18_windows_device_0'!Q552,'[1]2024-03-18_windows_device_0'!Q552:Q1461,1,0)+90</f>
        <v>2184292</v>
      </c>
      <c r="C552">
        <f>(A552-A551)*W$4</f>
        <v>-1.1977356067701932</v>
      </c>
      <c r="D552">
        <f>(A552)*(1-EXP(-W$2))</f>
        <v>1.1820934212097942</v>
      </c>
      <c r="E552">
        <f>B552-D552^2*W$3</f>
        <v>2184291.9991790908</v>
      </c>
      <c r="F552">
        <f>E552+W$7*C552</f>
        <v>2184264.7719160337</v>
      </c>
      <c r="G552">
        <f>F552-W$8*LN(D552)</f>
        <v>2183867.349923999</v>
      </c>
      <c r="H552">
        <f t="shared" si="51"/>
        <v>-22.579780775588006</v>
      </c>
      <c r="I552">
        <f>G552-W$11*H552^2</f>
        <v>2183847.1009992673</v>
      </c>
      <c r="J552">
        <f>(C552-C551)*W$12</f>
        <v>-0.53733168339431303</v>
      </c>
      <c r="K552">
        <f>I552-J552*W$13</f>
        <v>2183864.4831737117</v>
      </c>
      <c r="L552">
        <f>(K552-K551)*W$16</f>
        <v>-1.7256897352679264E-2</v>
      </c>
      <c r="M552">
        <f>(L552-L551)*W$15</f>
        <v>-3.5748566675039355E-5</v>
      </c>
      <c r="N552">
        <f>I552-W$16*M552^2</f>
        <v>2183847.1009992673</v>
      </c>
      <c r="O552">
        <f>(D552-D551)*W$17</f>
        <v>-3.1521050219140673E-2</v>
      </c>
      <c r="P552">
        <f>(O552-O551)*W$18</f>
        <v>-4.3018380105996155</v>
      </c>
      <c r="Q552">
        <f>N552-P552*W$19+W$20*P552^2</f>
        <v>2183873.3638487649</v>
      </c>
      <c r="R552">
        <f t="shared" si="54"/>
        <v>2183513.3166571879</v>
      </c>
      <c r="S552">
        <f t="shared" si="52"/>
        <v>-61.556851564437757</v>
      </c>
      <c r="T552">
        <f t="shared" si="55"/>
        <v>2183519.3170953426</v>
      </c>
      <c r="U552">
        <f t="shared" si="50"/>
        <v>2183885.3166571879</v>
      </c>
      <c r="V552">
        <f t="shared" si="53"/>
        <v>372</v>
      </c>
    </row>
    <row r="553" spans="1:22" x14ac:dyDescent="0.25">
      <c r="A553">
        <f>VLOOKUP('[1]2024-03-18_windows_device_0'!P553,'[1]2024-03-18_windows_device_0'!P553:P1462,1,0)</f>
        <v>38.774000000000001</v>
      </c>
      <c r="B553">
        <f>VLOOKUP('[1]2024-03-18_windows_device_0'!Q553,'[1]2024-03-18_windows_device_0'!Q553:Q1462,1,0)+90</f>
        <v>2184289</v>
      </c>
      <c r="C553">
        <f>(A553-A552)*W$4</f>
        <v>-0.72649536804098824</v>
      </c>
      <c r="D553">
        <f>(A553)*(1-EXP(-W$2))</f>
        <v>1.1813418926936121</v>
      </c>
      <c r="E553">
        <f>B553-D553^2*W$3</f>
        <v>2184288.9991801344</v>
      </c>
      <c r="F553">
        <f>E553+W$7*C553</f>
        <v>2184272.4842828703</v>
      </c>
      <c r="G553">
        <f>F553-W$8*LN(D553)</f>
        <v>2183876.5731416419</v>
      </c>
      <c r="H553">
        <f t="shared" si="51"/>
        <v>9.223217642866075</v>
      </c>
      <c r="I553">
        <f>G553-W$11*H553^2</f>
        <v>2183873.1946143019</v>
      </c>
      <c r="J553">
        <f>(C553-C552)*W$12</f>
        <v>0.35822112226282243</v>
      </c>
      <c r="K553">
        <f>I553-J553*W$13</f>
        <v>2183861.6064980058</v>
      </c>
      <c r="L553">
        <f>(K553-K552)*W$16</f>
        <v>-3.1650454301634344E-3</v>
      </c>
      <c r="M553">
        <f>(L553-L552)*W$15</f>
        <v>8.3674086563247624E-6</v>
      </c>
      <c r="N553">
        <f>I553-W$16*M553^2</f>
        <v>2183873.1946143019</v>
      </c>
      <c r="O553">
        <f>(D553-D552)*W$17</f>
        <v>-1.9119325542759216E-2</v>
      </c>
      <c r="P553">
        <f>(O553-O552)*W$18</f>
        <v>2.8678920070659748</v>
      </c>
      <c r="Q553">
        <f>N553-P553*W$19+W$20*P553^2</f>
        <v>2183871.2002122416</v>
      </c>
      <c r="R553">
        <f t="shared" si="54"/>
        <v>2183510.9244184005</v>
      </c>
      <c r="S553">
        <f t="shared" si="52"/>
        <v>-12.071510759280299</v>
      </c>
      <c r="T553">
        <f t="shared" si="55"/>
        <v>2183512.1011250042</v>
      </c>
      <c r="U553">
        <f t="shared" si="50"/>
        <v>2183882.9244184005</v>
      </c>
      <c r="V553">
        <f t="shared" si="53"/>
        <v>372</v>
      </c>
    </row>
    <row r="554" spans="1:22" x14ac:dyDescent="0.25">
      <c r="A554">
        <f>VLOOKUP('[1]2024-03-18_windows_device_0'!P554,'[1]2024-03-18_windows_device_0'!P554:P1463,1,0)</f>
        <v>38.761333333333333</v>
      </c>
      <c r="B554">
        <f>VLOOKUP('[1]2024-03-18_windows_device_0'!Q554,'[1]2024-03-18_windows_device_0'!Q554:Q1463,1,0)+90</f>
        <v>2184290</v>
      </c>
      <c r="C554">
        <f>(A554-A553)*W$4</f>
        <v>-0.37306518899403235</v>
      </c>
      <c r="D554">
        <f>(A554)*(1-EXP(-W$2))</f>
        <v>1.1809559726447618</v>
      </c>
      <c r="E554">
        <f>B554-D554^2*W$3</f>
        <v>2184289.9991806699</v>
      </c>
      <c r="F554">
        <f>E554+W$7*C554</f>
        <v>2184281.5185577506</v>
      </c>
      <c r="G554">
        <f>F554-W$8*LN(D554)</f>
        <v>2183886.3836323773</v>
      </c>
      <c r="H554">
        <f t="shared" si="51"/>
        <v>9.8104907353408635</v>
      </c>
      <c r="I554">
        <f>G554-W$11*H554^2</f>
        <v>2183882.5611632382</v>
      </c>
      <c r="J554">
        <f>(C554-C553)*W$12</f>
        <v>0.26866584169715646</v>
      </c>
      <c r="K554">
        <f>I554-J554*W$13</f>
        <v>2183873.8700760161</v>
      </c>
      <c r="L554">
        <f>(K554-K553)*W$16</f>
        <v>1.3492929167973133E-2</v>
      </c>
      <c r="M554">
        <f>(L554-L553)*W$15</f>
        <v>9.8911116591126919E-6</v>
      </c>
      <c r="N554">
        <f>I554-W$16*M554^2</f>
        <v>2183882.5611632382</v>
      </c>
      <c r="O554">
        <f>(D554-D553)*W$17</f>
        <v>-9.8180320354717115E-3</v>
      </c>
      <c r="P554">
        <f>(O554-O553)*W$18</f>
        <v>2.1509190052998073</v>
      </c>
      <c r="Q554">
        <f>N554-P554*W$19+W$20*P554^2</f>
        <v>2183879.9017993724</v>
      </c>
      <c r="R554">
        <f t="shared" si="54"/>
        <v>2183519.5088413861</v>
      </c>
      <c r="S554">
        <f t="shared" si="52"/>
        <v>43.317981039034507</v>
      </c>
      <c r="T554">
        <f t="shared" si="55"/>
        <v>2183515.2862916682</v>
      </c>
      <c r="U554">
        <f t="shared" si="50"/>
        <v>2183891.5088413861</v>
      </c>
      <c r="V554">
        <f t="shared" si="53"/>
        <v>372</v>
      </c>
    </row>
    <row r="555" spans="1:22" x14ac:dyDescent="0.25">
      <c r="A555">
        <f>VLOOKUP('[1]2024-03-18_windows_device_0'!P555,'[1]2024-03-18_windows_device_0'!P555:P1464,1,0)</f>
        <v>38.716666666666669</v>
      </c>
      <c r="B555">
        <f>VLOOKUP('[1]2024-03-18_windows_device_0'!Q555,'[1]2024-03-18_windows_device_0'!Q555:Q1464,1,0)+90</f>
        <v>2184290</v>
      </c>
      <c r="C555">
        <f>(A555-A554)*W$4</f>
        <v>-1.3155456664524421</v>
      </c>
      <c r="D555">
        <f>(A555)*(1-EXP(-W$2))</f>
        <v>1.1795950966830269</v>
      </c>
      <c r="E555">
        <f>B555-D555^2*W$3</f>
        <v>2184289.9991825572</v>
      </c>
      <c r="F555">
        <f>E555+W$7*C555</f>
        <v>2184260.0938280518</v>
      </c>
      <c r="G555">
        <f>F555-W$8*LN(D555)</f>
        <v>2183867.6981106857</v>
      </c>
      <c r="H555">
        <f t="shared" si="51"/>
        <v>-18.685521691571921</v>
      </c>
      <c r="I555">
        <f>G555-W$11*H555^2</f>
        <v>2183853.8314151778</v>
      </c>
      <c r="J555">
        <f>(C555-C554)*W$12</f>
        <v>-0.71644224452564464</v>
      </c>
      <c r="K555">
        <f>I555-J555*W$13</f>
        <v>2183877.00764777</v>
      </c>
      <c r="L555">
        <f>(K555-K554)*W$16</f>
        <v>3.4520947638491594E-3</v>
      </c>
      <c r="M555">
        <f>(L555-L554)*W$15</f>
        <v>-5.9620101865781611E-6</v>
      </c>
      <c r="N555">
        <f>I555-W$16*M555^2</f>
        <v>2183853.8314151778</v>
      </c>
      <c r="O555">
        <f>(D555-D554)*W$17</f>
        <v>-3.4621481388234621E-2</v>
      </c>
      <c r="P555">
        <f>(O555-O554)*W$18</f>
        <v>-5.7357840141319478</v>
      </c>
      <c r="Q555">
        <f>N555-P555*W$19+W$20*P555^2</f>
        <v>2183895.0542135499</v>
      </c>
      <c r="R555">
        <f t="shared" si="54"/>
        <v>2183534.2493227893</v>
      </c>
      <c r="S555">
        <f t="shared" si="52"/>
        <v>74.382156494841851</v>
      </c>
      <c r="T555">
        <f t="shared" si="55"/>
        <v>2183526.9986996902</v>
      </c>
      <c r="U555">
        <f t="shared" si="50"/>
        <v>2183906.2493227893</v>
      </c>
      <c r="V555">
        <f t="shared" si="53"/>
        <v>372</v>
      </c>
    </row>
    <row r="556" spans="1:22" x14ac:dyDescent="0.25">
      <c r="A556">
        <f>VLOOKUP('[1]2024-03-18_windows_device_0'!P556,'[1]2024-03-18_windows_device_0'!P556:P1465,1,0)</f>
        <v>38.694000000000003</v>
      </c>
      <c r="B556">
        <f>VLOOKUP('[1]2024-03-18_windows_device_0'!Q556,'[1]2024-03-18_windows_device_0'!Q556:Q1465,1,0)+90</f>
        <v>2184285</v>
      </c>
      <c r="C556">
        <f>(A556-A555)*W$4</f>
        <v>-0.66759033819975921</v>
      </c>
      <c r="D556">
        <f>(A556)*(1-EXP(-W$2))</f>
        <v>1.1789045029114003</v>
      </c>
      <c r="E556">
        <f>B556-D556^2*W$3</f>
        <v>2184284.9991835142</v>
      </c>
      <c r="F556">
        <f>E556+W$7*C556</f>
        <v>2184269.823331974</v>
      </c>
      <c r="G556">
        <f>F556-W$8*LN(D556)</f>
        <v>2183878.8188694371</v>
      </c>
      <c r="H556">
        <f t="shared" si="51"/>
        <v>11.120758751407266</v>
      </c>
      <c r="I556">
        <f>G556-W$11*H556^2</f>
        <v>2183873.907174753</v>
      </c>
      <c r="J556">
        <f>(C556-C555)*W$12</f>
        <v>0.49255404311140061</v>
      </c>
      <c r="K556">
        <f>I556-J556*W$13</f>
        <v>2183857.9735148461</v>
      </c>
      <c r="L556">
        <f>(K556-K555)*W$16</f>
        <v>-2.0942192164601039E-2</v>
      </c>
      <c r="M556">
        <f>(L556-L555)*W$15</f>
        <v>-1.4484751098175252E-5</v>
      </c>
      <c r="N556">
        <f>I556-W$16*M556^2</f>
        <v>2183873.907174753</v>
      </c>
      <c r="O556">
        <f>(D556-D555)*W$17</f>
        <v>-1.756910995820659E-2</v>
      </c>
      <c r="P556">
        <f>(O556-O555)*W$18</f>
        <v>3.943351509716531</v>
      </c>
      <c r="Q556">
        <f>N556-P556*W$19+W$20*P556^2</f>
        <v>2183874.3646683008</v>
      </c>
      <c r="R556">
        <f t="shared" si="54"/>
        <v>2183513.3514670962</v>
      </c>
      <c r="S556">
        <f t="shared" si="52"/>
        <v>-105.45297199232149</v>
      </c>
      <c r="T556">
        <f t="shared" si="55"/>
        <v>2183523.6308108345</v>
      </c>
      <c r="U556">
        <f t="shared" si="50"/>
        <v>2183885.3514670962</v>
      </c>
      <c r="V556">
        <f t="shared" si="53"/>
        <v>372</v>
      </c>
    </row>
    <row r="557" spans="1:22" x14ac:dyDescent="0.25">
      <c r="A557">
        <f>VLOOKUP('[1]2024-03-18_windows_device_0'!P557,'[1]2024-03-18_windows_device_0'!P557:P1466,1,0)</f>
        <v>38.659333333333336</v>
      </c>
      <c r="B557">
        <f>VLOOKUP('[1]2024-03-18_windows_device_0'!Q557,'[1]2024-03-18_windows_device_0'!Q557:Q1466,1,0)+90</f>
        <v>2184283</v>
      </c>
      <c r="C557">
        <f>(A557-A556)*W$4</f>
        <v>-1.0210205172467153</v>
      </c>
      <c r="D557">
        <f>(A557)*(1-EXP(-W$2))</f>
        <v>1.1778483006724416</v>
      </c>
      <c r="E557">
        <f>B557-D557^2*W$3</f>
        <v>2184282.9991849763</v>
      </c>
      <c r="F557">
        <f>E557+W$7*C557</f>
        <v>2184259.7890590918</v>
      </c>
      <c r="G557">
        <f>F557-W$8*LN(D557)</f>
        <v>2183870.9139752407</v>
      </c>
      <c r="H557">
        <f t="shared" si="51"/>
        <v>-7.9048941964283586</v>
      </c>
      <c r="I557">
        <f>G557-W$11*H557^2</f>
        <v>2183868.432244577</v>
      </c>
      <c r="J557">
        <f>(C557-C556)*W$12</f>
        <v>-0.26866584169715657</v>
      </c>
      <c r="K557">
        <f>I557-J557*W$13</f>
        <v>2183877.1233317992</v>
      </c>
      <c r="L557">
        <f>(K557-K556)*W$16</f>
        <v>2.1069472833447719E-2</v>
      </c>
      <c r="M557">
        <f>(L557-L556)*W$15</f>
        <v>2.494553386624932E-5</v>
      </c>
      <c r="N557">
        <f>I557-W$16*M557^2</f>
        <v>2183868.432244577</v>
      </c>
      <c r="O557">
        <f>(D557-D556)*W$17</f>
        <v>-2.687040346549974E-2</v>
      </c>
      <c r="P557">
        <f>(O557-O556)*W$18</f>
        <v>-2.1509190053011134</v>
      </c>
      <c r="Q557">
        <f>N557-P557*W$19+W$20*P557^2</f>
        <v>2183878.0729823648</v>
      </c>
      <c r="R557">
        <f t="shared" si="54"/>
        <v>2183516.7421394638</v>
      </c>
      <c r="S557">
        <f t="shared" si="52"/>
        <v>17.109720894861393</v>
      </c>
      <c r="T557">
        <f t="shared" si="55"/>
        <v>2183515.0743182632</v>
      </c>
      <c r="U557">
        <f t="shared" si="50"/>
        <v>2183888.7421394638</v>
      </c>
      <c r="V557">
        <f t="shared" si="53"/>
        <v>372</v>
      </c>
    </row>
    <row r="558" spans="1:22" x14ac:dyDescent="0.25">
      <c r="A558">
        <f>VLOOKUP('[1]2024-03-18_windows_device_0'!P558,'[1]2024-03-18_windows_device_0'!P558:P1467,1,0)</f>
        <v>38.626666666666665</v>
      </c>
      <c r="B558">
        <f>VLOOKUP('[1]2024-03-18_windows_device_0'!Q558,'[1]2024-03-18_windows_device_0'!Q558:Q1467,1,0)+90</f>
        <v>2184287</v>
      </c>
      <c r="C558">
        <f>(A558-A557)*W$4</f>
        <v>-0.9621154874056953</v>
      </c>
      <c r="D558">
        <f>(A558)*(1-EXP(-W$2))</f>
        <v>1.1768530331780382</v>
      </c>
      <c r="E558">
        <f>B558-D558^2*W$3</f>
        <v>2184286.9991863533</v>
      </c>
      <c r="F558">
        <f>E558+W$7*C558</f>
        <v>2184265.1281061927</v>
      </c>
      <c r="G558">
        <f>F558-W$8*LN(D558)</f>
        <v>2183878.2613003771</v>
      </c>
      <c r="H558">
        <f t="shared" si="51"/>
        <v>7.3473251364193857</v>
      </c>
      <c r="I558">
        <f>G558-W$11*H558^2</f>
        <v>2183876.1173188379</v>
      </c>
      <c r="J558">
        <f>(C558-C557)*W$12</f>
        <v>4.4777640282753488E-2</v>
      </c>
      <c r="K558">
        <f>I558-J558*W$13</f>
        <v>2183874.6688043009</v>
      </c>
      <c r="L558">
        <f>(K558-K557)*W$16</f>
        <v>-2.7005793616400511E-3</v>
      </c>
      <c r="M558">
        <f>(L558-L557)*W$15</f>
        <v>-1.4114095265270159E-5</v>
      </c>
      <c r="N558">
        <f>I558-W$16*M558^2</f>
        <v>2183876.1173188379</v>
      </c>
      <c r="O558">
        <f>(D558-D557)*W$17</f>
        <v>-2.5320187880952767E-2</v>
      </c>
      <c r="P558">
        <f>(O558-O557)*W$18</f>
        <v>0.35848650088308309</v>
      </c>
      <c r="Q558">
        <f>N558-P558*W$19+W$20*P558^2</f>
        <v>2183875.1892738934</v>
      </c>
      <c r="R558">
        <f t="shared" si="54"/>
        <v>2183513.5601669364</v>
      </c>
      <c r="S558">
        <f t="shared" si="52"/>
        <v>-16.05659761186153</v>
      </c>
      <c r="T558">
        <f t="shared" si="55"/>
        <v>2183515.1253317962</v>
      </c>
      <c r="U558">
        <f t="shared" si="50"/>
        <v>2183885.5601669364</v>
      </c>
      <c r="V558">
        <f t="shared" si="53"/>
        <v>372</v>
      </c>
    </row>
    <row r="559" spans="1:22" x14ac:dyDescent="0.25">
      <c r="A559">
        <f>VLOOKUP('[1]2024-03-18_windows_device_0'!P559,'[1]2024-03-18_windows_device_0'!P559:P1468,1,0)</f>
        <v>38.615333333333332</v>
      </c>
      <c r="B559">
        <f>VLOOKUP('[1]2024-03-18_windows_device_0'!Q559,'[1]2024-03-18_windows_device_0'!Q559:Q1468,1,0)+90</f>
        <v>2184286</v>
      </c>
      <c r="C559">
        <f>(A559-A558)*W$4</f>
        <v>-0.33379516909987961</v>
      </c>
      <c r="D559">
        <f>(A559)*(1-EXP(-W$2))</f>
        <v>1.1765077362922249</v>
      </c>
      <c r="E559">
        <f>B559-D559^2*W$3</f>
        <v>2184285.9991868306</v>
      </c>
      <c r="F559">
        <f>E559+W$7*C559</f>
        <v>2184278.4112610607</v>
      </c>
      <c r="G559">
        <f>F559-W$8*LN(D559)</f>
        <v>2183892.2416016259</v>
      </c>
      <c r="H559">
        <f t="shared" si="51"/>
        <v>13.980301248840988</v>
      </c>
      <c r="I559">
        <f>G559-W$11*H559^2</f>
        <v>2183884.4792094021</v>
      </c>
      <c r="J559">
        <f>(C559-C558)*W$12</f>
        <v>0.47762816301725547</v>
      </c>
      <c r="K559">
        <f>I559-J559*W$13</f>
        <v>2183869.0283876741</v>
      </c>
      <c r="L559">
        <f>(K559-K558)*W$16</f>
        <v>-6.205835031168257E-3</v>
      </c>
      <c r="M559">
        <f>(L559-L558)*W$15</f>
        <v>-2.081337981204494E-6</v>
      </c>
      <c r="N559">
        <f>I559-W$16*M559^2</f>
        <v>2183884.4792094021</v>
      </c>
      <c r="O559">
        <f>(D559-D558)*W$17</f>
        <v>-8.7845549791032949E-3</v>
      </c>
      <c r="P559">
        <f>(O559-O558)*W$18</f>
        <v>3.8238560094230407</v>
      </c>
      <c r="Q559">
        <f>N559-P559*W$19+W$20*P559^2</f>
        <v>2183884.5780803035</v>
      </c>
      <c r="R559">
        <f t="shared" si="54"/>
        <v>2183522.8457325171</v>
      </c>
      <c r="S559">
        <f t="shared" si="52"/>
        <v>46.856026833544767</v>
      </c>
      <c r="T559">
        <f t="shared" si="55"/>
        <v>2183518.2783012069</v>
      </c>
      <c r="U559">
        <f t="shared" si="50"/>
        <v>2183894.8457325171</v>
      </c>
      <c r="V559">
        <f t="shared" si="53"/>
        <v>372</v>
      </c>
    </row>
    <row r="560" spans="1:22" x14ac:dyDescent="0.25">
      <c r="A560">
        <f>VLOOKUP('[1]2024-03-18_windows_device_0'!P560,'[1]2024-03-18_windows_device_0'!P560:P1469,1,0)</f>
        <v>38.559333333333335</v>
      </c>
      <c r="B560">
        <f>VLOOKUP('[1]2024-03-18_windows_device_0'!Q560,'[1]2024-03-18_windows_device_0'!Q560:Q1469,1,0)+90</f>
        <v>2184285</v>
      </c>
      <c r="C560">
        <f>(A560-A559)*W$4</f>
        <v>-1.6493408355523216</v>
      </c>
      <c r="D560">
        <f>(A560)*(1-EXP(-W$2))</f>
        <v>1.1748015634446767</v>
      </c>
      <c r="E560">
        <f>B560-D560^2*W$3</f>
        <v>2184284.9991891873</v>
      </c>
      <c r="F560">
        <f>E560+W$7*C560</f>
        <v>2184247.505908912</v>
      </c>
      <c r="G560">
        <f>F560-W$8*LN(D560)</f>
        <v>2183864.783978804</v>
      </c>
      <c r="H560">
        <f t="shared" si="51"/>
        <v>-27.457622821908444</v>
      </c>
      <c r="I560">
        <f>G560-W$11*H560^2</f>
        <v>2183834.8414556724</v>
      </c>
      <c r="J560">
        <f>(C560-C559)*W$12</f>
        <v>-1.0000339663171052</v>
      </c>
      <c r="K560">
        <f>I560-J560*W$13</f>
        <v>2183867.1916136658</v>
      </c>
      <c r="L560">
        <f>(K560-K559)*W$16</f>
        <v>-2.0208997383547029E-3</v>
      </c>
      <c r="M560">
        <f>(L560-L559)*W$15</f>
        <v>2.484915679485476E-6</v>
      </c>
      <c r="N560">
        <f>I560-W$16*M560^2</f>
        <v>2183834.8414556724</v>
      </c>
      <c r="O560">
        <f>(D560-D559)*W$17</f>
        <v>-4.3406036367337919E-2</v>
      </c>
      <c r="P560">
        <f>(O560-O559)*W$18</f>
        <v>-8.0061985197265528</v>
      </c>
      <c r="Q560">
        <f>N560-P560*W$19+W$20*P560^2</f>
        <v>2183906.096563899</v>
      </c>
      <c r="R560">
        <f t="shared" si="54"/>
        <v>2183543.8558886549</v>
      </c>
      <c r="S560">
        <f t="shared" si="52"/>
        <v>106.01965289205178</v>
      </c>
      <c r="T560">
        <f t="shared" si="55"/>
        <v>2183533.5213060016</v>
      </c>
      <c r="U560">
        <f t="shared" si="50"/>
        <v>2183915.8558886549</v>
      </c>
      <c r="V560">
        <f t="shared" si="53"/>
        <v>372</v>
      </c>
    </row>
    <row r="561" spans="1:22" x14ac:dyDescent="0.25">
      <c r="A561">
        <f>VLOOKUP('[1]2024-03-18_windows_device_0'!P561,'[1]2024-03-18_windows_device_0'!P561:P1470,1,0)</f>
        <v>38.549333333333337</v>
      </c>
      <c r="B561">
        <f>VLOOKUP('[1]2024-03-18_windows_device_0'!Q561,'[1]2024-03-18_windows_device_0'!Q561:Q1470,1,0)+90</f>
        <v>2184284</v>
      </c>
      <c r="C561">
        <f>(A561-A560)*W$4</f>
        <v>-0.29452514920572687</v>
      </c>
      <c r="D561">
        <f>(A561)*(1-EXP(-W$2))</f>
        <v>1.1744968897219001</v>
      </c>
      <c r="E561">
        <f>B561-D561^2*W$3</f>
        <v>2184283.9991896078</v>
      </c>
      <c r="F561">
        <f>E561+W$7*C561</f>
        <v>2184277.3039609874</v>
      </c>
      <c r="G561">
        <f>F561-W$8*LN(D561)</f>
        <v>2183895.1982236961</v>
      </c>
      <c r="H561">
        <f t="shared" si="51"/>
        <v>30.414244892075658</v>
      </c>
      <c r="I561">
        <f>G561-W$11*H561^2</f>
        <v>2183858.4601314007</v>
      </c>
      <c r="J561">
        <f>(C561-C560)*W$12</f>
        <v>1.0298857265057138</v>
      </c>
      <c r="K561">
        <f>I561-J561*W$13</f>
        <v>2183825.1442970494</v>
      </c>
      <c r="L561">
        <f>(K561-K560)*W$16</f>
        <v>-4.6262311401608198E-2</v>
      </c>
      <c r="M561">
        <f>(L561-L560)*W$15</f>
        <v>-2.6269504743209436E-5</v>
      </c>
      <c r="N561">
        <f>I561-W$16*M561^2</f>
        <v>2183858.4601314007</v>
      </c>
      <c r="O561">
        <f>(D561-D560)*W$17</f>
        <v>-7.7510779227405275E-3</v>
      </c>
      <c r="P561">
        <f>(O561-O560)*W$18</f>
        <v>8.24518952031484</v>
      </c>
      <c r="Q561">
        <f>N561-P561*W$19+W$20*P561^2</f>
        <v>2183886.1786421882</v>
      </c>
      <c r="R561">
        <f t="shared" si="54"/>
        <v>2183523.847509895</v>
      </c>
      <c r="S561">
        <f t="shared" si="52"/>
        <v>-100.96456957023892</v>
      </c>
      <c r="T561">
        <f t="shared" si="55"/>
        <v>2183533.6893331874</v>
      </c>
      <c r="U561">
        <f t="shared" si="50"/>
        <v>2183895.847509895</v>
      </c>
      <c r="V561">
        <f t="shared" si="53"/>
        <v>372</v>
      </c>
    </row>
    <row r="562" spans="1:22" x14ac:dyDescent="0.25">
      <c r="A562">
        <f>VLOOKUP('[1]2024-03-18_windows_device_0'!P562,'[1]2024-03-18_windows_device_0'!P562:P1471,1,0)</f>
        <v>38.516666666666666</v>
      </c>
      <c r="B562">
        <f>VLOOKUP('[1]2024-03-18_windows_device_0'!Q562,'[1]2024-03-18_windows_device_0'!Q562:Q1471,1,0)+90</f>
        <v>2184283</v>
      </c>
      <c r="C562">
        <f>(A562-A561)*W$4</f>
        <v>-0.9621154874056953</v>
      </c>
      <c r="D562">
        <f>(A562)*(1-EXP(-W$2))</f>
        <v>1.1735016222274968</v>
      </c>
      <c r="E562">
        <f>B562-D562^2*W$3</f>
        <v>2184282.9991909806</v>
      </c>
      <c r="F562">
        <f>E562+W$7*C562</f>
        <v>2184261.12811082</v>
      </c>
      <c r="G562">
        <f>F562-W$8*LN(D562)</f>
        <v>2183881.0363845876</v>
      </c>
      <c r="H562">
        <f t="shared" si="51"/>
        <v>-14.161839108448476</v>
      </c>
      <c r="I562">
        <f>G562-W$11*H562^2</f>
        <v>2183873.0710901157</v>
      </c>
      <c r="J562">
        <f>(C562-C561)*W$12</f>
        <v>-0.50747992320586377</v>
      </c>
      <c r="K562">
        <f>I562-J562*W$13</f>
        <v>2183889.4875882016</v>
      </c>
      <c r="L562">
        <f>(K562-K561)*W$16</f>
        <v>7.0793325506282298E-2</v>
      </c>
      <c r="M562">
        <f>(L562-L561)*W$15</f>
        <v>6.9504870965166149E-5</v>
      </c>
      <c r="N562">
        <f>I562-W$16*M562^2</f>
        <v>2183873.0710901157</v>
      </c>
      <c r="O562">
        <f>(D562-D561)*W$17</f>
        <v>-2.5320187880952767E-2</v>
      </c>
      <c r="P562">
        <f>(O562-O561)*W$18</f>
        <v>-4.0628470100113274</v>
      </c>
      <c r="Q562">
        <f>N562-P562*W$19+W$20*P562^2</f>
        <v>2183897.1422791062</v>
      </c>
      <c r="R562">
        <f t="shared" si="54"/>
        <v>2183534.5163204991</v>
      </c>
      <c r="S562">
        <f t="shared" si="52"/>
        <v>53.83603956104244</v>
      </c>
      <c r="T562">
        <f t="shared" si="55"/>
        <v>2183529.2684915788</v>
      </c>
      <c r="U562">
        <f t="shared" si="50"/>
        <v>2183906.5163204991</v>
      </c>
      <c r="V562">
        <f t="shared" si="53"/>
        <v>372</v>
      </c>
    </row>
    <row r="563" spans="1:22" x14ac:dyDescent="0.25">
      <c r="A563">
        <f>VLOOKUP('[1]2024-03-18_windows_device_0'!P563,'[1]2024-03-18_windows_device_0'!P563:P1472,1,0)</f>
        <v>38.488</v>
      </c>
      <c r="B563">
        <f>VLOOKUP('[1]2024-03-18_windows_device_0'!Q563,'[1]2024-03-18_windows_device_0'!Q563:Q1472,1,0)+90</f>
        <v>2184283</v>
      </c>
      <c r="C563">
        <f>(A563-A562)*W$4</f>
        <v>-0.84430542772323713</v>
      </c>
      <c r="D563">
        <f>(A563)*(1-EXP(-W$2))</f>
        <v>1.1726282242222041</v>
      </c>
      <c r="E563">
        <f>B563-D563^2*W$3</f>
        <v>2184282.9991921843</v>
      </c>
      <c r="F563">
        <f>E563+W$7*C563</f>
        <v>2184263.806203472</v>
      </c>
      <c r="G563">
        <f>F563-W$8*LN(D563)</f>
        <v>2183885.4832823873</v>
      </c>
      <c r="H563">
        <f t="shared" si="51"/>
        <v>4.4468977996148169</v>
      </c>
      <c r="I563">
        <f>G563-W$11*H563^2</f>
        <v>2183884.6979078432</v>
      </c>
      <c r="J563">
        <f>(C563-C562)*W$12</f>
        <v>8.9555280565824888E-2</v>
      </c>
      <c r="K563">
        <f>I563-J563*W$13</f>
        <v>2183881.8008787693</v>
      </c>
      <c r="L563">
        <f>(K563-K562)*W$16</f>
        <v>-8.4572565868929351E-3</v>
      </c>
      <c r="M563">
        <f>(L563-L562)*W$15</f>
        <v>-4.7057122816177232E-5</v>
      </c>
      <c r="N563">
        <f>I563-W$16*M563^2</f>
        <v>2183884.6979078432</v>
      </c>
      <c r="O563">
        <f>(D563-D562)*W$17</f>
        <v>-2.2219756711853167E-2</v>
      </c>
      <c r="P563">
        <f>(O563-O562)*W$18</f>
        <v>0.71697300176747314</v>
      </c>
      <c r="Q563">
        <f>N563-P563*W$19+W$20*P563^2</f>
        <v>2183883.0357450075</v>
      </c>
      <c r="R563">
        <f t="shared" si="54"/>
        <v>2183520.1519023133</v>
      </c>
      <c r="S563">
        <f t="shared" si="52"/>
        <v>-72.484498452058261</v>
      </c>
      <c r="T563">
        <f t="shared" si="55"/>
        <v>2183527.217545521</v>
      </c>
      <c r="U563">
        <f t="shared" si="50"/>
        <v>2183892.1519023133</v>
      </c>
      <c r="V563">
        <f t="shared" si="53"/>
        <v>372</v>
      </c>
    </row>
    <row r="564" spans="1:22" x14ac:dyDescent="0.25">
      <c r="A564">
        <f>VLOOKUP('[1]2024-03-18_windows_device_0'!P564,'[1]2024-03-18_windows_device_0'!P564:P1473,1,0)</f>
        <v>38.457333333333331</v>
      </c>
      <c r="B564">
        <f>VLOOKUP('[1]2024-03-18_windows_device_0'!Q564,'[1]2024-03-18_windows_device_0'!Q564:Q1473,1,0)+90</f>
        <v>2184277</v>
      </c>
      <c r="C564">
        <f>(A564-A563)*W$4</f>
        <v>-0.90321045756446627</v>
      </c>
      <c r="D564">
        <f>(A564)*(1-EXP(-W$2))</f>
        <v>1.171693891472356</v>
      </c>
      <c r="E564">
        <f>B564-D564^2*W$3</f>
        <v>2184276.9991934714</v>
      </c>
      <c r="F564">
        <f>E564+W$7*C564</f>
        <v>2184256.4671590351</v>
      </c>
      <c r="G564">
        <f>F564-W$8*LN(D564)</f>
        <v>2183880.0379072241</v>
      </c>
      <c r="H564">
        <f t="shared" si="51"/>
        <v>-5.4453751631081104</v>
      </c>
      <c r="I564">
        <f>G564-W$11*H564^2</f>
        <v>2183878.8602520726</v>
      </c>
      <c r="J564">
        <f>(C564-C563)*W$12</f>
        <v>-4.4777640282912493E-2</v>
      </c>
      <c r="K564">
        <f>I564-J564*W$13</f>
        <v>2183880.3087666095</v>
      </c>
      <c r="L564">
        <f>(K564-K563)*W$16</f>
        <v>-1.6416875780506737E-3</v>
      </c>
      <c r="M564">
        <f>(L564-L563)*W$15</f>
        <v>4.0469238135582219E-6</v>
      </c>
      <c r="N564">
        <f>I564-W$16*M564^2</f>
        <v>2183878.8602520726</v>
      </c>
      <c r="O564">
        <f>(D564-D563)*W$17</f>
        <v>-2.3769972296405789E-2</v>
      </c>
      <c r="P564">
        <f>(O564-O563)*W$18</f>
        <v>-0.35848650088438921</v>
      </c>
      <c r="Q564">
        <f>N564-P564*W$19+W$20*P564^2</f>
        <v>2183879.9822240705</v>
      </c>
      <c r="R564">
        <f t="shared" si="54"/>
        <v>2183516.823375761</v>
      </c>
      <c r="S564">
        <f t="shared" si="52"/>
        <v>-16.796125997410879</v>
      </c>
      <c r="T564">
        <f t="shared" si="55"/>
        <v>2183518.4606283614</v>
      </c>
      <c r="U564">
        <f t="shared" si="50"/>
        <v>2183888.823375761</v>
      </c>
      <c r="V564">
        <f t="shared" si="53"/>
        <v>372</v>
      </c>
    </row>
    <row r="565" spans="1:22" x14ac:dyDescent="0.25">
      <c r="A565">
        <f>VLOOKUP('[1]2024-03-18_windows_device_0'!P565,'[1]2024-03-18_windows_device_0'!P565:P1474,1,0)</f>
        <v>38.444000000000003</v>
      </c>
      <c r="B565">
        <f>VLOOKUP('[1]2024-03-18_windows_device_0'!Q565,'[1]2024-03-18_windows_device_0'!Q565:Q1474,1,0)+90</f>
        <v>2184276</v>
      </c>
      <c r="C565">
        <f>(A565-A564)*W$4</f>
        <v>-0.39270019894089941</v>
      </c>
      <c r="D565">
        <f>(A565)*(1-EXP(-W$2))</f>
        <v>1.1712876598419877</v>
      </c>
      <c r="E565">
        <f>B565-D565^2*W$3</f>
        <v>2184275.9991940306</v>
      </c>
      <c r="F565">
        <f>E565+W$7*C565</f>
        <v>2184267.0722225364</v>
      </c>
      <c r="G565">
        <f>F565-W$8*LN(D565)</f>
        <v>2183891.4667762369</v>
      </c>
      <c r="H565">
        <f t="shared" si="51"/>
        <v>11.428869012743235</v>
      </c>
      <c r="I565">
        <f>G565-W$11*H565^2</f>
        <v>2183886.2791457442</v>
      </c>
      <c r="J565">
        <f>(C565-C564)*W$12</f>
        <v>0.38807288245158966</v>
      </c>
      <c r="K565">
        <f>I565-J565*W$13</f>
        <v>2183873.7253530901</v>
      </c>
      <c r="L565">
        <f>(K565-K564)*W$16</f>
        <v>-7.2433617845346883E-3</v>
      </c>
      <c r="M565">
        <f>(L565-L564)*W$15</f>
        <v>-3.3261417663887491E-6</v>
      </c>
      <c r="N565">
        <f>I565-W$16*M565^2</f>
        <v>2183886.2791457442</v>
      </c>
      <c r="O565">
        <f>(D565-D564)*W$17</f>
        <v>-1.0334770563644622E-2</v>
      </c>
      <c r="P565">
        <f>(O565-O564)*W$18</f>
        <v>3.1068830076581797</v>
      </c>
      <c r="Q565">
        <f>N565-P565*W$19+W$20*P565^2</f>
        <v>2183884.6787772221</v>
      </c>
      <c r="R565">
        <f t="shared" si="54"/>
        <v>2183521.4006418856</v>
      </c>
      <c r="S565">
        <f t="shared" si="52"/>
        <v>23.097408821436826</v>
      </c>
      <c r="T565">
        <f t="shared" si="55"/>
        <v>2183519.149152902</v>
      </c>
      <c r="U565">
        <f t="shared" si="50"/>
        <v>2183893.4006418856</v>
      </c>
      <c r="V565">
        <f t="shared" si="53"/>
        <v>372</v>
      </c>
    </row>
    <row r="566" spans="1:22" x14ac:dyDescent="0.25">
      <c r="A566">
        <f>VLOOKUP('[1]2024-03-18_windows_device_0'!P566,'[1]2024-03-18_windows_device_0'!P566:P1475,1,0)</f>
        <v>38.411333333333332</v>
      </c>
      <c r="B566">
        <f>VLOOKUP('[1]2024-03-18_windows_device_0'!Q566,'[1]2024-03-18_windows_device_0'!Q566:Q1475,1,0)+90</f>
        <v>2184273</v>
      </c>
      <c r="C566">
        <f>(A566-A565)*W$4</f>
        <v>-0.9621154874056953</v>
      </c>
      <c r="D566">
        <f>(A566)*(1-EXP(-W$2))</f>
        <v>1.1702923923475843</v>
      </c>
      <c r="E566">
        <f>B566-D566^2*W$3</f>
        <v>2184272.9991953997</v>
      </c>
      <c r="F566">
        <f>E566+W$7*C566</f>
        <v>2184251.1281152391</v>
      </c>
      <c r="G566">
        <f>F566-W$8*LN(D566)</f>
        <v>2183877.5422005663</v>
      </c>
      <c r="H566">
        <f t="shared" si="51"/>
        <v>-13.924575670622289</v>
      </c>
      <c r="I566">
        <f>G566-W$11*H566^2</f>
        <v>2183869.8415669105</v>
      </c>
      <c r="J566">
        <f>(C566-C565)*W$12</f>
        <v>-0.43285052273450209</v>
      </c>
      <c r="K566">
        <f>I566-J566*W$13</f>
        <v>2183883.8438741015</v>
      </c>
      <c r="L566">
        <f>(K566-K565)*W$16</f>
        <v>1.1132842892811561E-2</v>
      </c>
      <c r="M566">
        <f>(L566-L565)*W$15</f>
        <v>1.0911356075346233E-5</v>
      </c>
      <c r="N566">
        <f>I566-W$16*M566^2</f>
        <v>2183869.8415669105</v>
      </c>
      <c r="O566">
        <f>(D566-D565)*W$17</f>
        <v>-2.5320187880952767E-2</v>
      </c>
      <c r="P566">
        <f>(O566-O565)*W$18</f>
        <v>-3.4653695085412632</v>
      </c>
      <c r="Q566">
        <f>N566-P566*W$19+W$20*P566^2</f>
        <v>2183888.8106850148</v>
      </c>
      <c r="R566">
        <f t="shared" si="54"/>
        <v>2183525.2410152638</v>
      </c>
      <c r="S566">
        <f t="shared" si="52"/>
        <v>19.378963671943794</v>
      </c>
      <c r="T566">
        <f t="shared" si="55"/>
        <v>2183523.351992839</v>
      </c>
      <c r="U566">
        <f t="shared" si="50"/>
        <v>2183897.2410152638</v>
      </c>
      <c r="V566">
        <f t="shared" si="53"/>
        <v>372</v>
      </c>
    </row>
    <row r="567" spans="1:22" x14ac:dyDescent="0.25">
      <c r="A567">
        <f>VLOOKUP('[1]2024-03-18_windows_device_0'!P567,'[1]2024-03-18_windows_device_0'!P567:P1476,1,0)</f>
        <v>38.371333333333332</v>
      </c>
      <c r="B567">
        <f>VLOOKUP('[1]2024-03-18_windows_device_0'!Q567,'[1]2024-03-18_windows_device_0'!Q567:Q1476,1,0)+90</f>
        <v>2184266</v>
      </c>
      <c r="C567">
        <f>(A567-A566)*W$4</f>
        <v>-1.1781005968231169</v>
      </c>
      <c r="D567">
        <f>(A567)*(1-EXP(-W$2))</f>
        <v>1.1690736974564782</v>
      </c>
      <c r="E567">
        <f>B567-D567^2*W$3</f>
        <v>2184265.9991970747</v>
      </c>
      <c r="F567">
        <f>E567+W$7*C567</f>
        <v>2184239.2182825925</v>
      </c>
      <c r="G567">
        <f>F567-W$8*LN(D567)</f>
        <v>2183868.1076041982</v>
      </c>
      <c r="H567">
        <f t="shared" si="51"/>
        <v>-9.43459636811167</v>
      </c>
      <c r="I567">
        <f>G567-W$11*H567^2</f>
        <v>2183864.5724433921</v>
      </c>
      <c r="J567">
        <f>(C567-C566)*W$12</f>
        <v>-0.16418468103702757</v>
      </c>
      <c r="K567">
        <f>I567-J567*W$13</f>
        <v>2183869.883663361</v>
      </c>
      <c r="L567">
        <f>(K567-K566)*W$16</f>
        <v>-1.5359639294086054E-2</v>
      </c>
      <c r="M567">
        <f>(L567-L566)*W$15</f>
        <v>-1.5730609858594167E-5</v>
      </c>
      <c r="N567">
        <f>I567-W$16*M567^2</f>
        <v>2183864.5724433921</v>
      </c>
      <c r="O567">
        <f>(D567-D566)*W$17</f>
        <v>-3.100431169096211E-2</v>
      </c>
      <c r="P567">
        <f>(O567-O566)*W$18</f>
        <v>-1.3144505032388436</v>
      </c>
      <c r="Q567">
        <f>N567-P567*W$19+W$20*P567^2</f>
        <v>2183869.6344285342</v>
      </c>
      <c r="R567">
        <f t="shared" si="54"/>
        <v>2183505.7091682702</v>
      </c>
      <c r="S567">
        <f t="shared" si="52"/>
        <v>-98.559935728896974</v>
      </c>
      <c r="T567">
        <f t="shared" si="55"/>
        <v>2183515.3165926891</v>
      </c>
      <c r="U567">
        <f t="shared" si="50"/>
        <v>2183877.7091682702</v>
      </c>
      <c r="V567">
        <f t="shared" si="53"/>
        <v>372</v>
      </c>
    </row>
    <row r="568" spans="1:22" x14ac:dyDescent="0.25">
      <c r="A568">
        <f>VLOOKUP('[1]2024-03-18_windows_device_0'!P568,'[1]2024-03-18_windows_device_0'!P568:P1477,1,0)</f>
        <v>38.362000000000002</v>
      </c>
      <c r="B568">
        <f>VLOOKUP('[1]2024-03-18_windows_device_0'!Q568,'[1]2024-03-18_windows_device_0'!Q568:Q1477,1,0)+90</f>
        <v>2184263</v>
      </c>
      <c r="C568">
        <f>(A568-A567)*W$4</f>
        <v>-0.27489013925865052</v>
      </c>
      <c r="D568">
        <f>(A568)*(1-EXP(-W$2))</f>
        <v>1.1687893353152203</v>
      </c>
      <c r="E568">
        <f>B568-D568^2*W$3</f>
        <v>2184262.9991974649</v>
      </c>
      <c r="F568">
        <f>E568+W$7*C568</f>
        <v>2184256.7503174189</v>
      </c>
      <c r="G568">
        <f>F568-W$8*LN(D568)</f>
        <v>2183886.217565428</v>
      </c>
      <c r="H568">
        <f t="shared" si="51"/>
        <v>18.109961229842156</v>
      </c>
      <c r="I568">
        <f>G568-W$11*H568^2</f>
        <v>2183873.1919705989</v>
      </c>
      <c r="J568">
        <f>(C568-C567)*W$12</f>
        <v>0.68659048433719549</v>
      </c>
      <c r="K568">
        <f>I568-J568*W$13</f>
        <v>2183850.9814143647</v>
      </c>
      <c r="L568">
        <f>(K568-K567)*W$16</f>
        <v>-2.0797087653316067E-2</v>
      </c>
      <c r="M568">
        <f>(L568-L567)*W$15</f>
        <v>-3.2286283392351604E-6</v>
      </c>
      <c r="N568">
        <f>I568-W$16*M568^2</f>
        <v>2183873.1919705989</v>
      </c>
      <c r="O568">
        <f>(D568-D567)*W$17</f>
        <v>-7.2343393945506701E-3</v>
      </c>
      <c r="P568">
        <f>(O568-O567)*W$18</f>
        <v>5.4967930135462746</v>
      </c>
      <c r="Q568">
        <f>N568-P568*W$19+W$20*P568^2</f>
        <v>2183880.272376541</v>
      </c>
      <c r="R568">
        <f t="shared" si="54"/>
        <v>2183516.2643654118</v>
      </c>
      <c r="S568">
        <f t="shared" si="52"/>
        <v>53.262733023792237</v>
      </c>
      <c r="T568">
        <f t="shared" si="55"/>
        <v>2183511.0724212602</v>
      </c>
      <c r="U568">
        <f t="shared" si="50"/>
        <v>2183888.2643654118</v>
      </c>
      <c r="V568">
        <f t="shared" si="53"/>
        <v>372</v>
      </c>
    </row>
    <row r="569" spans="1:22" x14ac:dyDescent="0.25">
      <c r="A569">
        <f>VLOOKUP('[1]2024-03-18_windows_device_0'!P569,'[1]2024-03-18_windows_device_0'!P569:P1478,1,0)</f>
        <v>38.336666666666666</v>
      </c>
      <c r="B569">
        <f>VLOOKUP('[1]2024-03-18_windows_device_0'!Q569,'[1]2024-03-18_windows_device_0'!Q569:Q1478,1,0)+90</f>
        <v>2184265</v>
      </c>
      <c r="C569">
        <f>(A569-A568)*W$4</f>
        <v>-0.7461303779880647</v>
      </c>
      <c r="D569">
        <f>(A569)*(1-EXP(-W$2))</f>
        <v>1.1680174952175197</v>
      </c>
      <c r="E569">
        <f>B569-D569^2*W$3</f>
        <v>2184264.9991985247</v>
      </c>
      <c r="F569">
        <f>E569+W$7*C569</f>
        <v>2184248.0379526862</v>
      </c>
      <c r="G569">
        <f>F569-W$8*LN(D569)</f>
        <v>2183879.0745671354</v>
      </c>
      <c r="H569">
        <f t="shared" si="51"/>
        <v>-7.1429982925765216</v>
      </c>
      <c r="I569">
        <f>G569-W$11*H569^2</f>
        <v>2183877.0481744157</v>
      </c>
      <c r="J569">
        <f>(C569-C568)*W$12</f>
        <v>-0.35822112226298147</v>
      </c>
      <c r="K569">
        <f>I569-J569*W$13</f>
        <v>2183888.6362907118</v>
      </c>
      <c r="L569">
        <f>(K569-K568)*W$16</f>
        <v>4.1429554976217781E-2</v>
      </c>
      <c r="M569">
        <f>(L569-L568)*W$15</f>
        <v>3.6948709868321716E-5</v>
      </c>
      <c r="N569">
        <f>I569-W$16*M569^2</f>
        <v>2183877.0481744157</v>
      </c>
      <c r="O569">
        <f>(D569-D568)*W$17</f>
        <v>-1.9636064070943423E-2</v>
      </c>
      <c r="P569">
        <f>(O569-O568)*W$18</f>
        <v>-2.8678920070685869</v>
      </c>
      <c r="Q569">
        <f>N569-P569*W$19+W$20*P569^2</f>
        <v>2183891.453907893</v>
      </c>
      <c r="R569">
        <f t="shared" si="54"/>
        <v>2183527.2217073678</v>
      </c>
      <c r="S569">
        <f t="shared" si="52"/>
        <v>55.292001790415711</v>
      </c>
      <c r="T569">
        <f t="shared" si="55"/>
        <v>2183521.8319541761</v>
      </c>
      <c r="U569">
        <f t="shared" si="50"/>
        <v>2183899.2217073678</v>
      </c>
      <c r="V569">
        <f t="shared" si="53"/>
        <v>372</v>
      </c>
    </row>
    <row r="570" spans="1:22" x14ac:dyDescent="0.25">
      <c r="A570">
        <f>VLOOKUP('[1]2024-03-18_windows_device_0'!P570,'[1]2024-03-18_windows_device_0'!P570:P1479,1,0)</f>
        <v>38.317999999999998</v>
      </c>
      <c r="B570">
        <f>VLOOKUP('[1]2024-03-18_windows_device_0'!Q570,'[1]2024-03-18_windows_device_0'!Q570:Q1479,1,0)+90</f>
        <v>2184265</v>
      </c>
      <c r="C570">
        <f>(A570-A569)*W$4</f>
        <v>-0.54978027851751032</v>
      </c>
      <c r="D570">
        <f>(A570)*(1-EXP(-W$2))</f>
        <v>1.1674487709350034</v>
      </c>
      <c r="E570">
        <f>B570-D570^2*W$3</f>
        <v>2184264.9991993047</v>
      </c>
      <c r="F570">
        <f>E570+W$7*C570</f>
        <v>2184252.5014392128</v>
      </c>
      <c r="G570">
        <f>F570-W$8*LN(D570)</f>
        <v>2183884.6950926776</v>
      </c>
      <c r="H570">
        <f t="shared" si="51"/>
        <v>5.6205255421809852</v>
      </c>
      <c r="I570">
        <f>G570-W$11*H570^2</f>
        <v>2183883.440460634</v>
      </c>
      <c r="J570">
        <f>(C570-C569)*W$12</f>
        <v>0.14925880094288244</v>
      </c>
      <c r="K570">
        <f>I570-J570*W$13</f>
        <v>2183878.6120788441</v>
      </c>
      <c r="L570">
        <f>(K570-K569)*W$16</f>
        <v>-1.1029079815260329E-2</v>
      </c>
      <c r="M570">
        <f>(L570-L569)*W$15</f>
        <v>-3.1148697649302891E-5</v>
      </c>
      <c r="N570">
        <f>I570-W$16*M570^2</f>
        <v>2183883.440460634</v>
      </c>
      <c r="O570">
        <f>(D570-D569)*W$17</f>
        <v>-1.4468678789118287E-2</v>
      </c>
      <c r="P570">
        <f>(O570-O569)*W$18</f>
        <v>1.1949550029440472</v>
      </c>
      <c r="Q570">
        <f>N570-P570*W$19+W$20*P570^2</f>
        <v>2183881.101138249</v>
      </c>
      <c r="R570">
        <f t="shared" si="54"/>
        <v>2183516.7041384224</v>
      </c>
      <c r="S570">
        <f t="shared" si="52"/>
        <v>-53.072856838590873</v>
      </c>
      <c r="T570">
        <f t="shared" si="55"/>
        <v>2183521.877573825</v>
      </c>
      <c r="U570">
        <f t="shared" si="50"/>
        <v>2183888.7041384224</v>
      </c>
      <c r="V570">
        <f t="shared" si="53"/>
        <v>372</v>
      </c>
    </row>
    <row r="571" spans="1:22" x14ac:dyDescent="0.25">
      <c r="A571">
        <f>VLOOKUP('[1]2024-03-18_windows_device_0'!P571,'[1]2024-03-18_windows_device_0'!P571:P1480,1,0)</f>
        <v>38.28</v>
      </c>
      <c r="B571">
        <f>VLOOKUP('[1]2024-03-18_windows_device_0'!Q571,'[1]2024-03-18_windows_device_0'!Q571:Q1480,1,0)+90</f>
        <v>2184265</v>
      </c>
      <c r="C571">
        <f>(A571-A570)*W$4</f>
        <v>-1.1191955669818876</v>
      </c>
      <c r="D571">
        <f>(A571)*(1-EXP(-W$2))</f>
        <v>1.166291010788453</v>
      </c>
      <c r="E571">
        <f>B571-D571^2*W$3</f>
        <v>2184264.9992008922</v>
      </c>
      <c r="F571">
        <f>E571+W$7*C571</f>
        <v>2184239.5573321339</v>
      </c>
      <c r="G571">
        <f>F571-W$8*LN(D571)</f>
        <v>2183874.1081291069</v>
      </c>
      <c r="H571">
        <f t="shared" si="51"/>
        <v>-10.586963570676744</v>
      </c>
      <c r="I571">
        <f>G571-W$11*H571^2</f>
        <v>2183869.6566395257</v>
      </c>
      <c r="J571">
        <f>(C571-C570)*W$12</f>
        <v>-0.4328505227341839</v>
      </c>
      <c r="K571">
        <f>I571-J571*W$13</f>
        <v>2183883.6589467167</v>
      </c>
      <c r="L571">
        <f>(K571-K570)*W$16</f>
        <v>5.5527865251068561E-3</v>
      </c>
      <c r="M571">
        <f>(L571-L570)*W$15</f>
        <v>9.8459203742213293E-6</v>
      </c>
      <c r="N571">
        <f>I571-W$16*M571^2</f>
        <v>2183869.6566395257</v>
      </c>
      <c r="O571">
        <f>(D571-D570)*W$17</f>
        <v>-2.9454096106403836E-2</v>
      </c>
      <c r="P571">
        <f>(O571-O570)*W$18</f>
        <v>-3.4653695085360385</v>
      </c>
      <c r="Q571">
        <f>N571-P571*W$19+W$20*P571^2</f>
        <v>2183888.62575763</v>
      </c>
      <c r="R571">
        <f t="shared" si="54"/>
        <v>2183523.8943035584</v>
      </c>
      <c r="S571">
        <f t="shared" si="52"/>
        <v>36.282396330329277</v>
      </c>
      <c r="T571">
        <f t="shared" si="55"/>
        <v>2183520.3575684954</v>
      </c>
      <c r="U571">
        <f t="shared" si="50"/>
        <v>2183895.8943035584</v>
      </c>
      <c r="V571">
        <f t="shared" si="53"/>
        <v>372</v>
      </c>
    </row>
    <row r="572" spans="1:22" x14ac:dyDescent="0.25">
      <c r="A572">
        <f>VLOOKUP('[1]2024-03-18_windows_device_0'!P572,'[1]2024-03-18_windows_device_0'!P572:P1481,1,0)</f>
        <v>38.262666666666668</v>
      </c>
      <c r="B572">
        <f>VLOOKUP('[1]2024-03-18_windows_device_0'!Q572,'[1]2024-03-18_windows_device_0'!Q572:Q1481,1,0)+90</f>
        <v>2184266</v>
      </c>
      <c r="C572">
        <f>(A572-A571)*W$4</f>
        <v>-0.51051025862335764</v>
      </c>
      <c r="D572">
        <f>(A572)*(1-EXP(-W$2))</f>
        <v>1.1657629096689737</v>
      </c>
      <c r="E572">
        <f>B572-D572^2*W$3</f>
        <v>2184265.9992016158</v>
      </c>
      <c r="F572">
        <f>E572+W$7*C572</f>
        <v>2184254.3941386733</v>
      </c>
      <c r="G572">
        <f>F572-W$8*LN(D572)</f>
        <v>2183890.0209011058</v>
      </c>
      <c r="H572">
        <f t="shared" si="51"/>
        <v>15.912771998904645</v>
      </c>
      <c r="I572">
        <f>G572-W$11*H572^2</f>
        <v>2183879.9642309947</v>
      </c>
      <c r="J572">
        <f>(C572-C571)*W$12</f>
        <v>0.4627022829227922</v>
      </c>
      <c r="K572">
        <f>I572-J572*W$13</f>
        <v>2183864.9962474457</v>
      </c>
      <c r="L572">
        <f>(K572-K571)*W$16</f>
        <v>-2.0533524484948804E-2</v>
      </c>
      <c r="M572">
        <f>(L572-L571)*W$15</f>
        <v>-1.5489435012325258E-5</v>
      </c>
      <c r="N572">
        <f>I572-W$16*M572^2</f>
        <v>2183879.9642309947</v>
      </c>
      <c r="O572">
        <f>(D572-D571)*W$17</f>
        <v>-1.343520173274987E-2</v>
      </c>
      <c r="P572">
        <f>(O572-O571)*W$18</f>
        <v>3.7043605091256322</v>
      </c>
      <c r="Q572">
        <f>N572-P572*W$19+W$20*P572^2</f>
        <v>2183879.7260266994</v>
      </c>
      <c r="R572">
        <f t="shared" si="54"/>
        <v>2183514.8424733425</v>
      </c>
      <c r="S572">
        <f t="shared" si="52"/>
        <v>-45.676571426900779</v>
      </c>
      <c r="T572">
        <f t="shared" si="55"/>
        <v>2183519.2949337107</v>
      </c>
      <c r="U572">
        <f t="shared" si="50"/>
        <v>2183886.8424733425</v>
      </c>
      <c r="V572">
        <f t="shared" si="53"/>
        <v>372</v>
      </c>
    </row>
    <row r="573" spans="1:22" x14ac:dyDescent="0.25">
      <c r="A573">
        <f>VLOOKUP('[1]2024-03-18_windows_device_0'!P573,'[1]2024-03-18_windows_device_0'!P573:P1482,1,0)</f>
        <v>38.229999999999997</v>
      </c>
      <c r="B573">
        <f>VLOOKUP('[1]2024-03-18_windows_device_0'!Q573,'[1]2024-03-18_windows_device_0'!Q573:Q1482,1,0)+90</f>
        <v>2184264</v>
      </c>
      <c r="C573">
        <f>(A573-A572)*W$4</f>
        <v>-0.9621154874056953</v>
      </c>
      <c r="D573">
        <f>(A573)*(1-EXP(-W$2))</f>
        <v>1.1647676421745703</v>
      </c>
      <c r="E573">
        <f>B573-D573^2*W$3</f>
        <v>2184263.9992029783</v>
      </c>
      <c r="F573">
        <f>E573+W$7*C573</f>
        <v>2184242.1281228177</v>
      </c>
      <c r="G573">
        <f>F573-W$8*LN(D573)</f>
        <v>2183879.7839918719</v>
      </c>
      <c r="H573">
        <f t="shared" si="51"/>
        <v>-10.23690923396498</v>
      </c>
      <c r="I573">
        <f>G573-W$11*H573^2</f>
        <v>2183875.6220095702</v>
      </c>
      <c r="J573">
        <f>(C573-C572)*W$12</f>
        <v>-0.34329524216867718</v>
      </c>
      <c r="K573">
        <f>I573-J573*W$13</f>
        <v>2183886.7272876874</v>
      </c>
      <c r="L573">
        <f>(K573-K572)*W$16</f>
        <v>2.3909448489003574E-2</v>
      </c>
      <c r="M573">
        <f>(L573-L572)*W$15</f>
        <v>2.6389187086253876E-5</v>
      </c>
      <c r="N573">
        <f>I573-W$16*M573^2</f>
        <v>2183875.6220095702</v>
      </c>
      <c r="O573">
        <f>(D573-D572)*W$17</f>
        <v>-2.5320187880952767E-2</v>
      </c>
      <c r="P573">
        <f>(O573-O572)*W$18</f>
        <v>-2.748396506772484</v>
      </c>
      <c r="Q573">
        <f>N573-P573*W$19+W$20*P573^2</f>
        <v>2183889.1797084739</v>
      </c>
      <c r="R573">
        <f t="shared" si="54"/>
        <v>2183524.0102877682</v>
      </c>
      <c r="S573">
        <f t="shared" si="52"/>
        <v>46.261841026263184</v>
      </c>
      <c r="T573">
        <f t="shared" si="55"/>
        <v>2183519.5007764963</v>
      </c>
      <c r="U573">
        <f t="shared" si="50"/>
        <v>2183896.0102877682</v>
      </c>
      <c r="V573">
        <f t="shared" si="53"/>
        <v>372</v>
      </c>
    </row>
    <row r="574" spans="1:22" x14ac:dyDescent="0.25">
      <c r="A574">
        <f>VLOOKUP('[1]2024-03-18_windows_device_0'!P574,'[1]2024-03-18_windows_device_0'!P574:P1483,1,0)</f>
        <v>38.204666666666668</v>
      </c>
      <c r="B574">
        <f>VLOOKUP('[1]2024-03-18_windows_device_0'!Q574,'[1]2024-03-18_windows_device_0'!Q574:Q1483,1,0)+90</f>
        <v>2184262</v>
      </c>
      <c r="C574">
        <f>(A574-A573)*W$4</f>
        <v>-0.74613037798785542</v>
      </c>
      <c r="D574">
        <f>(A574)*(1-EXP(-W$2))</f>
        <v>1.1639958020768699</v>
      </c>
      <c r="E574">
        <f>B574-D574^2*W$3</f>
        <v>2184261.9992040345</v>
      </c>
      <c r="F574">
        <f>E574+W$7*C574</f>
        <v>2184245.0379581959</v>
      </c>
      <c r="G574">
        <f>F574-W$8*LN(D574)</f>
        <v>2183884.2686141729</v>
      </c>
      <c r="H574">
        <f t="shared" si="51"/>
        <v>4.484622301068157</v>
      </c>
      <c r="I574">
        <f>G574-W$11*H574^2</f>
        <v>2183883.4698579246</v>
      </c>
      <c r="J574">
        <f>(C574-C573)*W$12</f>
        <v>0.16418468103734557</v>
      </c>
      <c r="K574">
        <f>I574-J574*W$13</f>
        <v>2183878.1586379558</v>
      </c>
      <c r="L574">
        <f>(K574-K573)*W$16</f>
        <v>-9.4276061844782034E-3</v>
      </c>
      <c r="M574">
        <f>(L574-L573)*W$15</f>
        <v>-1.9794755251832296E-5</v>
      </c>
      <c r="N574">
        <f>I574-W$16*M574^2</f>
        <v>2183883.4698579246</v>
      </c>
      <c r="O574">
        <f>(D574-D573)*W$17</f>
        <v>-1.9636064070937775E-2</v>
      </c>
      <c r="P574">
        <f>(O574-O573)*W$18</f>
        <v>1.3144505032401499</v>
      </c>
      <c r="Q574">
        <f>N574-P574*W$19+W$20*P574^2</f>
        <v>2183881.0151142781</v>
      </c>
      <c r="R574">
        <f t="shared" si="54"/>
        <v>2183515.6247033817</v>
      </c>
      <c r="S574">
        <f t="shared" si="52"/>
        <v>-42.31461870740938</v>
      </c>
      <c r="T574">
        <f t="shared" si="55"/>
        <v>2183519.7494473564</v>
      </c>
      <c r="U574">
        <f t="shared" si="50"/>
        <v>2183887.6247033817</v>
      </c>
      <c r="V574">
        <f t="shared" si="53"/>
        <v>372</v>
      </c>
    </row>
    <row r="575" spans="1:22" x14ac:dyDescent="0.25">
      <c r="A575">
        <f>VLOOKUP('[1]2024-03-18_windows_device_0'!P575,'[1]2024-03-18_windows_device_0'!P575:P1484,1,0)</f>
        <v>38.18333333333333</v>
      </c>
      <c r="B575">
        <f>VLOOKUP('[1]2024-03-18_windows_device_0'!Q575,'[1]2024-03-18_windows_device_0'!Q575:Q1484,1,0)+90</f>
        <v>2184260</v>
      </c>
      <c r="C575">
        <f>(A575-A574)*W$4</f>
        <v>-0.62832031830581581</v>
      </c>
      <c r="D575">
        <f>(A575)*(1-EXP(-W$2))</f>
        <v>1.1633458314682799</v>
      </c>
      <c r="E575">
        <f>B575-D575^2*W$3</f>
        <v>2184259.9992049229</v>
      </c>
      <c r="F575">
        <f>E575+W$7*C575</f>
        <v>2184245.7160505322</v>
      </c>
      <c r="G575">
        <f>F575-W$8*LN(D575)</f>
        <v>2183886.273653009</v>
      </c>
      <c r="H575">
        <f t="shared" si="51"/>
        <v>2.0050388360396028</v>
      </c>
      <c r="I575">
        <f>G575-W$11*H575^2</f>
        <v>2183886.1139886058</v>
      </c>
      <c r="J575">
        <f>(C575-C574)*W$12</f>
        <v>8.9555280565506726E-2</v>
      </c>
      <c r="K575">
        <f>I575-J575*W$13</f>
        <v>2183883.2169595319</v>
      </c>
      <c r="L575">
        <f>(K575-K574)*W$16</f>
        <v>5.5653883946479039E-3</v>
      </c>
      <c r="M575">
        <f>(L575-L574)*W$15</f>
        <v>8.9024858702327957E-6</v>
      </c>
      <c r="N575">
        <f>I575-W$16*M575^2</f>
        <v>2183886.1139886058</v>
      </c>
      <c r="O575">
        <f>(D575-D574)*W$17</f>
        <v>-1.6535632901849472E-2</v>
      </c>
      <c r="P575">
        <f>(O575-O574)*W$18</f>
        <v>0.71697300176486078</v>
      </c>
      <c r="Q575">
        <f>N575-P575*W$19+W$20*P575^2</f>
        <v>2183884.4518257701</v>
      </c>
      <c r="R575">
        <f t="shared" si="54"/>
        <v>2183518.8757940955</v>
      </c>
      <c r="S575">
        <f t="shared" si="52"/>
        <v>16.405375892182057</v>
      </c>
      <c r="T575">
        <f t="shared" si="55"/>
        <v>2183517.2766310298</v>
      </c>
      <c r="U575">
        <f t="shared" si="50"/>
        <v>2183890.8757940955</v>
      </c>
      <c r="V575">
        <f t="shared" si="53"/>
        <v>372</v>
      </c>
    </row>
    <row r="576" spans="1:22" x14ac:dyDescent="0.25">
      <c r="A576">
        <f>VLOOKUP('[1]2024-03-18_windows_device_0'!P576,'[1]2024-03-18_windows_device_0'!P576:P1485,1,0)</f>
        <v>38.152000000000001</v>
      </c>
      <c r="B576">
        <f>VLOOKUP('[1]2024-03-18_windows_device_0'!Q576,'[1]2024-03-18_windows_device_0'!Q576:Q1485,1,0)+90</f>
        <v>2184261</v>
      </c>
      <c r="C576">
        <f>(A576-A575)*W$4</f>
        <v>-0.92284546751133334</v>
      </c>
      <c r="D576">
        <f>(A576)*(1-EXP(-W$2))</f>
        <v>1.1623911871369137</v>
      </c>
      <c r="E576">
        <f>B576-D576^2*W$3</f>
        <v>2184260.9992062273</v>
      </c>
      <c r="F576">
        <f>E576+W$7*C576</f>
        <v>2184240.0208232161</v>
      </c>
      <c r="G576">
        <f>F576-W$8*LN(D576)</f>
        <v>2183882.5287230806</v>
      </c>
      <c r="H576">
        <f t="shared" si="51"/>
        <v>-3.7449299283325672</v>
      </c>
      <c r="I576">
        <f>G576-W$11*H576^2</f>
        <v>2183881.9717298513</v>
      </c>
      <c r="J576">
        <f>(C576-C575)*W$12</f>
        <v>-0.22388820141408494</v>
      </c>
      <c r="K576">
        <f>I576-J576*W$13</f>
        <v>2183889.2143025366</v>
      </c>
      <c r="L576">
        <f>(K576-K575)*W$16</f>
        <v>6.5985411672285811E-3</v>
      </c>
      <c r="M576">
        <f>(L576-L575)*W$15</f>
        <v>6.1346170113985437E-7</v>
      </c>
      <c r="N576">
        <f>I576-W$16*M576^2</f>
        <v>2183881.9717298513</v>
      </c>
      <c r="O576">
        <f>(D576-D575)*W$17</f>
        <v>-2.42867108245787E-2</v>
      </c>
      <c r="P576">
        <f>(O576-O575)*W$18</f>
        <v>-1.7924325044141109</v>
      </c>
      <c r="Q576">
        <f>N576-P576*W$19+W$20*P576^2</f>
        <v>2183889.5208603744</v>
      </c>
      <c r="R576">
        <f t="shared" si="54"/>
        <v>2183523.6729875654</v>
      </c>
      <c r="S576">
        <f t="shared" si="52"/>
        <v>24.207187381293483</v>
      </c>
      <c r="T576">
        <f t="shared" si="55"/>
        <v>2183521.3133195983</v>
      </c>
      <c r="U576">
        <f t="shared" si="50"/>
        <v>2183895.6729875654</v>
      </c>
      <c r="V576">
        <f t="shared" si="53"/>
        <v>372</v>
      </c>
    </row>
    <row r="577" spans="1:22" x14ac:dyDescent="0.25">
      <c r="A577">
        <f>VLOOKUP('[1]2024-03-18_windows_device_0'!P577,'[1]2024-03-18_windows_device_0'!P577:P1486,1,0)</f>
        <v>38.133333333333333</v>
      </c>
      <c r="B577">
        <f>VLOOKUP('[1]2024-03-18_windows_device_0'!Q577,'[1]2024-03-18_windows_device_0'!Q577:Q1486,1,0)+90</f>
        <v>2184259</v>
      </c>
      <c r="C577">
        <f>(A577-A576)*W$4</f>
        <v>-0.54978027851751032</v>
      </c>
      <c r="D577">
        <f>(A577)*(1-EXP(-W$2))</f>
        <v>1.1618224628543974</v>
      </c>
      <c r="E577">
        <f>B577-D577^2*W$3</f>
        <v>2184258.999207004</v>
      </c>
      <c r="F577">
        <f>E577+W$7*C577</f>
        <v>2184246.5014469121</v>
      </c>
      <c r="G577">
        <f>F577-W$8*LN(D577)</f>
        <v>2183890.1719875643</v>
      </c>
      <c r="H577">
        <f t="shared" si="51"/>
        <v>7.6432644836604595</v>
      </c>
      <c r="I577">
        <f>G577-W$11*H577^2</f>
        <v>2183887.8518149317</v>
      </c>
      <c r="J577">
        <f>(C577-C576)*W$12</f>
        <v>0.28359172179130154</v>
      </c>
      <c r="K577">
        <f>I577-J577*W$13</f>
        <v>2183878.6778895305</v>
      </c>
      <c r="L577">
        <f>(K577-K576)*W$16</f>
        <v>-1.159262608806449E-2</v>
      </c>
      <c r="M577">
        <f>(L577-L576)*W$15</f>
        <v>-1.080148522689104E-5</v>
      </c>
      <c r="N577">
        <f>I577-W$16*M577^2</f>
        <v>2183887.8518149317</v>
      </c>
      <c r="O577">
        <f>(D577-D576)*W$17</f>
        <v>-1.4468678789118287E-2</v>
      </c>
      <c r="P577">
        <f>(O577-O576)*W$18</f>
        <v>2.2704145055919911</v>
      </c>
      <c r="Q577">
        <f>N577-P577*W$19+W$20*P577^2</f>
        <v>2183885.2494094078</v>
      </c>
      <c r="R577">
        <f t="shared" si="54"/>
        <v>2183519.2400351493</v>
      </c>
      <c r="S577">
        <f t="shared" si="52"/>
        <v>-22.369185329276494</v>
      </c>
      <c r="T577">
        <f t="shared" si="55"/>
        <v>2183521.420538371</v>
      </c>
      <c r="U577">
        <f t="shared" si="50"/>
        <v>2183891.2400351493</v>
      </c>
      <c r="V577">
        <f t="shared" si="53"/>
        <v>372</v>
      </c>
    </row>
    <row r="578" spans="1:22" x14ac:dyDescent="0.25">
      <c r="A578">
        <f>VLOOKUP('[1]2024-03-18_windows_device_0'!P578,'[1]2024-03-18_windows_device_0'!P578:P1487,1,0)</f>
        <v>38.107333333333337</v>
      </c>
      <c r="B578">
        <f>VLOOKUP('[1]2024-03-18_windows_device_0'!Q578,'[1]2024-03-18_windows_device_0'!Q578:Q1487,1,0)+90</f>
        <v>2184256</v>
      </c>
      <c r="C578">
        <f>(A578-A577)*W$4</f>
        <v>-0.76576538793493176</v>
      </c>
      <c r="D578">
        <f>(A578)*(1-EXP(-W$2))</f>
        <v>1.1610303111751787</v>
      </c>
      <c r="E578">
        <f>B578-D578^2*W$3</f>
        <v>2184255.9992080848</v>
      </c>
      <c r="F578">
        <f>E578+W$7*C578</f>
        <v>2184238.5916136713</v>
      </c>
      <c r="G578">
        <f>F578-W$8*LN(D578)</f>
        <v>2183883.882495624</v>
      </c>
      <c r="H578">
        <f t="shared" si="51"/>
        <v>-6.2894919402897358</v>
      </c>
      <c r="I578">
        <f>G578-W$11*H578^2</f>
        <v>2183882.3114324324</v>
      </c>
      <c r="J578">
        <f>(C578-C577)*W$12</f>
        <v>-0.16418468103702749</v>
      </c>
      <c r="K578">
        <f>I578-J578*W$13</f>
        <v>2183887.6226524012</v>
      </c>
      <c r="L578">
        <f>(K578-K577)*W$16</f>
        <v>9.8414224410943527E-3</v>
      </c>
      <c r="M578">
        <f>(L578-L577)*W$15</f>
        <v>1.2727031492319974E-5</v>
      </c>
      <c r="N578">
        <f>I578-W$16*M578^2</f>
        <v>2183882.3114324324</v>
      </c>
      <c r="O578">
        <f>(D578-D577)*W$17</f>
        <v>-2.0152802599116334E-2</v>
      </c>
      <c r="P578">
        <f>(O578-O577)*W$18</f>
        <v>-1.3144505032362312</v>
      </c>
      <c r="Q578">
        <f>N578-P578*W$19+W$20*P578^2</f>
        <v>2183887.373417574</v>
      </c>
      <c r="R578">
        <f t="shared" si="54"/>
        <v>2183521.1396503914</v>
      </c>
      <c r="S578">
        <f t="shared" si="52"/>
        <v>9.5856759597215664</v>
      </c>
      <c r="T578">
        <f t="shared" si="55"/>
        <v>2183520.2052579671</v>
      </c>
      <c r="U578">
        <f t="shared" si="50"/>
        <v>2183893.1396503914</v>
      </c>
      <c r="V578">
        <f t="shared" si="53"/>
        <v>372</v>
      </c>
    </row>
    <row r="579" spans="1:22" x14ac:dyDescent="0.25">
      <c r="A579">
        <f>VLOOKUP('[1]2024-03-18_windows_device_0'!P579,'[1]2024-03-18_windows_device_0'!P579:P1488,1,0)</f>
        <v>38.088000000000001</v>
      </c>
      <c r="B579">
        <f>VLOOKUP('[1]2024-03-18_windows_device_0'!Q579,'[1]2024-03-18_windows_device_0'!Q579:Q1488,1,0)+90</f>
        <v>2184254</v>
      </c>
      <c r="C579">
        <f>(A579-A578)*W$4</f>
        <v>-0.56941528846458667</v>
      </c>
      <c r="D579">
        <f>(A579)*(1-EXP(-W$2))</f>
        <v>1.1604412753111442</v>
      </c>
      <c r="E579">
        <f>B579-D579^2*W$3</f>
        <v>2184253.9992088885</v>
      </c>
      <c r="F579">
        <f>E579+W$7*C579</f>
        <v>2184241.0551002221</v>
      </c>
      <c r="G579">
        <f>F579-W$8*LN(D579)</f>
        <v>2183887.5515681775</v>
      </c>
      <c r="H579">
        <f t="shared" si="51"/>
        <v>3.6690725535154343</v>
      </c>
      <c r="I579">
        <f>G579-W$11*H579^2</f>
        <v>2183887.0169113423</v>
      </c>
      <c r="J579">
        <f>(C579-C578)*W$12</f>
        <v>0.14925880094272334</v>
      </c>
      <c r="K579">
        <f>I579-J579*W$13</f>
        <v>2183882.1885295524</v>
      </c>
      <c r="L579">
        <f>(K579-K578)*W$16</f>
        <v>-5.9788615220992226E-3</v>
      </c>
      <c r="M579">
        <f>(L579-L578)*W$15</f>
        <v>-9.3937107561877338E-6</v>
      </c>
      <c r="N579">
        <f>I579-W$16*M579^2</f>
        <v>2183887.0169113423</v>
      </c>
      <c r="O579">
        <f>(D579-D578)*W$17</f>
        <v>-1.4985417317296848E-2</v>
      </c>
      <c r="P579">
        <f>(O579-O578)*W$18</f>
        <v>1.1949550029427407</v>
      </c>
      <c r="Q579">
        <f>N579-P579*W$19+W$20*P579^2</f>
        <v>2183884.6775889574</v>
      </c>
      <c r="R579">
        <f t="shared" si="54"/>
        <v>2183518.277384745</v>
      </c>
      <c r="S579">
        <f t="shared" si="52"/>
        <v>-14.443320093910961</v>
      </c>
      <c r="T579">
        <f t="shared" si="55"/>
        <v>2183519.685290555</v>
      </c>
      <c r="U579">
        <f t="shared" ref="U579:U642" si="56">R579+V579</f>
        <v>2183890.277384745</v>
      </c>
      <c r="V579">
        <f t="shared" si="53"/>
        <v>372</v>
      </c>
    </row>
    <row r="580" spans="1:22" x14ac:dyDescent="0.25">
      <c r="A580">
        <f>VLOOKUP('[1]2024-03-18_windows_device_0'!P580,'[1]2024-03-18_windows_device_0'!P580:P1489,1,0)</f>
        <v>38.06133333333333</v>
      </c>
      <c r="B580">
        <f>VLOOKUP('[1]2024-03-18_windows_device_0'!Q580,'[1]2024-03-18_windows_device_0'!Q580:Q1489,1,0)+90</f>
        <v>2184248</v>
      </c>
      <c r="C580">
        <f>(A580-A579)*W$4</f>
        <v>-0.78540039788221738</v>
      </c>
      <c r="D580">
        <f>(A580)*(1-EXP(-W$2))</f>
        <v>1.1596288120504066</v>
      </c>
      <c r="E580">
        <f>B580-D580^2*W$3</f>
        <v>2184247.9992099958</v>
      </c>
      <c r="F580">
        <f>E580+W$7*C580</f>
        <v>2184230.1452670079</v>
      </c>
      <c r="G580">
        <f>F580-W$8*LN(D580)</f>
        <v>2183878.3056167453</v>
      </c>
      <c r="H580">
        <f t="shared" ref="H580:H643" si="57">G580-G579</f>
        <v>-9.2459514322690666</v>
      </c>
      <c r="I580">
        <f>G580-W$11*H580^2</f>
        <v>2183874.9104137961</v>
      </c>
      <c r="J580">
        <f>(C580-C579)*W$12</f>
        <v>-0.16418468103718656</v>
      </c>
      <c r="K580">
        <f>I580-J580*W$13</f>
        <v>2183880.2216337649</v>
      </c>
      <c r="L580">
        <f>(K580-K579)*W$16</f>
        <v>-2.1640654562211288E-3</v>
      </c>
      <c r="M580">
        <f>(L580-L579)*W$15</f>
        <v>2.2651357535726444E-6</v>
      </c>
      <c r="N580">
        <f>I580-W$16*M580^2</f>
        <v>2183874.9104137961</v>
      </c>
      <c r="O580">
        <f>(D580-D579)*W$17</f>
        <v>-2.0669541127311838E-2</v>
      </c>
      <c r="P580">
        <f>(O580-O579)*W$18</f>
        <v>-1.3144505032401494</v>
      </c>
      <c r="Q580">
        <f>N580-P580*W$19+W$20*P580^2</f>
        <v>2183879.9723989381</v>
      </c>
      <c r="R580">
        <f t="shared" si="54"/>
        <v>2183513.3432131852</v>
      </c>
      <c r="S580">
        <f t="shared" ref="S580:S643" si="58">W$25*(R580-R579)</f>
        <v>-24.898394502274162</v>
      </c>
      <c r="T580">
        <f t="shared" si="55"/>
        <v>2183515.770258633</v>
      </c>
      <c r="U580">
        <f t="shared" si="56"/>
        <v>2183885.3432131852</v>
      </c>
      <c r="V580">
        <f t="shared" si="53"/>
        <v>372</v>
      </c>
    </row>
    <row r="581" spans="1:22" x14ac:dyDescent="0.25">
      <c r="A581">
        <f>VLOOKUP('[1]2024-03-18_windows_device_0'!P581,'[1]2024-03-18_windows_device_0'!P581:P1490,1,0)</f>
        <v>38.033333333333331</v>
      </c>
      <c r="B581">
        <f>VLOOKUP('[1]2024-03-18_windows_device_0'!Q581,'[1]2024-03-18_windows_device_0'!Q581:Q1490,1,0)+90</f>
        <v>2184247</v>
      </c>
      <c r="C581">
        <f>(A581-A580)*W$4</f>
        <v>-0.82467041777616079</v>
      </c>
      <c r="D581">
        <f>(A581)*(1-EXP(-W$2))</f>
        <v>1.1587757256266324</v>
      </c>
      <c r="E581">
        <f>B581-D581^2*W$3</f>
        <v>2184246.9992111577</v>
      </c>
      <c r="F581">
        <f>E581+W$7*C581</f>
        <v>2184228.2525710203</v>
      </c>
      <c r="G581">
        <f>F581-W$8*LN(D581)</f>
        <v>2183878.1612517415</v>
      </c>
      <c r="H581">
        <f t="shared" si="57"/>
        <v>-0.14436500379815698</v>
      </c>
      <c r="I581">
        <f>G581-W$11*H581^2</f>
        <v>2183878.160424016</v>
      </c>
      <c r="J581">
        <f>(C581-C580)*W$12</f>
        <v>-2.9851760188449185E-2</v>
      </c>
      <c r="K581">
        <f>I581-J581*W$13</f>
        <v>2183879.1261003739</v>
      </c>
      <c r="L581">
        <f>(K581-K580)*W$16</f>
        <v>-1.2053541334741608E-3</v>
      </c>
      <c r="M581">
        <f>(L581-L580)*W$15</f>
        <v>5.6926012741108773E-7</v>
      </c>
      <c r="N581">
        <f>I581-W$16*M581^2</f>
        <v>2183878.160424016</v>
      </c>
      <c r="O581">
        <f>(D581-D580)*W$17</f>
        <v>-2.170301818366896E-2</v>
      </c>
      <c r="P581">
        <f>(O581-O580)*W$18</f>
        <v>-0.23899100058698131</v>
      </c>
      <c r="Q581">
        <f>N581-P581*W$19+W$20*P581^2</f>
        <v>2183878.8868578975</v>
      </c>
      <c r="R581">
        <f t="shared" si="54"/>
        <v>2183512.017973722</v>
      </c>
      <c r="S581">
        <f t="shared" si="58"/>
        <v>-6.6873100309187565</v>
      </c>
      <c r="T581">
        <f t="shared" si="55"/>
        <v>2183512.6698392616</v>
      </c>
      <c r="U581">
        <f t="shared" si="56"/>
        <v>2183884.017973722</v>
      </c>
      <c r="V581">
        <f t="shared" si="53"/>
        <v>372</v>
      </c>
    </row>
    <row r="582" spans="1:22" x14ac:dyDescent="0.25">
      <c r="A582">
        <f>VLOOKUP('[1]2024-03-18_windows_device_0'!P582,'[1]2024-03-18_windows_device_0'!P582:P1491,1,0)</f>
        <v>38.007333333333335</v>
      </c>
      <c r="B582">
        <f>VLOOKUP('[1]2024-03-18_windows_device_0'!Q582,'[1]2024-03-18_windows_device_0'!Q582:Q1491,1,0)+90</f>
        <v>2184247</v>
      </c>
      <c r="C582">
        <f>(A582-A581)*W$4</f>
        <v>-0.76576538793493176</v>
      </c>
      <c r="D582">
        <f>(A582)*(1-EXP(-W$2))</f>
        <v>1.1579835739474136</v>
      </c>
      <c r="E582">
        <f>B582-D582^2*W$3</f>
        <v>2184246.9992122357</v>
      </c>
      <c r="F582">
        <f>E582+W$7*C582</f>
        <v>2184229.5916178222</v>
      </c>
      <c r="G582">
        <f>F582-W$8*LN(D582)</f>
        <v>2183881.1249016197</v>
      </c>
      <c r="H582">
        <f t="shared" si="57"/>
        <v>2.9636498782783747</v>
      </c>
      <c r="I582">
        <f>G582-W$11*H582^2</f>
        <v>2183880.7760696225</v>
      </c>
      <c r="J582">
        <f>(C582-C581)*W$12</f>
        <v>4.4777640282912402E-2</v>
      </c>
      <c r="K582">
        <f>I582-J582*W$13</f>
        <v>2183879.3275550855</v>
      </c>
      <c r="L582">
        <f>(K582-K581)*W$16</f>
        <v>2.2164935486738662E-4</v>
      </c>
      <c r="M582">
        <f>(L582-L581)*W$15</f>
        <v>8.4732094877299707E-7</v>
      </c>
      <c r="N582">
        <f>I582-W$16*M582^2</f>
        <v>2183880.7760696225</v>
      </c>
      <c r="O582">
        <f>(D582-D581)*W$17</f>
        <v>-2.0152802599121982E-2</v>
      </c>
      <c r="P582">
        <f>(O582-O581)*W$18</f>
        <v>0.35848650088308387</v>
      </c>
      <c r="Q582">
        <f>N582-P582*W$19+W$20*P582^2</f>
        <v>2183879.848024678</v>
      </c>
      <c r="R582">
        <f t="shared" si="54"/>
        <v>2183512.7572349985</v>
      </c>
      <c r="S582">
        <f t="shared" si="58"/>
        <v>3.7303970243018898</v>
      </c>
      <c r="T582">
        <f t="shared" si="55"/>
        <v>2183512.3936033952</v>
      </c>
      <c r="U582">
        <f t="shared" si="56"/>
        <v>2183884.7572349985</v>
      </c>
      <c r="V582">
        <f t="shared" si="53"/>
        <v>372</v>
      </c>
    </row>
    <row r="583" spans="1:22" x14ac:dyDescent="0.25">
      <c r="A583">
        <f>VLOOKUP('[1]2024-03-18_windows_device_0'!P583,'[1]2024-03-18_windows_device_0'!P583:P1492,1,0)</f>
        <v>37.99133333333333</v>
      </c>
      <c r="B583">
        <f>VLOOKUP('[1]2024-03-18_windows_device_0'!Q583,'[1]2024-03-18_windows_device_0'!Q583:Q1492,1,0)+90</f>
        <v>2184248</v>
      </c>
      <c r="C583">
        <f>(A583-A582)*W$4</f>
        <v>-0.47124023872941412</v>
      </c>
      <c r="D583">
        <f>(A583)*(1-EXP(-W$2))</f>
        <v>1.157496095990971</v>
      </c>
      <c r="E583">
        <f>B583-D583^2*W$3</f>
        <v>2184247.9992128988</v>
      </c>
      <c r="F583">
        <f>E583+W$7*C583</f>
        <v>2184237.2868471057</v>
      </c>
      <c r="G583">
        <f>F583-W$8*LN(D583)</f>
        <v>2183889.8204391245</v>
      </c>
      <c r="H583">
        <f t="shared" si="57"/>
        <v>8.6955375047400594</v>
      </c>
      <c r="I583">
        <f>G583-W$11*H583^2</f>
        <v>2183886.8174387314</v>
      </c>
      <c r="J583">
        <f>(C583-C582)*W$12</f>
        <v>0.22388820141408503</v>
      </c>
      <c r="K583">
        <f>I583-J583*W$13</f>
        <v>2183879.5748660462</v>
      </c>
      <c r="L583">
        <f>(K583-K582)*W$16</f>
        <v>2.7210242165295043E-4</v>
      </c>
      <c r="M583">
        <f>(L583-L582)*W$15</f>
        <v>2.9957838762493127E-8</v>
      </c>
      <c r="N583">
        <f>I583-W$16*M583^2</f>
        <v>2183886.8174387314</v>
      </c>
      <c r="O583">
        <f>(D583-D582)*W$17</f>
        <v>-1.2401724676387104E-2</v>
      </c>
      <c r="P583">
        <f>(O583-O582)*W$18</f>
        <v>1.7924325044154175</v>
      </c>
      <c r="Q583">
        <f>N583-P583*W$19+W$20*P583^2</f>
        <v>2183884.1164845433</v>
      </c>
      <c r="R583">
        <f t="shared" si="54"/>
        <v>2183516.8894590819</v>
      </c>
      <c r="S583">
        <f t="shared" si="58"/>
        <v>20.851675738189133</v>
      </c>
      <c r="T583">
        <f t="shared" si="55"/>
        <v>2183514.856879645</v>
      </c>
      <c r="U583">
        <f t="shared" si="56"/>
        <v>2183888.8894590819</v>
      </c>
      <c r="V583">
        <f t="shared" si="53"/>
        <v>372</v>
      </c>
    </row>
    <row r="584" spans="1:22" x14ac:dyDescent="0.25">
      <c r="A584">
        <f>VLOOKUP('[1]2024-03-18_windows_device_0'!P584,'[1]2024-03-18_windows_device_0'!P584:P1493,1,0)</f>
        <v>37.952666666666666</v>
      </c>
      <c r="B584">
        <f>VLOOKUP('[1]2024-03-18_windows_device_0'!Q584,'[1]2024-03-18_windows_device_0'!Q584:Q1493,1,0)+90</f>
        <v>2184241</v>
      </c>
      <c r="C584">
        <f>(A584-A583)*W$4</f>
        <v>-1.1388305769289642</v>
      </c>
      <c r="D584">
        <f>(A584)*(1-EXP(-W$2))</f>
        <v>1.1563180242629021</v>
      </c>
      <c r="E584">
        <f>B584-D584^2*W$3</f>
        <v>2184240.9992145002</v>
      </c>
      <c r="F584">
        <f>E584+W$7*C584</f>
        <v>2184215.1109971674</v>
      </c>
      <c r="G584">
        <f>F584-W$8*LN(D584)</f>
        <v>2183870.0637410167</v>
      </c>
      <c r="H584">
        <f t="shared" si="57"/>
        <v>-19.756698107812554</v>
      </c>
      <c r="I584">
        <f>G584-W$11*H584^2</f>
        <v>2183854.56161542</v>
      </c>
      <c r="J584">
        <f>(C584-C583)*W$12</f>
        <v>-0.5074799232055458</v>
      </c>
      <c r="K584">
        <f>I584-J584*W$13</f>
        <v>2183870.978113506</v>
      </c>
      <c r="L584">
        <f>(K584-K583)*W$16</f>
        <v>-9.4585261334502683E-3</v>
      </c>
      <c r="M584">
        <f>(L584-L583)*W$15</f>
        <v>-5.7778172841398676E-6</v>
      </c>
      <c r="N584">
        <f>I584-W$16*M584^2</f>
        <v>2183854.56161542</v>
      </c>
      <c r="O584">
        <f>(D584-D583)*W$17</f>
        <v>-2.9970834634588044E-2</v>
      </c>
      <c r="P584">
        <f>(O584-O583)*W$18</f>
        <v>-4.0628470100087153</v>
      </c>
      <c r="Q584">
        <f>N584-P584*W$19+W$20*P584^2</f>
        <v>2183878.6328044105</v>
      </c>
      <c r="R584">
        <f t="shared" si="54"/>
        <v>2183511.0775536019</v>
      </c>
      <c r="S584">
        <f t="shared" si="58"/>
        <v>-29.327540337472794</v>
      </c>
      <c r="T584">
        <f t="shared" si="55"/>
        <v>2183513.9363432825</v>
      </c>
      <c r="U584">
        <f t="shared" si="56"/>
        <v>2183883.0775536019</v>
      </c>
      <c r="V584">
        <f t="shared" si="53"/>
        <v>372</v>
      </c>
    </row>
    <row r="585" spans="1:22" x14ac:dyDescent="0.25">
      <c r="A585">
        <f>VLOOKUP('[1]2024-03-18_windows_device_0'!P585,'[1]2024-03-18_windows_device_0'!P585:P1494,1,0)</f>
        <v>37.946666666666665</v>
      </c>
      <c r="B585">
        <f>VLOOKUP('[1]2024-03-18_windows_device_0'!Q585,'[1]2024-03-18_windows_device_0'!Q585:Q1494,1,0)+90</f>
        <v>2184231</v>
      </c>
      <c r="C585">
        <f>(A585-A584)*W$4</f>
        <v>-0.17671508952347798</v>
      </c>
      <c r="D585">
        <f>(A585)*(1-EXP(-W$2))</f>
        <v>1.1561352200292361</v>
      </c>
      <c r="E585">
        <f>B585-D585^2*W$3</f>
        <v>2184230.9992147484</v>
      </c>
      <c r="F585">
        <f>E585+W$7*C585</f>
        <v>2184226.9820775762</v>
      </c>
      <c r="G585">
        <f>F585-W$8*LN(D585)</f>
        <v>2183882.3104279367</v>
      </c>
      <c r="H585">
        <f t="shared" si="57"/>
        <v>12.246686920057982</v>
      </c>
      <c r="I585">
        <f>G585-W$11*H585^2</f>
        <v>2183876.3538098643</v>
      </c>
      <c r="J585">
        <f>(C585-C584)*W$12</f>
        <v>0.73136812461994893</v>
      </c>
      <c r="K585">
        <f>I585-J585*W$13</f>
        <v>2183852.6947390931</v>
      </c>
      <c r="L585">
        <f>(K585-K584)*W$16</f>
        <v>-2.0116174553517555E-2</v>
      </c>
      <c r="M585">
        <f>(L585-L584)*W$15</f>
        <v>-6.3282597728443997E-6</v>
      </c>
      <c r="N585">
        <f>I585-W$16*M585^2</f>
        <v>2183876.3538098643</v>
      </c>
      <c r="O585">
        <f>(D585-D584)*W$17</f>
        <v>-4.6506467536465762E-3</v>
      </c>
      <c r="P585">
        <f>(O585-O584)*W$18</f>
        <v>5.8552795144254386</v>
      </c>
      <c r="Q585">
        <f>N585-P585*W$19+W$20*P585^2</f>
        <v>2183885.4797190139</v>
      </c>
      <c r="R585">
        <f t="shared" si="54"/>
        <v>2183517.8736648844</v>
      </c>
      <c r="S585">
        <f t="shared" si="58"/>
        <v>34.293955478035855</v>
      </c>
      <c r="T585">
        <f t="shared" si="55"/>
        <v>2183514.5307590389</v>
      </c>
      <c r="U585">
        <f t="shared" si="56"/>
        <v>2183889.8736648844</v>
      </c>
      <c r="V585">
        <f t="shared" si="53"/>
        <v>372</v>
      </c>
    </row>
    <row r="586" spans="1:22" x14ac:dyDescent="0.25">
      <c r="A586">
        <f>VLOOKUP('[1]2024-03-18_windows_device_0'!P586,'[1]2024-03-18_windows_device_0'!P586:P1495,1,0)</f>
        <v>37.912666666666667</v>
      </c>
      <c r="B586">
        <f>VLOOKUP('[1]2024-03-18_windows_device_0'!Q586,'[1]2024-03-18_windows_device_0'!Q586:Q1495,1,0)+90</f>
        <v>2184227</v>
      </c>
      <c r="C586">
        <f>(A586-A585)*W$4</f>
        <v>-1.0013855072996387</v>
      </c>
      <c r="D586">
        <f>(A586)*(1-EXP(-W$2))</f>
        <v>1.1550993293717959</v>
      </c>
      <c r="E586">
        <f>B586-D586^2*W$3</f>
        <v>2184226.9992161551</v>
      </c>
      <c r="F586">
        <f>E586+W$7*C586</f>
        <v>2184204.2354388451</v>
      </c>
      <c r="G586">
        <f>F586-W$8*LN(D586)</f>
        <v>2183861.6933485474</v>
      </c>
      <c r="H586">
        <f t="shared" si="57"/>
        <v>-20.617079389281571</v>
      </c>
      <c r="I586">
        <f>G586-W$11*H586^2</f>
        <v>2183844.8116239775</v>
      </c>
      <c r="J586">
        <f>(C586-C585)*W$12</f>
        <v>-0.62688696395997878</v>
      </c>
      <c r="K586">
        <f>I586-J586*W$13</f>
        <v>2183865.0908274958</v>
      </c>
      <c r="L586">
        <f>(K586-K585)*W$16</f>
        <v>1.3638722943492868E-2</v>
      </c>
      <c r="M586">
        <f>(L586-L585)*W$15</f>
        <v>2.0042860446082212E-5</v>
      </c>
      <c r="N586">
        <f>I586-W$16*M586^2</f>
        <v>2183844.8116239775</v>
      </c>
      <c r="O586">
        <f>(D586-D585)*W$17</f>
        <v>-2.6353664937315533E-2</v>
      </c>
      <c r="P586">
        <f>(O586-O585)*W$18</f>
        <v>-5.0188110123657808</v>
      </c>
      <c r="Q586">
        <f>N586-P586*W$19+W$20*P586^2</f>
        <v>2183878.1665938059</v>
      </c>
      <c r="R586">
        <f t="shared" si="54"/>
        <v>2183510.2733047432</v>
      </c>
      <c r="S586">
        <f t="shared" si="58"/>
        <v>-38.352287280980484</v>
      </c>
      <c r="T586">
        <f t="shared" si="55"/>
        <v>2183514.0118086152</v>
      </c>
      <c r="U586">
        <f t="shared" si="56"/>
        <v>2183882.2733047432</v>
      </c>
      <c r="V586">
        <f t="shared" ref="V586:V649" si="59">V585</f>
        <v>372</v>
      </c>
    </row>
    <row r="587" spans="1:22" x14ac:dyDescent="0.25">
      <c r="A587">
        <f>VLOOKUP('[1]2024-03-18_windows_device_0'!P587,'[1]2024-03-18_windows_device_0'!P587:P1496,1,0)</f>
        <v>37.885333333333335</v>
      </c>
      <c r="B587">
        <f>VLOOKUP('[1]2024-03-18_windows_device_0'!Q587,'[1]2024-03-18_windows_device_0'!Q587:Q1496,1,0)+90</f>
        <v>2184230</v>
      </c>
      <c r="C587">
        <f>(A587-A586)*W$4</f>
        <v>-0.80503540782908445</v>
      </c>
      <c r="D587">
        <f>(A587)*(1-EXP(-W$2))</f>
        <v>1.1542665545295403</v>
      </c>
      <c r="E587">
        <f>B587-D587^2*W$3</f>
        <v>2184229.9992172848</v>
      </c>
      <c r="F587">
        <f>E587+W$7*C587</f>
        <v>2184211.6989257219</v>
      </c>
      <c r="G587">
        <f>F587-W$8*LN(D587)</f>
        <v>2183870.8702193652</v>
      </c>
      <c r="H587">
        <f t="shared" si="57"/>
        <v>9.17687081778422</v>
      </c>
      <c r="I587">
        <f>G587-W$11*H587^2</f>
        <v>2183867.5255610291</v>
      </c>
      <c r="J587">
        <f>(C587-C586)*W$12</f>
        <v>0.14925880094288235</v>
      </c>
      <c r="K587">
        <f>I587-J587*W$13</f>
        <v>2183862.6971792392</v>
      </c>
      <c r="L587">
        <f>(K587-K586)*W$16</f>
        <v>-2.6335973360814822E-3</v>
      </c>
      <c r="M587">
        <f>(L587-L586)*W$15</f>
        <v>-9.6621192384408153E-6</v>
      </c>
      <c r="N587">
        <f>I587-W$16*M587^2</f>
        <v>2183867.5255610291</v>
      </c>
      <c r="O587">
        <f>(D587-D586)*W$17</f>
        <v>-2.1186279655484749E-2</v>
      </c>
      <c r="P587">
        <f>(O587-O586)*W$18</f>
        <v>1.1949550029453535</v>
      </c>
      <c r="Q587">
        <f>N587-P587*W$19+W$20*P587^2</f>
        <v>2183865.1862386442</v>
      </c>
      <c r="R587">
        <f t="shared" si="54"/>
        <v>2183497.0628371513</v>
      </c>
      <c r="S587">
        <f t="shared" si="58"/>
        <v>-66.661531663185158</v>
      </c>
      <c r="T587">
        <f t="shared" si="55"/>
        <v>2183503.5608692612</v>
      </c>
      <c r="U587">
        <f t="shared" si="56"/>
        <v>2183869.0628371513</v>
      </c>
      <c r="V587">
        <f t="shared" si="59"/>
        <v>372</v>
      </c>
    </row>
    <row r="588" spans="1:22" x14ac:dyDescent="0.25">
      <c r="A588">
        <f>VLOOKUP('[1]2024-03-18_windows_device_0'!P588,'[1]2024-03-18_windows_device_0'!P588:P1497,1,0)</f>
        <v>37.864666666666665</v>
      </c>
      <c r="B588">
        <f>VLOOKUP('[1]2024-03-18_windows_device_0'!Q588,'[1]2024-03-18_windows_device_0'!Q588:Q1497,1,0)+90</f>
        <v>2184240</v>
      </c>
      <c r="C588">
        <f>(A588-A587)*W$4</f>
        <v>-0.60868530835873935</v>
      </c>
      <c r="D588">
        <f>(A588)*(1-EXP(-W$2))</f>
        <v>1.1536368955024687</v>
      </c>
      <c r="E588">
        <f>B588-D588^2*W$3</f>
        <v>2184239.9992181389</v>
      </c>
      <c r="F588">
        <f>E588+W$7*C588</f>
        <v>2184226.1624123231</v>
      </c>
      <c r="G588">
        <f>F588-W$8*LN(D588)</f>
        <v>2183886.6300122631</v>
      </c>
      <c r="H588">
        <f t="shared" si="57"/>
        <v>15.759792897850275</v>
      </c>
      <c r="I588">
        <f>G588-W$11*H588^2</f>
        <v>2183876.7657744042</v>
      </c>
      <c r="J588">
        <f>(C588-C587)*W$12</f>
        <v>0.14925880094272334</v>
      </c>
      <c r="K588">
        <f>I588-J588*W$13</f>
        <v>2183871.9373926143</v>
      </c>
      <c r="L588">
        <f>(K588-K587)*W$16</f>
        <v>1.0166490111004787E-2</v>
      </c>
      <c r="M588">
        <f>(L588-L587)*W$15</f>
        <v>7.6003894374829831E-6</v>
      </c>
      <c r="N588">
        <f>I588-W$16*M588^2</f>
        <v>2183876.7657744042</v>
      </c>
      <c r="O588">
        <f>(D588-D587)*W$17</f>
        <v>-1.6018894373665264E-2</v>
      </c>
      <c r="P588">
        <f>(O588-O587)*W$18</f>
        <v>1.1949550029427403</v>
      </c>
      <c r="Q588">
        <f>N588-P588*W$19+W$20*P588^2</f>
        <v>2183874.4264520193</v>
      </c>
      <c r="R588">
        <f t="shared" si="54"/>
        <v>2183506.129537602</v>
      </c>
      <c r="S588">
        <f t="shared" si="58"/>
        <v>45.751608333712674</v>
      </c>
      <c r="T588">
        <f t="shared" si="55"/>
        <v>2183501.6697627869</v>
      </c>
      <c r="U588">
        <f t="shared" si="56"/>
        <v>2183878.129537602</v>
      </c>
      <c r="V588">
        <f t="shared" si="59"/>
        <v>372</v>
      </c>
    </row>
    <row r="589" spans="1:22" x14ac:dyDescent="0.25">
      <c r="A589">
        <f>VLOOKUP('[1]2024-03-18_windows_device_0'!P589,'[1]2024-03-18_windows_device_0'!P589:P1498,1,0)</f>
        <v>37.826000000000001</v>
      </c>
      <c r="B589">
        <f>VLOOKUP('[1]2024-03-18_windows_device_0'!Q589,'[1]2024-03-18_windows_device_0'!Q589:Q1498,1,0)+90</f>
        <v>2184241</v>
      </c>
      <c r="C589">
        <f>(A589-A588)*W$4</f>
        <v>-1.1388305769289642</v>
      </c>
      <c r="D589">
        <f>(A589)*(1-EXP(-W$2))</f>
        <v>1.1524588237743996</v>
      </c>
      <c r="E589">
        <f>B589-D589^2*W$3</f>
        <v>2184240.9992197347</v>
      </c>
      <c r="F589">
        <f>E589+W$7*C589</f>
        <v>2184215.1110024019</v>
      </c>
      <c r="G589">
        <f>F589-W$8*LN(D589)</f>
        <v>2183878.0058509684</v>
      </c>
      <c r="H589">
        <f t="shared" si="57"/>
        <v>-8.6241612946614623</v>
      </c>
      <c r="I589">
        <f>G589-W$11*H589^2</f>
        <v>2183875.0519477325</v>
      </c>
      <c r="J589">
        <f>(C589-C588)*W$12</f>
        <v>-0.40299876254557582</v>
      </c>
      <c r="K589">
        <f>I589-J589*W$13</f>
        <v>2183888.0885785655</v>
      </c>
      <c r="L589">
        <f>(K589-K588)*W$16</f>
        <v>1.7770246810186262E-2</v>
      </c>
      <c r="M589">
        <f>(L589-L588)*W$15</f>
        <v>4.5149310378191711E-6</v>
      </c>
      <c r="N589">
        <f>I589-W$16*M589^2</f>
        <v>2183875.0519477325</v>
      </c>
      <c r="O589">
        <f>(D589-D588)*W$17</f>
        <v>-2.9970834634593695E-2</v>
      </c>
      <c r="P589">
        <f>(O589-O588)*W$18</f>
        <v>-3.2263785079490579</v>
      </c>
      <c r="Q589">
        <f>N589-P589*W$19+W$20*P589^2</f>
        <v>2183892.131069635</v>
      </c>
      <c r="R589">
        <f t="shared" si="54"/>
        <v>2183523.5106155756</v>
      </c>
      <c r="S589">
        <f t="shared" si="58"/>
        <v>87.706909056873059</v>
      </c>
      <c r="T589">
        <f t="shared" si="55"/>
        <v>2183514.9611223806</v>
      </c>
      <c r="U589">
        <f t="shared" si="56"/>
        <v>2183895.5106155756</v>
      </c>
      <c r="V589">
        <f t="shared" si="59"/>
        <v>372</v>
      </c>
    </row>
    <row r="590" spans="1:22" x14ac:dyDescent="0.25">
      <c r="A590">
        <f>VLOOKUP('[1]2024-03-18_windows_device_0'!P590,'[1]2024-03-18_windows_device_0'!P590:P1499,1,0)</f>
        <v>37.825333333333333</v>
      </c>
      <c r="B590">
        <f>VLOOKUP('[1]2024-03-18_windows_device_0'!Q590,'[1]2024-03-18_windows_device_0'!Q590:Q1499,1,0)+90</f>
        <v>2184236</v>
      </c>
      <c r="C590">
        <f>(A590-A589)*W$4</f>
        <v>-1.963500994707636E-2</v>
      </c>
      <c r="D590">
        <f>(A590)*(1-EXP(-W$2))</f>
        <v>1.1524385121928813</v>
      </c>
      <c r="E590">
        <f>B590-D590^2*W$3</f>
        <v>2184235.9992197622</v>
      </c>
      <c r="F590">
        <f>E590+W$7*C590</f>
        <v>2184235.5528711877</v>
      </c>
      <c r="G590">
        <f>F590-W$8*LN(D590)</f>
        <v>2183898.4895906234</v>
      </c>
      <c r="H590">
        <f t="shared" si="57"/>
        <v>20.483739654999226</v>
      </c>
      <c r="I590">
        <f>G590-W$11*H590^2</f>
        <v>2183881.8255230268</v>
      </c>
      <c r="J590">
        <f>(C590-C589)*W$12</f>
        <v>0.85077516537422304</v>
      </c>
      <c r="K590">
        <f>I590-J590*W$13</f>
        <v>2183854.3037468237</v>
      </c>
      <c r="L590">
        <f>(K590-K589)*W$16</f>
        <v>-3.7171561290110483E-2</v>
      </c>
      <c r="M590">
        <f>(L590-L589)*W$15</f>
        <v>-3.2623147278323274E-5</v>
      </c>
      <c r="N590">
        <f>I590-W$16*M590^2</f>
        <v>2183881.8255230268</v>
      </c>
      <c r="O590">
        <f>(D590-D589)*W$17</f>
        <v>-5.1673852817855925E-4</v>
      </c>
      <c r="P590">
        <f>(O590-O589)*W$18</f>
        <v>6.8112435167838123</v>
      </c>
      <c r="Q590">
        <f>N590-P590*W$19+W$20*P590^2</f>
        <v>2183897.3541952134</v>
      </c>
      <c r="R590">
        <f t="shared" si="54"/>
        <v>2183528.7281754278</v>
      </c>
      <c r="S590">
        <f t="shared" si="58"/>
        <v>26.328404265103174</v>
      </c>
      <c r="T590">
        <f t="shared" si="55"/>
        <v>2183526.161735503</v>
      </c>
      <c r="U590">
        <f t="shared" si="56"/>
        <v>2183900.7281754278</v>
      </c>
      <c r="V590">
        <f t="shared" si="59"/>
        <v>372</v>
      </c>
    </row>
    <row r="591" spans="1:22" x14ac:dyDescent="0.25">
      <c r="A591">
        <f>VLOOKUP('[1]2024-03-18_windows_device_0'!P591,'[1]2024-03-18_windows_device_0'!P591:P1500,1,0)</f>
        <v>37.777333333333331</v>
      </c>
      <c r="B591">
        <f>VLOOKUP('[1]2024-03-18_windows_device_0'!Q591,'[1]2024-03-18_windows_device_0'!Q591:Q1500,1,0)+90</f>
        <v>2184233</v>
      </c>
      <c r="C591">
        <f>(A591-A590)*W$4</f>
        <v>-1.4137207161878238</v>
      </c>
      <c r="D591">
        <f>(A591)*(1-EXP(-W$2))</f>
        <v>1.1509760783235539</v>
      </c>
      <c r="E591">
        <f>B591-D591^2*W$3</f>
        <v>2184232.9992217412</v>
      </c>
      <c r="F591">
        <f>E591+W$7*C591</f>
        <v>2184200.8621243625</v>
      </c>
      <c r="G591">
        <f>F591-W$8*LN(D591)</f>
        <v>2183866.8154873978</v>
      </c>
      <c r="H591">
        <f t="shared" si="57"/>
        <v>-31.674103225581348</v>
      </c>
      <c r="I591">
        <f>G591-W$11*H591^2</f>
        <v>2183826.9707306917</v>
      </c>
      <c r="J591">
        <f>(C591-C590)*W$12</f>
        <v>-1.0597374866943219</v>
      </c>
      <c r="K591">
        <f>I591-J591*W$13</f>
        <v>2183861.252241401</v>
      </c>
      <c r="L591">
        <f>(K591-K590)*W$16</f>
        <v>7.6450400590541354E-3</v>
      </c>
      <c r="M591">
        <f>(L591-L590)*W$15</f>
        <v>2.6611038785958745E-5</v>
      </c>
      <c r="N591">
        <f>I591-W$16*M591^2</f>
        <v>2183826.9707306917</v>
      </c>
      <c r="O591">
        <f>(D591-D590)*W$17</f>
        <v>-3.7205174029155665E-2</v>
      </c>
      <c r="P591">
        <f>(O591-O590)*W$18</f>
        <v>-8.4841805209070458</v>
      </c>
      <c r="Q591">
        <f>N591-P591*W$19+W$20*P591^2</f>
        <v>2183905.5396131836</v>
      </c>
      <c r="R591">
        <f t="shared" si="54"/>
        <v>2183536.5139785297</v>
      </c>
      <c r="S591">
        <f t="shared" si="58"/>
        <v>39.288053688831695</v>
      </c>
      <c r="T591">
        <f t="shared" si="55"/>
        <v>2183532.6842580293</v>
      </c>
      <c r="U591">
        <f t="shared" si="56"/>
        <v>2183908.5139785297</v>
      </c>
      <c r="V591">
        <f t="shared" si="59"/>
        <v>372</v>
      </c>
    </row>
    <row r="592" spans="1:22" x14ac:dyDescent="0.25">
      <c r="A592">
        <f>VLOOKUP('[1]2024-03-18_windows_device_0'!P592,'[1]2024-03-18_windows_device_0'!P592:P1501,1,0)</f>
        <v>37.769333333333336</v>
      </c>
      <c r="B592">
        <f>VLOOKUP('[1]2024-03-18_windows_device_0'!Q592,'[1]2024-03-18_windows_device_0'!Q592:Q1501,1,0)+90</f>
        <v>2184236</v>
      </c>
      <c r="C592">
        <f>(A592-A591)*W$4</f>
        <v>-0.23562011936449778</v>
      </c>
      <c r="D592">
        <f>(A592)*(1-EXP(-W$2))</f>
        <v>1.1507323393453328</v>
      </c>
      <c r="E592">
        <f>B592-D592^2*W$3</f>
        <v>2184235.9992220709</v>
      </c>
      <c r="F592">
        <f>E592+W$7*C592</f>
        <v>2184230.6430391744</v>
      </c>
      <c r="G592">
        <f>F592-W$8*LN(D592)</f>
        <v>2183897.099548765</v>
      </c>
      <c r="H592">
        <f t="shared" si="57"/>
        <v>30.284061367157847</v>
      </c>
      <c r="I592">
        <f>G592-W$11*H592^2</f>
        <v>2183860.675286951</v>
      </c>
      <c r="J592">
        <f>(C592-C591)*W$12</f>
        <v>0.89555280565729445</v>
      </c>
      <c r="K592">
        <f>I592-J592*W$13</f>
        <v>2183831.7049962105</v>
      </c>
      <c r="L592">
        <f>(K592-K591)*W$16</f>
        <v>-3.2509181751884199E-2</v>
      </c>
      <c r="M592">
        <f>(L592-L591)*W$15</f>
        <v>-2.3842627996395097E-5</v>
      </c>
      <c r="N592">
        <f>I592-W$16*M592^2</f>
        <v>2183860.675286951</v>
      </c>
      <c r="O592">
        <f>(D592-D591)*W$17</f>
        <v>-6.2008623381879027E-3</v>
      </c>
      <c r="P592">
        <f>(O592-O591)*W$18</f>
        <v>7.1697300176682024</v>
      </c>
      <c r="Q592">
        <f>N592-P592*W$19+W$20*P592^2</f>
        <v>2183878.9605282075</v>
      </c>
      <c r="R592">
        <f t="shared" si="54"/>
        <v>2183509.8685053773</v>
      </c>
      <c r="S592">
        <f t="shared" si="58"/>
        <v>-134.45610761883617</v>
      </c>
      <c r="T592">
        <f t="shared" si="55"/>
        <v>2183522.9750164771</v>
      </c>
      <c r="U592">
        <f t="shared" si="56"/>
        <v>2183881.8685053773</v>
      </c>
      <c r="V592">
        <f t="shared" si="59"/>
        <v>372</v>
      </c>
    </row>
    <row r="593" spans="1:22" x14ac:dyDescent="0.25">
      <c r="A593">
        <f>VLOOKUP('[1]2024-03-18_windows_device_0'!P593,'[1]2024-03-18_windows_device_0'!P593:P1502,1,0)</f>
        <v>37.718000000000004</v>
      </c>
      <c r="B593">
        <f>VLOOKUP('[1]2024-03-18_windows_device_0'!Q593,'[1]2024-03-18_windows_device_0'!Q593:Q1502,1,0)+90</f>
        <v>2184231</v>
      </c>
      <c r="C593">
        <f>(A593-A592)*W$4</f>
        <v>-1.5118957659229963</v>
      </c>
      <c r="D593">
        <f>(A593)*(1-EXP(-W$2))</f>
        <v>1.1491683475684136</v>
      </c>
      <c r="E593">
        <f>B593-D593^2*W$3</f>
        <v>2184230.9992241841</v>
      </c>
      <c r="F593">
        <f>E593+W$7*C593</f>
        <v>2184196.630383932</v>
      </c>
      <c r="G593">
        <f>F593-W$8*LN(D593)</f>
        <v>2183866.3179553724</v>
      </c>
      <c r="H593">
        <f t="shared" si="57"/>
        <v>-30.781593392603099</v>
      </c>
      <c r="I593">
        <f>G593-W$11*H593^2</f>
        <v>2183828.6870455989</v>
      </c>
      <c r="J593">
        <f>(C593-C592)*W$12</f>
        <v>-0.97018220612865613</v>
      </c>
      <c r="K593">
        <f>I593-J593*W$13</f>
        <v>2183860.0715272343</v>
      </c>
      <c r="L593">
        <f>(K593-K592)*W$16</f>
        <v>3.121010797375082E-2</v>
      </c>
      <c r="M593">
        <f>(L593-L592)*W$15</f>
        <v>3.7835008440108387E-5</v>
      </c>
      <c r="N593">
        <f>I593-W$16*M593^2</f>
        <v>2183828.6870455989</v>
      </c>
      <c r="O593">
        <f>(D593-D592)*W$17</f>
        <v>-3.9788866670059757E-2</v>
      </c>
      <c r="P593">
        <f>(O593-O592)*W$18</f>
        <v>-7.7672075191382657</v>
      </c>
      <c r="Q593">
        <f>N593-P593*W$19+W$20*P593^2</f>
        <v>2183896.4145513945</v>
      </c>
      <c r="R593">
        <f t="shared" si="54"/>
        <v>2183526.8979947087</v>
      </c>
      <c r="S593">
        <f t="shared" si="58"/>
        <v>85.932752522059786</v>
      </c>
      <c r="T593">
        <f t="shared" si="55"/>
        <v>2183518.5214427267</v>
      </c>
      <c r="U593">
        <f t="shared" si="56"/>
        <v>2183898.8979947087</v>
      </c>
      <c r="V593">
        <f t="shared" si="59"/>
        <v>372</v>
      </c>
    </row>
    <row r="594" spans="1:22" x14ac:dyDescent="0.25">
      <c r="A594">
        <f>VLOOKUP('[1]2024-03-18_windows_device_0'!P594,'[1]2024-03-18_windows_device_0'!P594:P1503,1,0)</f>
        <v>37.706666666666663</v>
      </c>
      <c r="B594">
        <f>VLOOKUP('[1]2024-03-18_windows_device_0'!Q594,'[1]2024-03-18_windows_device_0'!Q594:Q1503,1,0)+90</f>
        <v>2184231</v>
      </c>
      <c r="C594">
        <f>(A594-A593)*W$4</f>
        <v>-0.33379516910008888</v>
      </c>
      <c r="D594">
        <f>(A594)*(1-EXP(-W$2))</f>
        <v>1.1488230506826</v>
      </c>
      <c r="E594">
        <f>B594-D594^2*W$3</f>
        <v>2184230.9992246502</v>
      </c>
      <c r="F594">
        <f>E594+W$7*C594</f>
        <v>2184223.4112988804</v>
      </c>
      <c r="G594">
        <f>F594-W$8*LN(D594)</f>
        <v>2183893.8128142226</v>
      </c>
      <c r="H594">
        <f t="shared" si="57"/>
        <v>27.494858850259334</v>
      </c>
      <c r="I594">
        <f>G594-W$11*H594^2</f>
        <v>2183863.789024286</v>
      </c>
      <c r="J594">
        <f>(C594-C593)*W$12</f>
        <v>0.89555280565697626</v>
      </c>
      <c r="K594">
        <f>I594-J594*W$13</f>
        <v>2183834.8187335455</v>
      </c>
      <c r="L594">
        <f>(K594-K593)*W$16</f>
        <v>-2.7784236888396447E-2</v>
      </c>
      <c r="M594">
        <f>(L594-L593)*W$15</f>
        <v>-3.5029447838933241E-5</v>
      </c>
      <c r="N594">
        <f>I594-W$16*M594^2</f>
        <v>2183863.789024286</v>
      </c>
      <c r="O594">
        <f>(D594-D593)*W$17</f>
        <v>-8.7845549791089432E-3</v>
      </c>
      <c r="P594">
        <f>(O594-O593)*W$18</f>
        <v>7.1697300176642829</v>
      </c>
      <c r="Q594">
        <f>N594-P594*W$19+W$20*P594^2</f>
        <v>2183882.0742655424</v>
      </c>
      <c r="R594">
        <f t="shared" si="54"/>
        <v>2183512.4643203379</v>
      </c>
      <c r="S594">
        <f t="shared" si="58"/>
        <v>-72.833973089729128</v>
      </c>
      <c r="T594">
        <f t="shared" si="55"/>
        <v>2183519.5640296307</v>
      </c>
      <c r="U594">
        <f t="shared" si="56"/>
        <v>2183884.4643203379</v>
      </c>
      <c r="V594">
        <f t="shared" si="59"/>
        <v>372</v>
      </c>
    </row>
    <row r="595" spans="1:22" x14ac:dyDescent="0.25">
      <c r="A595">
        <f>VLOOKUP('[1]2024-03-18_windows_device_0'!P595,'[1]2024-03-18_windows_device_0'!P595:P1504,1,0)</f>
        <v>37.677999999999997</v>
      </c>
      <c r="B595">
        <f>VLOOKUP('[1]2024-03-18_windows_device_0'!Q595,'[1]2024-03-18_windows_device_0'!Q595:Q1504,1,0)+90</f>
        <v>2184234</v>
      </c>
      <c r="C595">
        <f>(A595-A594)*W$4</f>
        <v>-0.84430542772323713</v>
      </c>
      <c r="D595">
        <f>(A595)*(1-EXP(-W$2))</f>
        <v>1.1479496526773074</v>
      </c>
      <c r="E595">
        <f>B595-D595^2*W$3</f>
        <v>2184233.9992258283</v>
      </c>
      <c r="F595">
        <f>E595+W$7*C595</f>
        <v>2184214.806237116</v>
      </c>
      <c r="G595">
        <f>F595-W$8*LN(D595)</f>
        <v>2183887.0145688453</v>
      </c>
      <c r="H595">
        <f t="shared" si="57"/>
        <v>-6.7982453773729503</v>
      </c>
      <c r="I595">
        <f>G595-W$11*H595^2</f>
        <v>2183885.1790612075</v>
      </c>
      <c r="J595">
        <f>(C595-C594)*W$12</f>
        <v>-0.38807288245127153</v>
      </c>
      <c r="K595">
        <f>I595-J595*W$13</f>
        <v>2183897.7328538615</v>
      </c>
      <c r="L595">
        <f>(K595-K594)*W$16</f>
        <v>6.9220888747121137E-2</v>
      </c>
      <c r="M595">
        <f>(L595-L594)*W$15</f>
        <v>5.7599351200505006E-5</v>
      </c>
      <c r="N595">
        <f>I595-W$16*M595^2</f>
        <v>2183885.1790612075</v>
      </c>
      <c r="O595">
        <f>(D595-D594)*W$17</f>
        <v>-2.2219756711853167E-2</v>
      </c>
      <c r="P595">
        <f>(O595-O594)*W$18</f>
        <v>-3.1068830076542615</v>
      </c>
      <c r="Q595">
        <f>N595-P595*W$19+W$20*P595^2</f>
        <v>2183901.3455061843</v>
      </c>
      <c r="R595">
        <f t="shared" si="54"/>
        <v>2183531.4998914693</v>
      </c>
      <c r="S595">
        <f t="shared" si="58"/>
        <v>96.055670919759436</v>
      </c>
      <c r="T595">
        <f t="shared" si="55"/>
        <v>2183522.1365777501</v>
      </c>
      <c r="U595">
        <f t="shared" si="56"/>
        <v>2183903.4998914693</v>
      </c>
      <c r="V595">
        <f t="shared" si="59"/>
        <v>372</v>
      </c>
    </row>
    <row r="596" spans="1:22" x14ac:dyDescent="0.25">
      <c r="A596">
        <f>VLOOKUP('[1]2024-03-18_windows_device_0'!P596,'[1]2024-03-18_windows_device_0'!P596:P1505,1,0)</f>
        <v>37.661999999999999</v>
      </c>
      <c r="B596">
        <f>VLOOKUP('[1]2024-03-18_windows_device_0'!Q596,'[1]2024-03-18_windows_device_0'!Q596:Q1505,1,0)+90</f>
        <v>2184230</v>
      </c>
      <c r="C596">
        <f>(A596-A595)*W$4</f>
        <v>-0.47124023872920484</v>
      </c>
      <c r="D596">
        <f>(A596)*(1-EXP(-W$2))</f>
        <v>1.1474621747208649</v>
      </c>
      <c r="E596">
        <f>B596-D596^2*W$3</f>
        <v>2184229.9992264858</v>
      </c>
      <c r="F596">
        <f>E596+W$7*C596</f>
        <v>2184219.2868606928</v>
      </c>
      <c r="G596">
        <f>F596-W$8*LN(D596)</f>
        <v>2183892.5042459276</v>
      </c>
      <c r="H596">
        <f t="shared" si="57"/>
        <v>5.4896770822815597</v>
      </c>
      <c r="I596">
        <f>G596-W$11*H596^2</f>
        <v>2183891.307350738</v>
      </c>
      <c r="J596">
        <f>(C596-C595)*W$12</f>
        <v>0.28359172179146064</v>
      </c>
      <c r="K596">
        <f>I596-J596*W$13</f>
        <v>2183882.1334253368</v>
      </c>
      <c r="L596">
        <f>(K596-K595)*W$16</f>
        <v>-1.7163178965305045E-2</v>
      </c>
      <c r="M596">
        <f>(L596-L595)*W$15</f>
        <v>-5.1292818000067038E-5</v>
      </c>
      <c r="N596">
        <f>I596-W$16*M596^2</f>
        <v>2183891.307350738</v>
      </c>
      <c r="O596">
        <f>(D596-D595)*W$17</f>
        <v>-1.2401724676387104E-2</v>
      </c>
      <c r="P596">
        <f>(O596-O595)*W$18</f>
        <v>2.2704145055932976</v>
      </c>
      <c r="Q596">
        <f>N596-P596*W$19+W$20*P596^2</f>
        <v>2183888.7049452141</v>
      </c>
      <c r="R596">
        <f t="shared" si="54"/>
        <v>2183518.7281358889</v>
      </c>
      <c r="S596">
        <f t="shared" si="58"/>
        <v>-64.447740633759111</v>
      </c>
      <c r="T596">
        <f t="shared" si="55"/>
        <v>2183525.010372099</v>
      </c>
      <c r="U596">
        <f t="shared" si="56"/>
        <v>2183890.7281358889</v>
      </c>
      <c r="V596">
        <f t="shared" si="59"/>
        <v>372</v>
      </c>
    </row>
    <row r="597" spans="1:22" x14ac:dyDescent="0.25">
      <c r="A597">
        <f>VLOOKUP('[1]2024-03-18_windows_device_0'!P597,'[1]2024-03-18_windows_device_0'!P597:P1506,1,0)</f>
        <v>37.62466666666667</v>
      </c>
      <c r="B597">
        <f>VLOOKUP('[1]2024-03-18_windows_device_0'!Q597,'[1]2024-03-18_windows_device_0'!Q597:Q1506,1,0)+90</f>
        <v>2184235</v>
      </c>
      <c r="C597">
        <f>(A597-A596)*W$4</f>
        <v>-1.0995605570348113</v>
      </c>
      <c r="D597">
        <f>(A597)*(1-EXP(-W$2))</f>
        <v>1.1463247261558329</v>
      </c>
      <c r="E597">
        <f>B597-D597^2*W$3</f>
        <v>2184234.9992280188</v>
      </c>
      <c r="F597">
        <f>E597+W$7*C597</f>
        <v>2184210.0037078355</v>
      </c>
      <c r="G597">
        <f>F597-W$8*LN(D597)</f>
        <v>2183885.5772193135</v>
      </c>
      <c r="H597">
        <f t="shared" si="57"/>
        <v>-6.9270266140811145</v>
      </c>
      <c r="I597">
        <f>G597-W$11*H597^2</f>
        <v>2183883.6715118433</v>
      </c>
      <c r="J597">
        <f>(C597-C596)*W$12</f>
        <v>-0.47762816301709643</v>
      </c>
      <c r="K597">
        <f>I597-J597*W$13</f>
        <v>2183899.1223335713</v>
      </c>
      <c r="L597">
        <f>(K597-K596)*W$16</f>
        <v>1.8691945797369873E-2</v>
      </c>
      <c r="M597">
        <f>(L597-L596)*W$15</f>
        <v>2.1289925764366719E-5</v>
      </c>
      <c r="N597">
        <f>I597-W$16*M597^2</f>
        <v>2183883.6715118433</v>
      </c>
      <c r="O597">
        <f>(D597-D596)*W$17</f>
        <v>-2.8937357578219629E-2</v>
      </c>
      <c r="P597">
        <f>(O597-O596)*W$18</f>
        <v>-3.8238560094191225</v>
      </c>
      <c r="Q597">
        <f>N597-P597*W$19+W$20*P597^2</f>
        <v>2183905.6372301285</v>
      </c>
      <c r="R597">
        <f t="shared" si="54"/>
        <v>2183535.355252495</v>
      </c>
      <c r="S597">
        <f t="shared" si="58"/>
        <v>83.90233369078382</v>
      </c>
      <c r="T597">
        <f t="shared" si="55"/>
        <v>2183527.1766216592</v>
      </c>
      <c r="U597">
        <f t="shared" si="56"/>
        <v>2183907.355252495</v>
      </c>
      <c r="V597">
        <f t="shared" si="59"/>
        <v>372</v>
      </c>
    </row>
    <row r="598" spans="1:22" x14ac:dyDescent="0.25">
      <c r="A598">
        <f>VLOOKUP('[1]2024-03-18_windows_device_0'!P598,'[1]2024-03-18_windows_device_0'!P598:P1507,1,0)</f>
        <v>37.609333333333332</v>
      </c>
      <c r="B598">
        <f>VLOOKUP('[1]2024-03-18_windows_device_0'!Q598,'[1]2024-03-18_windows_device_0'!Q598:Q1507,1,0)+90</f>
        <v>2184233</v>
      </c>
      <c r="C598">
        <f>(A598-A597)*W$4</f>
        <v>-0.45160522878233778</v>
      </c>
      <c r="D598">
        <f>(A598)*(1-EXP(-W$2))</f>
        <v>1.1458575597809086</v>
      </c>
      <c r="E598">
        <f>B598-D598^2*W$3</f>
        <v>2184232.9992286479</v>
      </c>
      <c r="F598">
        <f>E598+W$7*C598</f>
        <v>2184222.7332114298</v>
      </c>
      <c r="G598">
        <f>F598-W$8*LN(D598)</f>
        <v>2183899.275094972</v>
      </c>
      <c r="H598">
        <f t="shared" si="57"/>
        <v>13.697875658515841</v>
      </c>
      <c r="I598">
        <f>G598-W$11*H598^2</f>
        <v>2183891.823161602</v>
      </c>
      <c r="J598">
        <f>(C598-C597)*W$12</f>
        <v>0.49255404311124146</v>
      </c>
      <c r="K598">
        <f>I598-J598*W$13</f>
        <v>2183875.8895016951</v>
      </c>
      <c r="L598">
        <f>(K598-K597)*W$16</f>
        <v>-2.5561785852024527E-2</v>
      </c>
      <c r="M598">
        <f>(L598-L597)*W$15</f>
        <v>-2.6276820059836949E-5</v>
      </c>
      <c r="N598">
        <f>I598-W$16*M598^2</f>
        <v>2183891.823161602</v>
      </c>
      <c r="O598">
        <f>(D598-D597)*W$17</f>
        <v>-1.1884986148208545E-2</v>
      </c>
      <c r="P598">
        <f>(O598-O597)*W$18</f>
        <v>3.9433515097126124</v>
      </c>
      <c r="Q598">
        <f>N598-P598*W$19+W$20*P598^2</f>
        <v>2183892.2806551498</v>
      </c>
      <c r="R598">
        <f t="shared" si="54"/>
        <v>2183521.8737268266</v>
      </c>
      <c r="S598">
        <f t="shared" si="58"/>
        <v>-68.029321745200789</v>
      </c>
      <c r="T598">
        <f t="shared" si="55"/>
        <v>2183528.5050883642</v>
      </c>
      <c r="U598">
        <f t="shared" si="56"/>
        <v>2183893.8737268266</v>
      </c>
      <c r="V598">
        <f t="shared" si="59"/>
        <v>372</v>
      </c>
    </row>
    <row r="599" spans="1:22" x14ac:dyDescent="0.25">
      <c r="A599">
        <f>VLOOKUP('[1]2024-03-18_windows_device_0'!P599,'[1]2024-03-18_windows_device_0'!P599:P1508,1,0)</f>
        <v>37.567999999999998</v>
      </c>
      <c r="B599">
        <f>VLOOKUP('[1]2024-03-18_windows_device_0'!Q599,'[1]2024-03-18_windows_device_0'!Q599:Q1508,1,0)+90</f>
        <v>2184228</v>
      </c>
      <c r="C599">
        <f>(A599-A598)*W$4</f>
        <v>-1.2173706167172695</v>
      </c>
      <c r="D599">
        <f>(A599)*(1-EXP(-W$2))</f>
        <v>1.1445982417267657</v>
      </c>
      <c r="E599">
        <f>B599-D599^2*W$3</f>
        <v>2184227.9992303425</v>
      </c>
      <c r="F599">
        <f>E599+W$7*C599</f>
        <v>2184200.3256187108</v>
      </c>
      <c r="G599">
        <f>F599-W$8*LN(D599)</f>
        <v>2183879.4798643859</v>
      </c>
      <c r="H599">
        <f t="shared" si="57"/>
        <v>-19.795230586081743</v>
      </c>
      <c r="I599">
        <f>G599-W$11*H599^2</f>
        <v>2183863.9172106767</v>
      </c>
      <c r="J599">
        <f>(C599-C598)*W$12</f>
        <v>-0.58210932367706647</v>
      </c>
      <c r="K599">
        <f>I599-J599*W$13</f>
        <v>2183882.747899658</v>
      </c>
      <c r="L599">
        <f>(K599-K598)*W$16</f>
        <v>7.5459117920569216E-3</v>
      </c>
      <c r="M599">
        <f>(L599-L598)*W$15</f>
        <v>1.9658568467884697E-5</v>
      </c>
      <c r="N599">
        <f>I599-W$16*M599^2</f>
        <v>2183863.9172106767</v>
      </c>
      <c r="O599">
        <f>(D599-D598)*W$17</f>
        <v>-3.203778874732488E-2</v>
      </c>
      <c r="P599">
        <f>(O599-O598)*W$18</f>
        <v>-4.6603245114813925</v>
      </c>
      <c r="Q599">
        <f>N599-P599*W$19+W$20*P599^2</f>
        <v>2183893.629156813</v>
      </c>
      <c r="R599">
        <f t="shared" ref="R599:R662" si="60">Q599+W$21*A599^2-W$22*A599</f>
        <v>2183522.8865252938</v>
      </c>
      <c r="S599">
        <f t="shared" si="58"/>
        <v>5.1106969998693614</v>
      </c>
      <c r="T599">
        <f t="shared" si="55"/>
        <v>2183522.3883448234</v>
      </c>
      <c r="U599">
        <f t="shared" si="56"/>
        <v>2183894.8865252938</v>
      </c>
      <c r="V599">
        <f t="shared" si="59"/>
        <v>372</v>
      </c>
    </row>
    <row r="600" spans="1:22" x14ac:dyDescent="0.25">
      <c r="A600">
        <f>VLOOKUP('[1]2024-03-18_windows_device_0'!P600,'[1]2024-03-18_windows_device_0'!P600:P1509,1,0)</f>
        <v>37.553333333333335</v>
      </c>
      <c r="B600">
        <f>VLOOKUP('[1]2024-03-18_windows_device_0'!Q600,'[1]2024-03-18_windows_device_0'!Q600:Q1509,1,0)+90</f>
        <v>2184224</v>
      </c>
      <c r="C600">
        <f>(A600-A599)*W$4</f>
        <v>-0.43197021883505216</v>
      </c>
      <c r="D600">
        <f>(A600)*(1-EXP(-W$2))</f>
        <v>1.1441513869333604</v>
      </c>
      <c r="E600">
        <f>B600-D600^2*W$3</f>
        <v>2184223.9992309432</v>
      </c>
      <c r="F600">
        <f>E600+W$7*C600</f>
        <v>2184214.1795622995</v>
      </c>
      <c r="G600">
        <f>F600-W$8*LN(D600)</f>
        <v>2183894.261466119</v>
      </c>
      <c r="H600">
        <f t="shared" si="57"/>
        <v>14.781601733062416</v>
      </c>
      <c r="I600">
        <f>G600-W$11*H600^2</f>
        <v>2183885.5837484277</v>
      </c>
      <c r="J600">
        <f>(C600-C599)*W$12</f>
        <v>0.59703520377152963</v>
      </c>
      <c r="K600">
        <f>I600-J600*W$13</f>
        <v>2183866.2702212674</v>
      </c>
      <c r="L600">
        <f>(K600-K599)*W$16</f>
        <v>-1.8129468185565465E-2</v>
      </c>
      <c r="M600">
        <f>(L600-L599)*W$15</f>
        <v>-1.524543387628999E-5</v>
      </c>
      <c r="N600">
        <f>I600-W$16*M600^2</f>
        <v>2183885.5837484277</v>
      </c>
      <c r="O600">
        <f>(D600-D599)*W$17</f>
        <v>-1.1368247620013039E-2</v>
      </c>
      <c r="P600">
        <f>(O600-O599)*W$18</f>
        <v>4.779820011778801</v>
      </c>
      <c r="Q600">
        <f>N600-P600*W$19+W$20*P600^2</f>
        <v>2183889.1549291145</v>
      </c>
      <c r="R600">
        <f t="shared" si="60"/>
        <v>2183518.2935699914</v>
      </c>
      <c r="S600">
        <f t="shared" si="58"/>
        <v>-23.17657820907289</v>
      </c>
      <c r="T600">
        <f t="shared" si="55"/>
        <v>2183520.5527762477</v>
      </c>
      <c r="U600">
        <f t="shared" si="56"/>
        <v>2183890.2935699914</v>
      </c>
      <c r="V600">
        <f t="shared" si="59"/>
        <v>372</v>
      </c>
    </row>
    <row r="601" spans="1:22" x14ac:dyDescent="0.25">
      <c r="A601">
        <f>VLOOKUP('[1]2024-03-18_windows_device_0'!P601,'[1]2024-03-18_windows_device_0'!P601:P1510,1,0)</f>
        <v>37.527999999999999</v>
      </c>
      <c r="B601">
        <f>VLOOKUP('[1]2024-03-18_windows_device_0'!Q601,'[1]2024-03-18_windows_device_0'!Q601:Q1510,1,0)+90</f>
        <v>2184211</v>
      </c>
      <c r="C601">
        <f>(A601-A600)*W$4</f>
        <v>-0.7461303779880647</v>
      </c>
      <c r="D601">
        <f>(A601)*(1-EXP(-W$2))</f>
        <v>1.1433795468356598</v>
      </c>
      <c r="E601">
        <f>B601-D601^2*W$3</f>
        <v>2184210.9992319802</v>
      </c>
      <c r="F601">
        <f>E601+W$7*C601</f>
        <v>2184194.0379861416</v>
      </c>
      <c r="G601">
        <f>F601-W$8*LN(D601)</f>
        <v>2183875.7230622582</v>
      </c>
      <c r="H601">
        <f t="shared" si="57"/>
        <v>-18.53840386075899</v>
      </c>
      <c r="I601">
        <f>G601-W$11*H601^2</f>
        <v>2183862.0738621163</v>
      </c>
      <c r="J601">
        <f>(C601-C600)*W$12</f>
        <v>-0.23881408150870734</v>
      </c>
      <c r="K601">
        <f>I601-J601*W$13</f>
        <v>2183869.7992729805</v>
      </c>
      <c r="L601">
        <f>(K601-K600)*W$16</f>
        <v>3.8828182734453086E-3</v>
      </c>
      <c r="M601">
        <f>(L601-L600)*W$15</f>
        <v>1.3070375510285966E-5</v>
      </c>
      <c r="N601">
        <f>I601-W$16*M601^2</f>
        <v>2183862.0738621163</v>
      </c>
      <c r="O601">
        <f>(D601-D600)*W$17</f>
        <v>-1.9636064070943423E-2</v>
      </c>
      <c r="P601">
        <f>(O601-O600)*W$18</f>
        <v>-1.9119280047128266</v>
      </c>
      <c r="Q601">
        <f>N601-P601*W$19+W$20*P601^2</f>
        <v>2183870.2986476105</v>
      </c>
      <c r="R601">
        <f t="shared" si="60"/>
        <v>2183499.2326982622</v>
      </c>
      <c r="S601">
        <f t="shared" si="58"/>
        <v>-96.18334063226169</v>
      </c>
      <c r="T601">
        <f t="shared" si="55"/>
        <v>2183508.6084569683</v>
      </c>
      <c r="U601">
        <f t="shared" si="56"/>
        <v>2183871.2326982622</v>
      </c>
      <c r="V601">
        <f t="shared" si="59"/>
        <v>372</v>
      </c>
    </row>
    <row r="602" spans="1:22" x14ac:dyDescent="0.25">
      <c r="A602">
        <f>VLOOKUP('[1]2024-03-18_windows_device_0'!P602,'[1]2024-03-18_windows_device_0'!P602:P1511,1,0)</f>
        <v>37.50266666666667</v>
      </c>
      <c r="B602">
        <f>VLOOKUP('[1]2024-03-18_windows_device_0'!Q602,'[1]2024-03-18_windows_device_0'!Q602:Q1511,1,0)+90</f>
        <v>2184208</v>
      </c>
      <c r="C602">
        <f>(A602-A601)*W$4</f>
        <v>-0.74613037798785542</v>
      </c>
      <c r="D602">
        <f>(A602)*(1-EXP(-W$2))</f>
        <v>1.1426077067379594</v>
      </c>
      <c r="E602">
        <f>B602-D602^2*W$3</f>
        <v>2184207.9992330167</v>
      </c>
      <c r="F602">
        <f>E602+W$7*C602</f>
        <v>2184191.0379871782</v>
      </c>
      <c r="G602">
        <f>F602-W$8*LN(D602)</f>
        <v>2183874.3273181817</v>
      </c>
      <c r="H602">
        <f t="shared" si="57"/>
        <v>-1.3957440764643252</v>
      </c>
      <c r="I602">
        <f>G602-W$11*H602^2</f>
        <v>2183874.2499479121</v>
      </c>
      <c r="J602">
        <f>(C602-C601)*W$12</f>
        <v>1.5908543036481213E-13</v>
      </c>
      <c r="K602">
        <f>I602-J602*W$13</f>
        <v>2183874.2499479121</v>
      </c>
      <c r="L602">
        <f>(K602-K601)*W$16</f>
        <v>4.8968287681154339E-3</v>
      </c>
      <c r="M602">
        <f>(L602-L601)*W$15</f>
        <v>6.0209546888228942E-7</v>
      </c>
      <c r="N602">
        <f>I602-W$16*M602^2</f>
        <v>2183874.2499479121</v>
      </c>
      <c r="O602">
        <f>(D602-D601)*W$17</f>
        <v>-1.9636064070937775E-2</v>
      </c>
      <c r="P602">
        <f>(O602-O601)*W$18</f>
        <v>1.3061569331460432E-12</v>
      </c>
      <c r="Q602">
        <f>N602-P602*W$19+W$20*P602^2</f>
        <v>2183874.2499479121</v>
      </c>
      <c r="R602">
        <f t="shared" si="60"/>
        <v>2183502.9800223284</v>
      </c>
      <c r="S602">
        <f t="shared" si="58"/>
        <v>18.909426192238595</v>
      </c>
      <c r="T602">
        <f t="shared" si="55"/>
        <v>2183501.1367694731</v>
      </c>
      <c r="U602">
        <f t="shared" si="56"/>
        <v>2183874.9800223284</v>
      </c>
      <c r="V602">
        <f t="shared" si="59"/>
        <v>372</v>
      </c>
    </row>
    <row r="603" spans="1:22" x14ac:dyDescent="0.25">
      <c r="A603">
        <f>VLOOKUP('[1]2024-03-18_windows_device_0'!P603,'[1]2024-03-18_windows_device_0'!P603:P1512,1,0)</f>
        <v>37.471333333333334</v>
      </c>
      <c r="B603">
        <f>VLOOKUP('[1]2024-03-18_windows_device_0'!Q603,'[1]2024-03-18_windows_device_0'!Q603:Q1512,1,0)+90</f>
        <v>2184215</v>
      </c>
      <c r="C603">
        <f>(A603-A602)*W$4</f>
        <v>-0.92284546751154262</v>
      </c>
      <c r="D603">
        <f>(A603)*(1-EXP(-W$2))</f>
        <v>1.141653062406593</v>
      </c>
      <c r="E603">
        <f>B603-D603^2*W$3</f>
        <v>2184214.9992342982</v>
      </c>
      <c r="F603">
        <f>E603+W$7*C603</f>
        <v>2184194.0208512871</v>
      </c>
      <c r="G603">
        <f>F603-W$8*LN(D603)</f>
        <v>2183879.2958920235</v>
      </c>
      <c r="H603">
        <f t="shared" si="57"/>
        <v>4.9685738417319953</v>
      </c>
      <c r="I603">
        <f>G603-W$11*H603^2</f>
        <v>2183878.3154407362</v>
      </c>
      <c r="J603">
        <f>(C603-C602)*W$12</f>
        <v>-0.1343329208487373</v>
      </c>
      <c r="K603">
        <f>I603-J603*W$13</f>
        <v>2183882.6609843471</v>
      </c>
      <c r="L603">
        <f>(K603-K602)*W$16</f>
        <v>9.2541930872404796E-3</v>
      </c>
      <c r="M603">
        <f>(L603-L602)*W$15</f>
        <v>2.587299960507842E-6</v>
      </c>
      <c r="N603">
        <f>I603-W$16*M603^2</f>
        <v>2183878.3154407362</v>
      </c>
      <c r="O603">
        <f>(D603-D602)*W$17</f>
        <v>-2.4286710824584352E-2</v>
      </c>
      <c r="P603">
        <f>(O603-O602)*W$18</f>
        <v>-1.0754595026505569</v>
      </c>
      <c r="Q603">
        <f>N603-P603*W$19+W$20*P603^2</f>
        <v>2183882.2631378896</v>
      </c>
      <c r="R603">
        <f t="shared" si="60"/>
        <v>2183510.7417752463</v>
      </c>
      <c r="S603">
        <f t="shared" si="58"/>
        <v>39.166693707054904</v>
      </c>
      <c r="T603">
        <f t="shared" si="55"/>
        <v>2183506.923884673</v>
      </c>
      <c r="U603">
        <f t="shared" si="56"/>
        <v>2183882.7417752463</v>
      </c>
      <c r="V603">
        <f t="shared" si="59"/>
        <v>372</v>
      </c>
    </row>
    <row r="604" spans="1:22" x14ac:dyDescent="0.25">
      <c r="A604">
        <f>VLOOKUP('[1]2024-03-18_windows_device_0'!P604,'[1]2024-03-18_windows_device_0'!P604:P1513,1,0)</f>
        <v>37.455333333333336</v>
      </c>
      <c r="B604">
        <f>VLOOKUP('[1]2024-03-18_windows_device_0'!Q604,'[1]2024-03-18_windows_device_0'!Q604:Q1513,1,0)+90</f>
        <v>2184214</v>
      </c>
      <c r="C604">
        <f>(A604-A603)*W$4</f>
        <v>-0.47124023872920484</v>
      </c>
      <c r="D604">
        <f>(A604)*(1-EXP(-W$2))</f>
        <v>1.1411655844501507</v>
      </c>
      <c r="E604">
        <f>B604-D604^2*W$3</f>
        <v>2184213.9992349516</v>
      </c>
      <c r="F604">
        <f>E604+W$7*C604</f>
        <v>2184203.2868691585</v>
      </c>
      <c r="G604">
        <f>F604-W$8*LN(D604)</f>
        <v>2183889.5765298493</v>
      </c>
      <c r="H604">
        <f t="shared" si="57"/>
        <v>10.280637825839221</v>
      </c>
      <c r="I604">
        <f>G604-W$11*H604^2</f>
        <v>2183885.3789144601</v>
      </c>
      <c r="J604">
        <f>(C604-C603)*W$12</f>
        <v>0.34329524216867729</v>
      </c>
      <c r="K604">
        <f>I604-J604*W$13</f>
        <v>2183874.273636343</v>
      </c>
      <c r="L604">
        <f>(K604-K603)*W$16</f>
        <v>-9.228130031259725E-3</v>
      </c>
      <c r="M604">
        <f>(L604-L603)*W$15</f>
        <v>-1.0974366697937899E-5</v>
      </c>
      <c r="N604">
        <f>I604-W$16*M604^2</f>
        <v>2183885.3789144601</v>
      </c>
      <c r="O604">
        <f>(D604-D603)*W$17</f>
        <v>-1.2401724676381455E-2</v>
      </c>
      <c r="P604">
        <f>(O604-O603)*W$18</f>
        <v>2.748396506772484</v>
      </c>
      <c r="Q604">
        <f>N604-P604*W$19+W$20*P604^2</f>
        <v>2183883.2198168063</v>
      </c>
      <c r="R604">
        <f t="shared" si="60"/>
        <v>2183511.5704230419</v>
      </c>
      <c r="S604">
        <f t="shared" si="58"/>
        <v>4.1814516314240322</v>
      </c>
      <c r="T604">
        <f t="shared" si="55"/>
        <v>2183511.162823542</v>
      </c>
      <c r="U604">
        <f t="shared" si="56"/>
        <v>2183883.5704230419</v>
      </c>
      <c r="V604">
        <f t="shared" si="59"/>
        <v>372</v>
      </c>
    </row>
    <row r="605" spans="1:22" x14ac:dyDescent="0.25">
      <c r="A605">
        <f>VLOOKUP('[1]2024-03-18_windows_device_0'!P605,'[1]2024-03-18_windows_device_0'!P605:P1514,1,0)</f>
        <v>37.422666666666665</v>
      </c>
      <c r="B605">
        <f>VLOOKUP('[1]2024-03-18_windows_device_0'!Q605,'[1]2024-03-18_windows_device_0'!Q605:Q1514,1,0)+90</f>
        <v>2184218</v>
      </c>
      <c r="C605">
        <f>(A605-A604)*W$4</f>
        <v>-0.9621154874056953</v>
      </c>
      <c r="D605">
        <f>(A605)*(1-EXP(-W$2))</f>
        <v>1.1401703169557473</v>
      </c>
      <c r="E605">
        <f>B605-D605^2*W$3</f>
        <v>2184217.9992362857</v>
      </c>
      <c r="F605">
        <f>E605+W$7*C605</f>
        <v>2184196.1281561251</v>
      </c>
      <c r="G605">
        <f>F605-W$8*LN(D605)</f>
        <v>2183884.4906790294</v>
      </c>
      <c r="H605">
        <f t="shared" si="57"/>
        <v>-5.0858508199453354</v>
      </c>
      <c r="I605">
        <f>G605-W$11*H605^2</f>
        <v>2183883.4633968412</v>
      </c>
      <c r="J605">
        <f>(C605-C604)*W$12</f>
        <v>-0.37314700235728554</v>
      </c>
      <c r="K605">
        <f>I605-J605*W$13</f>
        <v>2183895.5343513163</v>
      </c>
      <c r="L605">
        <f>(K605-K604)*W$16</f>
        <v>2.3391975894439157E-2</v>
      </c>
      <c r="M605">
        <f>(L605-L604)*W$15</f>
        <v>1.9369048028159687E-5</v>
      </c>
      <c r="N605">
        <f>I605-W$16*M605^2</f>
        <v>2183883.4633968412</v>
      </c>
      <c r="O605">
        <f>(D605-D604)*W$17</f>
        <v>-2.5320187880952767E-2</v>
      </c>
      <c r="P605">
        <f>(O605-O604)*W$18</f>
        <v>-2.9873875073620768</v>
      </c>
      <c r="Q605">
        <f>N605-P605*W$19+W$20*P605^2</f>
        <v>2183898.7387123434</v>
      </c>
      <c r="R605">
        <f t="shared" si="60"/>
        <v>2183526.8286821754</v>
      </c>
      <c r="S605">
        <f t="shared" si="58"/>
        <v>76.994922191374798</v>
      </c>
      <c r="T605">
        <f t="shared" si="55"/>
        <v>2183519.3233719282</v>
      </c>
      <c r="U605">
        <f t="shared" si="56"/>
        <v>2183898.8286821754</v>
      </c>
      <c r="V605">
        <f t="shared" si="59"/>
        <v>372</v>
      </c>
    </row>
    <row r="606" spans="1:22" x14ac:dyDescent="0.25">
      <c r="A606">
        <f>VLOOKUP('[1]2024-03-18_windows_device_0'!P606,'[1]2024-03-18_windows_device_0'!P606:P1515,1,0)</f>
        <v>37.399333333333331</v>
      </c>
      <c r="B606">
        <f>VLOOKUP('[1]2024-03-18_windows_device_0'!Q606,'[1]2024-03-18_windows_device_0'!Q606:Q1515,1,0)+90</f>
        <v>2184213</v>
      </c>
      <c r="C606">
        <f>(A606-A605)*W$4</f>
        <v>-0.68722534814683556</v>
      </c>
      <c r="D606">
        <f>(A606)*(1-EXP(-W$2))</f>
        <v>1.1394594116026022</v>
      </c>
      <c r="E606">
        <f>B606-D606^2*W$3</f>
        <v>2184212.999237238</v>
      </c>
      <c r="F606">
        <f>E606+W$7*C606</f>
        <v>2184197.3770371233</v>
      </c>
      <c r="G606">
        <f>F606-W$8*LN(D606)</f>
        <v>2183887.2212840053</v>
      </c>
      <c r="H606">
        <f t="shared" si="57"/>
        <v>2.7306049759499729</v>
      </c>
      <c r="I606">
        <f>G606-W$11*H606^2</f>
        <v>2183886.9251554566</v>
      </c>
      <c r="J606">
        <f>(C606-C605)*W$12</f>
        <v>0.20896232132009898</v>
      </c>
      <c r="K606">
        <f>I606-J606*W$13</f>
        <v>2183880.1654209504</v>
      </c>
      <c r="L606">
        <f>(K606-K605)*W$16</f>
        <v>-1.6909574729415965E-2</v>
      </c>
      <c r="M606">
        <f>(L606-L605)*W$15</f>
        <v>-2.3930108363865915E-5</v>
      </c>
      <c r="N606">
        <f>I606-W$16*M606^2</f>
        <v>2183886.9251554566</v>
      </c>
      <c r="O606">
        <f>(D606-D605)*W$17</f>
        <v>-1.8085848486390797E-2</v>
      </c>
      <c r="P606">
        <f>(O606-O605)*W$18</f>
        <v>1.6729370041232337</v>
      </c>
      <c r="Q606">
        <f>N606-P606*W$19+W$20*P606^2</f>
        <v>2183884.2534327284</v>
      </c>
      <c r="R606">
        <f t="shared" si="60"/>
        <v>2183512.1578587452</v>
      </c>
      <c r="S606">
        <f t="shared" si="58"/>
        <v>-74.030654389306434</v>
      </c>
      <c r="T606">
        <f t="shared" si="55"/>
        <v>2183519.3742181258</v>
      </c>
      <c r="U606">
        <f t="shared" si="56"/>
        <v>2183884.1578587452</v>
      </c>
      <c r="V606">
        <f t="shared" si="59"/>
        <v>372</v>
      </c>
    </row>
    <row r="607" spans="1:22" x14ac:dyDescent="0.25">
      <c r="A607">
        <f>VLOOKUP('[1]2024-03-18_windows_device_0'!P607,'[1]2024-03-18_windows_device_0'!P607:P1516,1,0)</f>
        <v>37.37533333333333</v>
      </c>
      <c r="B607">
        <f>VLOOKUP('[1]2024-03-18_windows_device_0'!Q607,'[1]2024-03-18_windows_device_0'!Q607:Q1516,1,0)+90</f>
        <v>2184213</v>
      </c>
      <c r="C607">
        <f>(A607-A606)*W$4</f>
        <v>-0.7068603580939119</v>
      </c>
      <c r="D607">
        <f>(A607)*(1-EXP(-W$2))</f>
        <v>1.1387281946679384</v>
      </c>
      <c r="E607">
        <f>B607-D607^2*W$3</f>
        <v>2184212.9992382163</v>
      </c>
      <c r="F607">
        <f>E607+W$7*C607</f>
        <v>2184196.9306895267</v>
      </c>
      <c r="G607">
        <f>F607-W$8*LN(D607)</f>
        <v>2183888.2999601089</v>
      </c>
      <c r="H607">
        <f t="shared" si="57"/>
        <v>1.0786761036142707</v>
      </c>
      <c r="I607">
        <f>G607-W$11*H607^2</f>
        <v>2183888.2537491862</v>
      </c>
      <c r="J607">
        <f>(C607-C606)*W$12</f>
        <v>-1.4925880094304135E-2</v>
      </c>
      <c r="K607">
        <f>I607-J607*W$13</f>
        <v>2183888.7365873652</v>
      </c>
      <c r="L607">
        <f>(K607-K606)*W$16</f>
        <v>9.430375150273243E-3</v>
      </c>
      <c r="M607">
        <f>(L607-L606)*W$15</f>
        <v>1.5640039779180718E-5</v>
      </c>
      <c r="N607">
        <f>I607-W$16*M607^2</f>
        <v>2183888.2537491862</v>
      </c>
      <c r="O607">
        <f>(D607-D606)*W$17</f>
        <v>-1.8602587014580656E-2</v>
      </c>
      <c r="P607">
        <f>(O607-O606)*W$18</f>
        <v>-0.11949550029610337</v>
      </c>
      <c r="Q607">
        <f>N607-P607*W$19+W$20*P607^2</f>
        <v>2183888.6061924021</v>
      </c>
      <c r="R607">
        <f t="shared" si="60"/>
        <v>2183516.3203167575</v>
      </c>
      <c r="S607">
        <f t="shared" si="58"/>
        <v>21.004239604449065</v>
      </c>
      <c r="T607">
        <f t="shared" ref="T607:T670" si="61">R607-W$28*S607</f>
        <v>2183514.2728657015</v>
      </c>
      <c r="U607">
        <f t="shared" si="56"/>
        <v>2183888.3203167575</v>
      </c>
      <c r="V607">
        <f t="shared" si="59"/>
        <v>372</v>
      </c>
    </row>
    <row r="608" spans="1:22" x14ac:dyDescent="0.25">
      <c r="A608">
        <f>VLOOKUP('[1]2024-03-18_windows_device_0'!P608,'[1]2024-03-18_windows_device_0'!P608:P1517,1,0)</f>
        <v>37.35</v>
      </c>
      <c r="B608">
        <f>VLOOKUP('[1]2024-03-18_windows_device_0'!Q608,'[1]2024-03-18_windows_device_0'!Q608:Q1517,1,0)+90</f>
        <v>2184213</v>
      </c>
      <c r="C608">
        <f>(A608-A607)*W$4</f>
        <v>-0.74613037798785542</v>
      </c>
      <c r="D608">
        <f>(A608)*(1-EXP(-W$2))</f>
        <v>1.1379563545702382</v>
      </c>
      <c r="E608">
        <f>B608-D608^2*W$3</f>
        <v>2184212.9992392487</v>
      </c>
      <c r="F608">
        <f>E608+W$7*C608</f>
        <v>2184196.0379934101</v>
      </c>
      <c r="G608">
        <f>F608-W$8*LN(D608)</f>
        <v>2183889.0180739863</v>
      </c>
      <c r="H608">
        <f t="shared" si="57"/>
        <v>0.71811387734487653</v>
      </c>
      <c r="I608">
        <f>G608-W$11*H608^2</f>
        <v>2183888.9975930802</v>
      </c>
      <c r="J608">
        <f>(C608-C607)*W$12</f>
        <v>-2.9851760188449268E-2</v>
      </c>
      <c r="K608">
        <f>I608-J608*W$13</f>
        <v>2183889.9632694381</v>
      </c>
      <c r="L608">
        <f>(K608-K607)*W$16</f>
        <v>1.3496496950870752E-3</v>
      </c>
      <c r="M608">
        <f>(L608-L607)*W$15</f>
        <v>-4.7981438135235014E-6</v>
      </c>
      <c r="N608">
        <f>I608-W$16*M608^2</f>
        <v>2183888.9975930802</v>
      </c>
      <c r="O608">
        <f>(D608-D607)*W$17</f>
        <v>-1.9636064070932126E-2</v>
      </c>
      <c r="P608">
        <f>(O608-O607)*W$18</f>
        <v>-0.23899100058567435</v>
      </c>
      <c r="Q608">
        <f>N608-P608*W$19+W$20*P608^2</f>
        <v>2183889.7240269617</v>
      </c>
      <c r="R608">
        <f t="shared" si="60"/>
        <v>2183517.2378751719</v>
      </c>
      <c r="S608">
        <f t="shared" si="58"/>
        <v>4.6301047914202904</v>
      </c>
      <c r="T608">
        <f t="shared" si="61"/>
        <v>2183516.7865418638</v>
      </c>
      <c r="U608">
        <f t="shared" si="56"/>
        <v>2183889.2378751719</v>
      </c>
      <c r="V608">
        <f t="shared" si="59"/>
        <v>372</v>
      </c>
    </row>
    <row r="609" spans="1:22" x14ac:dyDescent="0.25">
      <c r="A609">
        <f>VLOOKUP('[1]2024-03-18_windows_device_0'!P609,'[1]2024-03-18_windows_device_0'!P609:P1518,1,0)</f>
        <v>37.322000000000003</v>
      </c>
      <c r="B609">
        <f>VLOOKUP('[1]2024-03-18_windows_device_0'!Q609,'[1]2024-03-18_windows_device_0'!Q609:Q1518,1,0)+90</f>
        <v>2184208</v>
      </c>
      <c r="C609">
        <f>(A609-A608)*W$4</f>
        <v>-0.82467041777616079</v>
      </c>
      <c r="D609">
        <f>(A609)*(1-EXP(-W$2))</f>
        <v>1.1371032681464639</v>
      </c>
      <c r="E609">
        <f>B609-D609^2*W$3</f>
        <v>2184207.9992403891</v>
      </c>
      <c r="F609">
        <f>E609+W$7*C609</f>
        <v>2184189.2526002517</v>
      </c>
      <c r="G609">
        <f>F609-W$8*LN(D609)</f>
        <v>2183884.0143213845</v>
      </c>
      <c r="H609">
        <f t="shared" si="57"/>
        <v>-5.0037526017986238</v>
      </c>
      <c r="I609">
        <f>G609-W$11*H609^2</f>
        <v>2183883.019937261</v>
      </c>
      <c r="J609">
        <f>(C609-C608)*W$12</f>
        <v>-5.9703520377216539E-2</v>
      </c>
      <c r="K609">
        <f>I609-J609*W$13</f>
        <v>2183884.9512899769</v>
      </c>
      <c r="L609">
        <f>(K609-K608)*W$16</f>
        <v>-5.5144007568183277E-3</v>
      </c>
      <c r="M609">
        <f>(L609-L608)*W$15</f>
        <v>-4.0757109487472797E-6</v>
      </c>
      <c r="N609">
        <f>I609-W$16*M609^2</f>
        <v>2183883.019937261</v>
      </c>
      <c r="O609">
        <f>(D609-D608)*W$17</f>
        <v>-2.1703018183674608E-2</v>
      </c>
      <c r="P609">
        <f>(O609-O608)*W$18</f>
        <v>-0.47798200118049261</v>
      </c>
      <c r="Q609">
        <f>N609-P609*W$19+W$20*P609^2</f>
        <v>2183884.5589948255</v>
      </c>
      <c r="R609">
        <f t="shared" si="60"/>
        <v>2183511.8521995279</v>
      </c>
      <c r="S609">
        <f t="shared" si="58"/>
        <v>-27.176735794969431</v>
      </c>
      <c r="T609">
        <f t="shared" si="61"/>
        <v>2183514.5013331049</v>
      </c>
      <c r="U609">
        <f t="shared" si="56"/>
        <v>2183883.8521995279</v>
      </c>
      <c r="V609">
        <f t="shared" si="59"/>
        <v>372</v>
      </c>
    </row>
    <row r="610" spans="1:22" x14ac:dyDescent="0.25">
      <c r="A610">
        <f>VLOOKUP('[1]2024-03-18_windows_device_0'!P610,'[1]2024-03-18_windows_device_0'!P610:P1519,1,0)</f>
        <v>37.291333333333334</v>
      </c>
      <c r="B610">
        <f>VLOOKUP('[1]2024-03-18_windows_device_0'!Q610,'[1]2024-03-18_windows_device_0'!Q610:Q1519,1,0)+90</f>
        <v>2184194</v>
      </c>
      <c r="C610">
        <f>(A610-A609)*W$4</f>
        <v>-0.90321045756446627</v>
      </c>
      <c r="D610">
        <f>(A610)*(1-EXP(-W$2))</f>
        <v>1.136168935396616</v>
      </c>
      <c r="E610">
        <f>B610-D610^2*W$3</f>
        <v>2184193.9992416366</v>
      </c>
      <c r="F610">
        <f>E610+W$7*C610</f>
        <v>2184173.4672072004</v>
      </c>
      <c r="G610">
        <f>F610-W$8*LN(D610)</f>
        <v>2183870.181783238</v>
      </c>
      <c r="H610">
        <f t="shared" si="57"/>
        <v>-13.832538146525621</v>
      </c>
      <c r="I610">
        <f>G610-W$11*H610^2</f>
        <v>2183862.5826111939</v>
      </c>
      <c r="J610">
        <f>(C610-C609)*W$12</f>
        <v>-5.9703520377216622E-2</v>
      </c>
      <c r="K610">
        <f>I610-J610*W$13</f>
        <v>2183864.5139639098</v>
      </c>
      <c r="L610">
        <f>(K610-K609)*W$16</f>
        <v>-2.2486047120658628E-2</v>
      </c>
      <c r="M610">
        <f>(L610-L609)*W$15</f>
        <v>-1.0077362540971624E-5</v>
      </c>
      <c r="N610">
        <f>I610-W$16*M610^2</f>
        <v>2183862.5826111939</v>
      </c>
      <c r="O610">
        <f>(D610-D609)*W$17</f>
        <v>-2.3769972296400141E-2</v>
      </c>
      <c r="P610">
        <f>(O610-O609)*W$18</f>
        <v>-0.47798200117657336</v>
      </c>
      <c r="Q610">
        <f>N610-P610*W$19+W$20*P610^2</f>
        <v>2183864.1216687583</v>
      </c>
      <c r="R610">
        <f t="shared" si="60"/>
        <v>2183491.1740768901</v>
      </c>
      <c r="S610">
        <f t="shared" si="58"/>
        <v>-104.34417384298978</v>
      </c>
      <c r="T610">
        <f t="shared" si="61"/>
        <v>2183501.3453372135</v>
      </c>
      <c r="U610">
        <f t="shared" si="56"/>
        <v>2183863.1740768901</v>
      </c>
      <c r="V610">
        <f t="shared" si="59"/>
        <v>372</v>
      </c>
    </row>
    <row r="611" spans="1:22" x14ac:dyDescent="0.25">
      <c r="A611">
        <f>VLOOKUP('[1]2024-03-18_windows_device_0'!P611,'[1]2024-03-18_windows_device_0'!P611:P1520,1,0)</f>
        <v>37.273333333333333</v>
      </c>
      <c r="B611">
        <f>VLOOKUP('[1]2024-03-18_windows_device_0'!Q611,'[1]2024-03-18_windows_device_0'!Q611:Q1520,1,0)+90</f>
        <v>2184190</v>
      </c>
      <c r="C611">
        <f>(A611-A610)*W$4</f>
        <v>-0.53014526857043398</v>
      </c>
      <c r="D611">
        <f>(A611)*(1-EXP(-W$2))</f>
        <v>1.1356205226956182</v>
      </c>
      <c r="E611">
        <f>B611-D611^2*W$3</f>
        <v>2184189.9992423686</v>
      </c>
      <c r="F611">
        <f>E611+W$7*C611</f>
        <v>2184177.9478308517</v>
      </c>
      <c r="G611">
        <f>F611-W$8*LN(D611)</f>
        <v>2183875.8093958944</v>
      </c>
      <c r="H611">
        <f t="shared" si="57"/>
        <v>5.6276126564480364</v>
      </c>
      <c r="I611">
        <f>G611-W$11*H611^2</f>
        <v>2183874.5515978383</v>
      </c>
      <c r="J611">
        <f>(C611-C610)*W$12</f>
        <v>0.28359172179146064</v>
      </c>
      <c r="K611">
        <f>I611-J611*W$13</f>
        <v>2183865.3776724371</v>
      </c>
      <c r="L611">
        <f>(K611-K610)*W$16</f>
        <v>9.5029019840638291E-4</v>
      </c>
      <c r="M611">
        <f>(L611-L610)*W$15</f>
        <v>1.3915943258157762E-5</v>
      </c>
      <c r="N611">
        <f>I611-W$16*M611^2</f>
        <v>2183874.5515978383</v>
      </c>
      <c r="O611">
        <f>(D611-D610)*W$17</f>
        <v>-1.3951940260934079E-2</v>
      </c>
      <c r="P611">
        <f>(O611-O610)*W$18</f>
        <v>2.2704145055932972</v>
      </c>
      <c r="Q611">
        <f>N611-P611*W$19+W$20*P611^2</f>
        <v>2183871.9491923144</v>
      </c>
      <c r="R611">
        <f t="shared" si="60"/>
        <v>2183498.8606823636</v>
      </c>
      <c r="S611">
        <f t="shared" si="58"/>
        <v>38.787491100617473</v>
      </c>
      <c r="T611">
        <f t="shared" si="61"/>
        <v>2183495.0797556979</v>
      </c>
      <c r="U611">
        <f t="shared" si="56"/>
        <v>2183870.8606823636</v>
      </c>
      <c r="V611">
        <f t="shared" si="59"/>
        <v>372</v>
      </c>
    </row>
    <row r="612" spans="1:22" x14ac:dyDescent="0.25">
      <c r="A612">
        <f>VLOOKUP('[1]2024-03-18_windows_device_0'!P612,'[1]2024-03-18_windows_device_0'!P612:P1521,1,0)</f>
        <v>37.229999999999997</v>
      </c>
      <c r="B612">
        <f>VLOOKUP('[1]2024-03-18_windows_device_0'!Q612,'[1]2024-03-18_windows_device_0'!Q612:Q1521,1,0)+90</f>
        <v>2184186</v>
      </c>
      <c r="C612">
        <f>(A612-A611)*W$4</f>
        <v>-1.2762756465584986</v>
      </c>
      <c r="D612">
        <f>(A612)*(1-EXP(-W$2))</f>
        <v>1.13430026989692</v>
      </c>
      <c r="E612">
        <f>B612-D612^2*W$3</f>
        <v>2184185.9992441293</v>
      </c>
      <c r="F612">
        <f>E612+W$7*C612</f>
        <v>2184156.9865867733</v>
      </c>
      <c r="G612">
        <f>F612-W$8*LN(D612)</f>
        <v>2183857.6116950605</v>
      </c>
      <c r="H612">
        <f t="shared" si="57"/>
        <v>-18.197700833901763</v>
      </c>
      <c r="I612">
        <f>G612-W$11*H612^2</f>
        <v>2183844.4595810194</v>
      </c>
      <c r="J612">
        <f>(C612-C611)*W$12</f>
        <v>-0.56718344358292128</v>
      </c>
      <c r="K612">
        <f>I612-J612*W$13</f>
        <v>2183862.8074318217</v>
      </c>
      <c r="L612">
        <f>(K612-K611)*W$16</f>
        <v>-2.8278920343844482E-3</v>
      </c>
      <c r="M612">
        <f>(L612-L611)*W$15</f>
        <v>-2.2433953247347506E-6</v>
      </c>
      <c r="N612">
        <f>I612-W$16*M612^2</f>
        <v>2183844.4595810194</v>
      </c>
      <c r="O612">
        <f>(D612-D611)*W$17</f>
        <v>-3.3588004331871854E-2</v>
      </c>
      <c r="P612">
        <f>(O612-O611)*W$18</f>
        <v>-4.5408290111879017</v>
      </c>
      <c r="Q612">
        <f>N612-P612*W$19+W$20*P612^2</f>
        <v>2183873.0002808254</v>
      </c>
      <c r="R612">
        <f t="shared" si="60"/>
        <v>2183499.5737949857</v>
      </c>
      <c r="S612">
        <f t="shared" si="58"/>
        <v>3.5984479203700976</v>
      </c>
      <c r="T612">
        <f t="shared" si="61"/>
        <v>2183499.2230255157</v>
      </c>
      <c r="U612">
        <f t="shared" si="56"/>
        <v>2183871.5737949857</v>
      </c>
      <c r="V612">
        <f t="shared" si="59"/>
        <v>372</v>
      </c>
    </row>
    <row r="613" spans="1:22" x14ac:dyDescent="0.25">
      <c r="A613">
        <f>VLOOKUP('[1]2024-03-18_windows_device_0'!P613,'[1]2024-03-18_windows_device_0'!P613:P1522,1,0)</f>
        <v>37.223333333333336</v>
      </c>
      <c r="B613">
        <f>VLOOKUP('[1]2024-03-18_windows_device_0'!Q613,'[1]2024-03-18_windows_device_0'!Q613:Q1522,1,0)+90</f>
        <v>2184198</v>
      </c>
      <c r="C613">
        <f>(A613-A612)*W$4</f>
        <v>-0.19635009947034507</v>
      </c>
      <c r="D613">
        <f>(A613)*(1-EXP(-W$2))</f>
        <v>1.1340971540817357</v>
      </c>
      <c r="E613">
        <f>B613-D613^2*W$3</f>
        <v>2184197.9992443998</v>
      </c>
      <c r="F613">
        <f>E613+W$7*C613</f>
        <v>2184193.5357586527</v>
      </c>
      <c r="G613">
        <f>F613-W$8*LN(D613)</f>
        <v>2183894.5863129138</v>
      </c>
      <c r="H613">
        <f t="shared" si="57"/>
        <v>36.974617853295058</v>
      </c>
      <c r="I613">
        <f>G613-W$11*H613^2</f>
        <v>2183840.2900533872</v>
      </c>
      <c r="J613">
        <f>(C613-C612)*W$12</f>
        <v>0.82092340518593276</v>
      </c>
      <c r="K613">
        <f>I613-J613*W$13</f>
        <v>2183813.7339535421</v>
      </c>
      <c r="L613">
        <f>(K613-K612)*W$16</f>
        <v>-5.3992804212552405E-2</v>
      </c>
      <c r="M613">
        <f>(L613-L612)*W$15</f>
        <v>-3.0380515734461865E-5</v>
      </c>
      <c r="N613">
        <f>I613-W$16*M613^2</f>
        <v>2183840.2900533872</v>
      </c>
      <c r="O613">
        <f>(D613-D612)*W$17</f>
        <v>-5.1673852818251353E-3</v>
      </c>
      <c r="P613">
        <f>(O613-O612)*W$18</f>
        <v>6.5722525161942187</v>
      </c>
      <c r="Q613">
        <f>N613-P613*W$19+W$20*P613^2</f>
        <v>2183854.0887501123</v>
      </c>
      <c r="R613">
        <f t="shared" si="60"/>
        <v>2183480.6104274322</v>
      </c>
      <c r="S613">
        <f t="shared" si="58"/>
        <v>-95.691323400262704</v>
      </c>
      <c r="T613">
        <f t="shared" si="61"/>
        <v>2183489.9382252879</v>
      </c>
      <c r="U613">
        <f t="shared" si="56"/>
        <v>2183852.6104274322</v>
      </c>
      <c r="V613">
        <f t="shared" si="59"/>
        <v>372</v>
      </c>
    </row>
    <row r="614" spans="1:22" x14ac:dyDescent="0.25">
      <c r="A614">
        <f>VLOOKUP('[1]2024-03-18_windows_device_0'!P614,'[1]2024-03-18_windows_device_0'!P614:P1523,1,0)</f>
        <v>37.196666666666665</v>
      </c>
      <c r="B614">
        <f>VLOOKUP('[1]2024-03-18_windows_device_0'!Q614,'[1]2024-03-18_windows_device_0'!Q614:Q1523,1,0)+90</f>
        <v>2184205</v>
      </c>
      <c r="C614">
        <f>(A614-A613)*W$4</f>
        <v>-0.78540039788221738</v>
      </c>
      <c r="D614">
        <f>(A614)*(1-EXP(-W$2))</f>
        <v>1.1332846908209984</v>
      </c>
      <c r="E614">
        <f>B614-D614^2*W$3</f>
        <v>2184204.999245482</v>
      </c>
      <c r="F614">
        <f>E614+W$7*C614</f>
        <v>2184187.1453024941</v>
      </c>
      <c r="G614">
        <f>F614-W$8*LN(D614)</f>
        <v>2183889.8984029614</v>
      </c>
      <c r="H614">
        <f t="shared" si="57"/>
        <v>-4.687909952364862</v>
      </c>
      <c r="I614">
        <f>G614-W$11*H614^2</f>
        <v>2183889.0255902838</v>
      </c>
      <c r="J614">
        <f>(C614-C613)*W$12</f>
        <v>-0.44777640282880632</v>
      </c>
      <c r="K614">
        <f>I614-J614*W$13</f>
        <v>2183903.5107356538</v>
      </c>
      <c r="L614">
        <f>(K614-K613)*W$16</f>
        <v>9.8776373497926437E-2</v>
      </c>
      <c r="M614">
        <f>(L614-L613)*W$15</f>
        <v>9.0710727519911655E-5</v>
      </c>
      <c r="N614">
        <f>I614-W$16*M614^2</f>
        <v>2183889.0255902838</v>
      </c>
      <c r="O614">
        <f>(D614-D613)*W$17</f>
        <v>-2.066954112730619E-2</v>
      </c>
      <c r="P614">
        <f>(O614-O613)*W$18</f>
        <v>-3.5848650088334471</v>
      </c>
      <c r="Q614">
        <f>N614-P614*W$19+W$20*P614^2</f>
        <v>2183908.972027665</v>
      </c>
      <c r="R614">
        <f t="shared" si="60"/>
        <v>2183535.286782823</v>
      </c>
      <c r="S614">
        <f t="shared" si="58"/>
        <v>275.90314807265872</v>
      </c>
      <c r="T614">
        <f t="shared" si="61"/>
        <v>2183508.3922985429</v>
      </c>
      <c r="U614">
        <f t="shared" si="56"/>
        <v>2183907.286782823</v>
      </c>
      <c r="V614">
        <f t="shared" si="59"/>
        <v>372</v>
      </c>
    </row>
    <row r="615" spans="1:22" x14ac:dyDescent="0.25">
      <c r="A615">
        <f>VLOOKUP('[1]2024-03-18_windows_device_0'!P615,'[1]2024-03-18_windows_device_0'!P615:P1524,1,0)</f>
        <v>37.183999999999997</v>
      </c>
      <c r="B615">
        <f>VLOOKUP('[1]2024-03-18_windows_device_0'!Q615,'[1]2024-03-18_windows_device_0'!Q615:Q1524,1,0)+90</f>
        <v>2184206</v>
      </c>
      <c r="C615">
        <f>(A615-A614)*W$4</f>
        <v>-0.37306518899403235</v>
      </c>
      <c r="D615">
        <f>(A615)*(1-EXP(-W$2))</f>
        <v>1.1328987707721481</v>
      </c>
      <c r="E615">
        <f>B615-D615^2*W$3</f>
        <v>2184205.9992459961</v>
      </c>
      <c r="F615">
        <f>E615+W$7*C615</f>
        <v>2184197.5186230768</v>
      </c>
      <c r="G615">
        <f>F615-W$8*LN(D615)</f>
        <v>2183901.0808606204</v>
      </c>
      <c r="H615">
        <f t="shared" si="57"/>
        <v>11.182457658927888</v>
      </c>
      <c r="I615">
        <f>G615-W$11*H615^2</f>
        <v>2183896.1145137553</v>
      </c>
      <c r="J615">
        <f>(C615-C614)*W$12</f>
        <v>0.31344348198006894</v>
      </c>
      <c r="K615">
        <f>I615-J615*W$13</f>
        <v>2183885.9749119962</v>
      </c>
      <c r="L615">
        <f>(K615-K614)*W$16</f>
        <v>-1.9293686256714265E-2</v>
      </c>
      <c r="M615">
        <f>(L615-L614)*W$15</f>
        <v>-7.0107211278968982E-5</v>
      </c>
      <c r="N615">
        <f>I615-W$16*M615^2</f>
        <v>2183896.1145137553</v>
      </c>
      <c r="O615">
        <f>(D615-D614)*W$17</f>
        <v>-9.8180320354717115E-3</v>
      </c>
      <c r="P615">
        <f>(O615-O614)*W$18</f>
        <v>2.5094055061828904</v>
      </c>
      <c r="Q615">
        <f>N615-P615*W$19+W$20*P615^2</f>
        <v>2183893.690667266</v>
      </c>
      <c r="R615">
        <f t="shared" si="60"/>
        <v>2183519.9073727215</v>
      </c>
      <c r="S615">
        <f t="shared" si="58"/>
        <v>-77.606263844643124</v>
      </c>
      <c r="T615">
        <f t="shared" si="61"/>
        <v>2183527.4722753242</v>
      </c>
      <c r="U615">
        <f t="shared" si="56"/>
        <v>2183891.9073727215</v>
      </c>
      <c r="V615">
        <f t="shared" si="59"/>
        <v>372</v>
      </c>
    </row>
    <row r="616" spans="1:22" x14ac:dyDescent="0.25">
      <c r="A616">
        <f>VLOOKUP('[1]2024-03-18_windows_device_0'!P616,'[1]2024-03-18_windows_device_0'!P616:P1525,1,0)</f>
        <v>37.145333333333333</v>
      </c>
      <c r="B616">
        <f>VLOOKUP('[1]2024-03-18_windows_device_0'!Q616,'[1]2024-03-18_windows_device_0'!Q616:Q1525,1,0)+90</f>
        <v>2184201</v>
      </c>
      <c r="C616">
        <f>(A616-A615)*W$4</f>
        <v>-1.1388305769289642</v>
      </c>
      <c r="D616">
        <f>(A616)*(1-EXP(-W$2))</f>
        <v>1.1317206990440791</v>
      </c>
      <c r="E616">
        <f>B616-D616^2*W$3</f>
        <v>2184200.9992475631</v>
      </c>
      <c r="F616">
        <f>E616+W$7*C616</f>
        <v>2184175.1110302303</v>
      </c>
      <c r="G616">
        <f>F616-W$8*LN(D616)</f>
        <v>2183881.1449711923</v>
      </c>
      <c r="H616">
        <f t="shared" si="57"/>
        <v>-19.935889428015798</v>
      </c>
      <c r="I616">
        <f>G616-W$11*H616^2</f>
        <v>2183865.3603648152</v>
      </c>
      <c r="J616">
        <f>(C616-C615)*W$12</f>
        <v>-0.58210932367706647</v>
      </c>
      <c r="K616">
        <f>I616-J616*W$13</f>
        <v>2183884.1910537966</v>
      </c>
      <c r="L616">
        <f>(K616-K615)*W$16</f>
        <v>-1.9626794327749246E-3</v>
      </c>
      <c r="M616">
        <f>(L616-L615)*W$15</f>
        <v>1.0290742289858223E-5</v>
      </c>
      <c r="N616">
        <f>I616-W$16*M616^2</f>
        <v>2183865.3603648152</v>
      </c>
      <c r="O616">
        <f>(D616-D615)*W$17</f>
        <v>-2.9970834634588044E-2</v>
      </c>
      <c r="P616">
        <f>(O616-O615)*W$18</f>
        <v>-4.6603245114813907</v>
      </c>
      <c r="Q616">
        <f>N616-P616*W$19+W$20*P616^2</f>
        <v>2183895.0723109515</v>
      </c>
      <c r="R616">
        <f t="shared" si="60"/>
        <v>2183520.9906562613</v>
      </c>
      <c r="S616">
        <f t="shared" si="58"/>
        <v>5.4663727449782398</v>
      </c>
      <c r="T616">
        <f t="shared" si="61"/>
        <v>2183520.457805234</v>
      </c>
      <c r="U616">
        <f t="shared" si="56"/>
        <v>2183892.9906562613</v>
      </c>
      <c r="V616">
        <f t="shared" si="59"/>
        <v>372</v>
      </c>
    </row>
    <row r="617" spans="1:22" x14ac:dyDescent="0.25">
      <c r="A617">
        <f>VLOOKUP('[1]2024-03-18_windows_device_0'!P617,'[1]2024-03-18_windows_device_0'!P617:P1526,1,0)</f>
        <v>37.116666666666667</v>
      </c>
      <c r="B617">
        <f>VLOOKUP('[1]2024-03-18_windows_device_0'!Q617,'[1]2024-03-18_windows_device_0'!Q617:Q1526,1,0)+90</f>
        <v>2184200</v>
      </c>
      <c r="C617">
        <f>(A617-A616)*W$4</f>
        <v>-0.84430542772323713</v>
      </c>
      <c r="D617">
        <f>(A617)*(1-EXP(-W$2))</f>
        <v>1.1308473010387865</v>
      </c>
      <c r="E617">
        <f>B617-D617^2*W$3</f>
        <v>2184199.999248724</v>
      </c>
      <c r="F617">
        <f>E617+W$7*C617</f>
        <v>2184180.8062600116</v>
      </c>
      <c r="G617">
        <f>F617-W$8*LN(D617)</f>
        <v>2183888.6743321749</v>
      </c>
      <c r="H617">
        <f t="shared" si="57"/>
        <v>7.5293609825894237</v>
      </c>
      <c r="I617">
        <f>G617-W$11*H617^2</f>
        <v>2183886.4227968655</v>
      </c>
      <c r="J617">
        <f>(C617-C616)*W$12</f>
        <v>0.2238882014142442</v>
      </c>
      <c r="K617">
        <f>I617-J617*W$13</f>
        <v>2183879.1802241802</v>
      </c>
      <c r="L617">
        <f>(K617-K616)*W$16</f>
        <v>-5.5131356468300476E-3</v>
      </c>
      <c r="M617">
        <f>(L617-L616)*W$15</f>
        <v>-2.1081769963761487E-6</v>
      </c>
      <c r="N617">
        <f>I617-W$16*M617^2</f>
        <v>2183886.4227968655</v>
      </c>
      <c r="O617">
        <f>(D617-D616)*W$17</f>
        <v>-2.2219756711853167E-2</v>
      </c>
      <c r="P617">
        <f>(O617-O616)*W$18</f>
        <v>1.792432504415417</v>
      </c>
      <c r="Q617">
        <f>N617-P617*W$19+W$20*P617^2</f>
        <v>2183883.7218426773</v>
      </c>
      <c r="R617">
        <f t="shared" si="60"/>
        <v>2183509.4199132696</v>
      </c>
      <c r="S617">
        <f t="shared" si="58"/>
        <v>-58.38729363261281</v>
      </c>
      <c r="T617">
        <f t="shared" si="61"/>
        <v>2183515.1113892882</v>
      </c>
      <c r="U617">
        <f t="shared" si="56"/>
        <v>2183881.4199132696</v>
      </c>
      <c r="V617">
        <f t="shared" si="59"/>
        <v>372</v>
      </c>
    </row>
    <row r="618" spans="1:22" x14ac:dyDescent="0.25">
      <c r="A618">
        <f>VLOOKUP('[1]2024-03-18_windows_device_0'!P618,'[1]2024-03-18_windows_device_0'!P618:P1527,1,0)</f>
        <v>37.086666666666666</v>
      </c>
      <c r="B618">
        <f>VLOOKUP('[1]2024-03-18_windows_device_0'!Q618,'[1]2024-03-18_windows_device_0'!Q618:Q1527,1,0)+90</f>
        <v>2184199</v>
      </c>
      <c r="C618">
        <f>(A618-A617)*W$4</f>
        <v>-0.88357544761738993</v>
      </c>
      <c r="D618">
        <f>(A618)*(1-EXP(-W$2))</f>
        <v>1.1299332798704569</v>
      </c>
      <c r="E618">
        <f>B618-D618^2*W$3</f>
        <v>2184198.9992499379</v>
      </c>
      <c r="F618">
        <f>E618+W$7*C618</f>
        <v>2184178.9135640762</v>
      </c>
      <c r="G618">
        <f>F618-W$8*LN(D618)</f>
        <v>2183888.7025934258</v>
      </c>
      <c r="H618">
        <f t="shared" si="57"/>
        <v>2.826125081628561E-2</v>
      </c>
      <c r="I618">
        <f>G618-W$11*H618^2</f>
        <v>2183888.7025617049</v>
      </c>
      <c r="J618">
        <f>(C618-C617)*W$12</f>
        <v>-2.9851760188608356E-2</v>
      </c>
      <c r="K618">
        <f>I618-J618*W$13</f>
        <v>2183889.6682380629</v>
      </c>
      <c r="L618">
        <f>(K618-K617)*W$16</f>
        <v>1.1539375238860007E-2</v>
      </c>
      <c r="M618">
        <f>(L618-L617)*W$15</f>
        <v>1.0125377983075022E-5</v>
      </c>
      <c r="N618">
        <f>I618-W$16*M618^2</f>
        <v>2183888.7025617049</v>
      </c>
      <c r="O618">
        <f>(D618-D617)*W$17</f>
        <v>-2.3253233768221582E-2</v>
      </c>
      <c r="P618">
        <f>(O618-O617)*W$18</f>
        <v>-0.23899100058959283</v>
      </c>
      <c r="Q618">
        <f>N618-P618*W$19+W$20*P618^2</f>
        <v>2183889.4289955865</v>
      </c>
      <c r="R618">
        <f t="shared" si="60"/>
        <v>2183514.8973880215</v>
      </c>
      <c r="S618">
        <f t="shared" si="58"/>
        <v>27.639964601350243</v>
      </c>
      <c r="T618">
        <f t="shared" si="61"/>
        <v>2183512.2030998315</v>
      </c>
      <c r="U618">
        <f t="shared" si="56"/>
        <v>2183886.8973880215</v>
      </c>
      <c r="V618">
        <f t="shared" si="59"/>
        <v>372</v>
      </c>
    </row>
    <row r="619" spans="1:22" x14ac:dyDescent="0.25">
      <c r="A619">
        <f>VLOOKUP('[1]2024-03-18_windows_device_0'!P619,'[1]2024-03-18_windows_device_0'!P619:P1528,1,0)</f>
        <v>37.06133333333333</v>
      </c>
      <c r="B619">
        <f>VLOOKUP('[1]2024-03-18_windows_device_0'!Q619,'[1]2024-03-18_windows_device_0'!Q619:Q1528,1,0)+90</f>
        <v>2184197</v>
      </c>
      <c r="C619">
        <f>(A619-A618)*W$4</f>
        <v>-0.7461303779880647</v>
      </c>
      <c r="D619">
        <f>(A619)*(1-EXP(-W$2))</f>
        <v>1.1291614397727563</v>
      </c>
      <c r="E619">
        <f>B619-D619^2*W$3</f>
        <v>2184196.9992509624</v>
      </c>
      <c r="F619">
        <f>E619+W$7*C619</f>
        <v>2184180.0380051238</v>
      </c>
      <c r="G619">
        <f>F619-W$8*LN(D619)</f>
        <v>2183891.4503866043</v>
      </c>
      <c r="H619">
        <f t="shared" si="57"/>
        <v>2.7477931785397232</v>
      </c>
      <c r="I619">
        <f>G619-W$11*H619^2</f>
        <v>2183891.1505182707</v>
      </c>
      <c r="J619">
        <f>(C619-C618)*W$12</f>
        <v>0.10448116065996994</v>
      </c>
      <c r="K619">
        <f>I619-J619*W$13</f>
        <v>2183887.7706510178</v>
      </c>
      <c r="L619">
        <f>(K619-K618)*W$16</f>
        <v>-2.0878089223329878E-3</v>
      </c>
      <c r="M619">
        <f>(L619-L618)*W$15</f>
        <v>-8.0914999205683626E-6</v>
      </c>
      <c r="N619">
        <f>I619-W$16*M619^2</f>
        <v>2183891.1505182707</v>
      </c>
      <c r="O619">
        <f>(D619-D618)*W$17</f>
        <v>-1.9636064070943423E-2</v>
      </c>
      <c r="P619">
        <f>(O619-O618)*W$18</f>
        <v>0.83646850206096335</v>
      </c>
      <c r="Q619">
        <f>N619-P619*W$19+W$20*P619^2</f>
        <v>2183889.2867443725</v>
      </c>
      <c r="R619">
        <f t="shared" si="60"/>
        <v>2183514.5618569045</v>
      </c>
      <c r="S619">
        <f t="shared" si="58"/>
        <v>-1.6931284240752642</v>
      </c>
      <c r="T619">
        <f t="shared" si="61"/>
        <v>2183514.7268996597</v>
      </c>
      <c r="U619">
        <f t="shared" si="56"/>
        <v>2183886.5618569045</v>
      </c>
      <c r="V619">
        <f t="shared" si="59"/>
        <v>372</v>
      </c>
    </row>
    <row r="620" spans="1:22" x14ac:dyDescent="0.25">
      <c r="A620">
        <f>VLOOKUP('[1]2024-03-18_windows_device_0'!P620,'[1]2024-03-18_windows_device_0'!P620:P1529,1,0)</f>
        <v>37.045999999999999</v>
      </c>
      <c r="B620">
        <f>VLOOKUP('[1]2024-03-18_windows_device_0'!Q620,'[1]2024-03-18_windows_device_0'!Q620:Q1529,1,0)+90</f>
        <v>2184189</v>
      </c>
      <c r="C620">
        <f>(A620-A619)*W$4</f>
        <v>-0.4516052287821285</v>
      </c>
      <c r="D620">
        <f>(A620)*(1-EXP(-W$2))</f>
        <v>1.1286942733978325</v>
      </c>
      <c r="E620">
        <f>B620-D620^2*W$3</f>
        <v>2184188.9992515822</v>
      </c>
      <c r="F620">
        <f>E620+W$7*C620</f>
        <v>2184178.7332343641</v>
      </c>
      <c r="G620">
        <f>F620-W$8*LN(D620)</f>
        <v>2183891.1287102378</v>
      </c>
      <c r="H620">
        <f t="shared" si="57"/>
        <v>-0.32167636649683118</v>
      </c>
      <c r="I620">
        <f>G620-W$11*H620^2</f>
        <v>2183891.1246006256</v>
      </c>
      <c r="J620">
        <f>(C620-C619)*W$12</f>
        <v>0.22388820141440319</v>
      </c>
      <c r="K620">
        <f>I620-J620*W$13</f>
        <v>2183883.8820279404</v>
      </c>
      <c r="L620">
        <f>(K620-K619)*W$16</f>
        <v>-4.2784345401252841E-3</v>
      </c>
      <c r="M620">
        <f>(L620-L619)*W$15</f>
        <v>-1.3007417235058198E-6</v>
      </c>
      <c r="N620">
        <f>I620-W$16*M620^2</f>
        <v>2183891.1246006256</v>
      </c>
      <c r="O620">
        <f>(D620-D619)*W$17</f>
        <v>-1.1884986148197246E-2</v>
      </c>
      <c r="P620">
        <f>(O620-O619)*W$18</f>
        <v>1.79243250441803</v>
      </c>
      <c r="Q620">
        <f>N620-P620*W$19+W$20*P620^2</f>
        <v>2183888.4236464375</v>
      </c>
      <c r="R620">
        <f t="shared" si="60"/>
        <v>2183513.5820720429</v>
      </c>
      <c r="S620">
        <f t="shared" si="58"/>
        <v>-4.9441065674041429</v>
      </c>
      <c r="T620">
        <f t="shared" si="61"/>
        <v>2183514.0640136129</v>
      </c>
      <c r="U620">
        <f t="shared" si="56"/>
        <v>2183885.5820720429</v>
      </c>
      <c r="V620">
        <f t="shared" si="59"/>
        <v>372</v>
      </c>
    </row>
    <row r="621" spans="1:22" x14ac:dyDescent="0.25">
      <c r="A621">
        <f>VLOOKUP('[1]2024-03-18_windows_device_0'!P621,'[1]2024-03-18_windows_device_0'!P621:P1530,1,0)</f>
        <v>37.026666666666664</v>
      </c>
      <c r="B621">
        <f>VLOOKUP('[1]2024-03-18_windows_device_0'!Q621,'[1]2024-03-18_windows_device_0'!Q621:Q1530,1,0)+90</f>
        <v>2184174</v>
      </c>
      <c r="C621">
        <f>(A621-A620)*W$4</f>
        <v>-0.56941528846458667</v>
      </c>
      <c r="D621">
        <f>(A621)*(1-EXP(-W$2))</f>
        <v>1.1281052375337979</v>
      </c>
      <c r="E621">
        <f>B621-D621^2*W$3</f>
        <v>2184173.9992523631</v>
      </c>
      <c r="F621">
        <f>E621+W$7*C621</f>
        <v>2184161.0551436967</v>
      </c>
      <c r="G621">
        <f>F621-W$8*LN(D621)</f>
        <v>2183874.6907535037</v>
      </c>
      <c r="H621">
        <f t="shared" si="57"/>
        <v>-16.437956734094769</v>
      </c>
      <c r="I621">
        <f>G621-W$11*H621^2</f>
        <v>2183863.9593088548</v>
      </c>
      <c r="J621">
        <f>(C621-C620)*W$12</f>
        <v>-8.9555280565824888E-2</v>
      </c>
      <c r="K621">
        <f>I621-J621*W$13</f>
        <v>2183866.8563379287</v>
      </c>
      <c r="L621">
        <f>(K621-K620)*W$16</f>
        <v>-1.873241473013202E-2</v>
      </c>
      <c r="M621">
        <f>(L621-L620)*W$15</f>
        <v>-8.5824318638324913E-6</v>
      </c>
      <c r="N621">
        <f>I621-W$16*M621^2</f>
        <v>2183863.9593088548</v>
      </c>
      <c r="O621">
        <f>(D621-D620)*W$17</f>
        <v>-1.4985417317296848E-2</v>
      </c>
      <c r="P621">
        <f>(O621-O620)*W$18</f>
        <v>-0.71697300176747347</v>
      </c>
      <c r="Q621">
        <f>N621-P621*W$19+W$20*P621^2</f>
        <v>2183866.3971799039</v>
      </c>
      <c r="R621">
        <f t="shared" si="60"/>
        <v>2183491.4087991156</v>
      </c>
      <c r="S621">
        <f t="shared" si="58"/>
        <v>-111.88887335278299</v>
      </c>
      <c r="T621">
        <f t="shared" si="61"/>
        <v>2183502.3155015819</v>
      </c>
      <c r="U621">
        <f t="shared" si="56"/>
        <v>2183863.4087991156</v>
      </c>
      <c r="V621">
        <f t="shared" si="59"/>
        <v>372</v>
      </c>
    </row>
    <row r="622" spans="1:22" x14ac:dyDescent="0.25">
      <c r="A622">
        <f>VLOOKUP('[1]2024-03-18_windows_device_0'!P622,'[1]2024-03-18_windows_device_0'!P622:P1531,1,0)</f>
        <v>36.998666666666665</v>
      </c>
      <c r="B622">
        <f>VLOOKUP('[1]2024-03-18_windows_device_0'!Q622,'[1]2024-03-18_windows_device_0'!Q622:Q1531,1,0)+90</f>
        <v>2184169</v>
      </c>
      <c r="C622">
        <f>(A622-A621)*W$4</f>
        <v>-0.82467041777616079</v>
      </c>
      <c r="D622">
        <f>(A622)*(1-EXP(-W$2))</f>
        <v>1.1272521511100235</v>
      </c>
      <c r="E622">
        <f>B622-D622^2*W$3</f>
        <v>2184168.9992534933</v>
      </c>
      <c r="F622">
        <f>E622+W$7*C622</f>
        <v>2184150.2526133559</v>
      </c>
      <c r="G622">
        <f>F622-W$8*LN(D622)</f>
        <v>2183865.6854276843</v>
      </c>
      <c r="H622">
        <f t="shared" si="57"/>
        <v>-9.0053258193656802</v>
      </c>
      <c r="I622">
        <f>G622-W$11*H622^2</f>
        <v>2183862.46464528</v>
      </c>
      <c r="J622">
        <f>(C622-C621)*W$12</f>
        <v>-0.19403644122563576</v>
      </c>
      <c r="K622">
        <f>I622-J622*W$13</f>
        <v>2183868.7415416073</v>
      </c>
      <c r="L622">
        <f>(K622-K621)*W$16</f>
        <v>2.0741841966214962E-3</v>
      </c>
      <c r="M622">
        <f>(L622-L621)*W$15</f>
        <v>1.2354466746150222E-5</v>
      </c>
      <c r="N622">
        <f>I622-W$16*M622^2</f>
        <v>2183862.46464528</v>
      </c>
      <c r="O622">
        <f>(D622-D621)*W$17</f>
        <v>-2.1703018183674608E-2</v>
      </c>
      <c r="P622">
        <f>(O622-O621)*W$18</f>
        <v>-1.5534415038284368</v>
      </c>
      <c r="Q622">
        <f>N622-P622*W$19+W$20*P622^2</f>
        <v>2183868.7271082117</v>
      </c>
      <c r="R622">
        <f t="shared" si="60"/>
        <v>2183493.5267452402</v>
      </c>
      <c r="S622">
        <f t="shared" si="58"/>
        <v>10.687398584973765</v>
      </c>
      <c r="T622">
        <f t="shared" si="61"/>
        <v>2183492.4849591088</v>
      </c>
      <c r="U622">
        <f t="shared" si="56"/>
        <v>2183865.5267452402</v>
      </c>
      <c r="V622">
        <f t="shared" si="59"/>
        <v>372</v>
      </c>
    </row>
    <row r="623" spans="1:22" x14ac:dyDescent="0.25">
      <c r="A623">
        <f>VLOOKUP('[1]2024-03-18_windows_device_0'!P623,'[1]2024-03-18_windows_device_0'!P623:P1532,1,0)</f>
        <v>36.960666666666668</v>
      </c>
      <c r="B623">
        <f>VLOOKUP('[1]2024-03-18_windows_device_0'!Q623,'[1]2024-03-18_windows_device_0'!Q623:Q1532,1,0)+90</f>
        <v>2184168</v>
      </c>
      <c r="C623">
        <f>(A623-A622)*W$4</f>
        <v>-1.1191955669818876</v>
      </c>
      <c r="D623">
        <f>(A623)*(1-EXP(-W$2))</f>
        <v>1.1260943909634731</v>
      </c>
      <c r="E623">
        <f>B623-D623^2*W$3</f>
        <v>2184167.9992550262</v>
      </c>
      <c r="F623">
        <f>E623+W$7*C623</f>
        <v>2184142.5573862679</v>
      </c>
      <c r="G623">
        <f>F623-W$8*LN(D623)</f>
        <v>2183860.4314405508</v>
      </c>
      <c r="H623">
        <f t="shared" si="57"/>
        <v>-5.2539871335029602</v>
      </c>
      <c r="I623">
        <f>G623-W$11*H623^2</f>
        <v>2183859.3351124809</v>
      </c>
      <c r="J623">
        <f>(C623-C622)*W$12</f>
        <v>-0.22388820141424404</v>
      </c>
      <c r="K623">
        <f>I623-J623*W$13</f>
        <v>2183866.5776851662</v>
      </c>
      <c r="L623">
        <f>(K623-K622)*W$16</f>
        <v>-2.3807702503908326E-3</v>
      </c>
      <c r="M623">
        <f>(L623-L622)*W$15</f>
        <v>-2.6452466722208122E-6</v>
      </c>
      <c r="N623">
        <f>I623-W$16*M623^2</f>
        <v>2183859.3351124809</v>
      </c>
      <c r="O623">
        <f>(D623-D622)*W$17</f>
        <v>-2.9454096106403836E-2</v>
      </c>
      <c r="P623">
        <f>(O623-O622)*W$18</f>
        <v>-1.7924325044141109</v>
      </c>
      <c r="Q623">
        <f>N623-P623*W$19+W$20*P623^2</f>
        <v>2183866.884243004</v>
      </c>
      <c r="R623">
        <f t="shared" si="60"/>
        <v>2183491.3973896285</v>
      </c>
      <c r="S623">
        <f t="shared" si="58"/>
        <v>-10.744972162966324</v>
      </c>
      <c r="T623">
        <f t="shared" si="61"/>
        <v>2183492.4447879163</v>
      </c>
      <c r="U623">
        <f t="shared" si="56"/>
        <v>2183863.3973896285</v>
      </c>
      <c r="V623">
        <f t="shared" si="59"/>
        <v>372</v>
      </c>
    </row>
    <row r="624" spans="1:22" x14ac:dyDescent="0.25">
      <c r="A624">
        <f>VLOOKUP('[1]2024-03-18_windows_device_0'!P624,'[1]2024-03-18_windows_device_0'!P624:P1533,1,0)</f>
        <v>36.952666666666666</v>
      </c>
      <c r="B624">
        <f>VLOOKUP('[1]2024-03-18_windows_device_0'!Q624,'[1]2024-03-18_windows_device_0'!Q624:Q1533,1,0)+90</f>
        <v>2184174</v>
      </c>
      <c r="C624">
        <f>(A624-A623)*W$4</f>
        <v>-0.23562011936470706</v>
      </c>
      <c r="D624">
        <f>(A624)*(1-EXP(-W$2))</f>
        <v>1.1258506519852518</v>
      </c>
      <c r="E624">
        <f>B624-D624^2*W$3</f>
        <v>2184173.9992553485</v>
      </c>
      <c r="F624">
        <f>E624+W$7*C624</f>
        <v>2184168.6430724519</v>
      </c>
      <c r="G624">
        <f>F624-W$8*LN(D624)</f>
        <v>2183887.031391799</v>
      </c>
      <c r="H624">
        <f t="shared" si="57"/>
        <v>26.599951248150319</v>
      </c>
      <c r="I624">
        <f>G624-W$11*H624^2</f>
        <v>2183858.9302345505</v>
      </c>
      <c r="J624">
        <f>(C624-C623)*W$12</f>
        <v>0.67166460424273211</v>
      </c>
      <c r="K624">
        <f>I624-J624*W$13</f>
        <v>2183837.2025164953</v>
      </c>
      <c r="L624">
        <f>(K624-K623)*W$16</f>
        <v>-3.2319855579032795E-2</v>
      </c>
      <c r="M624">
        <f>(L624-L623)*W$15</f>
        <v>-1.7777121354863075E-5</v>
      </c>
      <c r="N624">
        <f>I624-W$16*M624^2</f>
        <v>2183858.9302345505</v>
      </c>
      <c r="O624">
        <f>(D624-D623)*W$17</f>
        <v>-6.2008623381935518E-3</v>
      </c>
      <c r="P624">
        <f>(O624-O623)*W$18</f>
        <v>5.3772975132475587</v>
      </c>
      <c r="Q624">
        <f>N624-P624*W$19+W$20*P624^2</f>
        <v>2183865.3719009906</v>
      </c>
      <c r="R624">
        <f t="shared" si="60"/>
        <v>2183489.8249098794</v>
      </c>
      <c r="S624">
        <f t="shared" si="58"/>
        <v>-7.9349128147938828</v>
      </c>
      <c r="T624">
        <f t="shared" si="61"/>
        <v>2183490.5983892307</v>
      </c>
      <c r="U624">
        <f t="shared" si="56"/>
        <v>2183861.8249098794</v>
      </c>
      <c r="V624">
        <f t="shared" si="59"/>
        <v>372</v>
      </c>
    </row>
    <row r="625" spans="1:22" x14ac:dyDescent="0.25">
      <c r="A625">
        <f>VLOOKUP('[1]2024-03-18_windows_device_0'!P625,'[1]2024-03-18_windows_device_0'!P625:P1534,1,0)</f>
        <v>36.932000000000002</v>
      </c>
      <c r="B625">
        <f>VLOOKUP('[1]2024-03-18_windows_device_0'!Q625,'[1]2024-03-18_windows_device_0'!Q625:Q1534,1,0)+90</f>
        <v>2184177</v>
      </c>
      <c r="C625">
        <f>(A625-A624)*W$4</f>
        <v>-0.60868530835853007</v>
      </c>
      <c r="D625">
        <f>(A625)*(1-EXP(-W$2))</f>
        <v>1.1252209929581805</v>
      </c>
      <c r="E625">
        <f>B625-D625^2*W$3</f>
        <v>2184176.9992561811</v>
      </c>
      <c r="F625">
        <f>E625+W$7*C625</f>
        <v>2184163.1624503653</v>
      </c>
      <c r="G625">
        <f>F625-W$8*LN(D625)</f>
        <v>2183882.8798032794</v>
      </c>
      <c r="H625">
        <f t="shared" si="57"/>
        <v>-4.1515885195694864</v>
      </c>
      <c r="I625">
        <f>G625-W$11*H625^2</f>
        <v>2183882.1952754194</v>
      </c>
      <c r="J625">
        <f>(C625-C624)*W$12</f>
        <v>-0.28359172179130154</v>
      </c>
      <c r="K625">
        <f>I625-J625*W$13</f>
        <v>2183891.3692008206</v>
      </c>
      <c r="L625">
        <f>(K625-K624)*W$16</f>
        <v>5.9596574038521623E-2</v>
      </c>
      <c r="M625">
        <f>(L625-L624)*W$15</f>
        <v>5.4577803759882411E-5</v>
      </c>
      <c r="N625">
        <f>I625-W$16*M625^2</f>
        <v>2183882.1952754194</v>
      </c>
      <c r="O625">
        <f>(D625-D624)*W$17</f>
        <v>-1.6018894373659616E-2</v>
      </c>
      <c r="P625">
        <f>(O625-O624)*W$18</f>
        <v>-2.270414505593298</v>
      </c>
      <c r="Q625">
        <f>N625-P625*W$19+W$20*P625^2</f>
        <v>2183892.5763105294</v>
      </c>
      <c r="R625">
        <f t="shared" si="60"/>
        <v>2183516.8742469945</v>
      </c>
      <c r="S625">
        <f t="shared" si="58"/>
        <v>136.4940514048939</v>
      </c>
      <c r="T625">
        <f t="shared" si="61"/>
        <v>2183503.569081231</v>
      </c>
      <c r="U625">
        <f t="shared" si="56"/>
        <v>2183888.8742469945</v>
      </c>
      <c r="V625">
        <f t="shared" si="59"/>
        <v>372</v>
      </c>
    </row>
    <row r="626" spans="1:22" x14ac:dyDescent="0.25">
      <c r="A626">
        <f>VLOOKUP('[1]2024-03-18_windows_device_0'!P626,'[1]2024-03-18_windows_device_0'!P626:P1535,1,0)</f>
        <v>36.906666666666666</v>
      </c>
      <c r="B626">
        <f>VLOOKUP('[1]2024-03-18_windows_device_0'!Q626,'[1]2024-03-18_windows_device_0'!Q626:Q1535,1,0)+90</f>
        <v>2184182</v>
      </c>
      <c r="C626">
        <f>(A626-A625)*W$4</f>
        <v>-0.7461303779880647</v>
      </c>
      <c r="D626">
        <f>(A626)*(1-EXP(-W$2))</f>
        <v>1.1244491528604799</v>
      </c>
      <c r="E626">
        <f>B626-D626^2*W$3</f>
        <v>2184181.9992572013</v>
      </c>
      <c r="F626">
        <f>E626+W$7*C626</f>
        <v>2184165.0380113628</v>
      </c>
      <c r="G626">
        <f>F626-W$8*LN(D626)</f>
        <v>2183886.3855171395</v>
      </c>
      <c r="H626">
        <f t="shared" si="57"/>
        <v>3.5057138600386679</v>
      </c>
      <c r="I626">
        <f>G626-W$11*H626^2</f>
        <v>2183885.8974096682</v>
      </c>
      <c r="J626">
        <f>(C626-C625)*W$12</f>
        <v>-0.10448116066012911</v>
      </c>
      <c r="K626">
        <f>I626-J626*W$13</f>
        <v>2183889.2772769211</v>
      </c>
      <c r="L626">
        <f>(K626-K625)*W$16</f>
        <v>-2.3016268968897038E-3</v>
      </c>
      <c r="M626">
        <f>(L626-L625)*W$15</f>
        <v>-3.675368895200711E-5</v>
      </c>
      <c r="N626">
        <f>I626-W$16*M626^2</f>
        <v>2183885.8974096682</v>
      </c>
      <c r="O626">
        <f>(D626-D625)*W$17</f>
        <v>-1.9636064070943423E-2</v>
      </c>
      <c r="P626">
        <f>(O626-O625)*W$18</f>
        <v>-0.83646850206226953</v>
      </c>
      <c r="Q626">
        <f>N626-P626*W$19+W$20*P626^2</f>
        <v>2183888.817008635</v>
      </c>
      <c r="R626">
        <f t="shared" si="60"/>
        <v>2183512.9254137608</v>
      </c>
      <c r="S626">
        <f t="shared" si="58"/>
        <v>-19.926264517779341</v>
      </c>
      <c r="T626">
        <f t="shared" si="61"/>
        <v>2183514.8677859721</v>
      </c>
      <c r="U626">
        <f t="shared" si="56"/>
        <v>2183884.9254137608</v>
      </c>
      <c r="V626">
        <f t="shared" si="59"/>
        <v>372</v>
      </c>
    </row>
    <row r="627" spans="1:22" x14ac:dyDescent="0.25">
      <c r="A627">
        <f>VLOOKUP('[1]2024-03-18_windows_device_0'!P627,'[1]2024-03-18_windows_device_0'!P627:P1536,1,0)</f>
        <v>36.88133333333333</v>
      </c>
      <c r="B627">
        <f>VLOOKUP('[1]2024-03-18_windows_device_0'!Q627,'[1]2024-03-18_windows_device_0'!Q627:Q1536,1,0)+90</f>
        <v>2184182</v>
      </c>
      <c r="C627">
        <f>(A627-A626)*W$4</f>
        <v>-0.7461303779880647</v>
      </c>
      <c r="D627">
        <f>(A627)*(1-EXP(-W$2))</f>
        <v>1.1236773127627793</v>
      </c>
      <c r="E627">
        <f>B627-D627^2*W$3</f>
        <v>2184181.9992582207</v>
      </c>
      <c r="F627">
        <f>E627+W$7*C627</f>
        <v>2184165.0380123821</v>
      </c>
      <c r="G627">
        <f>F627-W$8*LN(D627)</f>
        <v>2183888.0167903686</v>
      </c>
      <c r="H627">
        <f t="shared" si="57"/>
        <v>1.6312732291407883</v>
      </c>
      <c r="I627">
        <f>G627-W$11*H627^2</f>
        <v>2183887.9111047382</v>
      </c>
      <c r="J627">
        <f>(C627-C626)*W$12</f>
        <v>0</v>
      </c>
      <c r="K627">
        <f>I627-J627*W$13</f>
        <v>2183887.9111047382</v>
      </c>
      <c r="L627">
        <f>(K627-K626)*W$16</f>
        <v>-1.5031228633999589E-3</v>
      </c>
      <c r="M627">
        <f>(L627-L626)*W$15</f>
        <v>4.7413282503038763E-7</v>
      </c>
      <c r="N627">
        <f>I627-W$16*M627^2</f>
        <v>2183887.9111047382</v>
      </c>
      <c r="O627">
        <f>(D627-D626)*W$17</f>
        <v>-1.9636064070943423E-2</v>
      </c>
      <c r="P627">
        <f>(O627-O626)*W$18</f>
        <v>0</v>
      </c>
      <c r="Q627">
        <f>N627-P627*W$19+W$20*P627^2</f>
        <v>2183887.9111047382</v>
      </c>
      <c r="R627">
        <f t="shared" si="60"/>
        <v>2183511.8305925131</v>
      </c>
      <c r="S627">
        <f t="shared" si="58"/>
        <v>-5.5245933396373426</v>
      </c>
      <c r="T627">
        <f t="shared" si="61"/>
        <v>2183512.3691187669</v>
      </c>
      <c r="U627">
        <f t="shared" si="56"/>
        <v>2183883.8305925131</v>
      </c>
      <c r="V627">
        <f t="shared" si="59"/>
        <v>372</v>
      </c>
    </row>
    <row r="628" spans="1:22" x14ac:dyDescent="0.25">
      <c r="A628">
        <f>VLOOKUP('[1]2024-03-18_windows_device_0'!P628,'[1]2024-03-18_windows_device_0'!P628:P1537,1,0)</f>
        <v>36.848666666666666</v>
      </c>
      <c r="B628">
        <f>VLOOKUP('[1]2024-03-18_windows_device_0'!Q628,'[1]2024-03-18_windows_device_0'!Q628:Q1537,1,0)+90</f>
        <v>2184183</v>
      </c>
      <c r="C628">
        <f>(A628-A627)*W$4</f>
        <v>-0.96211548740548614</v>
      </c>
      <c r="D628">
        <f>(A628)*(1-EXP(-W$2))</f>
        <v>1.1226820452683761</v>
      </c>
      <c r="E628">
        <f>B628-D628^2*W$3</f>
        <v>2184182.9992595343</v>
      </c>
      <c r="F628">
        <f>E628+W$7*C628</f>
        <v>2184161.1281793737</v>
      </c>
      <c r="G628">
        <f>F628-W$8*LN(D628)</f>
        <v>2183886.2120947144</v>
      </c>
      <c r="H628">
        <f t="shared" si="57"/>
        <v>-1.804695654194802</v>
      </c>
      <c r="I628">
        <f>G628-W$11*H628^2</f>
        <v>2183886.0827435125</v>
      </c>
      <c r="J628">
        <f>(C628-C627)*W$12</f>
        <v>-0.16418468103702749</v>
      </c>
      <c r="K628">
        <f>I628-J628*W$13</f>
        <v>2183891.3939634813</v>
      </c>
      <c r="L628">
        <f>(K628-K627)*W$16</f>
        <v>3.8319947312899275E-3</v>
      </c>
      <c r="M628">
        <f>(L628-L627)*W$15</f>
        <v>3.16786674950732E-6</v>
      </c>
      <c r="N628">
        <f>I628-W$16*M628^2</f>
        <v>2183886.0827435125</v>
      </c>
      <c r="O628">
        <f>(D628-D627)*W$17</f>
        <v>-2.5320187880947118E-2</v>
      </c>
      <c r="P628">
        <f>(O628-O627)*W$18</f>
        <v>-1.3144505032375375</v>
      </c>
      <c r="Q628">
        <f>N628-P628*W$19+W$20*P628^2</f>
        <v>2183891.1447286545</v>
      </c>
      <c r="R628">
        <f t="shared" si="60"/>
        <v>2183514.8215187914</v>
      </c>
      <c r="S628">
        <f t="shared" si="58"/>
        <v>15.09255636984167</v>
      </c>
      <c r="T628">
        <f t="shared" si="61"/>
        <v>2183513.3503267341</v>
      </c>
      <c r="U628">
        <f t="shared" si="56"/>
        <v>2183886.8215187914</v>
      </c>
      <c r="V628">
        <f t="shared" si="59"/>
        <v>372</v>
      </c>
    </row>
    <row r="629" spans="1:22" x14ac:dyDescent="0.25">
      <c r="A629">
        <f>VLOOKUP('[1]2024-03-18_windows_device_0'!P629,'[1]2024-03-18_windows_device_0'!P629:P1538,1,0)</f>
        <v>36.821333333333335</v>
      </c>
      <c r="B629">
        <f>VLOOKUP('[1]2024-03-18_windows_device_0'!Q629,'[1]2024-03-18_windows_device_0'!Q629:Q1538,1,0)+90</f>
        <v>2184175</v>
      </c>
      <c r="C629">
        <f>(A629-A628)*W$4</f>
        <v>-0.80503540782908445</v>
      </c>
      <c r="D629">
        <f>(A629)*(1-EXP(-W$2))</f>
        <v>1.1218492704261205</v>
      </c>
      <c r="E629">
        <f>B629-D629^2*W$3</f>
        <v>2184174.9992606323</v>
      </c>
      <c r="F629">
        <f>E629+W$7*C629</f>
        <v>2184156.6989690694</v>
      </c>
      <c r="G629">
        <f>F629-W$8*LN(D629)</f>
        <v>2183883.545760429</v>
      </c>
      <c r="H629">
        <f t="shared" si="57"/>
        <v>-2.6663342854008079</v>
      </c>
      <c r="I629">
        <f>G629-W$11*H629^2</f>
        <v>2183883.2634078767</v>
      </c>
      <c r="J629">
        <f>(C629-C628)*W$12</f>
        <v>0.11940704075427416</v>
      </c>
      <c r="K629">
        <f>I629-J629*W$13</f>
        <v>2183879.4007024448</v>
      </c>
      <c r="L629">
        <f>(K629-K628)*W$16</f>
        <v>-1.3195514516453321E-2</v>
      </c>
      <c r="M629">
        <f>(L629-L628)*W$15</f>
        <v>-1.0110532601294922E-5</v>
      </c>
      <c r="N629">
        <f>I629-W$16*M629^2</f>
        <v>2183883.2634078767</v>
      </c>
      <c r="O629">
        <f>(D629-D628)*W$17</f>
        <v>-2.1186279655484749E-2</v>
      </c>
      <c r="P629">
        <f>(O629-O628)*W$18</f>
        <v>0.95596400235576062</v>
      </c>
      <c r="Q629">
        <f>N629-P629*W$19+W$20*P629^2</f>
        <v>2183881.2195703657</v>
      </c>
      <c r="R629">
        <f t="shared" si="60"/>
        <v>2183504.6940714624</v>
      </c>
      <c r="S629">
        <f t="shared" si="58"/>
        <v>-51.104258505124989</v>
      </c>
      <c r="T629">
        <f t="shared" si="61"/>
        <v>2183509.6756118564</v>
      </c>
      <c r="U629">
        <f t="shared" si="56"/>
        <v>2183876.6940714624</v>
      </c>
      <c r="V629">
        <f t="shared" si="59"/>
        <v>372</v>
      </c>
    </row>
    <row r="630" spans="1:22" x14ac:dyDescent="0.25">
      <c r="A630">
        <f>VLOOKUP('[1]2024-03-18_windows_device_0'!P630,'[1]2024-03-18_windows_device_0'!P630:P1539,1,0)</f>
        <v>36.80466666666667</v>
      </c>
      <c r="B630">
        <f>VLOOKUP('[1]2024-03-18_windows_device_0'!Q630,'[1]2024-03-18_windows_device_0'!Q630:Q1539,1,0)+90</f>
        <v>2184174</v>
      </c>
      <c r="C630">
        <f>(A630-A629)*W$4</f>
        <v>-0.49087524867628124</v>
      </c>
      <c r="D630">
        <f>(A630)*(1-EXP(-W$2))</f>
        <v>1.1213414808881597</v>
      </c>
      <c r="E630">
        <f>B630-D630^2*W$3</f>
        <v>2184173.9992613015</v>
      </c>
      <c r="F630">
        <f>E630+W$7*C630</f>
        <v>2184162.8405469339</v>
      </c>
      <c r="G630">
        <f>F630-W$8*LN(D630)</f>
        <v>2183890.7629050552</v>
      </c>
      <c r="H630">
        <f t="shared" si="57"/>
        <v>7.2171446261927485</v>
      </c>
      <c r="I630">
        <f>G630-W$11*H630^2</f>
        <v>2183888.6942249369</v>
      </c>
      <c r="J630">
        <f>(C630-C629)*W$12</f>
        <v>0.23881408150854821</v>
      </c>
      <c r="K630">
        <f>I630-J630*W$13</f>
        <v>2183880.9688140727</v>
      </c>
      <c r="L630">
        <f>(K630-K629)*W$16</f>
        <v>1.7253055432978584E-3</v>
      </c>
      <c r="M630">
        <f>(L630-L629)*W$15</f>
        <v>8.8596303462388959E-6</v>
      </c>
      <c r="N630">
        <f>I630-W$16*M630^2</f>
        <v>2183888.6942249369</v>
      </c>
      <c r="O630">
        <f>(D630-D629)*W$17</f>
        <v>-1.2918463204565663E-2</v>
      </c>
      <c r="P630">
        <f>(O630-O629)*W$18</f>
        <v>1.9119280047102138</v>
      </c>
      <c r="Q630">
        <f>N630-P630*W$19+W$20*P630^2</f>
        <v>2183885.9855867396</v>
      </c>
      <c r="R630">
        <f t="shared" si="60"/>
        <v>2183509.3370916513</v>
      </c>
      <c r="S630">
        <f t="shared" si="58"/>
        <v>23.429211357020726</v>
      </c>
      <c r="T630">
        <f t="shared" si="61"/>
        <v>2183507.0532592232</v>
      </c>
      <c r="U630">
        <f t="shared" si="56"/>
        <v>2183881.3370916513</v>
      </c>
      <c r="V630">
        <f t="shared" si="59"/>
        <v>372</v>
      </c>
    </row>
    <row r="631" spans="1:22" x14ac:dyDescent="0.25">
      <c r="A631">
        <f>VLOOKUP('[1]2024-03-18_windows_device_0'!P631,'[1]2024-03-18_windows_device_0'!P631:P1540,1,0)</f>
        <v>36.776666666666664</v>
      </c>
      <c r="B631">
        <f>VLOOKUP('[1]2024-03-18_windows_device_0'!Q631,'[1]2024-03-18_windows_device_0'!Q631:Q1540,1,0)+90</f>
        <v>2184179</v>
      </c>
      <c r="C631">
        <f>(A631-A630)*W$4</f>
        <v>-0.82467041777637007</v>
      </c>
      <c r="D631">
        <f>(A631)*(1-EXP(-W$2))</f>
        <v>1.1204883944643853</v>
      </c>
      <c r="E631">
        <f>B631-D631^2*W$3</f>
        <v>2184178.9992624251</v>
      </c>
      <c r="F631">
        <f>E631+W$7*C631</f>
        <v>2184160.2526222877</v>
      </c>
      <c r="G631">
        <f>F631-W$8*LN(D631)</f>
        <v>2183889.9830295136</v>
      </c>
      <c r="H631">
        <f t="shared" si="57"/>
        <v>-0.77987554157152772</v>
      </c>
      <c r="I631">
        <f>G631-W$11*H631^2</f>
        <v>2183889.9588741753</v>
      </c>
      <c r="J631">
        <f>(C631-C630)*W$12</f>
        <v>-0.25373996160301143</v>
      </c>
      <c r="K631">
        <f>I631-J631*W$13</f>
        <v>2183898.1671232185</v>
      </c>
      <c r="L631">
        <f>(K631-K630)*W$16</f>
        <v>1.8922337911497469E-2</v>
      </c>
      <c r="M631">
        <f>(L631-L630)*W$15</f>
        <v>1.0211191424092182E-5</v>
      </c>
      <c r="N631">
        <f>I631-W$16*M631^2</f>
        <v>2183889.9588741753</v>
      </c>
      <c r="O631">
        <f>(D631-D630)*W$17</f>
        <v>-2.1703018183674608E-2</v>
      </c>
      <c r="P631">
        <f>(O631-O630)*W$18</f>
        <v>-2.0314235050063174</v>
      </c>
      <c r="Q631">
        <f>N631-P631*W$19+W$20*P631^2</f>
        <v>2183898.8808620912</v>
      </c>
      <c r="R631">
        <f t="shared" si="60"/>
        <v>2183522.0263316673</v>
      </c>
      <c r="S631">
        <f t="shared" si="58"/>
        <v>64.031357650885994</v>
      </c>
      <c r="T631">
        <f t="shared" si="61"/>
        <v>2183515.7846836331</v>
      </c>
      <c r="U631">
        <f t="shared" si="56"/>
        <v>2183894.0263316673</v>
      </c>
      <c r="V631">
        <f t="shared" si="59"/>
        <v>372</v>
      </c>
    </row>
    <row r="632" spans="1:22" x14ac:dyDescent="0.25">
      <c r="A632">
        <f>VLOOKUP('[1]2024-03-18_windows_device_0'!P632,'[1]2024-03-18_windows_device_0'!P632:P1541,1,0)</f>
        <v>36.762</v>
      </c>
      <c r="B632">
        <f>VLOOKUP('[1]2024-03-18_windows_device_0'!Q632,'[1]2024-03-18_windows_device_0'!Q632:Q1541,1,0)+90</f>
        <v>2184179</v>
      </c>
      <c r="C632">
        <f>(A632-A631)*W$4</f>
        <v>-0.43197021883505216</v>
      </c>
      <c r="D632">
        <f>(A632)*(1-EXP(-W$2))</f>
        <v>1.1200415396709797</v>
      </c>
      <c r="E632">
        <f>B632-D632^2*W$3</f>
        <v>2184178.9992630132</v>
      </c>
      <c r="F632">
        <f>E632+W$7*C632</f>
        <v>2184169.1795943696</v>
      </c>
      <c r="G632">
        <f>F632-W$8*LN(D632)</f>
        <v>2183899.8576243888</v>
      </c>
      <c r="H632">
        <f t="shared" si="57"/>
        <v>9.8745948751457036</v>
      </c>
      <c r="I632">
        <f>G632-W$11*H632^2</f>
        <v>2183895.9850381524</v>
      </c>
      <c r="J632">
        <f>(C632-C631)*W$12</f>
        <v>0.29851760188592386</v>
      </c>
      <c r="K632">
        <f>I632-J632*W$13</f>
        <v>2183886.3282745723</v>
      </c>
      <c r="L632">
        <f>(K632-K631)*W$16</f>
        <v>-1.3025623197470889E-2</v>
      </c>
      <c r="M632">
        <f>(L632-L631)*W$15</f>
        <v>-1.8969944319950216E-5</v>
      </c>
      <c r="N632">
        <f>I632-W$16*M632^2</f>
        <v>2183895.9850381524</v>
      </c>
      <c r="O632">
        <f>(D632-D631)*W$17</f>
        <v>-1.1368247620018687E-2</v>
      </c>
      <c r="P632">
        <f>(O632-O631)*W$18</f>
        <v>2.3899100058894005</v>
      </c>
      <c r="Q632">
        <f>N632-P632*W$19+W$20*P632^2</f>
        <v>2183893.4611384203</v>
      </c>
      <c r="R632">
        <f t="shared" si="60"/>
        <v>2183516.4989840663</v>
      </c>
      <c r="S632">
        <f t="shared" si="58"/>
        <v>-27.891628707009549</v>
      </c>
      <c r="T632">
        <f t="shared" si="61"/>
        <v>2183519.2178039677</v>
      </c>
      <c r="U632">
        <f t="shared" si="56"/>
        <v>2183888.4989840663</v>
      </c>
      <c r="V632">
        <f t="shared" si="59"/>
        <v>372</v>
      </c>
    </row>
    <row r="633" spans="1:22" x14ac:dyDescent="0.25">
      <c r="A633">
        <f>VLOOKUP('[1]2024-03-18_windows_device_0'!P633,'[1]2024-03-18_windows_device_0'!P633:P1542,1,0)</f>
        <v>36.74133333333333</v>
      </c>
      <c r="B633">
        <f>VLOOKUP('[1]2024-03-18_windows_device_0'!Q633,'[1]2024-03-18_windows_device_0'!Q633:Q1542,1,0)+90</f>
        <v>2184177</v>
      </c>
      <c r="C633">
        <f>(A633-A632)*W$4</f>
        <v>-0.60868530835873935</v>
      </c>
      <c r="D633">
        <f>(A633)*(1-EXP(-W$2))</f>
        <v>1.1194118806439082</v>
      </c>
      <c r="E633">
        <f>B633-D633^2*W$3</f>
        <v>2184176.9992638417</v>
      </c>
      <c r="F633">
        <f>E633+W$7*C633</f>
        <v>2184163.1624580259</v>
      </c>
      <c r="G633">
        <f>F633-W$8*LN(D633)</f>
        <v>2183895.1764166029</v>
      </c>
      <c r="H633">
        <f t="shared" si="57"/>
        <v>-4.6812077858485281</v>
      </c>
      <c r="I633">
        <f>G633-W$11*H633^2</f>
        <v>2183894.3060978102</v>
      </c>
      <c r="J633">
        <f>(C633-C632)*W$12</f>
        <v>-0.1343329208487373</v>
      </c>
      <c r="K633">
        <f>I633-J633*W$13</f>
        <v>2183898.651641421</v>
      </c>
      <c r="L633">
        <f>(K633-K632)*W$16</f>
        <v>1.3558711483881903E-2</v>
      </c>
      <c r="M633">
        <f>(L633-L632)*W$15</f>
        <v>1.5785149699165531E-5</v>
      </c>
      <c r="N633">
        <f>I633-W$16*M633^2</f>
        <v>2183894.3060978102</v>
      </c>
      <c r="O633">
        <f>(D633-D632)*W$17</f>
        <v>-1.6018894373665264E-2</v>
      </c>
      <c r="P633">
        <f>(O633-O632)*W$18</f>
        <v>-1.0754595026505569</v>
      </c>
      <c r="Q633">
        <f>N633-P633*W$19+W$20*P633^2</f>
        <v>2183898.2537949635</v>
      </c>
      <c r="R633">
        <f t="shared" si="60"/>
        <v>2183521.1403380097</v>
      </c>
      <c r="S633">
        <f t="shared" si="58"/>
        <v>23.42080329141087</v>
      </c>
      <c r="T633">
        <f t="shared" si="61"/>
        <v>2183518.8573251832</v>
      </c>
      <c r="U633">
        <f t="shared" si="56"/>
        <v>2183893.1403380097</v>
      </c>
      <c r="V633">
        <f t="shared" si="59"/>
        <v>372</v>
      </c>
    </row>
    <row r="634" spans="1:22" x14ac:dyDescent="0.25">
      <c r="A634">
        <f>VLOOKUP('[1]2024-03-18_windows_device_0'!P634,'[1]2024-03-18_windows_device_0'!P634:P1543,1,0)</f>
        <v>36.718666666666664</v>
      </c>
      <c r="B634">
        <f>VLOOKUP('[1]2024-03-18_windows_device_0'!Q634,'[1]2024-03-18_windows_device_0'!Q634:Q1543,1,0)+90</f>
        <v>2184173</v>
      </c>
      <c r="C634">
        <f>(A634-A633)*W$4</f>
        <v>-0.66759033819975921</v>
      </c>
      <c r="D634">
        <f>(A634)*(1-EXP(-W$2))</f>
        <v>1.1187212868722816</v>
      </c>
      <c r="E634">
        <f>B634-D634^2*W$3</f>
        <v>2184172.9992647497</v>
      </c>
      <c r="F634">
        <f>E634+W$7*C634</f>
        <v>2184157.8234132095</v>
      </c>
      <c r="G634">
        <f>F634-W$8*LN(D634)</f>
        <v>2183891.3034480754</v>
      </c>
      <c r="H634">
        <f t="shared" si="57"/>
        <v>-3.8729685274884105</v>
      </c>
      <c r="I634">
        <f>G634-W$11*H634^2</f>
        <v>2183890.7077167192</v>
      </c>
      <c r="J634">
        <f>(C634-C633)*W$12</f>
        <v>-4.4777640282753405E-2</v>
      </c>
      <c r="K634">
        <f>I634-J634*W$13</f>
        <v>2183892.1562312562</v>
      </c>
      <c r="L634">
        <f>(K634-K633)*W$16</f>
        <v>-7.146536614152885E-3</v>
      </c>
      <c r="M634">
        <f>(L634-L633)*W$15</f>
        <v>-1.2294287019155519E-5</v>
      </c>
      <c r="N634">
        <f>I634-W$16*M634^2</f>
        <v>2183890.7077167192</v>
      </c>
      <c r="O634">
        <f>(D634-D633)*W$17</f>
        <v>-1.756910995820659E-2</v>
      </c>
      <c r="P634">
        <f>(O634-O633)*W$18</f>
        <v>-0.35848650088177691</v>
      </c>
      <c r="Q634">
        <f>N634-P634*W$19+W$20*P634^2</f>
        <v>2183891.8296887171</v>
      </c>
      <c r="R634">
        <f t="shared" si="60"/>
        <v>2183514.5507568228</v>
      </c>
      <c r="S634">
        <f t="shared" si="58"/>
        <v>-33.251780974542243</v>
      </c>
      <c r="T634">
        <f t="shared" si="61"/>
        <v>2183517.7920735925</v>
      </c>
      <c r="U634">
        <f t="shared" si="56"/>
        <v>2183886.5507568228</v>
      </c>
      <c r="V634">
        <f t="shared" si="59"/>
        <v>372</v>
      </c>
    </row>
    <row r="635" spans="1:22" x14ac:dyDescent="0.25">
      <c r="A635">
        <f>VLOOKUP('[1]2024-03-18_windows_device_0'!P635,'[1]2024-03-18_windows_device_0'!P635:P1544,1,0)</f>
        <v>36.68933333333333</v>
      </c>
      <c r="B635">
        <f>VLOOKUP('[1]2024-03-18_windows_device_0'!Q635,'[1]2024-03-18_windows_device_0'!Q635:Q1544,1,0)+90</f>
        <v>2184174</v>
      </c>
      <c r="C635">
        <f>(A635-A634)*W$4</f>
        <v>-0.86394043767031359</v>
      </c>
      <c r="D635">
        <f>(A635)*(1-EXP(-W$2))</f>
        <v>1.1178275772854704</v>
      </c>
      <c r="E635">
        <f>B635-D635^2*W$3</f>
        <v>2184173.9992659236</v>
      </c>
      <c r="F635">
        <f>E635+W$7*C635</f>
        <v>2184154.3599286368</v>
      </c>
      <c r="G635">
        <f>F635-W$8*LN(D635)</f>
        <v>2183889.7385827135</v>
      </c>
      <c r="H635">
        <f t="shared" si="57"/>
        <v>-1.5648653618991375</v>
      </c>
      <c r="I635">
        <f>G635-W$11*H635^2</f>
        <v>2183889.6413266966</v>
      </c>
      <c r="J635">
        <f>(C635-C634)*W$12</f>
        <v>-0.14925880094288244</v>
      </c>
      <c r="K635">
        <f>I635-J635*W$13</f>
        <v>2183894.4697084865</v>
      </c>
      <c r="L635">
        <f>(K635-K634)*W$16</f>
        <v>2.54538963860994E-3</v>
      </c>
      <c r="M635">
        <f>(L635-L634)*W$15</f>
        <v>5.7548367716136695E-6</v>
      </c>
      <c r="N635">
        <f>I635-W$16*M635^2</f>
        <v>2183889.6413266966</v>
      </c>
      <c r="O635">
        <f>(D635-D634)*W$17</f>
        <v>-2.2736495240037374E-2</v>
      </c>
      <c r="P635">
        <f>(O635-O634)*W$18</f>
        <v>-1.1949550029453535</v>
      </c>
      <c r="Q635">
        <f>N635-P635*W$19+W$20*P635^2</f>
        <v>2183894.1353941192</v>
      </c>
      <c r="R635">
        <f t="shared" si="60"/>
        <v>2183516.6430478278</v>
      </c>
      <c r="S635">
        <f t="shared" si="58"/>
        <v>10.557939914342505</v>
      </c>
      <c r="T635">
        <f t="shared" si="61"/>
        <v>2183515.6138810674</v>
      </c>
      <c r="U635">
        <f t="shared" si="56"/>
        <v>2183888.6430478278</v>
      </c>
      <c r="V635">
        <f t="shared" si="59"/>
        <v>372</v>
      </c>
    </row>
    <row r="636" spans="1:22" x14ac:dyDescent="0.25">
      <c r="A636">
        <f>VLOOKUP('[1]2024-03-18_windows_device_0'!P636,'[1]2024-03-18_windows_device_0'!P636:P1545,1,0)</f>
        <v>36.673999999999999</v>
      </c>
      <c r="B636">
        <f>VLOOKUP('[1]2024-03-18_windows_device_0'!Q636,'[1]2024-03-18_windows_device_0'!Q636:Q1545,1,0)+90</f>
        <v>2184169</v>
      </c>
      <c r="C636">
        <f>(A636-A635)*W$4</f>
        <v>-0.4516052287821285</v>
      </c>
      <c r="D636">
        <f>(A636)*(1-EXP(-W$2))</f>
        <v>1.1173604109105466</v>
      </c>
      <c r="E636">
        <f>B636-D636^2*W$3</f>
        <v>2184168.9992665374</v>
      </c>
      <c r="F636">
        <f>E636+W$7*C636</f>
        <v>2184158.7332493193</v>
      </c>
      <c r="G636">
        <f>F636-W$8*LN(D636)</f>
        <v>2183895.1049676505</v>
      </c>
      <c r="H636">
        <f t="shared" si="57"/>
        <v>5.3663849369622767</v>
      </c>
      <c r="I636">
        <f>G636-W$11*H636^2</f>
        <v>2183893.9612306589</v>
      </c>
      <c r="J636">
        <f>(C636-C635)*W$12</f>
        <v>0.31344348198006899</v>
      </c>
      <c r="K636">
        <f>I636-J636*W$13</f>
        <v>2183883.8216288998</v>
      </c>
      <c r="L636">
        <f>(K636-K635)*W$16</f>
        <v>-1.1715486582941571E-2</v>
      </c>
      <c r="M636">
        <f>(L636-L635)*W$15</f>
        <v>-8.4677712907504503E-6</v>
      </c>
      <c r="N636">
        <f>I636-W$16*M636^2</f>
        <v>2183893.9612306589</v>
      </c>
      <c r="O636">
        <f>(D636-D635)*W$17</f>
        <v>-1.1884986148197246E-2</v>
      </c>
      <c r="P636">
        <f>(O636-O635)*W$18</f>
        <v>2.5094055061841969</v>
      </c>
      <c r="Q636">
        <f>N636-P636*W$19+W$20*P636^2</f>
        <v>2183891.5373841696</v>
      </c>
      <c r="R636">
        <f t="shared" si="60"/>
        <v>2183513.9338079686</v>
      </c>
      <c r="S636">
        <f t="shared" si="58"/>
        <v>-13.671134454302539</v>
      </c>
      <c r="T636">
        <f t="shared" si="61"/>
        <v>2183515.2664426747</v>
      </c>
      <c r="U636">
        <f t="shared" si="56"/>
        <v>2183885.9338079686</v>
      </c>
      <c r="V636">
        <f t="shared" si="59"/>
        <v>372</v>
      </c>
    </row>
    <row r="637" spans="1:22" x14ac:dyDescent="0.25">
      <c r="A637">
        <f>VLOOKUP('[1]2024-03-18_windows_device_0'!P637,'[1]2024-03-18_windows_device_0'!P637:P1546,1,0)</f>
        <v>36.642666666666663</v>
      </c>
      <c r="B637">
        <f>VLOOKUP('[1]2024-03-18_windows_device_0'!Q637,'[1]2024-03-18_windows_device_0'!Q637:Q1546,1,0)+90</f>
        <v>2184173</v>
      </c>
      <c r="C637">
        <f>(A637-A636)*W$4</f>
        <v>-0.92284546751154262</v>
      </c>
      <c r="D637">
        <f>(A637)*(1-EXP(-W$2))</f>
        <v>1.11640576657918</v>
      </c>
      <c r="E637">
        <f>B637-D637^2*W$3</f>
        <v>2184172.99926779</v>
      </c>
      <c r="F637">
        <f>E637+W$7*C637</f>
        <v>2184152.0208847788</v>
      </c>
      <c r="G637">
        <f>F637-W$8*LN(D637)</f>
        <v>2183890.42320009</v>
      </c>
      <c r="H637">
        <f t="shared" si="57"/>
        <v>-4.6817675605416298</v>
      </c>
      <c r="I637">
        <f>G637-W$11*H637^2</f>
        <v>2183889.552673141</v>
      </c>
      <c r="J637">
        <f>(C637-C636)*W$12</f>
        <v>-0.35822112226298142</v>
      </c>
      <c r="K637">
        <f>I637-J637*W$13</f>
        <v>2183901.1407894371</v>
      </c>
      <c r="L637">
        <f>(K637-K636)*W$16</f>
        <v>1.9055303940128509E-2</v>
      </c>
      <c r="M637">
        <f>(L637-L636)*W$15</f>
        <v>1.8270968244656797E-5</v>
      </c>
      <c r="N637">
        <f>I637-W$16*M637^2</f>
        <v>2183889.552673141</v>
      </c>
      <c r="O637">
        <f>(D637-D636)*W$17</f>
        <v>-2.428671082459E-2</v>
      </c>
      <c r="P637">
        <f>(O637-O636)*W$18</f>
        <v>-2.8678920070685869</v>
      </c>
      <c r="Q637">
        <f>N637-P637*W$19+W$20*P637^2</f>
        <v>2183903.9584066183</v>
      </c>
      <c r="R637">
        <f t="shared" si="60"/>
        <v>2183526.1282339706</v>
      </c>
      <c r="S637">
        <f t="shared" si="58"/>
        <v>61.534469494855003</v>
      </c>
      <c r="T637">
        <f t="shared" si="61"/>
        <v>2183520.129977575</v>
      </c>
      <c r="U637">
        <f t="shared" si="56"/>
        <v>2183898.1282339706</v>
      </c>
      <c r="V637">
        <f t="shared" si="59"/>
        <v>372</v>
      </c>
    </row>
    <row r="638" spans="1:22" x14ac:dyDescent="0.25">
      <c r="A638">
        <f>VLOOKUP('[1]2024-03-18_windows_device_0'!P638,'[1]2024-03-18_windows_device_0'!P638:P1547,1,0)</f>
        <v>36.61933333333333</v>
      </c>
      <c r="B638">
        <f>VLOOKUP('[1]2024-03-18_windows_device_0'!Q638,'[1]2024-03-18_windows_device_0'!Q638:Q1547,1,0)+90</f>
        <v>2184171</v>
      </c>
      <c r="C638">
        <f>(A638-A637)*W$4</f>
        <v>-0.68722534814683556</v>
      </c>
      <c r="D638">
        <f>(A638)*(1-EXP(-W$2))</f>
        <v>1.1156948612260349</v>
      </c>
      <c r="E638">
        <f>B638-D638^2*W$3</f>
        <v>2184170.9992687223</v>
      </c>
      <c r="F638">
        <f>E638+W$7*C638</f>
        <v>2184155.3770686076</v>
      </c>
      <c r="G638">
        <f>F638-W$8*LN(D638)</f>
        <v>2183895.292658899</v>
      </c>
      <c r="H638">
        <f t="shared" si="57"/>
        <v>4.8694588090293109</v>
      </c>
      <c r="I638">
        <f>G638-W$11*H638^2</f>
        <v>2183894.3509342959</v>
      </c>
      <c r="J638">
        <f>(C638-C637)*W$12</f>
        <v>0.17911056113149071</v>
      </c>
      <c r="K638">
        <f>I638-J638*W$13</f>
        <v>2183888.5568761476</v>
      </c>
      <c r="L638">
        <f>(K638-K637)*W$16</f>
        <v>-1.3845376164183186E-2</v>
      </c>
      <c r="M638">
        <f>(L638-L637)*W$15</f>
        <v>-1.953564634495827E-5</v>
      </c>
      <c r="N638">
        <f>I638-W$16*M638^2</f>
        <v>2183894.3509342959</v>
      </c>
      <c r="O638">
        <f>(D638-D637)*W$17</f>
        <v>-1.8085848486390797E-2</v>
      </c>
      <c r="P638">
        <f>(O638-O637)*W$18</f>
        <v>1.4339460035349469</v>
      </c>
      <c r="Q638">
        <f>N638-P638*W$19+W$20*P638^2</f>
        <v>2183891.8023168389</v>
      </c>
      <c r="R638">
        <f t="shared" si="60"/>
        <v>2183513.8040123177</v>
      </c>
      <c r="S638">
        <f t="shared" si="58"/>
        <v>-62.189433207189346</v>
      </c>
      <c r="T638">
        <f t="shared" si="61"/>
        <v>2183519.8661132595</v>
      </c>
      <c r="U638">
        <f t="shared" si="56"/>
        <v>2183885.8040123177</v>
      </c>
      <c r="V638">
        <f t="shared" si="59"/>
        <v>372</v>
      </c>
    </row>
    <row r="639" spans="1:22" x14ac:dyDescent="0.25">
      <c r="A639">
        <f>VLOOKUP('[1]2024-03-18_windows_device_0'!P639,'[1]2024-03-18_windows_device_0'!P639:P1548,1,0)</f>
        <v>36.593333333333334</v>
      </c>
      <c r="B639">
        <f>VLOOKUP('[1]2024-03-18_windows_device_0'!Q639,'[1]2024-03-18_windows_device_0'!Q639:Q1548,1,0)+90</f>
        <v>2184170</v>
      </c>
      <c r="C639">
        <f>(A639-A638)*W$4</f>
        <v>-0.76576538793493176</v>
      </c>
      <c r="D639">
        <f>(A639)*(1-EXP(-W$2))</f>
        <v>1.114902709546816</v>
      </c>
      <c r="E639">
        <f>B639-D639^2*W$3</f>
        <v>2184169.9992697602</v>
      </c>
      <c r="F639">
        <f>E639+W$7*C639</f>
        <v>2184152.5916753467</v>
      </c>
      <c r="G639">
        <f>F639-W$8*LN(D639)</f>
        <v>2183894.1946225804</v>
      </c>
      <c r="H639">
        <f t="shared" si="57"/>
        <v>-1.098036318551749</v>
      </c>
      <c r="I639">
        <f>G639-W$11*H639^2</f>
        <v>2183894.1467379727</v>
      </c>
      <c r="J639">
        <f>(C639-C638)*W$12</f>
        <v>-5.9703520377057541E-2</v>
      </c>
      <c r="K639">
        <f>I639-J639*W$13</f>
        <v>2183896.0780906887</v>
      </c>
      <c r="L639">
        <f>(K639-K638)*W$16</f>
        <v>8.2751718115713427E-3</v>
      </c>
      <c r="M639">
        <f>(L639-L638)*W$15</f>
        <v>1.3134658640518207E-5</v>
      </c>
      <c r="N639">
        <f>I639-W$16*M639^2</f>
        <v>2183894.1467379727</v>
      </c>
      <c r="O639">
        <f>(D639-D638)*W$17</f>
        <v>-2.0152802599121982E-2</v>
      </c>
      <c r="P639">
        <f>(O639-O638)*W$18</f>
        <v>-0.47798200117788031</v>
      </c>
      <c r="Q639">
        <f>N639-P639*W$19+W$20*P639^2</f>
        <v>2183895.6857955372</v>
      </c>
      <c r="R639">
        <f t="shared" si="60"/>
        <v>2183517.5007576351</v>
      </c>
      <c r="S639">
        <f t="shared" si="58"/>
        <v>18.654200036036912</v>
      </c>
      <c r="T639">
        <f t="shared" si="61"/>
        <v>2183515.6823837124</v>
      </c>
      <c r="U639">
        <f t="shared" si="56"/>
        <v>2183889.5007576351</v>
      </c>
      <c r="V639">
        <f t="shared" si="59"/>
        <v>372</v>
      </c>
    </row>
    <row r="640" spans="1:22" x14ac:dyDescent="0.25">
      <c r="A640">
        <f>VLOOKUP('[1]2024-03-18_windows_device_0'!P640,'[1]2024-03-18_windows_device_0'!P640:P1549,1,0)</f>
        <v>36.579333333333331</v>
      </c>
      <c r="B640">
        <f>VLOOKUP('[1]2024-03-18_windows_device_0'!Q640,'[1]2024-03-18_windows_device_0'!Q640:Q1549,1,0)+90</f>
        <v>2184165</v>
      </c>
      <c r="C640">
        <f>(A640-A639)*W$4</f>
        <v>-0.41233520888818503</v>
      </c>
      <c r="D640">
        <f>(A640)*(1-EXP(-W$2))</f>
        <v>1.114476166334929</v>
      </c>
      <c r="E640">
        <f>B640-D640^2*W$3</f>
        <v>2184164.999270319</v>
      </c>
      <c r="F640">
        <f>E640+W$7*C640</f>
        <v>2184155.6259502503</v>
      </c>
      <c r="G640">
        <f>F640-W$8*LN(D640)</f>
        <v>2183898.1379709472</v>
      </c>
      <c r="H640">
        <f t="shared" si="57"/>
        <v>3.943348366767168</v>
      </c>
      <c r="I640">
        <f>G640-W$11*H640^2</f>
        <v>2183897.5203915276</v>
      </c>
      <c r="J640">
        <f>(C640-C639)*W$12</f>
        <v>0.26866584169699748</v>
      </c>
      <c r="K640">
        <f>I640-J640*W$13</f>
        <v>2183888.8293043054</v>
      </c>
      <c r="L640">
        <f>(K640-K639)*W$16</f>
        <v>-7.9754343424033869E-3</v>
      </c>
      <c r="M640">
        <f>(L640-L639)*W$15</f>
        <v>-9.6492259038027699E-6</v>
      </c>
      <c r="N640">
        <f>I640-W$16*M640^2</f>
        <v>2183897.5203915276</v>
      </c>
      <c r="O640">
        <f>(D640-D639)*W$17</f>
        <v>-1.085150909183448E-2</v>
      </c>
      <c r="P640">
        <f>(O640-O639)*W$18</f>
        <v>2.1509190052998068</v>
      </c>
      <c r="Q640">
        <f>N640-P640*W$19+W$20*P640^2</f>
        <v>2183894.8610276617</v>
      </c>
      <c r="R640">
        <f t="shared" si="60"/>
        <v>2183516.5757088917</v>
      </c>
      <c r="S640">
        <f t="shared" si="58"/>
        <v>-4.6679018488606543</v>
      </c>
      <c r="T640">
        <f t="shared" si="61"/>
        <v>2183517.0307265809</v>
      </c>
      <c r="U640">
        <f t="shared" si="56"/>
        <v>2183888.5757088917</v>
      </c>
      <c r="V640">
        <f t="shared" si="59"/>
        <v>372</v>
      </c>
    </row>
    <row r="641" spans="1:22" x14ac:dyDescent="0.25">
      <c r="A641">
        <f>VLOOKUP('[1]2024-03-18_windows_device_0'!P641,'[1]2024-03-18_windows_device_0'!P641:P1550,1,0)</f>
        <v>36.551333333333332</v>
      </c>
      <c r="B641">
        <f>VLOOKUP('[1]2024-03-18_windows_device_0'!Q641,'[1]2024-03-18_windows_device_0'!Q641:Q1550,1,0)+90</f>
        <v>2184163</v>
      </c>
      <c r="C641">
        <f>(A641-A640)*W$4</f>
        <v>-0.82467041777616079</v>
      </c>
      <c r="D641">
        <f>(A641)*(1-EXP(-W$2))</f>
        <v>1.1136230799111546</v>
      </c>
      <c r="E641">
        <f>B641-D641^2*W$3</f>
        <v>2184162.9992714357</v>
      </c>
      <c r="F641">
        <f>E641+W$7*C641</f>
        <v>2184144.2526312983</v>
      </c>
      <c r="G641">
        <f>F641-W$8*LN(D641)</f>
        <v>2183888.5838431772</v>
      </c>
      <c r="H641">
        <f t="shared" si="57"/>
        <v>-9.5541277700103819</v>
      </c>
      <c r="I641">
        <f>G641-W$11*H641^2</f>
        <v>2183884.9585376456</v>
      </c>
      <c r="J641">
        <f>(C641-C640)*W$12</f>
        <v>-0.3134434819799099</v>
      </c>
      <c r="K641">
        <f>I641-J641*W$13</f>
        <v>2183895.0981394048</v>
      </c>
      <c r="L641">
        <f>(K641-K640)*W$16</f>
        <v>6.8972487386103308E-3</v>
      </c>
      <c r="M641">
        <f>(L641-L640)*W$15</f>
        <v>8.8310477458261296E-6</v>
      </c>
      <c r="N641">
        <f>I641-W$16*M641^2</f>
        <v>2183884.9585376456</v>
      </c>
      <c r="O641">
        <f>(D641-D640)*W$17</f>
        <v>-2.1703018183674608E-2</v>
      </c>
      <c r="P641">
        <f>(O641-O640)*W$18</f>
        <v>-2.5094055061841969</v>
      </c>
      <c r="Q641">
        <f>N641-P641*W$19+W$20*P641^2</f>
        <v>2183896.8848097515</v>
      </c>
      <c r="R641">
        <f t="shared" si="60"/>
        <v>2183518.3994917865</v>
      </c>
      <c r="S641">
        <f t="shared" si="58"/>
        <v>9.2030172543291577</v>
      </c>
      <c r="T641">
        <f t="shared" si="61"/>
        <v>2183517.5024001636</v>
      </c>
      <c r="U641">
        <f t="shared" si="56"/>
        <v>2183890.3994917865</v>
      </c>
      <c r="V641">
        <f t="shared" si="59"/>
        <v>372</v>
      </c>
    </row>
    <row r="642" spans="1:22" x14ac:dyDescent="0.25">
      <c r="A642">
        <f>VLOOKUP('[1]2024-03-18_windows_device_0'!P642,'[1]2024-03-18_windows_device_0'!P642:P1551,1,0)</f>
        <v>36.527999999999999</v>
      </c>
      <c r="B642">
        <f>VLOOKUP('[1]2024-03-18_windows_device_0'!Q642,'[1]2024-03-18_windows_device_0'!Q642:Q1551,1,0)+90</f>
        <v>2184160</v>
      </c>
      <c r="C642">
        <f>(A642-A641)*W$4</f>
        <v>-0.68722534814683556</v>
      </c>
      <c r="D642">
        <f>(A642)*(1-EXP(-W$2))</f>
        <v>1.1129121745580095</v>
      </c>
      <c r="E642">
        <f>B642-D642^2*W$3</f>
        <v>2184159.9992723656</v>
      </c>
      <c r="F642">
        <f>E642+W$7*C642</f>
        <v>2184144.3770722509</v>
      </c>
      <c r="G642">
        <f>F642-W$8*LN(D642)</f>
        <v>2183890.2253416423</v>
      </c>
      <c r="H642">
        <f t="shared" si="57"/>
        <v>1.6414984650909901</v>
      </c>
      <c r="I642">
        <f>G642-W$11*H642^2</f>
        <v>2183890.1183269308</v>
      </c>
      <c r="J642">
        <f>(C642-C641)*W$12</f>
        <v>0.10448116065996994</v>
      </c>
      <c r="K642">
        <f>I642-J642*W$13</f>
        <v>2183886.7384596779</v>
      </c>
      <c r="L642">
        <f>(K642-K641)*W$16</f>
        <v>-9.1976881728513416E-3</v>
      </c>
      <c r="M642">
        <f>(L642-L641)*W$15</f>
        <v>-9.5567931863367237E-6</v>
      </c>
      <c r="N642">
        <f>I642-W$16*M642^2</f>
        <v>2183890.1183269308</v>
      </c>
      <c r="O642">
        <f>(D642-D641)*W$17</f>
        <v>-1.8085848486390797E-2</v>
      </c>
      <c r="P642">
        <f>(O642-O641)*W$18</f>
        <v>0.8364685020622703</v>
      </c>
      <c r="Q642">
        <f>N642-P642*W$19+W$20*P642^2</f>
        <v>2183888.2545530326</v>
      </c>
      <c r="R642">
        <f t="shared" si="60"/>
        <v>2183509.6031420282</v>
      </c>
      <c r="S642">
        <f t="shared" si="58"/>
        <v>-44.387387793338576</v>
      </c>
      <c r="T642">
        <f t="shared" si="61"/>
        <v>2183513.9299353668</v>
      </c>
      <c r="U642">
        <f t="shared" si="56"/>
        <v>2183881.6031420282</v>
      </c>
      <c r="V642">
        <f t="shared" si="59"/>
        <v>372</v>
      </c>
    </row>
    <row r="643" spans="1:22" x14ac:dyDescent="0.25">
      <c r="A643">
        <f>VLOOKUP('[1]2024-03-18_windows_device_0'!P643,'[1]2024-03-18_windows_device_0'!P643:P1552,1,0)</f>
        <v>36.510666666666665</v>
      </c>
      <c r="B643">
        <f>VLOOKUP('[1]2024-03-18_windows_device_0'!Q643,'[1]2024-03-18_windows_device_0'!Q643:Q1552,1,0)+90</f>
        <v>2184161</v>
      </c>
      <c r="C643">
        <f>(A643-A642)*W$4</f>
        <v>-0.51051025862335764</v>
      </c>
      <c r="D643">
        <f>(A643)*(1-EXP(-W$2))</f>
        <v>1.1123840734385302</v>
      </c>
      <c r="E643">
        <f>B643-D643^2*W$3</f>
        <v>2184160.9992730557</v>
      </c>
      <c r="F643">
        <f>E643+W$7*C643</f>
        <v>2184149.3942101132</v>
      </c>
      <c r="G643">
        <f>F643-W$8*LN(D643)</f>
        <v>2183896.3700639666</v>
      </c>
      <c r="H643">
        <f t="shared" si="57"/>
        <v>6.1447223243303597</v>
      </c>
      <c r="I643">
        <f>G643-W$11*H643^2</f>
        <v>2183894.8704929142</v>
      </c>
      <c r="J643">
        <f>(C643-C642)*W$12</f>
        <v>0.1343329208485782</v>
      </c>
      <c r="K643">
        <f>I643-J643*W$13</f>
        <v>2183890.5249493034</v>
      </c>
      <c r="L643">
        <f>(K643-K642)*W$16</f>
        <v>4.166062813714161E-3</v>
      </c>
      <c r="M643">
        <f>(L643-L642)*W$15</f>
        <v>7.9350795268641651E-6</v>
      </c>
      <c r="N643">
        <f>I643-W$16*M643^2</f>
        <v>2183894.8704929142</v>
      </c>
      <c r="O643">
        <f>(D643-D642)*W$17</f>
        <v>-1.343520173274987E-2</v>
      </c>
      <c r="P643">
        <f>(O643-O642)*W$18</f>
        <v>1.0754595026492504</v>
      </c>
      <c r="Q643">
        <f>N643-P643*W$19+W$20*P643^2</f>
        <v>2183892.6681392412</v>
      </c>
      <c r="R643">
        <f t="shared" si="60"/>
        <v>2183513.8936820203</v>
      </c>
      <c r="S643">
        <f t="shared" si="58"/>
        <v>21.650555935463402</v>
      </c>
      <c r="T643">
        <f t="shared" si="61"/>
        <v>2183511.7832293473</v>
      </c>
      <c r="U643">
        <f t="shared" ref="U643:U706" si="62">R643+V643</f>
        <v>2183885.8936820203</v>
      </c>
      <c r="V643">
        <f t="shared" si="59"/>
        <v>372</v>
      </c>
    </row>
    <row r="644" spans="1:22" x14ac:dyDescent="0.25">
      <c r="A644">
        <f>VLOOKUP('[1]2024-03-18_windows_device_0'!P644,'[1]2024-03-18_windows_device_0'!P644:P1553,1,0)</f>
        <v>36.490666666666669</v>
      </c>
      <c r="B644">
        <f>VLOOKUP('[1]2024-03-18_windows_device_0'!Q644,'[1]2024-03-18_windows_device_0'!Q644:Q1553,1,0)+90</f>
        <v>2184168</v>
      </c>
      <c r="C644">
        <f>(A644-A643)*W$4</f>
        <v>-0.58905029841145373</v>
      </c>
      <c r="D644">
        <f>(A644)*(1-EXP(-W$2))</f>
        <v>1.1117747259929773</v>
      </c>
      <c r="E644">
        <f>B644-D644^2*W$3</f>
        <v>2184167.999273852</v>
      </c>
      <c r="F644">
        <f>E644+W$7*C644</f>
        <v>2184154.6088166106</v>
      </c>
      <c r="G644">
        <f>F644-W$8*LN(D644)</f>
        <v>2183902.8863948365</v>
      </c>
      <c r="H644">
        <f t="shared" ref="H644:H707" si="63">G644-G643</f>
        <v>6.5163308698683977</v>
      </c>
      <c r="I644">
        <f>G644-W$11*H644^2</f>
        <v>2183901.1999630504</v>
      </c>
      <c r="J644">
        <f>(C644-C643)*W$12</f>
        <v>-5.9703520377057458E-2</v>
      </c>
      <c r="K644">
        <f>I644-J644*W$13</f>
        <v>2183903.1313157664</v>
      </c>
      <c r="L644">
        <f>(K644-K643)*W$16</f>
        <v>1.3870080135550631E-2</v>
      </c>
      <c r="M644">
        <f>(L644-L643)*W$15</f>
        <v>5.7620161626963551E-6</v>
      </c>
      <c r="N644">
        <f>I644-W$16*M644^2</f>
        <v>2183901.1999630504</v>
      </c>
      <c r="O644">
        <f>(D644-D643)*W$17</f>
        <v>-1.5502155845475407E-2</v>
      </c>
      <c r="P644">
        <f>(O644-O643)*W$18</f>
        <v>-0.47798200117657413</v>
      </c>
      <c r="Q644">
        <f>N644-P644*W$19+W$20*P644^2</f>
        <v>2183902.7390206149</v>
      </c>
      <c r="R644">
        <f t="shared" si="60"/>
        <v>2183523.8229441582</v>
      </c>
      <c r="S644">
        <f t="shared" ref="S644:S707" si="64">W$25*(R644-R643)</f>
        <v>50.104193345073739</v>
      </c>
      <c r="T644">
        <f t="shared" si="61"/>
        <v>2183518.9388881056</v>
      </c>
      <c r="U644">
        <f t="shared" si="62"/>
        <v>2183895.8229441582</v>
      </c>
      <c r="V644">
        <f t="shared" si="59"/>
        <v>372</v>
      </c>
    </row>
    <row r="645" spans="1:22" x14ac:dyDescent="0.25">
      <c r="A645">
        <f>VLOOKUP('[1]2024-03-18_windows_device_0'!P645,'[1]2024-03-18_windows_device_0'!P645:P1554,1,0)</f>
        <v>36.466000000000001</v>
      </c>
      <c r="B645">
        <f>VLOOKUP('[1]2024-03-18_windows_device_0'!Q645,'[1]2024-03-18_windows_device_0'!Q645:Q1554,1,0)+90</f>
        <v>2184165</v>
      </c>
      <c r="C645">
        <f>(A645-A644)*W$4</f>
        <v>-0.72649536804098824</v>
      </c>
      <c r="D645">
        <f>(A645)*(1-EXP(-W$2))</f>
        <v>1.1110231974767952</v>
      </c>
      <c r="E645">
        <f>B645-D645^2*W$3</f>
        <v>2184164.9992748336</v>
      </c>
      <c r="F645">
        <f>E645+W$7*C645</f>
        <v>2184148.4843775695</v>
      </c>
      <c r="G645">
        <f>F645-W$8*LN(D645)</f>
        <v>2183898.3683987954</v>
      </c>
      <c r="H645">
        <f t="shared" si="63"/>
        <v>-4.5179960411041975</v>
      </c>
      <c r="I645">
        <f>G645-W$11*H645^2</f>
        <v>2183897.5577099156</v>
      </c>
      <c r="J645">
        <f>(C645-C644)*W$12</f>
        <v>-0.10448116066012902</v>
      </c>
      <c r="K645">
        <f>I645-J645*W$13</f>
        <v>2183900.9375771685</v>
      </c>
      <c r="L645">
        <f>(K645-K644)*W$16</f>
        <v>-2.4136479166114665E-3</v>
      </c>
      <c r="M645">
        <f>(L645-L644)*W$15</f>
        <v>-9.6688929042176743E-6</v>
      </c>
      <c r="N645">
        <f>I645-W$16*M645^2</f>
        <v>2183897.5577099156</v>
      </c>
      <c r="O645">
        <f>(D645-D644)*W$17</f>
        <v>-1.9119325542759216E-2</v>
      </c>
      <c r="P645">
        <f>(O645-O644)*W$18</f>
        <v>-0.83646850206226997</v>
      </c>
      <c r="Q645">
        <f>N645-P645*W$19+W$20*P645^2</f>
        <v>2183900.4773088824</v>
      </c>
      <c r="R645">
        <f t="shared" si="60"/>
        <v>2183521.3870957363</v>
      </c>
      <c r="S645">
        <f t="shared" si="64"/>
        <v>-12.291569966974404</v>
      </c>
      <c r="T645">
        <f t="shared" si="61"/>
        <v>2183522.5852532694</v>
      </c>
      <c r="U645">
        <f t="shared" si="62"/>
        <v>2183893.3870957363</v>
      </c>
      <c r="V645">
        <f t="shared" si="59"/>
        <v>372</v>
      </c>
    </row>
    <row r="646" spans="1:22" x14ac:dyDescent="0.25">
      <c r="A646">
        <f>VLOOKUP('[1]2024-03-18_windows_device_0'!P646,'[1]2024-03-18_windows_device_0'!P646:P1555,1,0)</f>
        <v>36.445999999999998</v>
      </c>
      <c r="B646">
        <f>VLOOKUP('[1]2024-03-18_windows_device_0'!Q646,'[1]2024-03-18_windows_device_0'!Q646:Q1555,1,0)+90</f>
        <v>2184157</v>
      </c>
      <c r="C646">
        <f>(A646-A645)*W$4</f>
        <v>-0.58905029841166301</v>
      </c>
      <c r="D646">
        <f>(A646)*(1-EXP(-W$2))</f>
        <v>1.1104138500312422</v>
      </c>
      <c r="E646">
        <f>B646-D646^2*W$3</f>
        <v>2184156.9992756289</v>
      </c>
      <c r="F646">
        <f>E646+W$7*C646</f>
        <v>2184143.6088183876</v>
      </c>
      <c r="G646">
        <f>F646-W$8*LN(D646)</f>
        <v>2183894.7961588865</v>
      </c>
      <c r="H646">
        <f t="shared" si="63"/>
        <v>-3.5722399088554084</v>
      </c>
      <c r="I646">
        <f>G646-W$11*H646^2</f>
        <v>2183894.2893505385</v>
      </c>
      <c r="J646">
        <f>(C646-C645)*W$12</f>
        <v>0.10448116065996994</v>
      </c>
      <c r="K646">
        <f>I646-J646*W$13</f>
        <v>2183890.9094832856</v>
      </c>
      <c r="L646">
        <f>(K646-K645)*W$16</f>
        <v>-1.1033350979438746E-2</v>
      </c>
      <c r="M646">
        <f>(L646-L645)*W$15</f>
        <v>-5.1181759799512271E-6</v>
      </c>
      <c r="N646">
        <f>I646-W$16*M646^2</f>
        <v>2183894.2893505385</v>
      </c>
      <c r="O646">
        <f>(D646-D645)*W$17</f>
        <v>-1.5502155845481055E-2</v>
      </c>
      <c r="P646">
        <f>(O646-O645)*W$18</f>
        <v>0.83646850206096379</v>
      </c>
      <c r="Q646">
        <f>N646-P646*W$19+W$20*P646^2</f>
        <v>2183892.4255766403</v>
      </c>
      <c r="R646">
        <f t="shared" si="60"/>
        <v>2183513.1945989109</v>
      </c>
      <c r="S646">
        <f t="shared" si="64"/>
        <v>-41.340276771699784</v>
      </c>
      <c r="T646">
        <f t="shared" si="61"/>
        <v>2183517.2243659925</v>
      </c>
      <c r="U646">
        <f t="shared" si="62"/>
        <v>2183885.1945989109</v>
      </c>
      <c r="V646">
        <f t="shared" si="59"/>
        <v>372</v>
      </c>
    </row>
    <row r="647" spans="1:22" x14ac:dyDescent="0.25">
      <c r="A647">
        <f>VLOOKUP('[1]2024-03-18_windows_device_0'!P647,'[1]2024-03-18_windows_device_0'!P647:P1556,1,0)</f>
        <v>36.421999999999997</v>
      </c>
      <c r="B647">
        <f>VLOOKUP('[1]2024-03-18_windows_device_0'!Q647,'[1]2024-03-18_windows_device_0'!Q647:Q1556,1,0)+90</f>
        <v>2184159</v>
      </c>
      <c r="C647">
        <f>(A647-A646)*W$4</f>
        <v>-0.7068603580939119</v>
      </c>
      <c r="D647">
        <f>(A647)*(1-EXP(-W$2))</f>
        <v>1.1096826330965786</v>
      </c>
      <c r="E647">
        <f>B647-D647^2*W$3</f>
        <v>2184158.9992765826</v>
      </c>
      <c r="F647">
        <f>E647+W$7*C647</f>
        <v>2184142.930727893</v>
      </c>
      <c r="G647">
        <f>F647-W$8*LN(D647)</f>
        <v>2183895.6829959191</v>
      </c>
      <c r="H647">
        <f t="shared" si="63"/>
        <v>0.88683703262358904</v>
      </c>
      <c r="I647">
        <f>G647-W$11*H647^2</f>
        <v>2183895.6517602969</v>
      </c>
      <c r="J647">
        <f>(C647-C646)*W$12</f>
        <v>-8.9555280565665807E-2</v>
      </c>
      <c r="K647">
        <f>I647-J647*W$13</f>
        <v>2183898.5487893708</v>
      </c>
      <c r="L647">
        <f>(K647-K646)*W$16</f>
        <v>8.4051013345079906E-3</v>
      </c>
      <c r="M647">
        <f>(L647-L646)*W$15</f>
        <v>1.1542093619178203E-5</v>
      </c>
      <c r="N647">
        <f>I647-W$16*M647^2</f>
        <v>2183895.6517602969</v>
      </c>
      <c r="O647">
        <f>(D647-D646)*W$17</f>
        <v>-1.8602587014575008E-2</v>
      </c>
      <c r="P647">
        <f>(O647-O646)*W$18</f>
        <v>-0.71697300176616741</v>
      </c>
      <c r="Q647">
        <f>N647-P647*W$19+W$20*P647^2</f>
        <v>2183898.0896313461</v>
      </c>
      <c r="R647">
        <f t="shared" si="60"/>
        <v>2183518.6902412535</v>
      </c>
      <c r="S647">
        <f t="shared" si="64"/>
        <v>27.731640343769239</v>
      </c>
      <c r="T647">
        <f t="shared" si="61"/>
        <v>2183515.987016696</v>
      </c>
      <c r="U647">
        <f t="shared" si="62"/>
        <v>2183890.6902412535</v>
      </c>
      <c r="V647">
        <f t="shared" si="59"/>
        <v>372</v>
      </c>
    </row>
    <row r="648" spans="1:22" x14ac:dyDescent="0.25">
      <c r="A648">
        <f>VLOOKUP('[1]2024-03-18_windows_device_0'!P648,'[1]2024-03-18_windows_device_0'!P648:P1557,1,0)</f>
        <v>36.401333333333334</v>
      </c>
      <c r="B648">
        <f>VLOOKUP('[1]2024-03-18_windows_device_0'!Q648,'[1]2024-03-18_windows_device_0'!Q648:Q1557,1,0)+90</f>
        <v>2184156</v>
      </c>
      <c r="C648">
        <f>(A648-A647)*W$4</f>
        <v>-0.60868530835853007</v>
      </c>
      <c r="D648">
        <f>(A648)*(1-EXP(-W$2))</f>
        <v>1.1090529740695072</v>
      </c>
      <c r="E648">
        <f>B648-D648^2*W$3</f>
        <v>2184155.9992774031</v>
      </c>
      <c r="F648">
        <f>E648+W$7*C648</f>
        <v>2184142.1624715873</v>
      </c>
      <c r="G648">
        <f>F648-W$8*LN(D648)</f>
        <v>2183896.2631426277</v>
      </c>
      <c r="H648">
        <f t="shared" si="63"/>
        <v>0.58014670852571726</v>
      </c>
      <c r="I648">
        <f>G648-W$11*H648^2</f>
        <v>2183896.2497754972</v>
      </c>
      <c r="J648">
        <f>(C648-C647)*W$12</f>
        <v>7.4629400471520765E-2</v>
      </c>
      <c r="K648">
        <f>I648-J648*W$13</f>
        <v>2183893.8355846023</v>
      </c>
      <c r="L648">
        <f>(K648-K647)*W$16</f>
        <v>-5.1856756684018259E-3</v>
      </c>
      <c r="M648">
        <f>(L648-L647)*W$15</f>
        <v>-8.0698822103450449E-6</v>
      </c>
      <c r="N648">
        <f>I648-W$16*M648^2</f>
        <v>2183896.2497754972</v>
      </c>
      <c r="O648">
        <f>(D648-D647)*W$17</f>
        <v>-1.6018894373659616E-2</v>
      </c>
      <c r="P648">
        <f>(O648-O647)*W$18</f>
        <v>0.59747750147267675</v>
      </c>
      <c r="Q648">
        <f>N648-P648*W$19+W$20*P648^2</f>
        <v>2183894.8107711752</v>
      </c>
      <c r="R648">
        <f t="shared" si="60"/>
        <v>2183515.2668008953</v>
      </c>
      <c r="S648">
        <f t="shared" si="64"/>
        <v>-17.275071926382243</v>
      </c>
      <c r="T648">
        <f t="shared" si="61"/>
        <v>2183516.9507401818</v>
      </c>
      <c r="U648">
        <f t="shared" si="62"/>
        <v>2183887.2668008953</v>
      </c>
      <c r="V648">
        <f t="shared" si="59"/>
        <v>372</v>
      </c>
    </row>
    <row r="649" spans="1:22" x14ac:dyDescent="0.25">
      <c r="A649">
        <f>VLOOKUP('[1]2024-03-18_windows_device_0'!P649,'[1]2024-03-18_windows_device_0'!P649:P1558,1,0)</f>
        <v>36.38066666666667</v>
      </c>
      <c r="B649">
        <f>VLOOKUP('[1]2024-03-18_windows_device_0'!Q649,'[1]2024-03-18_windows_device_0'!Q649:Q1558,1,0)+90</f>
        <v>2184157</v>
      </c>
      <c r="C649">
        <f>(A649-A648)*W$4</f>
        <v>-0.60868530835853007</v>
      </c>
      <c r="D649">
        <f>(A649)*(1-EXP(-W$2))</f>
        <v>1.1084233150424359</v>
      </c>
      <c r="E649">
        <f>B649-D649^2*W$3</f>
        <v>2184156.9992782236</v>
      </c>
      <c r="F649">
        <f>E649+W$7*C649</f>
        <v>2184143.1624724078</v>
      </c>
      <c r="G649">
        <f>F649-W$8*LN(D649)</f>
        <v>2183898.6123122284</v>
      </c>
      <c r="H649">
        <f t="shared" si="63"/>
        <v>2.3491696007549763</v>
      </c>
      <c r="I649">
        <f>G649-W$11*H649^2</f>
        <v>2183898.3931371006</v>
      </c>
      <c r="J649">
        <f>(C649-C648)*W$12</f>
        <v>0</v>
      </c>
      <c r="K649">
        <f>I649-J649*W$13</f>
        <v>2183898.3931371006</v>
      </c>
      <c r="L649">
        <f>(K649-K648)*W$16</f>
        <v>5.0144201787962125E-3</v>
      </c>
      <c r="M649">
        <f>(L649-L648)*W$15</f>
        <v>6.056575867847312E-6</v>
      </c>
      <c r="N649">
        <f>I649-W$16*M649^2</f>
        <v>2183898.3931371006</v>
      </c>
      <c r="O649">
        <f>(D649-D648)*W$17</f>
        <v>-1.6018894373659616E-2</v>
      </c>
      <c r="P649">
        <f>(O649-O648)*W$18</f>
        <v>0</v>
      </c>
      <c r="Q649">
        <f>N649-P649*W$19+W$20*P649^2</f>
        <v>2183898.3931371006</v>
      </c>
      <c r="R649">
        <f t="shared" si="60"/>
        <v>2183518.7049952517</v>
      </c>
      <c r="S649">
        <f t="shared" si="64"/>
        <v>17.349522290469782</v>
      </c>
      <c r="T649">
        <f t="shared" si="61"/>
        <v>2183517.0137986932</v>
      </c>
      <c r="U649">
        <f t="shared" si="62"/>
        <v>2183890.7049952517</v>
      </c>
      <c r="V649">
        <f t="shared" si="59"/>
        <v>372</v>
      </c>
    </row>
    <row r="650" spans="1:22" x14ac:dyDescent="0.25">
      <c r="A650">
        <f>VLOOKUP('[1]2024-03-18_windows_device_0'!P650,'[1]2024-03-18_windows_device_0'!P650:P1559,1,0)</f>
        <v>36.357333333333337</v>
      </c>
      <c r="B650">
        <f>VLOOKUP('[1]2024-03-18_windows_device_0'!Q650,'[1]2024-03-18_windows_device_0'!Q650:Q1559,1,0)+90</f>
        <v>2184153</v>
      </c>
      <c r="C650">
        <f>(A650-A649)*W$4</f>
        <v>-0.68722534814683556</v>
      </c>
      <c r="D650">
        <f>(A650)*(1-EXP(-W$2))</f>
        <v>1.1077124096892907</v>
      </c>
      <c r="E650">
        <f>B650-D650^2*W$3</f>
        <v>2184152.9992791489</v>
      </c>
      <c r="F650">
        <f>E650+W$7*C650</f>
        <v>2184137.3770790342</v>
      </c>
      <c r="G650">
        <f>F650-W$8*LN(D650)</f>
        <v>2183894.3510953737</v>
      </c>
      <c r="H650">
        <f t="shared" si="63"/>
        <v>-4.2612168546766043</v>
      </c>
      <c r="I650">
        <f>G650-W$11*H650^2</f>
        <v>2183893.629938419</v>
      </c>
      <c r="J650">
        <f>(C650-C649)*W$12</f>
        <v>-5.9703520377216622E-2</v>
      </c>
      <c r="K650">
        <f>I650-J650*W$13</f>
        <v>2183895.5612911349</v>
      </c>
      <c r="L650">
        <f>(K650-K649)*W$16</f>
        <v>-3.1157217736838081E-3</v>
      </c>
      <c r="M650">
        <f>(L650-L649)*W$15</f>
        <v>-4.827486161817779E-6</v>
      </c>
      <c r="N650">
        <f>I650-W$16*M650^2</f>
        <v>2183893.629938419</v>
      </c>
      <c r="O650">
        <f>(D650-D649)*W$17</f>
        <v>-1.8085848486390797E-2</v>
      </c>
      <c r="P650">
        <f>(O650-O649)*W$18</f>
        <v>-0.47798200117787948</v>
      </c>
      <c r="Q650">
        <f>N650-P650*W$19+W$20*P650^2</f>
        <v>2183895.1689959834</v>
      </c>
      <c r="R650">
        <f t="shared" si="60"/>
        <v>2183515.3185708877</v>
      </c>
      <c r="S650">
        <f t="shared" si="64"/>
        <v>-17.088284983058198</v>
      </c>
      <c r="T650">
        <f t="shared" si="61"/>
        <v>2183516.9843025585</v>
      </c>
      <c r="U650">
        <f t="shared" si="62"/>
        <v>2183887.3185708877</v>
      </c>
      <c r="V650">
        <f t="shared" ref="V650:V713" si="65">V649</f>
        <v>372</v>
      </c>
    </row>
    <row r="651" spans="1:22" x14ac:dyDescent="0.25">
      <c r="A651">
        <f>VLOOKUP('[1]2024-03-18_windows_device_0'!P651,'[1]2024-03-18_windows_device_0'!P651:P1560,1,0)</f>
        <v>36.337333333333333</v>
      </c>
      <c r="B651">
        <f>VLOOKUP('[1]2024-03-18_windows_device_0'!Q651,'[1]2024-03-18_windows_device_0'!Q651:Q1560,1,0)+90</f>
        <v>2184151</v>
      </c>
      <c r="C651">
        <f>(A651-A650)*W$4</f>
        <v>-0.58905029841166301</v>
      </c>
      <c r="D651">
        <f>(A651)*(1-EXP(-W$2))</f>
        <v>1.1071030622437377</v>
      </c>
      <c r="E651">
        <f>B651-D651^2*W$3</f>
        <v>2184150.9992799419</v>
      </c>
      <c r="F651">
        <f>E651+W$7*C651</f>
        <v>2184137.6088227006</v>
      </c>
      <c r="G651">
        <f>F651-W$8*LN(D651)</f>
        <v>2183895.8900548127</v>
      </c>
      <c r="H651">
        <f t="shared" si="63"/>
        <v>1.5389594389125705</v>
      </c>
      <c r="I651">
        <f>G651-W$11*H651^2</f>
        <v>2183895.7959922361</v>
      </c>
      <c r="J651">
        <f>(C651-C650)*W$12</f>
        <v>7.462940047136167E-2</v>
      </c>
      <c r="K651">
        <f>I651-J651*W$13</f>
        <v>2183893.3818013412</v>
      </c>
      <c r="L651">
        <f>(K651-K650)*W$16</f>
        <v>-2.3979707540824507E-3</v>
      </c>
      <c r="M651">
        <f>(L651-L650)*W$15</f>
        <v>4.2618359371932122E-7</v>
      </c>
      <c r="N651">
        <f>I651-W$16*M651^2</f>
        <v>2183895.7959922361</v>
      </c>
      <c r="O651">
        <f>(D651-D650)*W$17</f>
        <v>-1.5502155845481055E-2</v>
      </c>
      <c r="P651">
        <f>(O651-O650)*W$18</f>
        <v>0.59747750147137013</v>
      </c>
      <c r="Q651">
        <f>N651-P651*W$19+W$20*P651^2</f>
        <v>2183894.3569879141</v>
      </c>
      <c r="R651">
        <f t="shared" si="60"/>
        <v>2183514.3678774629</v>
      </c>
      <c r="S651">
        <f t="shared" si="64"/>
        <v>-4.7973078468198533</v>
      </c>
      <c r="T651">
        <f t="shared" si="61"/>
        <v>2183514.8355093887</v>
      </c>
      <c r="U651">
        <f t="shared" si="62"/>
        <v>2183886.3678774629</v>
      </c>
      <c r="V651">
        <f t="shared" si="65"/>
        <v>372</v>
      </c>
    </row>
    <row r="652" spans="1:22" x14ac:dyDescent="0.25">
      <c r="A652">
        <f>VLOOKUP('[1]2024-03-18_windows_device_0'!P652,'[1]2024-03-18_windows_device_0'!P652:P1561,1,0)</f>
        <v>36.31733333333333</v>
      </c>
      <c r="B652">
        <f>VLOOKUP('[1]2024-03-18_windows_device_0'!Q652,'[1]2024-03-18_windows_device_0'!Q652:Q1561,1,0)+90</f>
        <v>2184148</v>
      </c>
      <c r="C652">
        <f>(A652-A651)*W$4</f>
        <v>-0.58905029841166301</v>
      </c>
      <c r="D652">
        <f>(A652)*(1-EXP(-W$2))</f>
        <v>1.1064937147981846</v>
      </c>
      <c r="E652">
        <f>B652-D652^2*W$3</f>
        <v>2184147.9992807345</v>
      </c>
      <c r="F652">
        <f>E652+W$7*C652</f>
        <v>2184134.6088234931</v>
      </c>
      <c r="G652">
        <f>F652-W$8*LN(D652)</f>
        <v>2183894.1979910647</v>
      </c>
      <c r="H652">
        <f t="shared" si="63"/>
        <v>-1.6920637479051948</v>
      </c>
      <c r="I652">
        <f>G652-W$11*H652^2</f>
        <v>2183894.08428177</v>
      </c>
      <c r="J652">
        <f>(C652-C651)*W$12</f>
        <v>0</v>
      </c>
      <c r="K652">
        <f>I652-J652*W$13</f>
        <v>2183894.08428177</v>
      </c>
      <c r="L652">
        <f>(K652-K651)*W$16</f>
        <v>7.7289993674451568E-4</v>
      </c>
      <c r="M652">
        <f>(L652-L651)*W$15</f>
        <v>1.8827880829573225E-6</v>
      </c>
      <c r="N652">
        <f>I652-W$16*M652^2</f>
        <v>2183894.08428177</v>
      </c>
      <c r="O652">
        <f>(D652-D651)*W$17</f>
        <v>-1.5502155845481055E-2</v>
      </c>
      <c r="P652">
        <f>(O652-O651)*W$18</f>
        <v>0</v>
      </c>
      <c r="Q652">
        <f>N652-P652*W$19+W$20*P652^2</f>
        <v>2183894.08428177</v>
      </c>
      <c r="R652">
        <f t="shared" si="60"/>
        <v>2183513.9568686434</v>
      </c>
      <c r="S652">
        <f t="shared" si="64"/>
        <v>-2.0739975509967028</v>
      </c>
      <c r="T652">
        <f t="shared" si="61"/>
        <v>2183514.1590377558</v>
      </c>
      <c r="U652">
        <f t="shared" si="62"/>
        <v>2183885.9568686434</v>
      </c>
      <c r="V652">
        <f t="shared" si="65"/>
        <v>372</v>
      </c>
    </row>
    <row r="653" spans="1:22" x14ac:dyDescent="0.25">
      <c r="A653">
        <f>VLOOKUP('[1]2024-03-18_windows_device_0'!P653,'[1]2024-03-18_windows_device_0'!P653:P1562,1,0)</f>
        <v>36.285333333333334</v>
      </c>
      <c r="B653">
        <f>VLOOKUP('[1]2024-03-18_windows_device_0'!Q653,'[1]2024-03-18_windows_device_0'!Q653:Q1562,1,0)+90</f>
        <v>2184147</v>
      </c>
      <c r="C653">
        <f>(A653-A652)*W$4</f>
        <v>-0.94248047745840968</v>
      </c>
      <c r="D653">
        <f>(A653)*(1-EXP(-W$2))</f>
        <v>1.1055187588852997</v>
      </c>
      <c r="E653">
        <f>B653-D653^2*W$3</f>
        <v>2184146.9992820011</v>
      </c>
      <c r="F653">
        <f>E653+W$7*C653</f>
        <v>2184125.5745504154</v>
      </c>
      <c r="G653">
        <f>F653-W$8*LN(D653)</f>
        <v>2183887.2579136514</v>
      </c>
      <c r="H653">
        <f t="shared" si="63"/>
        <v>-6.9400774133391678</v>
      </c>
      <c r="I653">
        <f>G653-W$11*H653^2</f>
        <v>2183885.3450185563</v>
      </c>
      <c r="J653">
        <f>(C653-C652)*W$12</f>
        <v>-0.26866584169699742</v>
      </c>
      <c r="K653">
        <f>I653-J653*W$13</f>
        <v>2183894.0361057785</v>
      </c>
      <c r="L653">
        <f>(K653-K652)*W$16</f>
        <v>-5.3005349705923038E-5</v>
      </c>
      <c r="M653">
        <f>(L653-L652)*W$15</f>
        <v>-4.9040304149860903E-7</v>
      </c>
      <c r="N653">
        <f>I653-W$16*M653^2</f>
        <v>2183885.3450185563</v>
      </c>
      <c r="O653">
        <f>(D653-D652)*W$17</f>
        <v>-2.4803449352768559E-2</v>
      </c>
      <c r="P653">
        <f>(O653-O652)*W$18</f>
        <v>-2.1509190052998073</v>
      </c>
      <c r="Q653">
        <f>N653-P653*W$19+W$20*P653^2</f>
        <v>2183894.9857563442</v>
      </c>
      <c r="R653">
        <f t="shared" si="60"/>
        <v>2183514.6378549109</v>
      </c>
      <c r="S653">
        <f t="shared" si="64"/>
        <v>3.4363346579806855</v>
      </c>
      <c r="T653">
        <f t="shared" si="61"/>
        <v>2183514.3028879156</v>
      </c>
      <c r="U653">
        <f t="shared" si="62"/>
        <v>2183886.6378549109</v>
      </c>
      <c r="V653">
        <f t="shared" si="65"/>
        <v>372</v>
      </c>
    </row>
    <row r="654" spans="1:22" x14ac:dyDescent="0.25">
      <c r="A654">
        <f>VLOOKUP('[1]2024-03-18_windows_device_0'!P654,'[1]2024-03-18_windows_device_0'!P654:P1563,1,0)</f>
        <v>36.265333333333331</v>
      </c>
      <c r="B654">
        <f>VLOOKUP('[1]2024-03-18_windows_device_0'!Q654,'[1]2024-03-18_windows_device_0'!Q654:Q1563,1,0)+90</f>
        <v>2184147</v>
      </c>
      <c r="C654">
        <f>(A654-A653)*W$4</f>
        <v>-0.58905029841166301</v>
      </c>
      <c r="D654">
        <f>(A654)*(1-EXP(-W$2))</f>
        <v>1.1049094114397466</v>
      </c>
      <c r="E654">
        <f>B654-D654^2*W$3</f>
        <v>2184146.9992827927</v>
      </c>
      <c r="F654">
        <f>E654+W$7*C654</f>
        <v>2184133.6088255513</v>
      </c>
      <c r="G654">
        <f>F654-W$8*LN(D654)</f>
        <v>2183896.6019991478</v>
      </c>
      <c r="H654">
        <f t="shared" si="63"/>
        <v>9.3440854963846505</v>
      </c>
      <c r="I654">
        <f>G654-W$11*H654^2</f>
        <v>2183893.1343421661</v>
      </c>
      <c r="J654">
        <f>(C654-C653)*W$12</f>
        <v>0.26866584169699742</v>
      </c>
      <c r="K654">
        <f>I654-J654*W$13</f>
        <v>2183884.4432549439</v>
      </c>
      <c r="L654">
        <f>(K654-K653)*W$16</f>
        <v>-1.0554477390031453E-2</v>
      </c>
      <c r="M654">
        <f>(L654-L653)*W$15</f>
        <v>-6.2355259292764972E-6</v>
      </c>
      <c r="N654">
        <f>I654-W$16*M654^2</f>
        <v>2183893.1343421661</v>
      </c>
      <c r="O654">
        <f>(D654-D653)*W$17</f>
        <v>-1.5502155845481055E-2</v>
      </c>
      <c r="P654">
        <f>(O654-O653)*W$18</f>
        <v>2.1509190052998073</v>
      </c>
      <c r="Q654">
        <f>N654-P654*W$19+W$20*P654^2</f>
        <v>2183890.4749783003</v>
      </c>
      <c r="R654">
        <f t="shared" si="60"/>
        <v>2183509.9897691594</v>
      </c>
      <c r="S654">
        <f t="shared" si="64"/>
        <v>-23.454772766101463</v>
      </c>
      <c r="T654">
        <f t="shared" si="61"/>
        <v>2183512.2760932622</v>
      </c>
      <c r="U654">
        <f t="shared" si="62"/>
        <v>2183881.9897691594</v>
      </c>
      <c r="V654">
        <f t="shared" si="65"/>
        <v>372</v>
      </c>
    </row>
    <row r="655" spans="1:22" x14ac:dyDescent="0.25">
      <c r="A655">
        <f>VLOOKUP('[1]2024-03-18_windows_device_0'!P655,'[1]2024-03-18_windows_device_0'!P655:P1564,1,0)</f>
        <v>36.252000000000002</v>
      </c>
      <c r="B655">
        <f>VLOOKUP('[1]2024-03-18_windows_device_0'!Q655,'[1]2024-03-18_windows_device_0'!Q655:Q1564,1,0)+90</f>
        <v>2184148</v>
      </c>
      <c r="C655">
        <f>(A655-A654)*W$4</f>
        <v>-0.39270019894089941</v>
      </c>
      <c r="D655">
        <f>(A655)*(1-EXP(-W$2))</f>
        <v>1.1045031798093783</v>
      </c>
      <c r="E655">
        <f>B655-D655^2*W$3</f>
        <v>2184147.9992833198</v>
      </c>
      <c r="F655">
        <f>E655+W$7*C655</f>
        <v>2184139.0723118256</v>
      </c>
      <c r="G655">
        <f>F655-W$8*LN(D655)</f>
        <v>2183902.9390936955</v>
      </c>
      <c r="H655">
        <f t="shared" si="63"/>
        <v>6.3370945476926863</v>
      </c>
      <c r="I655">
        <f>G655-W$11*H655^2</f>
        <v>2183901.3441590304</v>
      </c>
      <c r="J655">
        <f>(C655-C654)*W$12</f>
        <v>0.14925880094304148</v>
      </c>
      <c r="K655">
        <f>I655-J655*W$13</f>
        <v>2183896.5157772405</v>
      </c>
      <c r="L655">
        <f>(K655-K654)*W$16</f>
        <v>1.3282721249063959E-2</v>
      </c>
      <c r="M655">
        <f>(L655-L654)*W$15</f>
        <v>1.4153965236933233E-5</v>
      </c>
      <c r="N655">
        <f>I655-W$16*M655^2</f>
        <v>2183901.3441590304</v>
      </c>
      <c r="O655">
        <f>(D655-D654)*W$17</f>
        <v>-1.0334770563644622E-2</v>
      </c>
      <c r="P655">
        <f>(O655-O654)*W$18</f>
        <v>1.1949550029466596</v>
      </c>
      <c r="Q655">
        <f>N655-P655*W$19+W$20*P655^2</f>
        <v>2183899.0048366454</v>
      </c>
      <c r="R655">
        <f t="shared" si="60"/>
        <v>2183518.4283016333</v>
      </c>
      <c r="S655">
        <f t="shared" si="64"/>
        <v>42.581800817638275</v>
      </c>
      <c r="T655">
        <f t="shared" si="61"/>
        <v>2183514.2775132833</v>
      </c>
      <c r="U655">
        <f t="shared" si="62"/>
        <v>2183890.4283016333</v>
      </c>
      <c r="V655">
        <f t="shared" si="65"/>
        <v>372</v>
      </c>
    </row>
    <row r="656" spans="1:22" x14ac:dyDescent="0.25">
      <c r="A656">
        <f>VLOOKUP('[1]2024-03-18_windows_device_0'!P656,'[1]2024-03-18_windows_device_0'!P656:P1565,1,0)</f>
        <v>36.211333333333336</v>
      </c>
      <c r="B656">
        <f>VLOOKUP('[1]2024-03-18_windows_device_0'!Q656,'[1]2024-03-18_windows_device_0'!Q656:Q1565,1,0)+90</f>
        <v>2184145</v>
      </c>
      <c r="C656">
        <f>(A656-A655)*W$4</f>
        <v>-1.1977356067701932</v>
      </c>
      <c r="D656">
        <f>(A656)*(1-EXP(-W$2))</f>
        <v>1.1032641733367536</v>
      </c>
      <c r="E656">
        <f>B656-D656^2*W$3</f>
        <v>2184144.9992849268</v>
      </c>
      <c r="F656">
        <f>E656+W$7*C656</f>
        <v>2184117.7720218697</v>
      </c>
      <c r="G656">
        <f>F656-W$8*LN(D656)</f>
        <v>2183884.3052948234</v>
      </c>
      <c r="H656">
        <f t="shared" si="63"/>
        <v>-18.633798872120678</v>
      </c>
      <c r="I656">
        <f>G656-W$11*H656^2</f>
        <v>2183870.5152610154</v>
      </c>
      <c r="J656">
        <f>(C656-C655)*W$12</f>
        <v>-0.61196108386583392</v>
      </c>
      <c r="K656">
        <f>I656-J656*W$13</f>
        <v>2183890.3116263547</v>
      </c>
      <c r="L656">
        <f>(K656-K655)*W$16</f>
        <v>-6.826080315192197E-3</v>
      </c>
      <c r="M656">
        <f>(L656-L655)*W$15</f>
        <v>-1.1940131162479216E-5</v>
      </c>
      <c r="N656">
        <f>I656-W$16*M656^2</f>
        <v>2183870.5152610154</v>
      </c>
      <c r="O656">
        <f>(D656-D655)*W$17</f>
        <v>-3.1521050219146321E-2</v>
      </c>
      <c r="P656">
        <f>(O656-O655)*W$18</f>
        <v>-4.8993155120749039</v>
      </c>
      <c r="Q656">
        <f>N656-P656*W$19+W$20*P656^2</f>
        <v>2183902.6343421624</v>
      </c>
      <c r="R656">
        <f t="shared" si="60"/>
        <v>2183521.7803136986</v>
      </c>
      <c r="S656">
        <f t="shared" si="64"/>
        <v>16.914636584070816</v>
      </c>
      <c r="T656">
        <f t="shared" si="61"/>
        <v>2183520.1315089245</v>
      </c>
      <c r="U656">
        <f t="shared" si="62"/>
        <v>2183893.7803136986</v>
      </c>
      <c r="V656">
        <f t="shared" si="65"/>
        <v>372</v>
      </c>
    </row>
    <row r="657" spans="1:22" x14ac:dyDescent="0.25">
      <c r="A657">
        <f>VLOOKUP('[1]2024-03-18_windows_device_0'!P657,'[1]2024-03-18_windows_device_0'!P657:P1566,1,0)</f>
        <v>36.204000000000001</v>
      </c>
      <c r="B657">
        <f>VLOOKUP('[1]2024-03-18_windows_device_0'!Q657,'[1]2024-03-18_windows_device_0'!Q657:Q1566,1,0)+90</f>
        <v>2184147</v>
      </c>
      <c r="C657">
        <f>(A657-A656)*W$4</f>
        <v>-0.21598510941763072</v>
      </c>
      <c r="D657">
        <f>(A657)*(1-EXP(-W$2))</f>
        <v>1.1030407459400509</v>
      </c>
      <c r="E657">
        <f>B657-D657^2*W$3</f>
        <v>2184146.9992852164</v>
      </c>
      <c r="F657">
        <f>E657+W$7*C657</f>
        <v>2184142.0894508949</v>
      </c>
      <c r="G657">
        <f>F657-W$8*LN(D657)</f>
        <v>2183909.1038851775</v>
      </c>
      <c r="H657">
        <f t="shared" si="63"/>
        <v>24.798590354155749</v>
      </c>
      <c r="I657">
        <f>G657-W$11*H657^2</f>
        <v>2183884.6799008269</v>
      </c>
      <c r="J657">
        <f>(C657-C656)*W$12</f>
        <v>0.746294004714253</v>
      </c>
      <c r="K657">
        <f>I657-J657*W$13</f>
        <v>2183860.5379918767</v>
      </c>
      <c r="L657">
        <f>(K657-K656)*W$16</f>
        <v>-3.2758265226392372E-2</v>
      </c>
      <c r="M657">
        <f>(L657-L656)*W$15</f>
        <v>-1.5397918577095876E-5</v>
      </c>
      <c r="N657">
        <f>I657-W$16*M657^2</f>
        <v>2183884.6799008269</v>
      </c>
      <c r="O657">
        <f>(D657-D656)*W$17</f>
        <v>-5.6841238100093436E-3</v>
      </c>
      <c r="P657">
        <f>(O657-O656)*W$18</f>
        <v>5.9747750147228489</v>
      </c>
      <c r="Q657">
        <f>N657-P657*W$19+W$20*P657^2</f>
        <v>2183894.5307392795</v>
      </c>
      <c r="R657">
        <f t="shared" si="60"/>
        <v>2183513.6268393919</v>
      </c>
      <c r="S657">
        <f t="shared" si="64"/>
        <v>-41.14336467501284</v>
      </c>
      <c r="T657">
        <f t="shared" si="61"/>
        <v>2183517.637411878</v>
      </c>
      <c r="U657">
        <f t="shared" si="62"/>
        <v>2183885.6268393919</v>
      </c>
      <c r="V657">
        <f t="shared" si="65"/>
        <v>372</v>
      </c>
    </row>
    <row r="658" spans="1:22" x14ac:dyDescent="0.25">
      <c r="A658">
        <f>VLOOKUP('[1]2024-03-18_windows_device_0'!P658,'[1]2024-03-18_windows_device_0'!P658:P1567,1,0)</f>
        <v>36.177333333333337</v>
      </c>
      <c r="B658">
        <f>VLOOKUP('[1]2024-03-18_windows_device_0'!Q658,'[1]2024-03-18_windows_device_0'!Q658:Q1567,1,0)+90</f>
        <v>2184148</v>
      </c>
      <c r="C658">
        <f>(A658-A657)*W$4</f>
        <v>-0.78540039788200811</v>
      </c>
      <c r="D658">
        <f>(A658)*(1-EXP(-W$2))</f>
        <v>1.1022282826793137</v>
      </c>
      <c r="E658">
        <f>B658-D658^2*W$3</f>
        <v>2184147.9992862688</v>
      </c>
      <c r="F658">
        <f>E658+W$7*C658</f>
        <v>2184130.1453432809</v>
      </c>
      <c r="G658">
        <f>F658-W$8*LN(D658)</f>
        <v>2183898.9102770798</v>
      </c>
      <c r="H658">
        <f t="shared" si="63"/>
        <v>-10.193608097732067</v>
      </c>
      <c r="I658">
        <f>G658-W$11*H658^2</f>
        <v>2183894.7834298774</v>
      </c>
      <c r="J658">
        <f>(C658-C657)*W$12</f>
        <v>-0.43285052273418401</v>
      </c>
      <c r="K658">
        <f>I658-J658*W$13</f>
        <v>2183908.7857370684</v>
      </c>
      <c r="L658">
        <f>(K658-K657)*W$16</f>
        <v>5.3084296266654778E-2</v>
      </c>
      <c r="M658">
        <f>(L658-L657)*W$15</f>
        <v>5.0971284403744875E-5</v>
      </c>
      <c r="N658">
        <f>I658-W$16*M658^2</f>
        <v>2183894.7834298774</v>
      </c>
      <c r="O658">
        <f>(D658-D657)*W$17</f>
        <v>-2.0669541127300541E-2</v>
      </c>
      <c r="P658">
        <f>(O658-O657)*W$18</f>
        <v>-3.4653695085373446</v>
      </c>
      <c r="Q658">
        <f>N658-P658*W$19+W$20*P658^2</f>
        <v>2183913.7525479817</v>
      </c>
      <c r="R658">
        <f t="shared" si="60"/>
        <v>2183532.6677311673</v>
      </c>
      <c r="S658">
        <f t="shared" si="64"/>
        <v>96.082519498465416</v>
      </c>
      <c r="T658">
        <f t="shared" si="61"/>
        <v>2183523.3018003022</v>
      </c>
      <c r="U658">
        <f t="shared" si="62"/>
        <v>2183904.6677311673</v>
      </c>
      <c r="V658">
        <f t="shared" si="65"/>
        <v>372</v>
      </c>
    </row>
    <row r="659" spans="1:22" x14ac:dyDescent="0.25">
      <c r="A659">
        <f>VLOOKUP('[1]2024-03-18_windows_device_0'!P659,'[1]2024-03-18_windows_device_0'!P659:P1568,1,0)</f>
        <v>36.165999999999997</v>
      </c>
      <c r="B659">
        <f>VLOOKUP('[1]2024-03-18_windows_device_0'!Q659,'[1]2024-03-18_windows_device_0'!Q659:Q1568,1,0)+90</f>
        <v>2184145</v>
      </c>
      <c r="C659">
        <f>(A659-A658)*W$4</f>
        <v>-0.33379516910008888</v>
      </c>
      <c r="D659">
        <f>(A659)*(1-EXP(-W$2))</f>
        <v>1.1018829857935002</v>
      </c>
      <c r="E659">
        <f>B659-D659^2*W$3</f>
        <v>2184144.9992867159</v>
      </c>
      <c r="F659">
        <f>E659+W$7*C659</f>
        <v>2184137.411360946</v>
      </c>
      <c r="G659">
        <f>F659-W$8*LN(D659)</f>
        <v>2183906.9206477953</v>
      </c>
      <c r="H659">
        <f t="shared" si="63"/>
        <v>8.010370715521276</v>
      </c>
      <c r="I659">
        <f>G659-W$11*H659^2</f>
        <v>2183904.3722468661</v>
      </c>
      <c r="J659">
        <f>(C659-C658)*W$12</f>
        <v>0.3432952421683591</v>
      </c>
      <c r="K659">
        <f>I659-J659*W$13</f>
        <v>2183893.266968749</v>
      </c>
      <c r="L659">
        <f>(K659-K658)*W$16</f>
        <v>-1.7074433051482728E-2</v>
      </c>
      <c r="M659">
        <f>(L659-L658)*W$15</f>
        <v>-4.1658595494844211E-5</v>
      </c>
      <c r="N659">
        <f>I659-W$16*M659^2</f>
        <v>2183904.3722468661</v>
      </c>
      <c r="O659">
        <f>(D659-D658)*W$17</f>
        <v>-8.7845549791089432E-3</v>
      </c>
      <c r="P659">
        <f>(O659-O658)*W$18</f>
        <v>2.7483965067698715</v>
      </c>
      <c r="Q659">
        <f>N659-P659*W$19+W$20*P659^2</f>
        <v>2183902.2131492123</v>
      </c>
      <c r="R659">
        <f t="shared" si="60"/>
        <v>2183521.0516487132</v>
      </c>
      <c r="S659">
        <f t="shared" si="64"/>
        <v>-58.616081749599338</v>
      </c>
      <c r="T659">
        <f t="shared" si="61"/>
        <v>2183526.7654265375</v>
      </c>
      <c r="U659">
        <f t="shared" si="62"/>
        <v>2183893.0516487132</v>
      </c>
      <c r="V659">
        <f t="shared" si="65"/>
        <v>372</v>
      </c>
    </row>
    <row r="660" spans="1:22" x14ac:dyDescent="0.25">
      <c r="A660">
        <f>VLOOKUP('[1]2024-03-18_windows_device_0'!P660,'[1]2024-03-18_windows_device_0'!P660:P1569,1,0)</f>
        <v>36.128</v>
      </c>
      <c r="B660">
        <f>VLOOKUP('[1]2024-03-18_windows_device_0'!Q660,'[1]2024-03-18_windows_device_0'!Q660:Q1569,1,0)+90</f>
        <v>2184144</v>
      </c>
      <c r="C660">
        <f>(A660-A659)*W$4</f>
        <v>-1.1191955669818876</v>
      </c>
      <c r="D660">
        <f>(A660)*(1-EXP(-W$2))</f>
        <v>1.1007252256469495</v>
      </c>
      <c r="E660">
        <f>B660-D660^2*W$3</f>
        <v>2184143.9992882144</v>
      </c>
      <c r="F660">
        <f>E660+W$7*C660</f>
        <v>2184118.5574194561</v>
      </c>
      <c r="G660">
        <f>F660-W$8*LN(D660)</f>
        <v>2183890.5641816184</v>
      </c>
      <c r="H660">
        <f t="shared" si="63"/>
        <v>-16.356466176919639</v>
      </c>
      <c r="I660">
        <f>G660-W$11*H660^2</f>
        <v>2183879.9388747015</v>
      </c>
      <c r="J660">
        <f>(C660-C659)*W$12</f>
        <v>-0.59703520377121144</v>
      </c>
      <c r="K660">
        <f>I660-J660*W$13</f>
        <v>2183899.2524018618</v>
      </c>
      <c r="L660">
        <f>(K660-K659)*W$16</f>
        <v>6.5854373791650418E-3</v>
      </c>
      <c r="M660">
        <f>(L660-L659)*W$15</f>
        <v>1.4048671937334719E-5</v>
      </c>
      <c r="N660">
        <f>I660-W$16*M660^2</f>
        <v>2183879.9388747015</v>
      </c>
      <c r="O660">
        <f>(D660-D659)*W$17</f>
        <v>-2.9454096106409484E-2</v>
      </c>
      <c r="P660">
        <f>(O660-O659)*W$18</f>
        <v>-4.779820011776188</v>
      </c>
      <c r="Q660">
        <f>N660-P660*W$19+W$20*P660^2</f>
        <v>2183910.8436146183</v>
      </c>
      <c r="R660">
        <f t="shared" si="60"/>
        <v>2183529.4258949826</v>
      </c>
      <c r="S660">
        <f t="shared" si="64"/>
        <v>42.257405270822787</v>
      </c>
      <c r="T660">
        <f t="shared" si="61"/>
        <v>2183525.3067280585</v>
      </c>
      <c r="U660">
        <f t="shared" si="62"/>
        <v>2183901.4258949826</v>
      </c>
      <c r="V660">
        <f t="shared" si="65"/>
        <v>372</v>
      </c>
    </row>
    <row r="661" spans="1:22" x14ac:dyDescent="0.25">
      <c r="A661">
        <f>VLOOKUP('[1]2024-03-18_windows_device_0'!P661,'[1]2024-03-18_windows_device_0'!P661:P1570,1,0)</f>
        <v>36.101999999999997</v>
      </c>
      <c r="B661">
        <f>VLOOKUP('[1]2024-03-18_windows_device_0'!Q661,'[1]2024-03-18_windows_device_0'!Q661:Q1570,1,0)+90</f>
        <v>2184144</v>
      </c>
      <c r="C661">
        <f>(A661-A660)*W$4</f>
        <v>-0.76576538793514104</v>
      </c>
      <c r="D661">
        <f>(A661)*(1-EXP(-W$2))</f>
        <v>1.0999330739677304</v>
      </c>
      <c r="E661">
        <f>B661-D661^2*W$3</f>
        <v>2184143.9992892384</v>
      </c>
      <c r="F661">
        <f>E661+W$7*C661</f>
        <v>2184126.5916948249</v>
      </c>
      <c r="G661">
        <f>F661-W$8*LN(D661)</f>
        <v>2183900.3087698971</v>
      </c>
      <c r="H661">
        <f t="shared" si="63"/>
        <v>9.7445882786996663</v>
      </c>
      <c r="I661">
        <f>G661-W$11*H661^2</f>
        <v>2183896.537483518</v>
      </c>
      <c r="J661">
        <f>(C661-C660)*W$12</f>
        <v>0.26866584169699737</v>
      </c>
      <c r="K661">
        <f>I661-J661*W$13</f>
        <v>2183887.8463962958</v>
      </c>
      <c r="L661">
        <f>(K661-K660)*W$16</f>
        <v>-1.2549390158641727E-2</v>
      </c>
      <c r="M661">
        <f>(L661-L660)*W$15</f>
        <v>-1.1361808402294184E-5</v>
      </c>
      <c r="N661">
        <f>I661-W$16*M661^2</f>
        <v>2183896.537483518</v>
      </c>
      <c r="O661">
        <f>(D661-D660)*W$17</f>
        <v>-2.015280259912763E-2</v>
      </c>
      <c r="P661">
        <f>(O661-O660)*W$18</f>
        <v>2.1509190052985008</v>
      </c>
      <c r="Q661">
        <f>N661-P661*W$19+W$20*P661^2</f>
        <v>2183893.8781196522</v>
      </c>
      <c r="R661">
        <f t="shared" si="60"/>
        <v>2183512.2858881606</v>
      </c>
      <c r="S661">
        <f t="shared" si="64"/>
        <v>-86.490436430778786</v>
      </c>
      <c r="T661">
        <f t="shared" si="61"/>
        <v>2183520.716802049</v>
      </c>
      <c r="U661">
        <f t="shared" si="62"/>
        <v>2183884.2858881606</v>
      </c>
      <c r="V661">
        <f t="shared" si="65"/>
        <v>372</v>
      </c>
    </row>
    <row r="662" spans="1:22" x14ac:dyDescent="0.25">
      <c r="A662">
        <f>VLOOKUP('[1]2024-03-18_windows_device_0'!P662,'[1]2024-03-18_windows_device_0'!P662:P1571,1,0)</f>
        <v>36.085333333333331</v>
      </c>
      <c r="B662">
        <f>VLOOKUP('[1]2024-03-18_windows_device_0'!Q662,'[1]2024-03-18_windows_device_0'!Q662:Q1571,1,0)+90</f>
        <v>2184141</v>
      </c>
      <c r="C662">
        <f>(A662-A661)*W$4</f>
        <v>-0.49087524867628124</v>
      </c>
      <c r="D662">
        <f>(A662)*(1-EXP(-W$2))</f>
        <v>1.0994252844297696</v>
      </c>
      <c r="E662">
        <f>B662-D662^2*W$3</f>
        <v>2184140.9992898945</v>
      </c>
      <c r="F662">
        <f>E662+W$7*C662</f>
        <v>2184129.8405755269</v>
      </c>
      <c r="G662">
        <f>F662-W$8*LN(D662)</f>
        <v>2183904.6546530067</v>
      </c>
      <c r="H662">
        <f t="shared" si="63"/>
        <v>4.3458831096068025</v>
      </c>
      <c r="I662">
        <f>G662-W$11*H662^2</f>
        <v>2183903.9045539731</v>
      </c>
      <c r="J662">
        <f>(C662-C661)*W$12</f>
        <v>0.20896232132009901</v>
      </c>
      <c r="K662">
        <f>I662-J662*W$13</f>
        <v>2183897.1448194669</v>
      </c>
      <c r="L662">
        <f>(K662-K661)*W$16</f>
        <v>1.0230535094716293E-2</v>
      </c>
      <c r="M662">
        <f>(L662-L661)*W$15</f>
        <v>1.3526181285713469E-5</v>
      </c>
      <c r="N662">
        <f>I662-W$16*M662^2</f>
        <v>2183903.9045539731</v>
      </c>
      <c r="O662">
        <f>(D662-D661)*W$17</f>
        <v>-1.2918463204565663E-2</v>
      </c>
      <c r="P662">
        <f>(O662-O661)*W$18</f>
        <v>1.6729370041232332</v>
      </c>
      <c r="Q662">
        <f>N662-P662*W$19+W$20*P662^2</f>
        <v>2183901.2328312448</v>
      </c>
      <c r="R662">
        <f t="shared" si="60"/>
        <v>2183519.529073339</v>
      </c>
      <c r="S662">
        <f t="shared" si="64"/>
        <v>36.549941533288013</v>
      </c>
      <c r="T662">
        <f t="shared" si="61"/>
        <v>2183515.9662585077</v>
      </c>
      <c r="U662">
        <f t="shared" si="62"/>
        <v>2183891.529073339</v>
      </c>
      <c r="V662">
        <f t="shared" si="65"/>
        <v>372</v>
      </c>
    </row>
    <row r="663" spans="1:22" x14ac:dyDescent="0.25">
      <c r="A663">
        <f>VLOOKUP('[1]2024-03-18_windows_device_0'!P663,'[1]2024-03-18_windows_device_0'!P663:P1572,1,0)</f>
        <v>36.049333333333337</v>
      </c>
      <c r="B663">
        <f>VLOOKUP('[1]2024-03-18_windows_device_0'!Q663,'[1]2024-03-18_windows_device_0'!Q663:Q1572,1,0)+90</f>
        <v>2184139</v>
      </c>
      <c r="C663">
        <f>(A663-A662)*W$4</f>
        <v>-1.0602905371406586</v>
      </c>
      <c r="D663">
        <f>(A663)*(1-EXP(-W$2))</f>
        <v>1.0983284590277744</v>
      </c>
      <c r="E663">
        <f>B663-D663^2*W$3</f>
        <v>2184138.9992913106</v>
      </c>
      <c r="F663">
        <f>E663+W$7*C663</f>
        <v>2184114.8964682766</v>
      </c>
      <c r="G663">
        <f>F663-W$8*LN(D663)</f>
        <v>2183892.0818011388</v>
      </c>
      <c r="H663">
        <f t="shared" si="63"/>
        <v>-12.572851867880672</v>
      </c>
      <c r="I663">
        <f>G663-W$11*H663^2</f>
        <v>2183885.8036737829</v>
      </c>
      <c r="J663">
        <f>(C663-C662)*W$12</f>
        <v>-0.4328505227341839</v>
      </c>
      <c r="K663">
        <f>I663-J663*W$13</f>
        <v>2183899.8059809739</v>
      </c>
      <c r="L663">
        <f>(K663-K662)*W$16</f>
        <v>2.9279272075936002E-3</v>
      </c>
      <c r="M663">
        <f>(L663-L662)*W$15</f>
        <v>-4.3361159898951708E-6</v>
      </c>
      <c r="N663">
        <f>I663-W$16*M663^2</f>
        <v>2183885.8036737829</v>
      </c>
      <c r="O663">
        <f>(D663-D662)*W$17</f>
        <v>-2.7903880521856862E-2</v>
      </c>
      <c r="P663">
        <f>(O663-O662)*W$18</f>
        <v>-3.465369508537345</v>
      </c>
      <c r="Q663">
        <f>N663-P663*W$19+W$20*P663^2</f>
        <v>2183904.7727918872</v>
      </c>
      <c r="R663">
        <f t="shared" ref="R663:R726" si="66">Q663+W$21*A663^2-W$22*A663</f>
        <v>2183522.8290438787</v>
      </c>
      <c r="S663">
        <f t="shared" si="64"/>
        <v>16.652029089300953</v>
      </c>
      <c r="T663">
        <f t="shared" si="61"/>
        <v>2183521.2058375552</v>
      </c>
      <c r="U663">
        <f t="shared" si="62"/>
        <v>2183894.8290438787</v>
      </c>
      <c r="V663">
        <f t="shared" si="65"/>
        <v>372</v>
      </c>
    </row>
    <row r="664" spans="1:22" x14ac:dyDescent="0.25">
      <c r="A664">
        <f>VLOOKUP('[1]2024-03-18_windows_device_0'!P664,'[1]2024-03-18_windows_device_0'!P664:P1573,1,0)</f>
        <v>36.015333333333331</v>
      </c>
      <c r="B664">
        <f>VLOOKUP('[1]2024-03-18_windows_device_0'!Q664,'[1]2024-03-18_windows_device_0'!Q664:Q1573,1,0)+90</f>
        <v>2184130</v>
      </c>
      <c r="C664">
        <f>(A664-A663)*W$4</f>
        <v>-1.0013855072998481</v>
      </c>
      <c r="D664">
        <f>(A664)*(1-EXP(-W$2))</f>
        <v>1.0972925683703341</v>
      </c>
      <c r="E664">
        <f>B664-D664^2*W$3</f>
        <v>2184129.9992926465</v>
      </c>
      <c r="F664">
        <f>E664+W$7*C664</f>
        <v>2184107.2355153365</v>
      </c>
      <c r="G664">
        <f>F664-W$8*LN(D664)</f>
        <v>2183886.662542508</v>
      </c>
      <c r="H664">
        <f t="shared" si="63"/>
        <v>-5.4192586308345199</v>
      </c>
      <c r="I664">
        <f>G664-W$11*H664^2</f>
        <v>2183885.4961565575</v>
      </c>
      <c r="J664">
        <f>(C664-C663)*W$12</f>
        <v>4.4777640282594233E-2</v>
      </c>
      <c r="K664">
        <f>I664-J664*W$13</f>
        <v>2183884.0476420205</v>
      </c>
      <c r="L664">
        <f>(K664-K663)*W$16</f>
        <v>-1.7338019224476687E-2</v>
      </c>
      <c r="M664">
        <f>(L664-L663)*W$15</f>
        <v>-1.2033440071377415E-5</v>
      </c>
      <c r="N664">
        <f>I664-W$16*M664^2</f>
        <v>2183885.4961565575</v>
      </c>
      <c r="O664">
        <f>(D664-D663)*W$17</f>
        <v>-2.6353664937321181E-2</v>
      </c>
      <c r="P664">
        <f>(O664-O663)*W$18</f>
        <v>0.35848650088047157</v>
      </c>
      <c r="Q664">
        <f>N664-P664*W$19+W$20*P664^2</f>
        <v>2183884.5681116129</v>
      </c>
      <c r="R664">
        <f t="shared" si="66"/>
        <v>2183502.398844758</v>
      </c>
      <c r="S664">
        <f t="shared" si="64"/>
        <v>-103.09312339587045</v>
      </c>
      <c r="T664">
        <f t="shared" si="61"/>
        <v>2183512.4481551987</v>
      </c>
      <c r="U664">
        <f t="shared" si="62"/>
        <v>2183874.398844758</v>
      </c>
      <c r="V664">
        <f t="shared" si="65"/>
        <v>372</v>
      </c>
    </row>
    <row r="665" spans="1:22" x14ac:dyDescent="0.25">
      <c r="A665">
        <f>VLOOKUP('[1]2024-03-18_windows_device_0'!P665,'[1]2024-03-18_windows_device_0'!P665:P1574,1,0)</f>
        <v>36.006</v>
      </c>
      <c r="B665">
        <f>VLOOKUP('[1]2024-03-18_windows_device_0'!Q665,'[1]2024-03-18_windows_device_0'!Q665:Q1574,1,0)+90</f>
        <v>2184119</v>
      </c>
      <c r="C665">
        <f>(A665-A664)*W$4</f>
        <v>-0.27489013925865052</v>
      </c>
      <c r="D665">
        <f>(A665)*(1-EXP(-W$2))</f>
        <v>1.0970082062290762</v>
      </c>
      <c r="E665">
        <f>B665-D665^2*W$3</f>
        <v>2184118.9992930135</v>
      </c>
      <c r="F665">
        <f>E665+W$7*C665</f>
        <v>2184112.7504129675</v>
      </c>
      <c r="G665">
        <f>F665-W$8*LN(D665)</f>
        <v>2183892.7931774119</v>
      </c>
      <c r="H665">
        <f t="shared" si="63"/>
        <v>6.1306349039077759</v>
      </c>
      <c r="I665">
        <f>G665-W$11*H665^2</f>
        <v>2183891.3004743257</v>
      </c>
      <c r="J665">
        <f>(C665-C664)*W$12</f>
        <v>0.5522575634887763</v>
      </c>
      <c r="K665">
        <f>I665-J665*W$13</f>
        <v>2183873.4354617023</v>
      </c>
      <c r="L665">
        <f>(K665-K664)*W$16</f>
        <v>-1.1675988625155384E-2</v>
      </c>
      <c r="M665">
        <f>(L665-L664)*W$15</f>
        <v>3.3619799661277297E-6</v>
      </c>
      <c r="N665">
        <f>I665-W$16*M665^2</f>
        <v>2183891.3004743257</v>
      </c>
      <c r="O665">
        <f>(D665-D664)*W$17</f>
        <v>-7.2343393945506701E-3</v>
      </c>
      <c r="P665">
        <f>(O665-O664)*W$18</f>
        <v>4.421333510897024</v>
      </c>
      <c r="Q665">
        <f>N665-P665*W$19+W$20*P665^2</f>
        <v>2183893.4079329651</v>
      </c>
      <c r="R665">
        <f t="shared" si="66"/>
        <v>2183511.1769524417</v>
      </c>
      <c r="S665">
        <f t="shared" si="64"/>
        <v>44.29533619653369</v>
      </c>
      <c r="T665">
        <f t="shared" si="61"/>
        <v>2183506.8591321073</v>
      </c>
      <c r="U665">
        <f t="shared" si="62"/>
        <v>2183883.1769524417</v>
      </c>
      <c r="V665">
        <f t="shared" si="65"/>
        <v>372</v>
      </c>
    </row>
    <row r="666" spans="1:22" x14ac:dyDescent="0.25">
      <c r="A666">
        <f>VLOOKUP('[1]2024-03-18_windows_device_0'!P666,'[1]2024-03-18_windows_device_0'!P666:P1575,1,0)</f>
        <v>35.988666666666667</v>
      </c>
      <c r="B666">
        <f>VLOOKUP('[1]2024-03-18_windows_device_0'!Q666,'[1]2024-03-18_windows_device_0'!Q666:Q1575,1,0)+90</f>
        <v>2184108</v>
      </c>
      <c r="C666">
        <f>(A666-A665)*W$4</f>
        <v>-0.51051025862335764</v>
      </c>
      <c r="D666">
        <f>(A666)*(1-EXP(-W$2))</f>
        <v>1.0964801051095969</v>
      </c>
      <c r="E666">
        <f>B666-D666^2*W$3</f>
        <v>2184107.9992936938</v>
      </c>
      <c r="F666">
        <f>E666+W$7*C666</f>
        <v>2184096.3942307513</v>
      </c>
      <c r="G666">
        <f>F666-W$8*LN(D666)</f>
        <v>2183877.5809308444</v>
      </c>
      <c r="H666">
        <f t="shared" si="63"/>
        <v>-15.212246567476541</v>
      </c>
      <c r="I666">
        <f>G666-W$11*H666^2</f>
        <v>2183868.3902171794</v>
      </c>
      <c r="J666">
        <f>(C666-C665)*W$12</f>
        <v>-0.17911056113149074</v>
      </c>
      <c r="K666">
        <f>I666-J666*W$13</f>
        <v>2183874.1842753277</v>
      </c>
      <c r="L666">
        <f>(K666-K665)*W$16</f>
        <v>8.2387776221778464E-4</v>
      </c>
      <c r="M666">
        <f>(L666-L665)*W$15</f>
        <v>7.4221252669774282E-6</v>
      </c>
      <c r="N666">
        <f>I666-W$16*M666^2</f>
        <v>2183868.3902171794</v>
      </c>
      <c r="O666">
        <f>(D666-D665)*W$17</f>
        <v>-1.343520173274987E-2</v>
      </c>
      <c r="P666">
        <f>(O666-O665)*W$18</f>
        <v>-1.4339460035349465</v>
      </c>
      <c r="Q666">
        <f>N666-P666*W$19+W$20*P666^2</f>
        <v>2183874.0416674912</v>
      </c>
      <c r="R666">
        <f t="shared" si="66"/>
        <v>2183491.6962969736</v>
      </c>
      <c r="S666">
        <f t="shared" si="64"/>
        <v>-98.301617431189257</v>
      </c>
      <c r="T666">
        <f t="shared" si="61"/>
        <v>2183501.2785410443</v>
      </c>
      <c r="U666">
        <f t="shared" si="62"/>
        <v>2183863.6962969736</v>
      </c>
      <c r="V666">
        <f t="shared" si="65"/>
        <v>372</v>
      </c>
    </row>
    <row r="667" spans="1:22" x14ac:dyDescent="0.25">
      <c r="A667">
        <f>VLOOKUP('[1]2024-03-18_windows_device_0'!P667,'[1]2024-03-18_windows_device_0'!P667:P1576,1,0)</f>
        <v>35.949333333333335</v>
      </c>
      <c r="B667">
        <f>VLOOKUP('[1]2024-03-18_windows_device_0'!Q667,'[1]2024-03-18_windows_device_0'!Q667:Q1576,1,0)+90</f>
        <v>2184113</v>
      </c>
      <c r="C667">
        <f>(A667-A666)*W$4</f>
        <v>-1.1584655868760405</v>
      </c>
      <c r="D667">
        <f>(A667)*(1-EXP(-W$2))</f>
        <v>1.0952817218000093</v>
      </c>
      <c r="E667">
        <f>B667-D667^2*W$3</f>
        <v>2184112.999295237</v>
      </c>
      <c r="F667">
        <f>E667+W$7*C667</f>
        <v>2184086.6647293293</v>
      </c>
      <c r="G667">
        <f>F667-W$8*LN(D667)</f>
        <v>2183870.4493283969</v>
      </c>
      <c r="H667">
        <f t="shared" si="63"/>
        <v>-7.1316024474799633</v>
      </c>
      <c r="I667">
        <f>G667-W$11*H667^2</f>
        <v>2183868.4293962801</v>
      </c>
      <c r="J667">
        <f>(C667-C666)*W$12</f>
        <v>-0.49255404311140061</v>
      </c>
      <c r="K667">
        <f>I667-J667*W$13</f>
        <v>2183884.3630561871</v>
      </c>
      <c r="L667">
        <f>(K667-K666)*W$16</f>
        <v>1.1199143434034622E-2</v>
      </c>
      <c r="M667">
        <f>(L667-L666)*W$15</f>
        <v>6.1605875701346693E-6</v>
      </c>
      <c r="N667">
        <f>I667-W$16*M667^2</f>
        <v>2183868.4293962801</v>
      </c>
      <c r="O667">
        <f>(D667-D666)*W$17</f>
        <v>-3.0487573162777903E-2</v>
      </c>
      <c r="P667">
        <f>(O667-O666)*W$18</f>
        <v>-3.943351509716531</v>
      </c>
      <c r="Q667">
        <f>N667-P667*W$19+W$20*P667^2</f>
        <v>2183891.4370761928</v>
      </c>
      <c r="R667">
        <f t="shared" si="66"/>
        <v>2183508.8331945697</v>
      </c>
      <c r="S667">
        <f t="shared" si="64"/>
        <v>86.474746920454891</v>
      </c>
      <c r="T667">
        <f t="shared" si="61"/>
        <v>2183500.4038100629</v>
      </c>
      <c r="U667">
        <f t="shared" si="62"/>
        <v>2183880.8331945697</v>
      </c>
      <c r="V667">
        <f t="shared" si="65"/>
        <v>372</v>
      </c>
    </row>
    <row r="668" spans="1:22" x14ac:dyDescent="0.25">
      <c r="A668">
        <f>VLOOKUP('[1]2024-03-18_windows_device_0'!P668,'[1]2024-03-18_windows_device_0'!P668:P1577,1,0)</f>
        <v>35.908666666666669</v>
      </c>
      <c r="B668">
        <f>VLOOKUP('[1]2024-03-18_windows_device_0'!Q668,'[1]2024-03-18_windows_device_0'!Q668:Q1577,1,0)+90</f>
        <v>2184128</v>
      </c>
      <c r="C668">
        <f>(A668-A667)*W$4</f>
        <v>-1.1977356067701932</v>
      </c>
      <c r="D668">
        <f>(A668)*(1-EXP(-W$2))</f>
        <v>1.0940427153273848</v>
      </c>
      <c r="E668">
        <f>B668-D668^2*W$3</f>
        <v>2184127.9992968305</v>
      </c>
      <c r="F668">
        <f>E668+W$7*C668</f>
        <v>2184100.7720337734</v>
      </c>
      <c r="G668">
        <f>F668-W$8*LN(D668)</f>
        <v>2183887.245586508</v>
      </c>
      <c r="H668">
        <f t="shared" si="63"/>
        <v>16.796258111018687</v>
      </c>
      <c r="I668">
        <f>G668-W$11*H668^2</f>
        <v>2183876.041212338</v>
      </c>
      <c r="J668">
        <f>(C668-C667)*W$12</f>
        <v>-2.9851760188608269E-2</v>
      </c>
      <c r="K668">
        <f>I668-J668*W$13</f>
        <v>2183877.006888696</v>
      </c>
      <c r="L668">
        <f>(K668-K667)*W$16</f>
        <v>-8.0935797710584376E-3</v>
      </c>
      <c r="M668">
        <f>(L668-L667)*W$15</f>
        <v>-1.1455563118176239E-5</v>
      </c>
      <c r="N668">
        <f>I668-W$16*M668^2</f>
        <v>2183876.041212338</v>
      </c>
      <c r="O668">
        <f>(D668-D667)*W$17</f>
        <v>-3.1521050219140673E-2</v>
      </c>
      <c r="P668">
        <f>(O668-O667)*W$18</f>
        <v>-0.23899100058828748</v>
      </c>
      <c r="Q668">
        <f>N668-P668*W$19+W$20*P668^2</f>
        <v>2183876.7676462196</v>
      </c>
      <c r="R668">
        <f t="shared" si="66"/>
        <v>2183493.8980466351</v>
      </c>
      <c r="S668">
        <f t="shared" si="64"/>
        <v>-75.364466095664213</v>
      </c>
      <c r="T668">
        <f t="shared" si="61"/>
        <v>2183501.2444232996</v>
      </c>
      <c r="U668">
        <f t="shared" si="62"/>
        <v>2183865.8980466351</v>
      </c>
      <c r="V668">
        <f t="shared" si="65"/>
        <v>372</v>
      </c>
    </row>
    <row r="669" spans="1:22" x14ac:dyDescent="0.25">
      <c r="A669">
        <f>VLOOKUP('[1]2024-03-18_windows_device_0'!P669,'[1]2024-03-18_windows_device_0'!P669:P1578,1,0)</f>
        <v>35.887333333333331</v>
      </c>
      <c r="B669">
        <f>VLOOKUP('[1]2024-03-18_windows_device_0'!Q669,'[1]2024-03-18_windows_device_0'!Q669:Q1578,1,0)+90</f>
        <v>2184134</v>
      </c>
      <c r="C669">
        <f>(A669-A668)*W$4</f>
        <v>-0.62832031830581581</v>
      </c>
      <c r="D669">
        <f>(A669)*(1-EXP(-W$2))</f>
        <v>1.0933927447187948</v>
      </c>
      <c r="E669">
        <f>B669-D669^2*W$3</f>
        <v>2184133.9992976659</v>
      </c>
      <c r="F669">
        <f>E669+W$7*C669</f>
        <v>2184119.7161432751</v>
      </c>
      <c r="G669">
        <f>F669-W$8*LN(D669)</f>
        <v>2183907.6015126789</v>
      </c>
      <c r="H669">
        <f t="shared" si="63"/>
        <v>20.355926170945168</v>
      </c>
      <c r="I669">
        <f>G669-W$11*H669^2</f>
        <v>2183891.1447556196</v>
      </c>
      <c r="J669">
        <f>(C669-C668)*W$12</f>
        <v>0.43285052273418401</v>
      </c>
      <c r="K669">
        <f>I669-J669*W$13</f>
        <v>2183877.1424484286</v>
      </c>
      <c r="L669">
        <f>(K669-K668)*W$16</f>
        <v>1.4914879392723026E-4</v>
      </c>
      <c r="M669">
        <f>(L669-L668)*W$15</f>
        <v>4.8943374317038054E-6</v>
      </c>
      <c r="N669">
        <f>I669-W$16*M669^2</f>
        <v>2183891.1447556196</v>
      </c>
      <c r="O669">
        <f>(D669-D668)*W$17</f>
        <v>-1.6535632901849472E-2</v>
      </c>
      <c r="P669">
        <f>(O669-O668)*W$18</f>
        <v>3.4653695085373455</v>
      </c>
      <c r="Q669">
        <f>N669-P669*W$19+W$20*P669^2</f>
        <v>2183890.2970432825</v>
      </c>
      <c r="R669">
        <f t="shared" si="66"/>
        <v>2183507.2886833665</v>
      </c>
      <c r="S669">
        <f t="shared" si="64"/>
        <v>67.57068576507524</v>
      </c>
      <c r="T669">
        <f t="shared" si="61"/>
        <v>2183500.7020287421</v>
      </c>
      <c r="U669">
        <f t="shared" si="62"/>
        <v>2183879.2886833665</v>
      </c>
      <c r="V669">
        <f t="shared" si="65"/>
        <v>372</v>
      </c>
    </row>
    <row r="670" spans="1:22" x14ac:dyDescent="0.25">
      <c r="A670">
        <f>VLOOKUP('[1]2024-03-18_windows_device_0'!P670,'[1]2024-03-18_windows_device_0'!P670:P1579,1,0)</f>
        <v>35.880000000000003</v>
      </c>
      <c r="B670">
        <f>VLOOKUP('[1]2024-03-18_windows_device_0'!Q670,'[1]2024-03-18_windows_device_0'!Q670:Q1579,1,0)+90</f>
        <v>2184132</v>
      </c>
      <c r="C670">
        <f>(A670-A669)*W$4</f>
        <v>-0.21598510941742144</v>
      </c>
      <c r="D670">
        <f>(A670)*(1-EXP(-W$2))</f>
        <v>1.0931693173220922</v>
      </c>
      <c r="E670">
        <f>B670-D670^2*W$3</f>
        <v>2184131.9992979527</v>
      </c>
      <c r="F670">
        <f>E670+W$7*C670</f>
        <v>2184127.0894636312</v>
      </c>
      <c r="G670">
        <f>F670-W$8*LN(D670)</f>
        <v>2183915.4603388547</v>
      </c>
      <c r="H670">
        <f t="shared" si="63"/>
        <v>7.8588261757977307</v>
      </c>
      <c r="I670">
        <f>G670-W$11*H670^2</f>
        <v>2183913.0074498872</v>
      </c>
      <c r="J670">
        <f>(C670-C669)*W$12</f>
        <v>0.31344348198022809</v>
      </c>
      <c r="K670">
        <f>I670-J670*W$13</f>
        <v>2183902.8678481281</v>
      </c>
      <c r="L670">
        <f>(K670-K669)*W$16</f>
        <v>2.8304218856291342E-2</v>
      </c>
      <c r="M670">
        <f>(L670-L669)*W$15</f>
        <v>1.6717815249168222E-5</v>
      </c>
      <c r="N670">
        <f>I670-W$16*M670^2</f>
        <v>2183913.0074498872</v>
      </c>
      <c r="O670">
        <f>(D670-D669)*W$17</f>
        <v>-5.6841238100036945E-3</v>
      </c>
      <c r="P670">
        <f>(O670-O669)*W$18</f>
        <v>2.5094055061855034</v>
      </c>
      <c r="Q670">
        <f>N670-P670*W$19+W$20*P670^2</f>
        <v>2183910.5836033979</v>
      </c>
      <c r="R670">
        <f t="shared" si="66"/>
        <v>2183527.5276451777</v>
      </c>
      <c r="S670">
        <f t="shared" si="64"/>
        <v>102.12811804140082</v>
      </c>
      <c r="T670">
        <f t="shared" si="61"/>
        <v>2183517.5724015189</v>
      </c>
      <c r="U670">
        <f t="shared" si="62"/>
        <v>2183899.5276451777</v>
      </c>
      <c r="V670">
        <f t="shared" si="65"/>
        <v>372</v>
      </c>
    </row>
    <row r="671" spans="1:22" x14ac:dyDescent="0.25">
      <c r="A671">
        <f>VLOOKUP('[1]2024-03-18_windows_device_0'!P671,'[1]2024-03-18_windows_device_0'!P671:P1580,1,0)</f>
        <v>35.847333333333331</v>
      </c>
      <c r="B671">
        <f>VLOOKUP('[1]2024-03-18_windows_device_0'!Q671,'[1]2024-03-18_windows_device_0'!Q671:Q1580,1,0)+90</f>
        <v>2184128</v>
      </c>
      <c r="C671">
        <f>(A671-A670)*W$4</f>
        <v>-0.9621154874056953</v>
      </c>
      <c r="D671">
        <f>(A671)*(1-EXP(-W$2))</f>
        <v>1.0921740498276888</v>
      </c>
      <c r="E671">
        <f>B671-D671^2*W$3</f>
        <v>2184127.9992992305</v>
      </c>
      <c r="F671">
        <f>E671+W$7*C671</f>
        <v>2184106.1282190699</v>
      </c>
      <c r="G671">
        <f>F671-W$8*LN(D671)</f>
        <v>2183896.6630082512</v>
      </c>
      <c r="H671">
        <f t="shared" si="63"/>
        <v>-18.797330603469163</v>
      </c>
      <c r="I671">
        <f>G671-W$11*H671^2</f>
        <v>2183882.629867428</v>
      </c>
      <c r="J671">
        <f>(C671-C670)*W$12</f>
        <v>-0.56718344358308037</v>
      </c>
      <c r="K671">
        <f>I671-J671*W$13</f>
        <v>2183900.9777182303</v>
      </c>
      <c r="L671">
        <f>(K671-K670)*W$16</f>
        <v>-2.0796042400667782E-3</v>
      </c>
      <c r="M671">
        <f>(L671-L670)*W$15</f>
        <v>-1.8041196131396662E-5</v>
      </c>
      <c r="N671">
        <f>I671-W$16*M671^2</f>
        <v>2183882.629867428</v>
      </c>
      <c r="O671">
        <f>(D671-D670)*W$17</f>
        <v>-2.5320187880952767E-2</v>
      </c>
      <c r="P671">
        <f>(O671-O670)*W$18</f>
        <v>-4.5408290111905139</v>
      </c>
      <c r="Q671">
        <f>N671-P671*W$19+W$20*P671^2</f>
        <v>2183911.1705672345</v>
      </c>
      <c r="R671">
        <f t="shared" si="66"/>
        <v>2183527.9032052495</v>
      </c>
      <c r="S671">
        <f t="shared" si="64"/>
        <v>1.8951191123703384</v>
      </c>
      <c r="T671">
        <f t="shared" ref="T671:T734" si="67">R671-W$28*S671</f>
        <v>2183527.7184728477</v>
      </c>
      <c r="U671">
        <f t="shared" si="62"/>
        <v>2183899.9032052495</v>
      </c>
      <c r="V671">
        <f t="shared" si="65"/>
        <v>372</v>
      </c>
    </row>
    <row r="672" spans="1:22" x14ac:dyDescent="0.25">
      <c r="A672">
        <f>VLOOKUP('[1]2024-03-18_windows_device_0'!P672,'[1]2024-03-18_windows_device_0'!P672:P1581,1,0)</f>
        <v>35.825333333333333</v>
      </c>
      <c r="B672">
        <f>VLOOKUP('[1]2024-03-18_windows_device_0'!Q672,'[1]2024-03-18_windows_device_0'!Q672:Q1581,1,0)+90</f>
        <v>2184130</v>
      </c>
      <c r="C672">
        <f>(A672-A671)*W$4</f>
        <v>-0.64795532825268287</v>
      </c>
      <c r="D672">
        <f>(A672)*(1-EXP(-W$2))</f>
        <v>1.0915037676375807</v>
      </c>
      <c r="E672">
        <f>B672-D672^2*W$3</f>
        <v>2184129.9993000906</v>
      </c>
      <c r="F672">
        <f>E672+W$7*C672</f>
        <v>2184115.2697971254</v>
      </c>
      <c r="G672">
        <f>F672-W$8*LN(D672)</f>
        <v>2183907.2630276042</v>
      </c>
      <c r="H672">
        <f t="shared" si="63"/>
        <v>10.600019352976233</v>
      </c>
      <c r="I672">
        <f>G672-W$11*H672^2</f>
        <v>2183902.8005521507</v>
      </c>
      <c r="J672">
        <f>(C672-C671)*W$12</f>
        <v>0.23881408150870725</v>
      </c>
      <c r="K672">
        <f>I672-J672*W$13</f>
        <v>2183895.0751412865</v>
      </c>
      <c r="L672">
        <f>(K672-K671)*W$16</f>
        <v>-6.4942753693410715E-3</v>
      </c>
      <c r="M672">
        <f>(L672-L671)*W$15</f>
        <v>-2.6213273901136708E-6</v>
      </c>
      <c r="N672">
        <f>I672-W$16*M672^2</f>
        <v>2183902.8005521507</v>
      </c>
      <c r="O672">
        <f>(D672-D671)*W$17</f>
        <v>-1.7052371430022382E-2</v>
      </c>
      <c r="P672">
        <f>(O672-O671)*W$18</f>
        <v>1.9119280047128266</v>
      </c>
      <c r="Q672">
        <f>N672-P672*W$19+W$20*P672^2</f>
        <v>2183900.0919139534</v>
      </c>
      <c r="R672">
        <f t="shared" si="66"/>
        <v>2183516.6827532998</v>
      </c>
      <c r="S672">
        <f t="shared" si="64"/>
        <v>-56.619684936448131</v>
      </c>
      <c r="T672">
        <f t="shared" si="67"/>
        <v>2183522.2019263757</v>
      </c>
      <c r="U672">
        <f t="shared" si="62"/>
        <v>2183888.6827532998</v>
      </c>
      <c r="V672">
        <f t="shared" si="65"/>
        <v>372</v>
      </c>
    </row>
    <row r="673" spans="1:22" x14ac:dyDescent="0.25">
      <c r="A673">
        <f>VLOOKUP('[1]2024-03-18_windows_device_0'!P673,'[1]2024-03-18_windows_device_0'!P673:P1582,1,0)</f>
        <v>35.793333333333337</v>
      </c>
      <c r="B673">
        <f>VLOOKUP('[1]2024-03-18_windows_device_0'!Q673,'[1]2024-03-18_windows_device_0'!Q673:Q1582,1,0)+90</f>
        <v>2184122</v>
      </c>
      <c r="C673">
        <f>(A673-A672)*W$4</f>
        <v>-0.94248047745840968</v>
      </c>
      <c r="D673">
        <f>(A673)*(1-EXP(-W$2))</f>
        <v>1.0905288117246958</v>
      </c>
      <c r="E673">
        <f>B673-D673^2*W$3</f>
        <v>2184121.99930134</v>
      </c>
      <c r="F673">
        <f>E673+W$7*C673</f>
        <v>2184100.5745697543</v>
      </c>
      <c r="G673">
        <f>F673-W$8*LN(D673)</f>
        <v>2183894.690768966</v>
      </c>
      <c r="H673">
        <f t="shared" si="63"/>
        <v>-12.572258638218045</v>
      </c>
      <c r="I673">
        <f>G673-W$11*H673^2</f>
        <v>2183888.4132340429</v>
      </c>
      <c r="J673">
        <f>(C673-C672)*W$12</f>
        <v>-0.22388820141424404</v>
      </c>
      <c r="K673">
        <f>I673-J673*W$13</f>
        <v>2183895.6558067282</v>
      </c>
      <c r="L673">
        <f>(K673-K672)*W$16</f>
        <v>6.3887371764875084E-4</v>
      </c>
      <c r="M673">
        <f>(L673-L672)*W$15</f>
        <v>4.2354953589859987E-6</v>
      </c>
      <c r="N673">
        <f>I673-W$16*M673^2</f>
        <v>2183888.4132340429</v>
      </c>
      <c r="O673">
        <f>(D673-D672)*W$17</f>
        <v>-2.4803449352768559E-2</v>
      </c>
      <c r="P673">
        <f>(O673-O672)*W$18</f>
        <v>-1.79243250441803</v>
      </c>
      <c r="Q673">
        <f>N673-P673*W$19+W$20*P673^2</f>
        <v>2183895.962364566</v>
      </c>
      <c r="R673">
        <f t="shared" si="66"/>
        <v>2183512.3477778924</v>
      </c>
      <c r="S673">
        <f t="shared" si="64"/>
        <v>-21.874782128153548</v>
      </c>
      <c r="T673">
        <f t="shared" si="67"/>
        <v>2183514.4800876835</v>
      </c>
      <c r="U673">
        <f t="shared" si="62"/>
        <v>2183884.3477778924</v>
      </c>
      <c r="V673">
        <f t="shared" si="65"/>
        <v>372</v>
      </c>
    </row>
    <row r="674" spans="1:22" x14ac:dyDescent="0.25">
      <c r="A674">
        <f>VLOOKUP('[1]2024-03-18_windows_device_0'!P674,'[1]2024-03-18_windows_device_0'!P674:P1583,1,0)</f>
        <v>35.78</v>
      </c>
      <c r="B674">
        <f>VLOOKUP('[1]2024-03-18_windows_device_0'!Q674,'[1]2024-03-18_windows_device_0'!Q674:Q1583,1,0)+90</f>
        <v>2184114</v>
      </c>
      <c r="C674">
        <f>(A674-A673)*W$4</f>
        <v>-0.39270019894110869</v>
      </c>
      <c r="D674">
        <f>(A674)*(1-EXP(-W$2))</f>
        <v>1.0901225800943273</v>
      </c>
      <c r="E674">
        <f>B674-D674^2*W$3</f>
        <v>2184113.9993018606</v>
      </c>
      <c r="F674">
        <f>E674+W$7*C674</f>
        <v>2184105.0723303664</v>
      </c>
      <c r="G674">
        <f>F674-W$8*LN(D674)</f>
        <v>2183900.0736601064</v>
      </c>
      <c r="H674">
        <f t="shared" si="63"/>
        <v>5.3828911404125392</v>
      </c>
      <c r="I674">
        <f>G674-W$11*H674^2</f>
        <v>2183898.9228763636</v>
      </c>
      <c r="J674">
        <f>(C674-C673)*W$12</f>
        <v>0.41792464263987977</v>
      </c>
      <c r="K674">
        <f>I674-J674*W$13</f>
        <v>2183885.4034073516</v>
      </c>
      <c r="L674">
        <f>(K674-K673)*W$16</f>
        <v>-1.128014177220092E-2</v>
      </c>
      <c r="M674">
        <f>(L674-L673)*W$15</f>
        <v>-7.0772297305570866E-6</v>
      </c>
      <c r="N674">
        <f>I674-W$16*M674^2</f>
        <v>2183898.9228763636</v>
      </c>
      <c r="O674">
        <f>(D674-D673)*W$17</f>
        <v>-1.0334770563650271E-2</v>
      </c>
      <c r="P674">
        <f>(O674-O673)*W$18</f>
        <v>3.3458740082451608</v>
      </c>
      <c r="Q674">
        <f>N674-P674*W$19+W$20*P674^2</f>
        <v>2183897.802731181</v>
      </c>
      <c r="R674">
        <f t="shared" si="66"/>
        <v>2183514.1028394685</v>
      </c>
      <c r="S674">
        <f t="shared" si="64"/>
        <v>8.8562416140960245</v>
      </c>
      <c r="T674">
        <f t="shared" si="67"/>
        <v>2183513.2395508378</v>
      </c>
      <c r="U674">
        <f t="shared" si="62"/>
        <v>2183886.1028394685</v>
      </c>
      <c r="V674">
        <f t="shared" si="65"/>
        <v>372</v>
      </c>
    </row>
    <row r="675" spans="1:22" x14ac:dyDescent="0.25">
      <c r="A675">
        <f>VLOOKUP('[1]2024-03-18_windows_device_0'!P675,'[1]2024-03-18_windows_device_0'!P675:P1584,1,0)</f>
        <v>35.762</v>
      </c>
      <c r="B675">
        <f>VLOOKUP('[1]2024-03-18_windows_device_0'!Q675,'[1]2024-03-18_windows_device_0'!Q675:Q1584,1,0)+90</f>
        <v>2184114</v>
      </c>
      <c r="C675">
        <f>(A675-A674)*W$4</f>
        <v>-0.53014526857043398</v>
      </c>
      <c r="D675">
        <f>(A675)*(1-EXP(-W$2))</f>
        <v>1.0895741673933295</v>
      </c>
      <c r="E675">
        <f>B675-D675^2*W$3</f>
        <v>2184113.9993025628</v>
      </c>
      <c r="F675">
        <f>E675+W$7*C675</f>
        <v>2184101.9478910458</v>
      </c>
      <c r="G675">
        <f>F675-W$8*LN(D675)</f>
        <v>2183898.1446703542</v>
      </c>
      <c r="H675">
        <f t="shared" si="63"/>
        <v>-1.9289897521957755</v>
      </c>
      <c r="I675">
        <f>G675-W$11*H675^2</f>
        <v>2183897.9968880736</v>
      </c>
      <c r="J675">
        <f>(C675-C674)*W$12</f>
        <v>-0.10448116065996998</v>
      </c>
      <c r="K675">
        <f>I675-J675*W$13</f>
        <v>2183901.3767553265</v>
      </c>
      <c r="L675">
        <f>(K675-K674)*W$16</f>
        <v>1.7574581628705704E-2</v>
      </c>
      <c r="M675">
        <f>(L675-L674)*W$15</f>
        <v>1.7133252867554858E-5</v>
      </c>
      <c r="N675">
        <f>I675-W$16*M675^2</f>
        <v>2183897.9968880736</v>
      </c>
      <c r="O675">
        <f>(D675-D674)*W$17</f>
        <v>-1.3951940260934079E-2</v>
      </c>
      <c r="P675">
        <f>(O675-O674)*W$18</f>
        <v>-0.83646850206226997</v>
      </c>
      <c r="Q675">
        <f>N675-P675*W$19+W$20*P675^2</f>
        <v>2183900.9164870405</v>
      </c>
      <c r="R675">
        <f t="shared" si="66"/>
        <v>2183517.101703315</v>
      </c>
      <c r="S675">
        <f t="shared" si="64"/>
        <v>15.132610247788868</v>
      </c>
      <c r="T675">
        <f t="shared" si="67"/>
        <v>2183515.6266068863</v>
      </c>
      <c r="U675">
        <f t="shared" si="62"/>
        <v>2183889.101703315</v>
      </c>
      <c r="V675">
        <f t="shared" si="65"/>
        <v>372</v>
      </c>
    </row>
    <row r="676" spans="1:22" x14ac:dyDescent="0.25">
      <c r="A676">
        <f>VLOOKUP('[1]2024-03-18_windows_device_0'!P676,'[1]2024-03-18_windows_device_0'!P676:P1585,1,0)</f>
        <v>35.723333333333336</v>
      </c>
      <c r="B676">
        <f>VLOOKUP('[1]2024-03-18_windows_device_0'!Q676,'[1]2024-03-18_windows_device_0'!Q676:Q1585,1,0)+90</f>
        <v>2184111</v>
      </c>
      <c r="C676">
        <f>(A676-A675)*W$4</f>
        <v>-1.1388305769289642</v>
      </c>
      <c r="D676">
        <f>(A676)*(1-EXP(-W$2))</f>
        <v>1.0883960956652603</v>
      </c>
      <c r="E676">
        <f>B676-D676^2*W$3</f>
        <v>2184110.9993040701</v>
      </c>
      <c r="F676">
        <f>E676+W$7*C676</f>
        <v>2184085.1110867374</v>
      </c>
      <c r="G676">
        <f>F676-W$8*LN(D676)</f>
        <v>2183883.8779046829</v>
      </c>
      <c r="H676">
        <f t="shared" si="63"/>
        <v>-14.266765671316534</v>
      </c>
      <c r="I676">
        <f>G676-W$11*H676^2</f>
        <v>2183875.7941415398</v>
      </c>
      <c r="J676">
        <f>(C676-C675)*W$12</f>
        <v>-0.46270228292279236</v>
      </c>
      <c r="K676">
        <f>I676-J676*W$13</f>
        <v>2183890.7621250888</v>
      </c>
      <c r="L676">
        <f>(K676-K675)*W$16</f>
        <v>-1.1678684134560849E-2</v>
      </c>
      <c r="M676">
        <f>(L676-L675)*W$15</f>
        <v>-1.7369897904066657E-5</v>
      </c>
      <c r="N676">
        <f>I676-W$16*M676^2</f>
        <v>2183875.7941415398</v>
      </c>
      <c r="O676">
        <f>(D676-D675)*W$17</f>
        <v>-2.9970834634593695E-2</v>
      </c>
      <c r="P676">
        <f>(O676-O675)*W$18</f>
        <v>-3.7043605091269383</v>
      </c>
      <c r="Q676">
        <f>N676-P676*W$19+W$20*P676^2</f>
        <v>2183896.7394456472</v>
      </c>
      <c r="R676">
        <f t="shared" si="66"/>
        <v>2183512.6789049744</v>
      </c>
      <c r="S676">
        <f t="shared" si="64"/>
        <v>-22.317946702199848</v>
      </c>
      <c r="T676">
        <f t="shared" si="67"/>
        <v>2183514.8544135573</v>
      </c>
      <c r="U676">
        <f t="shared" si="62"/>
        <v>2183884.6789049744</v>
      </c>
      <c r="V676">
        <f t="shared" si="65"/>
        <v>372</v>
      </c>
    </row>
    <row r="677" spans="1:22" x14ac:dyDescent="0.25">
      <c r="A677">
        <f>VLOOKUP('[1]2024-03-18_windows_device_0'!P677,'[1]2024-03-18_windows_device_0'!P677:P1586,1,0)</f>
        <v>35.706000000000003</v>
      </c>
      <c r="B677">
        <f>VLOOKUP('[1]2024-03-18_windows_device_0'!Q677,'[1]2024-03-18_windows_device_0'!Q677:Q1586,1,0)+90</f>
        <v>2184112</v>
      </c>
      <c r="C677">
        <f>(A677-A676)*W$4</f>
        <v>-0.51051025862335764</v>
      </c>
      <c r="D677">
        <f>(A677)*(1-EXP(-W$2))</f>
        <v>1.0878679945457812</v>
      </c>
      <c r="E677">
        <f>B677-D677^2*W$3</f>
        <v>2184111.9993047453</v>
      </c>
      <c r="F677">
        <f>E677+W$7*C677</f>
        <v>2184100.3942418029</v>
      </c>
      <c r="G677">
        <f>F677-W$8*LN(D677)</f>
        <v>2183900.3140491699</v>
      </c>
      <c r="H677">
        <f t="shared" si="63"/>
        <v>16.436144487001002</v>
      </c>
      <c r="I677">
        <f>G677-W$11*H677^2</f>
        <v>2183889.5849706251</v>
      </c>
      <c r="J677">
        <f>(C677-C676)*W$12</f>
        <v>0.47762816301709649</v>
      </c>
      <c r="K677">
        <f>I677-J677*W$13</f>
        <v>2183874.1341488971</v>
      </c>
      <c r="L677">
        <f>(K677-K676)*W$16</f>
        <v>-1.8294832452130903E-2</v>
      </c>
      <c r="M677">
        <f>(L677-L676)*W$15</f>
        <v>-3.928512519742736E-6</v>
      </c>
      <c r="N677">
        <f>I677-W$16*M677^2</f>
        <v>2183889.5849706251</v>
      </c>
      <c r="O677">
        <f>(D677-D676)*W$17</f>
        <v>-1.3435201732744222E-2</v>
      </c>
      <c r="P677">
        <f>(O677-O676)*W$18</f>
        <v>3.8238560094230407</v>
      </c>
      <c r="Q677">
        <f>N677-P677*W$19+W$20*P677^2</f>
        <v>2183889.6838415265</v>
      </c>
      <c r="R677">
        <f t="shared" si="66"/>
        <v>2183505.5135982647</v>
      </c>
      <c r="S677">
        <f t="shared" si="64"/>
        <v>-36.156957865676382</v>
      </c>
      <c r="T677">
        <f t="shared" si="67"/>
        <v>2183509.038105838</v>
      </c>
      <c r="U677">
        <f t="shared" si="62"/>
        <v>2183877.5135982647</v>
      </c>
      <c r="V677">
        <f t="shared" si="65"/>
        <v>372</v>
      </c>
    </row>
    <row r="678" spans="1:22" x14ac:dyDescent="0.25">
      <c r="A678">
        <f>VLOOKUP('[1]2024-03-18_windows_device_0'!P678,'[1]2024-03-18_windows_device_0'!P678:P1587,1,0)</f>
        <v>35.693333333333335</v>
      </c>
      <c r="B678">
        <f>VLOOKUP('[1]2024-03-18_windows_device_0'!Q678,'[1]2024-03-18_windows_device_0'!Q678:Q1587,1,0)+90</f>
        <v>2184106</v>
      </c>
      <c r="C678">
        <f>(A678-A677)*W$4</f>
        <v>-0.37306518899403235</v>
      </c>
      <c r="D678">
        <f>(A678)*(1-EXP(-W$2))</f>
        <v>1.0874820744969309</v>
      </c>
      <c r="E678">
        <f>B678-D678^2*W$3</f>
        <v>2184105.9993052385</v>
      </c>
      <c r="F678">
        <f>E678+W$7*C678</f>
        <v>2184097.5186823192</v>
      </c>
      <c r="G678">
        <f>F678-W$8*LN(D678)</f>
        <v>2183898.2814128953</v>
      </c>
      <c r="H678">
        <f t="shared" si="63"/>
        <v>-2.0326362745836377</v>
      </c>
      <c r="I678">
        <f>G678-W$11*H678^2</f>
        <v>2183898.1173229888</v>
      </c>
      <c r="J678">
        <f>(C678-C677)*W$12</f>
        <v>0.10448116065996998</v>
      </c>
      <c r="K678">
        <f>I678-J678*W$13</f>
        <v>2183894.7374557359</v>
      </c>
      <c r="L678">
        <f>(K678-K677)*W$16</f>
        <v>2.2668666482906805E-2</v>
      </c>
      <c r="M678">
        <f>(L678-L677)*W$15</f>
        <v>2.4323157628042388E-5</v>
      </c>
      <c r="N678">
        <f>I678-W$16*M678^2</f>
        <v>2183898.1173229888</v>
      </c>
      <c r="O678">
        <f>(D678-D677)*W$17</f>
        <v>-9.8180320354717115E-3</v>
      </c>
      <c r="P678">
        <f>(O678-O677)*W$18</f>
        <v>0.83646850205965717</v>
      </c>
      <c r="Q678">
        <f>N678-P678*W$19+W$20*P678^2</f>
        <v>2183896.2535490906</v>
      </c>
      <c r="R678">
        <f t="shared" si="66"/>
        <v>2183512.0033203256</v>
      </c>
      <c r="S678">
        <f t="shared" si="64"/>
        <v>32.747880394373205</v>
      </c>
      <c r="T678">
        <f t="shared" si="67"/>
        <v>2183508.8111227714</v>
      </c>
      <c r="U678">
        <f t="shared" si="62"/>
        <v>2183884.0033203256</v>
      </c>
      <c r="V678">
        <f t="shared" si="65"/>
        <v>372</v>
      </c>
    </row>
    <row r="679" spans="1:22" x14ac:dyDescent="0.25">
      <c r="A679">
        <f>VLOOKUP('[1]2024-03-18_windows_device_0'!P679,'[1]2024-03-18_windows_device_0'!P679:P1588,1,0)</f>
        <v>35.671999999999997</v>
      </c>
      <c r="B679">
        <f>VLOOKUP('[1]2024-03-18_windows_device_0'!Q679,'[1]2024-03-18_windows_device_0'!Q679:Q1588,1,0)+90</f>
        <v>2184116</v>
      </c>
      <c r="C679">
        <f>(A679-A678)*W$4</f>
        <v>-0.62832031830581581</v>
      </c>
      <c r="D679">
        <f>(A679)*(1-EXP(-W$2))</f>
        <v>1.0868321038883408</v>
      </c>
      <c r="E679">
        <f>B679-D679^2*W$3</f>
        <v>2184115.9993060688</v>
      </c>
      <c r="F679">
        <f>E679+W$7*C679</f>
        <v>2184101.716151678</v>
      </c>
      <c r="G679">
        <f>F679-W$8*LN(D679)</f>
        <v>2183903.89921878</v>
      </c>
      <c r="H679">
        <f t="shared" si="63"/>
        <v>5.6178058846853673</v>
      </c>
      <c r="I679">
        <f>G679-W$11*H679^2</f>
        <v>2183902.645800624</v>
      </c>
      <c r="J679">
        <f>(C679-C678)*W$12</f>
        <v>-0.19403644122579489</v>
      </c>
      <c r="K679">
        <f>I679-J679*W$13</f>
        <v>2183908.9226969513</v>
      </c>
      <c r="L679">
        <f>(K679-K678)*W$16</f>
        <v>1.5607227742985926E-2</v>
      </c>
      <c r="M679">
        <f>(L679-L678)*W$15</f>
        <v>-4.1929154495381841E-6</v>
      </c>
      <c r="N679">
        <f>I679-W$16*M679^2</f>
        <v>2183902.645800624</v>
      </c>
      <c r="O679">
        <f>(D679-D678)*W$17</f>
        <v>-1.6535632901849472E-2</v>
      </c>
      <c r="P679">
        <f>(O679-O678)*W$18</f>
        <v>-1.5534415038284368</v>
      </c>
      <c r="Q679">
        <f>N679-P679*W$19+W$20*P679^2</f>
        <v>2183908.9082635557</v>
      </c>
      <c r="R679">
        <f t="shared" si="66"/>
        <v>2183524.5236693267</v>
      </c>
      <c r="S679">
        <f t="shared" si="64"/>
        <v>63.179114256355192</v>
      </c>
      <c r="T679">
        <f t="shared" si="67"/>
        <v>2183518.3650962655</v>
      </c>
      <c r="U679">
        <f t="shared" si="62"/>
        <v>2183896.5236693267</v>
      </c>
      <c r="V679">
        <f t="shared" si="65"/>
        <v>372</v>
      </c>
    </row>
    <row r="680" spans="1:22" x14ac:dyDescent="0.25">
      <c r="A680">
        <f>VLOOKUP('[1]2024-03-18_windows_device_0'!P680,'[1]2024-03-18_windows_device_0'!P680:P1589,1,0)</f>
        <v>35.639333333333333</v>
      </c>
      <c r="B680">
        <f>VLOOKUP('[1]2024-03-18_windows_device_0'!Q680,'[1]2024-03-18_windows_device_0'!Q680:Q1589,1,0)+90</f>
        <v>2184116</v>
      </c>
      <c r="C680">
        <f>(A680-A679)*W$4</f>
        <v>-0.96211548740548614</v>
      </c>
      <c r="D680">
        <f>(A680)*(1-EXP(-W$2))</f>
        <v>1.0858368363939377</v>
      </c>
      <c r="E680">
        <f>B680-D680^2*W$3</f>
        <v>2184115.9993073391</v>
      </c>
      <c r="F680">
        <f>E680+W$7*C680</f>
        <v>2184094.1282271785</v>
      </c>
      <c r="G680">
        <f>F680-W$8*LN(D680)</f>
        <v>2183898.487831594</v>
      </c>
      <c r="H680">
        <f t="shared" si="63"/>
        <v>-5.4113871860317886</v>
      </c>
      <c r="I680">
        <f>G680-W$11*H680^2</f>
        <v>2183897.3248315216</v>
      </c>
      <c r="J680">
        <f>(C680-C679)*W$12</f>
        <v>-0.2537399616026933</v>
      </c>
      <c r="K680">
        <f>I680-J680*W$13</f>
        <v>2183905.5330805648</v>
      </c>
      <c r="L680">
        <f>(K680-K679)*W$16</f>
        <v>-3.7294053800107719E-3</v>
      </c>
      <c r="M680">
        <f>(L680-L679)*W$15</f>
        <v>-1.1481635789758771E-5</v>
      </c>
      <c r="N680">
        <f>I680-W$16*M680^2</f>
        <v>2183897.3248315216</v>
      </c>
      <c r="O680">
        <f>(D680-D679)*W$17</f>
        <v>-2.5320187880947118E-2</v>
      </c>
      <c r="P680">
        <f>(O680-O679)*W$18</f>
        <v>-2.0314235050037044</v>
      </c>
      <c r="Q680">
        <f>N680-P680*W$19+W$20*P680^2</f>
        <v>2183906.2468194375</v>
      </c>
      <c r="R680">
        <f t="shared" si="66"/>
        <v>2183521.657321902</v>
      </c>
      <c r="S680">
        <f t="shared" si="64"/>
        <v>-14.46391721408966</v>
      </c>
      <c r="T680">
        <f t="shared" si="67"/>
        <v>2183523.0672354782</v>
      </c>
      <c r="U680">
        <f t="shared" si="62"/>
        <v>2183893.657321902</v>
      </c>
      <c r="V680">
        <f t="shared" si="65"/>
        <v>372</v>
      </c>
    </row>
    <row r="681" spans="1:22" x14ac:dyDescent="0.25">
      <c r="A681">
        <f>VLOOKUP('[1]2024-03-18_windows_device_0'!P681,'[1]2024-03-18_windows_device_0'!P681:P1590,1,0)</f>
        <v>35.616</v>
      </c>
      <c r="B681">
        <f>VLOOKUP('[1]2024-03-18_windows_device_0'!Q681,'[1]2024-03-18_windows_device_0'!Q681:Q1590,1,0)+90</f>
        <v>2184116</v>
      </c>
      <c r="C681">
        <f>(A681-A680)*W$4</f>
        <v>-0.68722534814683556</v>
      </c>
      <c r="D681">
        <f>(A681)*(1-EXP(-W$2))</f>
        <v>1.0851259310407926</v>
      </c>
      <c r="E681">
        <f>B681-D681^2*W$3</f>
        <v>2184115.9993082457</v>
      </c>
      <c r="F681">
        <f>E681+W$7*C681</f>
        <v>2184100.3771081311</v>
      </c>
      <c r="G681">
        <f>F681-W$8*LN(D681)</f>
        <v>2183906.2926038266</v>
      </c>
      <c r="H681">
        <f t="shared" si="63"/>
        <v>7.8047722326591611</v>
      </c>
      <c r="I681">
        <f>G681-W$11*H681^2</f>
        <v>2183903.873341342</v>
      </c>
      <c r="J681">
        <f>(C681-C680)*W$12</f>
        <v>0.20896232131993997</v>
      </c>
      <c r="K681">
        <f>I681-J681*W$13</f>
        <v>2183897.1136068357</v>
      </c>
      <c r="L681">
        <f>(K681-K680)*W$16</f>
        <v>-9.2634761701103161E-3</v>
      </c>
      <c r="M681">
        <f>(L681-L680)*W$15</f>
        <v>-3.2860004553273736E-6</v>
      </c>
      <c r="N681">
        <f>I681-W$16*M681^2</f>
        <v>2183903.873341342</v>
      </c>
      <c r="O681">
        <f>(D681-D680)*W$17</f>
        <v>-1.8085848486390797E-2</v>
      </c>
      <c r="P681">
        <f>(O681-O680)*W$18</f>
        <v>1.6729370041219276</v>
      </c>
      <c r="Q681">
        <f>N681-P681*W$19+W$20*P681^2</f>
        <v>2183901.2016186137</v>
      </c>
      <c r="R681">
        <f t="shared" si="66"/>
        <v>2183516.4663866176</v>
      </c>
      <c r="S681">
        <f t="shared" si="64"/>
        <v>-26.194053648251653</v>
      </c>
      <c r="T681">
        <f t="shared" si="67"/>
        <v>2183519.0197303146</v>
      </c>
      <c r="U681">
        <f t="shared" si="62"/>
        <v>2183888.4663866176</v>
      </c>
      <c r="V681">
        <f t="shared" si="65"/>
        <v>372</v>
      </c>
    </row>
    <row r="682" spans="1:22" x14ac:dyDescent="0.25">
      <c r="A682">
        <f>VLOOKUP('[1]2024-03-18_windows_device_0'!P682,'[1]2024-03-18_windows_device_0'!P682:P1591,1,0)</f>
        <v>35.602666666666664</v>
      </c>
      <c r="B682">
        <f>VLOOKUP('[1]2024-03-18_windows_device_0'!Q682,'[1]2024-03-18_windows_device_0'!Q682:Q1591,1,0)+90</f>
        <v>2184114</v>
      </c>
      <c r="C682">
        <f>(A682-A681)*W$4</f>
        <v>-0.39270019894110869</v>
      </c>
      <c r="D682">
        <f>(A682)*(1-EXP(-W$2))</f>
        <v>1.0847196994104238</v>
      </c>
      <c r="E682">
        <f>B682-D682^2*W$3</f>
        <v>2184113.9993087635</v>
      </c>
      <c r="F682">
        <f>E682+W$7*C682</f>
        <v>2184105.0723372693</v>
      </c>
      <c r="G682">
        <f>F682-W$8*LN(D682)</f>
        <v>2183911.877371415</v>
      </c>
      <c r="H682">
        <f t="shared" si="63"/>
        <v>5.5847675884142518</v>
      </c>
      <c r="I682">
        <f>G682-W$11*H682^2</f>
        <v>2183910.6386526036</v>
      </c>
      <c r="J682">
        <f>(C682-C681)*W$12</f>
        <v>0.22388820141424406</v>
      </c>
      <c r="K682">
        <f>I682-J682*W$13</f>
        <v>2183903.3960799184</v>
      </c>
      <c r="L682">
        <f>(K682-K681)*W$16</f>
        <v>6.9122538490030676E-3</v>
      </c>
      <c r="M682">
        <f>(L682-L681)*W$15</f>
        <v>9.6047662243769646E-6</v>
      </c>
      <c r="N682">
        <f>I682-W$16*M682^2</f>
        <v>2183910.6386526036</v>
      </c>
      <c r="O682">
        <f>(D682-D681)*W$17</f>
        <v>-1.0334770563655919E-2</v>
      </c>
      <c r="P682">
        <f>(O682-O681)*W$18</f>
        <v>1.7924325044154175</v>
      </c>
      <c r="Q682">
        <f>N682-P682*W$19+W$20*P682^2</f>
        <v>2183907.9376984155</v>
      </c>
      <c r="R682">
        <f t="shared" si="66"/>
        <v>2183523.1194234448</v>
      </c>
      <c r="S682">
        <f t="shared" si="64"/>
        <v>33.571985399419894</v>
      </c>
      <c r="T682">
        <f t="shared" si="67"/>
        <v>2183519.8468937911</v>
      </c>
      <c r="U682">
        <f t="shared" si="62"/>
        <v>2183895.1194234448</v>
      </c>
      <c r="V682">
        <f t="shared" si="65"/>
        <v>372</v>
      </c>
    </row>
    <row r="683" spans="1:22" x14ac:dyDescent="0.25">
      <c r="A683">
        <f>VLOOKUP('[1]2024-03-18_windows_device_0'!P683,'[1]2024-03-18_windows_device_0'!P683:P1592,1,0)</f>
        <v>35.582000000000001</v>
      </c>
      <c r="B683">
        <f>VLOOKUP('[1]2024-03-18_windows_device_0'!Q683,'[1]2024-03-18_windows_device_0'!Q683:Q1592,1,0)+90</f>
        <v>2184116</v>
      </c>
      <c r="C683">
        <f>(A683-A682)*W$4</f>
        <v>-0.60868530835853007</v>
      </c>
      <c r="D683">
        <f>(A683)*(1-EXP(-W$2))</f>
        <v>1.0840900403833524</v>
      </c>
      <c r="E683">
        <f>B683-D683^2*W$3</f>
        <v>2184115.9993095659</v>
      </c>
      <c r="F683">
        <f>E683+W$7*C683</f>
        <v>2184102.1625037501</v>
      </c>
      <c r="G683">
        <f>F683-W$8*LN(D683)</f>
        <v>2183910.3469810667</v>
      </c>
      <c r="H683">
        <f t="shared" si="63"/>
        <v>-1.5303903482854366</v>
      </c>
      <c r="I683">
        <f>G683-W$11*H683^2</f>
        <v>2183910.2539630746</v>
      </c>
      <c r="J683">
        <f>(C683-C682)*W$12</f>
        <v>-0.16418468103702744</v>
      </c>
      <c r="K683">
        <f>I683-J683*W$13</f>
        <v>2183915.5651830435</v>
      </c>
      <c r="L683">
        <f>(K683-K682)*W$16</f>
        <v>1.3388983734399378E-2</v>
      </c>
      <c r="M683">
        <f>(L683-L682)*W$15</f>
        <v>3.8457291494209212E-6</v>
      </c>
      <c r="N683">
        <f>I683-W$16*M683^2</f>
        <v>2183910.2539630746</v>
      </c>
      <c r="O683">
        <f>(D683-D682)*W$17</f>
        <v>-1.6018894373659616E-2</v>
      </c>
      <c r="P683">
        <f>(O683-O682)*W$18</f>
        <v>-1.314450503237538</v>
      </c>
      <c r="Q683">
        <f>N683-P683*W$19+W$20*P683^2</f>
        <v>2183915.3159482167</v>
      </c>
      <c r="R683">
        <f t="shared" si="66"/>
        <v>2183530.3692927556</v>
      </c>
      <c r="S683">
        <f t="shared" si="64"/>
        <v>36.583670430436513</v>
      </c>
      <c r="T683">
        <f t="shared" si="67"/>
        <v>2183526.8031900991</v>
      </c>
      <c r="U683">
        <f t="shared" si="62"/>
        <v>2183902.3692927556</v>
      </c>
      <c r="V683">
        <f t="shared" si="65"/>
        <v>372</v>
      </c>
    </row>
    <row r="684" spans="1:22" x14ac:dyDescent="0.25">
      <c r="A684">
        <f>VLOOKUP('[1]2024-03-18_windows_device_0'!P684,'[1]2024-03-18_windows_device_0'!P684:P1593,1,0)</f>
        <v>35.56066666666667</v>
      </c>
      <c r="B684">
        <f>VLOOKUP('[1]2024-03-18_windows_device_0'!Q684,'[1]2024-03-18_windows_device_0'!Q684:Q1593,1,0)+90</f>
        <v>2184116</v>
      </c>
      <c r="C684">
        <f>(A684-A683)*W$4</f>
        <v>-0.62832031830560653</v>
      </c>
      <c r="D684">
        <f>(A684)*(1-EXP(-W$2))</f>
        <v>1.0834400697747626</v>
      </c>
      <c r="E684">
        <f>B684-D684^2*W$3</f>
        <v>2184115.9993103938</v>
      </c>
      <c r="F684">
        <f>E684+W$7*C684</f>
        <v>2184101.7161560031</v>
      </c>
      <c r="G684">
        <f>F684-W$8*LN(D684)</f>
        <v>2183911.3254153021</v>
      </c>
      <c r="H684">
        <f t="shared" si="63"/>
        <v>0.97843423532322049</v>
      </c>
      <c r="I684">
        <f>G684-W$11*H684^2</f>
        <v>2183911.2873941036</v>
      </c>
      <c r="J684">
        <f>(C684-C683)*W$12</f>
        <v>-1.492588009430422E-2</v>
      </c>
      <c r="K684">
        <f>I684-J684*W$13</f>
        <v>2183911.7702322826</v>
      </c>
      <c r="L684">
        <f>(K684-K683)*W$16</f>
        <v>-4.1753721279348E-3</v>
      </c>
      <c r="M684">
        <f>(L684-L683)*W$15</f>
        <v>-1.0429299434408566E-5</v>
      </c>
      <c r="N684">
        <f>I684-W$16*M684^2</f>
        <v>2183911.2873941036</v>
      </c>
      <c r="O684">
        <f>(D684-D683)*W$17</f>
        <v>-1.6535632901843823E-2</v>
      </c>
      <c r="P684">
        <f>(O684-O683)*W$18</f>
        <v>-0.11949550029479641</v>
      </c>
      <c r="Q684">
        <f>N684-P684*W$19+W$20*P684^2</f>
        <v>2183911.6398373195</v>
      </c>
      <c r="R684">
        <f t="shared" si="66"/>
        <v>2183526.561088664</v>
      </c>
      <c r="S684">
        <f t="shared" si="64"/>
        <v>-19.216633769222774</v>
      </c>
      <c r="T684">
        <f t="shared" si="67"/>
        <v>2183528.4342874964</v>
      </c>
      <c r="U684">
        <f t="shared" si="62"/>
        <v>2183898.561088664</v>
      </c>
      <c r="V684">
        <f t="shared" si="65"/>
        <v>372</v>
      </c>
    </row>
    <row r="685" spans="1:22" x14ac:dyDescent="0.25">
      <c r="A685">
        <f>VLOOKUP('[1]2024-03-18_windows_device_0'!P685,'[1]2024-03-18_windows_device_0'!P685:P1594,1,0)</f>
        <v>35.509333333333331</v>
      </c>
      <c r="B685">
        <f>VLOOKUP('[1]2024-03-18_windows_device_0'!Q685,'[1]2024-03-18_windows_device_0'!Q685:Q1594,1,0)+90</f>
        <v>2184108</v>
      </c>
      <c r="C685">
        <f>(A685-A684)*W$4</f>
        <v>-1.5118957659232057</v>
      </c>
      <c r="D685">
        <f>(A685)*(1-EXP(-W$2))</f>
        <v>1.0818760779978431</v>
      </c>
      <c r="E685">
        <f>B685-D685^2*W$3</f>
        <v>2184107.9993123831</v>
      </c>
      <c r="F685">
        <f>E685+W$7*C685</f>
        <v>2184073.6304721311</v>
      </c>
      <c r="G685">
        <f>F685-W$8*LN(D685)</f>
        <v>2183886.6716189729</v>
      </c>
      <c r="H685">
        <f t="shared" si="63"/>
        <v>-24.653796329163015</v>
      </c>
      <c r="I685">
        <f>G685-W$11*H685^2</f>
        <v>2183862.5320155201</v>
      </c>
      <c r="J685">
        <f>(C685-C684)*W$12</f>
        <v>-0.67166460424305041</v>
      </c>
      <c r="K685">
        <f>I685-J685*W$13</f>
        <v>2183884.2597335754</v>
      </c>
      <c r="L685">
        <f>(K685-K684)*W$16</f>
        <v>-3.0268263480785214E-2</v>
      </c>
      <c r="M685">
        <f>(L685-L684)*W$15</f>
        <v>-1.54933422643717E-5</v>
      </c>
      <c r="N685">
        <f>I685-W$16*M685^2</f>
        <v>2183862.5320155201</v>
      </c>
      <c r="O685">
        <f>(D685-D684)*W$17</f>
        <v>-3.9788866670065405E-2</v>
      </c>
      <c r="P685">
        <f>(O685-O684)*W$18</f>
        <v>-5.3772975132501708</v>
      </c>
      <c r="Q685">
        <f>N685-P685*W$19+W$20*P685^2</f>
        <v>2183899.723936094</v>
      </c>
      <c r="R685">
        <f t="shared" si="66"/>
        <v>2183514.329122541</v>
      </c>
      <c r="S685">
        <f t="shared" si="64"/>
        <v>-61.723901242636948</v>
      </c>
      <c r="T685">
        <f t="shared" si="67"/>
        <v>2183520.3458443629</v>
      </c>
      <c r="U685">
        <f t="shared" si="62"/>
        <v>2183886.329122541</v>
      </c>
      <c r="V685">
        <f t="shared" si="65"/>
        <v>372</v>
      </c>
    </row>
    <row r="686" spans="1:22" x14ac:dyDescent="0.25">
      <c r="A686">
        <f>VLOOKUP('[1]2024-03-18_windows_device_0'!P686,'[1]2024-03-18_windows_device_0'!P686:P1595,1,0)</f>
        <v>35.491999999999997</v>
      </c>
      <c r="B686">
        <f>VLOOKUP('[1]2024-03-18_windows_device_0'!Q686,'[1]2024-03-18_windows_device_0'!Q686:Q1595,1,0)+90</f>
        <v>2184102</v>
      </c>
      <c r="C686">
        <f>(A686-A685)*W$4</f>
        <v>-0.51051025862335764</v>
      </c>
      <c r="D686">
        <f>(A686)*(1-EXP(-W$2))</f>
        <v>1.0813479768783638</v>
      </c>
      <c r="E686">
        <f>B686-D686^2*W$3</f>
        <v>2184101.9993130541</v>
      </c>
      <c r="F686">
        <f>E686+W$7*C686</f>
        <v>2184090.3942501117</v>
      </c>
      <c r="G686">
        <f>F686-W$8*LN(D686)</f>
        <v>2183904.5953366603</v>
      </c>
      <c r="H686">
        <f t="shared" si="63"/>
        <v>17.923717687372118</v>
      </c>
      <c r="I686">
        <f>G686-W$11*H686^2</f>
        <v>2183891.8362756683</v>
      </c>
      <c r="J686">
        <f>(C686-C685)*W$12</f>
        <v>0.76121988480871627</v>
      </c>
      <c r="K686">
        <f>I686-J686*W$13</f>
        <v>2183867.2115285392</v>
      </c>
      <c r="L686">
        <f>(K686-K685)*W$16</f>
        <v>-1.8757186752690679E-2</v>
      </c>
      <c r="M686">
        <f>(L686-L685)*W$15</f>
        <v>6.8350053341378731E-6</v>
      </c>
      <c r="N686">
        <f>I686-W$16*M686^2</f>
        <v>2183891.8362756683</v>
      </c>
      <c r="O686">
        <f>(D686-D685)*W$17</f>
        <v>-1.343520173274987E-2</v>
      </c>
      <c r="P686">
        <f>(O686-O685)*W$18</f>
        <v>6.0942705150163388</v>
      </c>
      <c r="Q686">
        <f>N686-P686*W$19+W$20*P686^2</f>
        <v>2183902.433590875</v>
      </c>
      <c r="R686">
        <f t="shared" si="66"/>
        <v>2183516.932623453</v>
      </c>
      <c r="S686">
        <f t="shared" si="64"/>
        <v>13.137563623017002</v>
      </c>
      <c r="T686">
        <f t="shared" si="67"/>
        <v>2183515.652000159</v>
      </c>
      <c r="U686">
        <f t="shared" si="62"/>
        <v>2183888.932623453</v>
      </c>
      <c r="V686">
        <f t="shared" si="65"/>
        <v>372</v>
      </c>
    </row>
    <row r="687" spans="1:22" x14ac:dyDescent="0.25">
      <c r="A687">
        <f>VLOOKUP('[1]2024-03-18_windows_device_0'!P687,'[1]2024-03-18_windows_device_0'!P687:P1596,1,0)</f>
        <v>35.480666666666664</v>
      </c>
      <c r="B687">
        <f>VLOOKUP('[1]2024-03-18_windows_device_0'!Q687,'[1]2024-03-18_windows_device_0'!Q687:Q1596,1,0)+90</f>
        <v>2184102</v>
      </c>
      <c r="C687">
        <f>(A687-A686)*W$4</f>
        <v>-0.33379516909987961</v>
      </c>
      <c r="D687">
        <f>(A687)*(1-EXP(-W$2))</f>
        <v>1.0810026799925505</v>
      </c>
      <c r="E687">
        <f>B687-D687^2*W$3</f>
        <v>2184101.9993134928</v>
      </c>
      <c r="F687">
        <f>E687+W$7*C687</f>
        <v>2184094.4113877229</v>
      </c>
      <c r="G687">
        <f>F687-W$8*LN(D687)</f>
        <v>2183909.3712027143</v>
      </c>
      <c r="H687">
        <f t="shared" si="63"/>
        <v>4.7758660539984703</v>
      </c>
      <c r="I687">
        <f>G687-W$11*H687^2</f>
        <v>2183908.4653307903</v>
      </c>
      <c r="J687">
        <f>(C687-C686)*W$12</f>
        <v>0.13433292084857829</v>
      </c>
      <c r="K687">
        <f>I687-J687*W$13</f>
        <v>2183904.1197871794</v>
      </c>
      <c r="L687">
        <f>(K687-K686)*W$16</f>
        <v>4.0608093260304567E-2</v>
      </c>
      <c r="M687">
        <f>(L687-L686)*W$15</f>
        <v>3.5249700365656245E-5</v>
      </c>
      <c r="N687">
        <f>I687-W$16*M687^2</f>
        <v>2183908.4653307903</v>
      </c>
      <c r="O687">
        <f>(D687-D686)*W$17</f>
        <v>-8.7845549791032949E-3</v>
      </c>
      <c r="P687">
        <f>(O687-O686)*W$18</f>
        <v>1.0754595026505567</v>
      </c>
      <c r="Q687">
        <f>N687-P687*W$19+W$20*P687^2</f>
        <v>2183906.2629771172</v>
      </c>
      <c r="R687">
        <f t="shared" si="66"/>
        <v>2183520.6927568065</v>
      </c>
      <c r="S687">
        <f t="shared" si="64"/>
        <v>18.974063322180754</v>
      </c>
      <c r="T687">
        <f t="shared" si="67"/>
        <v>2183518.8432032536</v>
      </c>
      <c r="U687">
        <f t="shared" si="62"/>
        <v>2183892.6927568065</v>
      </c>
      <c r="V687">
        <f t="shared" si="65"/>
        <v>372</v>
      </c>
    </row>
    <row r="688" spans="1:22" x14ac:dyDescent="0.25">
      <c r="A688">
        <f>VLOOKUP('[1]2024-03-18_windows_device_0'!P688,'[1]2024-03-18_windows_device_0'!P688:P1597,1,0)</f>
        <v>35.46</v>
      </c>
      <c r="B688">
        <f>VLOOKUP('[1]2024-03-18_windows_device_0'!Q688,'[1]2024-03-18_windows_device_0'!Q688:Q1597,1,0)+90</f>
        <v>2184105</v>
      </c>
      <c r="C688">
        <f>(A688-A687)*W$4</f>
        <v>-0.60868530835853007</v>
      </c>
      <c r="D688">
        <f>(A688)*(1-EXP(-W$2))</f>
        <v>1.0803730209654792</v>
      </c>
      <c r="E688">
        <f>B688-D688^2*W$3</f>
        <v>2184104.9993142923</v>
      </c>
      <c r="F688">
        <f>E688+W$7*C688</f>
        <v>2184091.1625084765</v>
      </c>
      <c r="G688">
        <f>F688-W$8*LN(D688)</f>
        <v>2183907.5065112254</v>
      </c>
      <c r="H688">
        <f t="shared" si="63"/>
        <v>-1.8646914889104664</v>
      </c>
      <c r="I688">
        <f>G688-W$11*H688^2</f>
        <v>2183907.3684166875</v>
      </c>
      <c r="J688">
        <f>(C688-C687)*W$12</f>
        <v>-0.20896232131993989</v>
      </c>
      <c r="K688">
        <f>I688-J688*W$13</f>
        <v>2183914.1281511937</v>
      </c>
      <c r="L688">
        <f>(K688-K687)*W$16</f>
        <v>1.1011643308312015E-2</v>
      </c>
      <c r="M688">
        <f>(L688-L687)*W$15</f>
        <v>-1.7573672565285707E-5</v>
      </c>
      <c r="N688">
        <f>I688-W$16*M688^2</f>
        <v>2183907.3684166875</v>
      </c>
      <c r="O688">
        <f>(D688-D687)*W$17</f>
        <v>-1.6018894373659616E-2</v>
      </c>
      <c r="P688">
        <f>(O688-O687)*W$18</f>
        <v>-1.6729370041219276</v>
      </c>
      <c r="Q688">
        <f>N688-P688*W$19+W$20*P688^2</f>
        <v>2183914.2634396893</v>
      </c>
      <c r="R688">
        <f t="shared" si="66"/>
        <v>2183528.5672510481</v>
      </c>
      <c r="S688">
        <f t="shared" si="64"/>
        <v>39.735599331644828</v>
      </c>
      <c r="T688">
        <f t="shared" si="67"/>
        <v>2183524.6939046979</v>
      </c>
      <c r="U688">
        <f t="shared" si="62"/>
        <v>2183900.5672510481</v>
      </c>
      <c r="V688">
        <f t="shared" si="65"/>
        <v>372</v>
      </c>
    </row>
    <row r="689" spans="1:22" x14ac:dyDescent="0.25">
      <c r="A689">
        <f>VLOOKUP('[1]2024-03-18_windows_device_0'!P689,'[1]2024-03-18_windows_device_0'!P689:P1598,1,0)</f>
        <v>35.444000000000003</v>
      </c>
      <c r="B689">
        <f>VLOOKUP('[1]2024-03-18_windows_device_0'!Q689,'[1]2024-03-18_windows_device_0'!Q689:Q1598,1,0)+90</f>
        <v>2184106</v>
      </c>
      <c r="C689">
        <f>(A689-A688)*W$4</f>
        <v>-0.47124023872920484</v>
      </c>
      <c r="D689">
        <f>(A689)*(1-EXP(-W$2))</f>
        <v>1.0798855430090368</v>
      </c>
      <c r="E689">
        <f>B689-D689^2*W$3</f>
        <v>2184105.9993149112</v>
      </c>
      <c r="F689">
        <f>E689+W$7*C689</f>
        <v>2184095.2869491181</v>
      </c>
      <c r="G689">
        <f>F689-W$8*LN(D689)</f>
        <v>2183912.703135259</v>
      </c>
      <c r="H689">
        <f t="shared" si="63"/>
        <v>5.1966240336187184</v>
      </c>
      <c r="I689">
        <f>G689-W$11*H689^2</f>
        <v>2183911.630615952</v>
      </c>
      <c r="J689">
        <f>(C689-C688)*W$12</f>
        <v>0.10448116065996994</v>
      </c>
      <c r="K689">
        <f>I689-J689*W$13</f>
        <v>2183908.2507486991</v>
      </c>
      <c r="L689">
        <f>(K689-K688)*W$16</f>
        <v>-6.4665773305153272E-3</v>
      </c>
      <c r="M689">
        <f>(L689-L688)*W$15</f>
        <v>-1.0378154374217149E-5</v>
      </c>
      <c r="N689">
        <f>I689-W$16*M689^2</f>
        <v>2183911.630615952</v>
      </c>
      <c r="O689">
        <f>(D689-D688)*W$17</f>
        <v>-1.2401724676381455E-2</v>
      </c>
      <c r="P689">
        <f>(O689-O688)*W$18</f>
        <v>0.83646850206096379</v>
      </c>
      <c r="Q689">
        <f>N689-P689*W$19+W$20*P689^2</f>
        <v>2183909.7668420537</v>
      </c>
      <c r="R689">
        <f t="shared" si="66"/>
        <v>2183523.9734101766</v>
      </c>
      <c r="S689">
        <f t="shared" si="64"/>
        <v>-23.18104689174276</v>
      </c>
      <c r="T689">
        <f t="shared" si="67"/>
        <v>2183526.2330520311</v>
      </c>
      <c r="U689">
        <f t="shared" si="62"/>
        <v>2183895.9734101766</v>
      </c>
      <c r="V689">
        <f t="shared" si="65"/>
        <v>372</v>
      </c>
    </row>
    <row r="690" spans="1:22" x14ac:dyDescent="0.25">
      <c r="A690">
        <f>VLOOKUP('[1]2024-03-18_windows_device_0'!P690,'[1]2024-03-18_windows_device_0'!P690:P1599,1,0)</f>
        <v>35.408666666666669</v>
      </c>
      <c r="B690">
        <f>VLOOKUP('[1]2024-03-18_windows_device_0'!Q690,'[1]2024-03-18_windows_device_0'!Q690:Q1599,1,0)+90</f>
        <v>2184111</v>
      </c>
      <c r="C690">
        <f>(A690-A689)*W$4</f>
        <v>-1.0406555271937916</v>
      </c>
      <c r="D690">
        <f>(A690)*(1-EXP(-W$2))</f>
        <v>1.0788090291885597</v>
      </c>
      <c r="E690">
        <f>B690-D690^2*W$3</f>
        <v>2184110.9993162765</v>
      </c>
      <c r="F690">
        <f>E690+W$7*C690</f>
        <v>2184087.3428418171</v>
      </c>
      <c r="G690">
        <f>F690-W$8*LN(D690)</f>
        <v>2183907.1284818845</v>
      </c>
      <c r="H690">
        <f t="shared" si="63"/>
        <v>-5.5746533744968474</v>
      </c>
      <c r="I690">
        <f>G690-W$11*H690^2</f>
        <v>2183905.8942457382</v>
      </c>
      <c r="J690">
        <f>(C690-C689)*W$12</f>
        <v>-0.43285052273434316</v>
      </c>
      <c r="K690">
        <f>I690-J690*W$13</f>
        <v>2183919.8965529292</v>
      </c>
      <c r="L690">
        <f>(K690-K689)*W$16</f>
        <v>1.2813227220450035E-2</v>
      </c>
      <c r="M690">
        <f>(L690-L689)*W$15</f>
        <v>1.144789232664575E-5</v>
      </c>
      <c r="N690">
        <f>I690-W$16*M690^2</f>
        <v>2183905.8942457382</v>
      </c>
      <c r="O690">
        <f>(D690-D689)*W$17</f>
        <v>-2.7387141993683951E-2</v>
      </c>
      <c r="P690">
        <f>(O690-O689)*W$18</f>
        <v>-3.4653695085399572</v>
      </c>
      <c r="Q690">
        <f>N690-P690*W$19+W$20*P690^2</f>
        <v>2183924.8633638425</v>
      </c>
      <c r="R690">
        <f t="shared" si="66"/>
        <v>2183538.8560541053</v>
      </c>
      <c r="S690">
        <f t="shared" si="64"/>
        <v>75.099524872082881</v>
      </c>
      <c r="T690">
        <f t="shared" si="67"/>
        <v>2183531.5355033786</v>
      </c>
      <c r="U690">
        <f t="shared" si="62"/>
        <v>2183910.8560541053</v>
      </c>
      <c r="V690">
        <f t="shared" si="65"/>
        <v>372</v>
      </c>
    </row>
    <row r="691" spans="1:22" x14ac:dyDescent="0.25">
      <c r="A691">
        <f>VLOOKUP('[1]2024-03-18_windows_device_0'!P691,'[1]2024-03-18_windows_device_0'!P691:P1600,1,0)</f>
        <v>35.388666666666666</v>
      </c>
      <c r="B691">
        <f>VLOOKUP('[1]2024-03-18_windows_device_0'!Q691,'[1]2024-03-18_windows_device_0'!Q691:Q1600,1,0)+90</f>
        <v>2184109</v>
      </c>
      <c r="C691">
        <f>(A691-A690)*W$4</f>
        <v>-0.58905029841166301</v>
      </c>
      <c r="D691">
        <f>(A691)*(1-EXP(-W$2))</f>
        <v>1.0781996817430066</v>
      </c>
      <c r="E691">
        <f>B691-D691^2*W$3</f>
        <v>2184108.9993170486</v>
      </c>
      <c r="F691">
        <f>E691+W$7*C691</f>
        <v>2184095.6088598073</v>
      </c>
      <c r="G691">
        <f>F691-W$8*LN(D691)</f>
        <v>2183916.736748382</v>
      </c>
      <c r="H691">
        <f t="shared" si="63"/>
        <v>9.6082664974965155</v>
      </c>
      <c r="I691">
        <f>G691-W$11*H691^2</f>
        <v>2183913.0702406564</v>
      </c>
      <c r="J691">
        <f>(C691-C690)*W$12</f>
        <v>0.34329524216851826</v>
      </c>
      <c r="K691">
        <f>I691-J691*W$13</f>
        <v>2183901.9649625393</v>
      </c>
      <c r="L691">
        <f>(K691-K690)*W$16</f>
        <v>-1.9729126262988731E-2</v>
      </c>
      <c r="M691">
        <f>(L691-L690)*W$15</f>
        <v>-1.9322880465372698E-5</v>
      </c>
      <c r="N691">
        <f>I691-W$16*M691^2</f>
        <v>2183913.0702406564</v>
      </c>
      <c r="O691">
        <f>(D691-D690)*W$17</f>
        <v>-1.5502155845481055E-2</v>
      </c>
      <c r="P691">
        <f>(O691-O690)*W$18</f>
        <v>2.748396506772484</v>
      </c>
      <c r="Q691">
        <f>N691-P691*W$19+W$20*P691^2</f>
        <v>2183910.9111430026</v>
      </c>
      <c r="R691">
        <f t="shared" si="66"/>
        <v>2183524.7832996994</v>
      </c>
      <c r="S691">
        <f t="shared" si="64"/>
        <v>-71.012729632214857</v>
      </c>
      <c r="T691">
        <f t="shared" si="67"/>
        <v>2183531.7054778412</v>
      </c>
      <c r="U691">
        <f t="shared" si="62"/>
        <v>2183896.7832996994</v>
      </c>
      <c r="V691">
        <f t="shared" si="65"/>
        <v>372</v>
      </c>
    </row>
    <row r="692" spans="1:22" x14ac:dyDescent="0.25">
      <c r="A692">
        <f>VLOOKUP('[1]2024-03-18_windows_device_0'!P692,'[1]2024-03-18_windows_device_0'!P692:P1601,1,0)</f>
        <v>35.372666666666667</v>
      </c>
      <c r="B692">
        <f>VLOOKUP('[1]2024-03-18_windows_device_0'!Q692,'[1]2024-03-18_windows_device_0'!Q692:Q1601,1,0)+90</f>
        <v>2184106</v>
      </c>
      <c r="C692">
        <f>(A692-A691)*W$4</f>
        <v>-0.47124023872920484</v>
      </c>
      <c r="D692">
        <f>(A692)*(1-EXP(-W$2))</f>
        <v>1.0777122037865643</v>
      </c>
      <c r="E692">
        <f>B692-D692^2*W$3</f>
        <v>2184105.9993176661</v>
      </c>
      <c r="F692">
        <f>E692+W$7*C692</f>
        <v>2184095.286951873</v>
      </c>
      <c r="G692">
        <f>F692-W$8*LN(D692)</f>
        <v>2183917.4891855405</v>
      </c>
      <c r="H692">
        <f t="shared" si="63"/>
        <v>0.75243715848773718</v>
      </c>
      <c r="I692">
        <f>G692-W$11*H692^2</f>
        <v>2183917.4667000175</v>
      </c>
      <c r="J692">
        <f>(C692-C691)*W$12</f>
        <v>8.9555280565824888E-2</v>
      </c>
      <c r="K692">
        <f>I692-J692*W$13</f>
        <v>2183914.5696709435</v>
      </c>
      <c r="L692">
        <f>(K692-K691)*W$16</f>
        <v>1.386825586624537E-2</v>
      </c>
      <c r="M692">
        <f>(L692-L691)*W$15</f>
        <v>1.9949331543062029E-5</v>
      </c>
      <c r="N692">
        <f>I692-W$16*M692^2</f>
        <v>2183917.4667000175</v>
      </c>
      <c r="O692">
        <f>(D692-D691)*W$17</f>
        <v>-1.2401724676381455E-2</v>
      </c>
      <c r="P692">
        <f>(O692-O691)*W$18</f>
        <v>0.71697300176747314</v>
      </c>
      <c r="Q692">
        <f>N692-P692*W$19+W$20*P692^2</f>
        <v>2183915.8045371817</v>
      </c>
      <c r="R692">
        <f t="shared" si="66"/>
        <v>2183529.5805425565</v>
      </c>
      <c r="S692">
        <f t="shared" si="64"/>
        <v>24.207436594277667</v>
      </c>
      <c r="T692">
        <f t="shared" si="67"/>
        <v>2183527.2208502968</v>
      </c>
      <c r="U692">
        <f t="shared" si="62"/>
        <v>2183901.5805425565</v>
      </c>
      <c r="V692">
        <f t="shared" si="65"/>
        <v>372</v>
      </c>
    </row>
    <row r="693" spans="1:22" x14ac:dyDescent="0.25">
      <c r="A693">
        <f>VLOOKUP('[1]2024-03-18_windows_device_0'!P693,'[1]2024-03-18_windows_device_0'!P693:P1602,1,0)</f>
        <v>35.351999999999997</v>
      </c>
      <c r="B693">
        <f>VLOOKUP('[1]2024-03-18_windows_device_0'!Q693,'[1]2024-03-18_windows_device_0'!Q693:Q1602,1,0)+90</f>
        <v>2184105</v>
      </c>
      <c r="C693">
        <f>(A693-A692)*W$4</f>
        <v>-0.60868530835873935</v>
      </c>
      <c r="D693">
        <f>(A693)*(1-EXP(-W$2))</f>
        <v>1.0770825447594927</v>
      </c>
      <c r="E693">
        <f>B693-D693^2*W$3</f>
        <v>2184104.9993184628</v>
      </c>
      <c r="F693">
        <f>E693+W$7*C693</f>
        <v>2184091.162512647</v>
      </c>
      <c r="G693">
        <f>F693-W$8*LN(D693)</f>
        <v>2183914.753161516</v>
      </c>
      <c r="H693">
        <f t="shared" si="63"/>
        <v>-2.7360240244306624</v>
      </c>
      <c r="I693">
        <f>G693-W$11*H693^2</f>
        <v>2183914.4558564313</v>
      </c>
      <c r="J693">
        <f>(C693-C692)*W$12</f>
        <v>-0.10448116066012902</v>
      </c>
      <c r="K693">
        <f>I693-J693*W$13</f>
        <v>2183917.8357236842</v>
      </c>
      <c r="L693">
        <f>(K693-K692)*W$16</f>
        <v>3.5934552095051196E-3</v>
      </c>
      <c r="M693">
        <f>(L693-L692)*W$15</f>
        <v>-6.1009338183473343E-6</v>
      </c>
      <c r="N693">
        <f>I693-W$16*M693^2</f>
        <v>2183914.4558564313</v>
      </c>
      <c r="O693">
        <f>(D693-D692)*W$17</f>
        <v>-1.6018894373665264E-2</v>
      </c>
      <c r="P693">
        <f>(O693-O692)*W$18</f>
        <v>-0.83646850206226997</v>
      </c>
      <c r="Q693">
        <f>N693-P693*W$19+W$20*P693^2</f>
        <v>2183917.3754553981</v>
      </c>
      <c r="R693">
        <f t="shared" si="66"/>
        <v>2183531.0276277969</v>
      </c>
      <c r="S693">
        <f t="shared" si="64"/>
        <v>7.3021577700154037</v>
      </c>
      <c r="T693">
        <f t="shared" si="67"/>
        <v>2183530.3158281357</v>
      </c>
      <c r="U693">
        <f t="shared" si="62"/>
        <v>2183903.0276277969</v>
      </c>
      <c r="V693">
        <f t="shared" si="65"/>
        <v>372</v>
      </c>
    </row>
    <row r="694" spans="1:22" x14ac:dyDescent="0.25">
      <c r="A694">
        <f>VLOOKUP('[1]2024-03-18_windows_device_0'!P694,'[1]2024-03-18_windows_device_0'!P694:P1603,1,0)</f>
        <v>35.314666666666668</v>
      </c>
      <c r="B694">
        <f>VLOOKUP('[1]2024-03-18_windows_device_0'!Q694,'[1]2024-03-18_windows_device_0'!Q694:Q1603,1,0)+90</f>
        <v>2184100</v>
      </c>
      <c r="C694">
        <f>(A694-A693)*W$4</f>
        <v>-1.0995605570348113</v>
      </c>
      <c r="D694">
        <f>(A694)*(1-EXP(-W$2))</f>
        <v>1.0759450961944605</v>
      </c>
      <c r="E694">
        <f>B694-D694^2*W$3</f>
        <v>2184099.9993199017</v>
      </c>
      <c r="F694">
        <f>E694+W$7*C694</f>
        <v>2184075.0037997183</v>
      </c>
      <c r="G694">
        <f>F694-W$8*LN(D694)</f>
        <v>2183901.1046121689</v>
      </c>
      <c r="H694">
        <f t="shared" si="63"/>
        <v>-13.648549347184598</v>
      </c>
      <c r="I694">
        <f>G694-W$11*H694^2</f>
        <v>2183893.7062512753</v>
      </c>
      <c r="J694">
        <f>(C694-C693)*W$12</f>
        <v>-0.37314700235696735</v>
      </c>
      <c r="K694">
        <f>I694-J694*W$13</f>
        <v>2183905.7772057503</v>
      </c>
      <c r="L694">
        <f>(K694-K693)*W$16</f>
        <v>-1.3267313031785868E-2</v>
      </c>
      <c r="M694">
        <f>(L694-L693)*W$15</f>
        <v>-1.0011525732047046E-5</v>
      </c>
      <c r="N694">
        <f>I694-W$16*M694^2</f>
        <v>2183893.7062512753</v>
      </c>
      <c r="O694">
        <f>(D694-D693)*W$17</f>
        <v>-2.8937357578225277E-2</v>
      </c>
      <c r="P694">
        <f>(O694-O693)*W$18</f>
        <v>-2.9873875073594642</v>
      </c>
      <c r="Q694">
        <f>N694-P694*W$19+W$20*P694^2</f>
        <v>2183908.9815667775</v>
      </c>
      <c r="R694">
        <f t="shared" si="66"/>
        <v>2183522.4110766854</v>
      </c>
      <c r="S694">
        <f t="shared" si="64"/>
        <v>-43.480103239987649</v>
      </c>
      <c r="T694">
        <f t="shared" si="67"/>
        <v>2183526.6494297497</v>
      </c>
      <c r="U694">
        <f t="shared" si="62"/>
        <v>2183894.4110766854</v>
      </c>
      <c r="V694">
        <f t="shared" si="65"/>
        <v>372</v>
      </c>
    </row>
    <row r="695" spans="1:22" x14ac:dyDescent="0.25">
      <c r="A695">
        <f>VLOOKUP('[1]2024-03-18_windows_device_0'!P695,'[1]2024-03-18_windows_device_0'!P695:P1604,1,0)</f>
        <v>35.302</v>
      </c>
      <c r="B695">
        <f>VLOOKUP('[1]2024-03-18_windows_device_0'!Q695,'[1]2024-03-18_windows_device_0'!Q695:Q1604,1,0)+90</f>
        <v>2184084</v>
      </c>
      <c r="C695">
        <f>(A695-A694)*W$4</f>
        <v>-0.37306518899403235</v>
      </c>
      <c r="D695">
        <f>(A695)*(1-EXP(-W$2))</f>
        <v>1.0755591761456103</v>
      </c>
      <c r="E695">
        <f>B695-D695^2*W$3</f>
        <v>2184083.9993203897</v>
      </c>
      <c r="F695">
        <f>E695+W$7*C695</f>
        <v>2184075.5186974704</v>
      </c>
      <c r="G695">
        <f>F695-W$8*LN(D695)</f>
        <v>2183902.4717755122</v>
      </c>
      <c r="H695">
        <f t="shared" si="63"/>
        <v>1.3671633433550596</v>
      </c>
      <c r="I695">
        <f>G695-W$11*H695^2</f>
        <v>2183902.3975414317</v>
      </c>
      <c r="J695">
        <f>(C695-C694)*W$12</f>
        <v>0.552257563488458</v>
      </c>
      <c r="K695">
        <f>I695-J695*W$13</f>
        <v>2183884.5325288083</v>
      </c>
      <c r="L695">
        <f>(K695-K694)*W$16</f>
        <v>-2.3374330145345623E-2</v>
      </c>
      <c r="M695">
        <f>(L695-L694)*W$15</f>
        <v>-6.0013079154272109E-6</v>
      </c>
      <c r="N695">
        <f>I695-W$16*M695^2</f>
        <v>2183902.3975414317</v>
      </c>
      <c r="O695">
        <f>(D695-D694)*W$17</f>
        <v>-9.8180320354717115E-3</v>
      </c>
      <c r="P695">
        <f>(O695-O694)*W$18</f>
        <v>4.4213335108931044</v>
      </c>
      <c r="Q695">
        <f>N695-P695*W$19+W$20*P695^2</f>
        <v>2183904.5050000711</v>
      </c>
      <c r="R695">
        <f t="shared" si="66"/>
        <v>2183517.8592667314</v>
      </c>
      <c r="S695">
        <f t="shared" si="64"/>
        <v>-22.968954070881011</v>
      </c>
      <c r="T695">
        <f t="shared" si="67"/>
        <v>2183520.0982342041</v>
      </c>
      <c r="U695">
        <f t="shared" si="62"/>
        <v>2183889.8592667314</v>
      </c>
      <c r="V695">
        <f t="shared" si="65"/>
        <v>372</v>
      </c>
    </row>
    <row r="696" spans="1:22" x14ac:dyDescent="0.25">
      <c r="A696">
        <f>VLOOKUP('[1]2024-03-18_windows_device_0'!P696,'[1]2024-03-18_windows_device_0'!P696:P1605,1,0)</f>
        <v>35.271999999999998</v>
      </c>
      <c r="B696">
        <f>VLOOKUP('[1]2024-03-18_windows_device_0'!Q696,'[1]2024-03-18_windows_device_0'!Q696:Q1605,1,0)+90</f>
        <v>2184077</v>
      </c>
      <c r="C696">
        <f>(A696-A695)*W$4</f>
        <v>-0.88357544761738993</v>
      </c>
      <c r="D696">
        <f>(A696)*(1-EXP(-W$2))</f>
        <v>1.0746451549772809</v>
      </c>
      <c r="E696">
        <f>B696-D696^2*W$3</f>
        <v>2184076.9993215441</v>
      </c>
      <c r="F696">
        <f>E696+W$7*C696</f>
        <v>2184056.9136356823</v>
      </c>
      <c r="G696">
        <f>F696-W$8*LN(D696)</f>
        <v>2183885.8864579252</v>
      </c>
      <c r="H696">
        <f t="shared" si="63"/>
        <v>-16.585317587014288</v>
      </c>
      <c r="I696">
        <f>G696-W$11*H696^2</f>
        <v>2183874.9617431266</v>
      </c>
      <c r="J696">
        <f>(C696-C695)*W$12</f>
        <v>-0.38807288245143068</v>
      </c>
      <c r="K696">
        <f>I696-J696*W$13</f>
        <v>2183887.5155357807</v>
      </c>
      <c r="L696">
        <f>(K696-K695)*W$16</f>
        <v>3.2820357771505427E-3</v>
      </c>
      <c r="M696">
        <f>(L696-L695)*W$15</f>
        <v>1.5827920147931447E-5</v>
      </c>
      <c r="N696">
        <f>I696-W$16*M696^2</f>
        <v>2183874.9617431266</v>
      </c>
      <c r="O696">
        <f>(D696-D695)*W$17</f>
        <v>-2.3253233768215933E-2</v>
      </c>
      <c r="P696">
        <f>(O696-O695)*W$18</f>
        <v>-3.1068830076542611</v>
      </c>
      <c r="Q696">
        <f>N696-P696*W$19+W$20*P696^2</f>
        <v>2183891.1281881034</v>
      </c>
      <c r="R696">
        <f t="shared" si="66"/>
        <v>2183504.3048593607</v>
      </c>
      <c r="S696">
        <f t="shared" si="64"/>
        <v>-68.397091157902693</v>
      </c>
      <c r="T696">
        <f t="shared" si="67"/>
        <v>2183510.9720703214</v>
      </c>
      <c r="U696">
        <f t="shared" si="62"/>
        <v>2183876.3048593607</v>
      </c>
      <c r="V696">
        <f t="shared" si="65"/>
        <v>372</v>
      </c>
    </row>
    <row r="697" spans="1:22" x14ac:dyDescent="0.25">
      <c r="A697">
        <f>VLOOKUP('[1]2024-03-18_windows_device_0'!P697,'[1]2024-03-18_windows_device_0'!P697:P1606,1,0)</f>
        <v>35.268000000000001</v>
      </c>
      <c r="B697">
        <f>VLOOKUP('[1]2024-03-18_windows_device_0'!Q697,'[1]2024-03-18_windows_device_0'!Q697:Q1606,1,0)+90</f>
        <v>2184091</v>
      </c>
      <c r="C697">
        <f>(A697-A696)*W$4</f>
        <v>-0.11781005968224889</v>
      </c>
      <c r="D697">
        <f>(A697)*(1-EXP(-W$2))</f>
        <v>1.0745232854881703</v>
      </c>
      <c r="E697">
        <f>B697-D697^2*W$3</f>
        <v>2184090.9993216977</v>
      </c>
      <c r="F697">
        <f>E697+W$7*C697</f>
        <v>2184088.3212302495</v>
      </c>
      <c r="G697">
        <f>F697-W$8*LN(D697)</f>
        <v>2183917.5634815046</v>
      </c>
      <c r="H697">
        <f t="shared" si="63"/>
        <v>31.677023579366505</v>
      </c>
      <c r="I697">
        <f>G697-W$11*H697^2</f>
        <v>2183877.7113770829</v>
      </c>
      <c r="J697">
        <f>(C697-C696)*W$12</f>
        <v>0.58210932367722557</v>
      </c>
      <c r="K697">
        <f>I697-J697*W$13</f>
        <v>2183858.8806881015</v>
      </c>
      <c r="L697">
        <f>(K697-K696)*W$16</f>
        <v>-3.1505321786810779E-2</v>
      </c>
      <c r="M697">
        <f>(L697-L696)*W$15</f>
        <v>-2.0655910834988956E-5</v>
      </c>
      <c r="N697">
        <f>I697-W$16*M697^2</f>
        <v>2183877.7113770829</v>
      </c>
      <c r="O697">
        <f>(D697-D696)*W$17</f>
        <v>-3.1004311690939514E-3</v>
      </c>
      <c r="P697">
        <f>(O697-O696)*W$18</f>
        <v>4.6603245114826981</v>
      </c>
      <c r="Q697">
        <f>N697-P697*W$19+W$20*P697^2</f>
        <v>2183880.7731029703</v>
      </c>
      <c r="R697">
        <f t="shared" si="66"/>
        <v>2183493.9261598964</v>
      </c>
      <c r="S697">
        <f t="shared" si="64"/>
        <v>-52.372105540342446</v>
      </c>
      <c r="T697">
        <f t="shared" si="67"/>
        <v>2183499.0312874713</v>
      </c>
      <c r="U697">
        <f t="shared" si="62"/>
        <v>2183865.9261598964</v>
      </c>
      <c r="V697">
        <f t="shared" si="65"/>
        <v>372</v>
      </c>
    </row>
    <row r="698" spans="1:22" x14ac:dyDescent="0.25">
      <c r="A698">
        <f>VLOOKUP('[1]2024-03-18_windows_device_0'!P698,'[1]2024-03-18_windows_device_0'!P698:P1607,1,0)</f>
        <v>35.245333333333335</v>
      </c>
      <c r="B698">
        <f>VLOOKUP('[1]2024-03-18_windows_device_0'!Q698,'[1]2024-03-18_windows_device_0'!Q698:Q1607,1,0)+90</f>
        <v>2184096</v>
      </c>
      <c r="C698">
        <f>(A698-A697)*W$4</f>
        <v>-0.66759033819975921</v>
      </c>
      <c r="D698">
        <f>(A698)*(1-EXP(-W$2))</f>
        <v>1.0738326917165435</v>
      </c>
      <c r="E698">
        <f>B698-D698^2*W$3</f>
        <v>2184095.9993225695</v>
      </c>
      <c r="F698">
        <f>E698+W$7*C698</f>
        <v>2184080.8234710293</v>
      </c>
      <c r="G698">
        <f>F698-W$8*LN(D698)</f>
        <v>2183911.5930641275</v>
      </c>
      <c r="H698">
        <f t="shared" si="63"/>
        <v>-5.9704173770733178</v>
      </c>
      <c r="I698">
        <f>G698-W$11*H698^2</f>
        <v>2183910.1773619205</v>
      </c>
      <c r="J698">
        <f>(C698-C697)*W$12</f>
        <v>-0.41792464264003892</v>
      </c>
      <c r="K698">
        <f>I698-J698*W$13</f>
        <v>2183923.6968309325</v>
      </c>
      <c r="L698">
        <f>(K698-K697)*W$16</f>
        <v>7.1313577768934516E-2</v>
      </c>
      <c r="M698">
        <f>(L698-L697)*W$15</f>
        <v>6.1051432764625197E-5</v>
      </c>
      <c r="N698">
        <f>I698-W$16*M698^2</f>
        <v>2183910.1773619205</v>
      </c>
      <c r="O698">
        <f>(D698-D697)*W$17</f>
        <v>-1.7569109958212238E-2</v>
      </c>
      <c r="P698">
        <f>(O698-O697)*W$18</f>
        <v>-3.3458740082451603</v>
      </c>
      <c r="Q698">
        <f>N698-P698*W$19+W$20*P698^2</f>
        <v>2183928.1907081991</v>
      </c>
      <c r="R698">
        <f t="shared" si="66"/>
        <v>2183541.2102397163</v>
      </c>
      <c r="S698">
        <f t="shared" si="64"/>
        <v>238.60087935244911</v>
      </c>
      <c r="T698">
        <f t="shared" si="67"/>
        <v>2183517.9519056096</v>
      </c>
      <c r="U698">
        <f t="shared" si="62"/>
        <v>2183913.2102397163</v>
      </c>
      <c r="V698">
        <f t="shared" si="65"/>
        <v>372</v>
      </c>
    </row>
    <row r="699" spans="1:22" x14ac:dyDescent="0.25">
      <c r="A699">
        <f>VLOOKUP('[1]2024-03-18_windows_device_0'!P699,'[1]2024-03-18_windows_device_0'!P699:P1608,1,0)</f>
        <v>35.203333333333333</v>
      </c>
      <c r="B699">
        <f>VLOOKUP('[1]2024-03-18_windows_device_0'!Q699,'[1]2024-03-18_windows_device_0'!Q699:Q1608,1,0)+90</f>
        <v>2184093</v>
      </c>
      <c r="C699">
        <f>(A699-A698)*W$4</f>
        <v>-1.2370056266643459</v>
      </c>
      <c r="D699">
        <f>(A699)*(1-EXP(-W$2))</f>
        <v>1.0725530620808821</v>
      </c>
      <c r="E699">
        <f>B699-D699^2*W$3</f>
        <v>2184092.999324183</v>
      </c>
      <c r="F699">
        <f>E699+W$7*C699</f>
        <v>2184064.8793639764</v>
      </c>
      <c r="G699">
        <f>F699-W$8*LN(D699)</f>
        <v>2183898.4816297027</v>
      </c>
      <c r="H699">
        <f t="shared" si="63"/>
        <v>-13.111434424761683</v>
      </c>
      <c r="I699">
        <f>G699-W$11*H699^2</f>
        <v>2183891.6541103739</v>
      </c>
      <c r="J699">
        <f>(C699-C698)*W$12</f>
        <v>-0.4328505227343431</v>
      </c>
      <c r="K699">
        <f>I699-J699*W$13</f>
        <v>2183905.656417565</v>
      </c>
      <c r="L699">
        <f>(K699-K698)*W$16</f>
        <v>-1.9848858100455943E-2</v>
      </c>
      <c r="M699">
        <f>(L699-L698)*W$15</f>
        <v>-5.4130100090422087E-5</v>
      </c>
      <c r="N699">
        <f>I699-W$16*M699^2</f>
        <v>2183891.6541103739</v>
      </c>
      <c r="O699">
        <f>(D699-D698)*W$17</f>
        <v>-3.2554527275509088E-2</v>
      </c>
      <c r="P699">
        <f>(O699-O698)*W$18</f>
        <v>-3.4653695085386516</v>
      </c>
      <c r="Q699">
        <f>N699-P699*W$19+W$20*P699^2</f>
        <v>2183910.6232284782</v>
      </c>
      <c r="R699">
        <f t="shared" si="66"/>
        <v>2183523.3966444661</v>
      </c>
      <c r="S699">
        <f t="shared" si="64"/>
        <v>-89.889440744654436</v>
      </c>
      <c r="T699">
        <f t="shared" si="67"/>
        <v>2183532.1588864629</v>
      </c>
      <c r="U699">
        <f t="shared" si="62"/>
        <v>2183895.3966444661</v>
      </c>
      <c r="V699">
        <f t="shared" si="65"/>
        <v>372</v>
      </c>
    </row>
    <row r="700" spans="1:22" x14ac:dyDescent="0.25">
      <c r="A700">
        <f>VLOOKUP('[1]2024-03-18_windows_device_0'!P700,'[1]2024-03-18_windows_device_0'!P700:P1609,1,0)</f>
        <v>35.195999999999998</v>
      </c>
      <c r="B700">
        <f>VLOOKUP('[1]2024-03-18_windows_device_0'!Q700,'[1]2024-03-18_windows_device_0'!Q700:Q1609,1,0)+90</f>
        <v>2184087</v>
      </c>
      <c r="C700">
        <f>(A700-A699)*W$4</f>
        <v>-0.21598510941763072</v>
      </c>
      <c r="D700">
        <f>(A700)*(1-EXP(-W$2))</f>
        <v>1.0723296346841793</v>
      </c>
      <c r="E700">
        <f>B700-D700^2*W$3</f>
        <v>2184086.9993244647</v>
      </c>
      <c r="F700">
        <f>E700+W$7*C700</f>
        <v>2184082.0894901431</v>
      </c>
      <c r="G700">
        <f>F700-W$8*LN(D700)</f>
        <v>2183916.18669604</v>
      </c>
      <c r="H700">
        <f t="shared" si="63"/>
        <v>17.705066337250173</v>
      </c>
      <c r="I700">
        <f>G700-W$11*H700^2</f>
        <v>2183903.7370317555</v>
      </c>
      <c r="J700">
        <f>(C700-C699)*W$12</f>
        <v>0.77614576490286136</v>
      </c>
      <c r="K700">
        <f>I700-J700*W$13</f>
        <v>2183878.6294464474</v>
      </c>
      <c r="L700">
        <f>(K700-K699)*W$16</f>
        <v>-2.9736265110355875E-2</v>
      </c>
      <c r="M700">
        <f>(L700-L699)*W$15</f>
        <v>-5.8709086256473113E-6</v>
      </c>
      <c r="N700">
        <f>I700-W$16*M700^2</f>
        <v>2183903.7370317555</v>
      </c>
      <c r="O700">
        <f>(D700-D699)*W$17</f>
        <v>-5.6841238100093436E-3</v>
      </c>
      <c r="P700">
        <f>(O700-O699)*W$18</f>
        <v>6.2137660153111351</v>
      </c>
      <c r="Q700">
        <f>N700-P700*W$19+W$20*P700^2</f>
        <v>2183915.102371166</v>
      </c>
      <c r="R700">
        <f t="shared" si="66"/>
        <v>2183527.8329876573</v>
      </c>
      <c r="S700">
        <f t="shared" si="64"/>
        <v>22.386295568380124</v>
      </c>
      <c r="T700">
        <f t="shared" si="67"/>
        <v>2183525.650816564</v>
      </c>
      <c r="U700">
        <f t="shared" si="62"/>
        <v>2183899.8329876573</v>
      </c>
      <c r="V700">
        <f t="shared" si="65"/>
        <v>372</v>
      </c>
    </row>
    <row r="701" spans="1:22" x14ac:dyDescent="0.25">
      <c r="A701">
        <f>VLOOKUP('[1]2024-03-18_windows_device_0'!P701,'[1]2024-03-18_windows_device_0'!P701:P1610,1,0)</f>
        <v>35.166666666666664</v>
      </c>
      <c r="B701">
        <f>VLOOKUP('[1]2024-03-18_windows_device_0'!Q701,'[1]2024-03-18_windows_device_0'!Q701:Q1610,1,0)+90</f>
        <v>2184086</v>
      </c>
      <c r="C701">
        <f>(A701-A700)*W$4</f>
        <v>-0.86394043767031359</v>
      </c>
      <c r="D701">
        <f>(A701)*(1-EXP(-W$2))</f>
        <v>1.0714359250973682</v>
      </c>
      <c r="E701">
        <f>B701-D701^2*W$3</f>
        <v>2184085.9993255902</v>
      </c>
      <c r="F701">
        <f>E701+W$7*C701</f>
        <v>2184066.3599883034</v>
      </c>
      <c r="G701">
        <f>F701-W$8*LN(D701)</f>
        <v>2183902.4379866607</v>
      </c>
      <c r="H701">
        <f t="shared" si="63"/>
        <v>-13.748709379229695</v>
      </c>
      <c r="I701">
        <f>G701-W$11*H701^2</f>
        <v>2183894.9306414295</v>
      </c>
      <c r="J701">
        <f>(C701-C700)*W$12</f>
        <v>-0.49255404311140061</v>
      </c>
      <c r="K701">
        <f>I701-J701*W$13</f>
        <v>2183910.8643013365</v>
      </c>
      <c r="L701">
        <f>(K701-K700)*W$16</f>
        <v>3.5466208425857508E-2</v>
      </c>
      <c r="M701">
        <f>(L701-L700)*W$15</f>
        <v>3.8715687936585706E-5</v>
      </c>
      <c r="N701">
        <f>I701-W$16*M701^2</f>
        <v>2183894.9306414295</v>
      </c>
      <c r="O701">
        <f>(D701-D700)*W$17</f>
        <v>-2.2736495240037374E-2</v>
      </c>
      <c r="P701">
        <f>(O701-O700)*W$18</f>
        <v>-3.943351509716531</v>
      </c>
      <c r="Q701">
        <f>N701-P701*W$19+W$20*P701^2</f>
        <v>2183917.9383213422</v>
      </c>
      <c r="R701">
        <f t="shared" si="66"/>
        <v>2183530.4982543406</v>
      </c>
      <c r="S701">
        <f t="shared" si="64"/>
        <v>13.449240775587512</v>
      </c>
      <c r="T701">
        <f t="shared" si="67"/>
        <v>2183529.1872493844</v>
      </c>
      <c r="U701">
        <f t="shared" si="62"/>
        <v>2183902.4982543406</v>
      </c>
      <c r="V701">
        <f t="shared" si="65"/>
        <v>372</v>
      </c>
    </row>
    <row r="702" spans="1:22" x14ac:dyDescent="0.25">
      <c r="A702">
        <f>VLOOKUP('[1]2024-03-18_windows_device_0'!P702,'[1]2024-03-18_windows_device_0'!P702:P1611,1,0)</f>
        <v>35.150666666666666</v>
      </c>
      <c r="B702">
        <f>VLOOKUP('[1]2024-03-18_windows_device_0'!Q702,'[1]2024-03-18_windows_device_0'!Q702:Q1611,1,0)+90</f>
        <v>2184085</v>
      </c>
      <c r="C702">
        <f>(A702-A701)*W$4</f>
        <v>-0.47124023872920484</v>
      </c>
      <c r="D702">
        <f>(A702)*(1-EXP(-W$2))</f>
        <v>1.0709484471409259</v>
      </c>
      <c r="E702">
        <f>B702-D702^2*W$3</f>
        <v>2184084.9993262039</v>
      </c>
      <c r="F702">
        <f>E702+W$7*C702</f>
        <v>2184074.2869604109</v>
      </c>
      <c r="G702">
        <f>F702-W$8*LN(D702)</f>
        <v>2183911.4460875266</v>
      </c>
      <c r="H702">
        <f t="shared" si="63"/>
        <v>9.0081008658744395</v>
      </c>
      <c r="I702">
        <f>G702-W$11*H702^2</f>
        <v>2183908.2233198085</v>
      </c>
      <c r="J702">
        <f>(C702-C701)*W$12</f>
        <v>0.29851760188576487</v>
      </c>
      <c r="K702">
        <f>I702-J702*W$13</f>
        <v>2183898.5665562283</v>
      </c>
      <c r="L702">
        <f>(K702-K701)*W$16</f>
        <v>-1.3530521315322284E-2</v>
      </c>
      <c r="M702">
        <f>(L702-L701)*W$15</f>
        <v>-2.9093100241345671E-5</v>
      </c>
      <c r="N702">
        <f>I702-W$16*M702^2</f>
        <v>2183908.2233198085</v>
      </c>
      <c r="O702">
        <f>(D702-D701)*W$17</f>
        <v>-1.2401724676381455E-2</v>
      </c>
      <c r="P702">
        <f>(O702-O701)*W$18</f>
        <v>2.3899100058894001</v>
      </c>
      <c r="Q702">
        <f>N702-P702*W$19+W$20*P702^2</f>
        <v>2183905.6994200763</v>
      </c>
      <c r="R702">
        <f t="shared" si="66"/>
        <v>2183518.1665999503</v>
      </c>
      <c r="S702">
        <f t="shared" si="64"/>
        <v>-62.226939650868893</v>
      </c>
      <c r="T702">
        <f t="shared" si="67"/>
        <v>2183524.2323569446</v>
      </c>
      <c r="U702">
        <f t="shared" si="62"/>
        <v>2183890.1665999503</v>
      </c>
      <c r="V702">
        <f t="shared" si="65"/>
        <v>372</v>
      </c>
    </row>
    <row r="703" spans="1:22" x14ac:dyDescent="0.25">
      <c r="A703">
        <f>VLOOKUP('[1]2024-03-18_windows_device_0'!P703,'[1]2024-03-18_windows_device_0'!P703:P1612,1,0)</f>
        <v>35.126666666666665</v>
      </c>
      <c r="B703">
        <f>VLOOKUP('[1]2024-03-18_windows_device_0'!Q703,'[1]2024-03-18_windows_device_0'!Q703:Q1612,1,0)+90</f>
        <v>2184089</v>
      </c>
      <c r="C703">
        <f>(A703-A702)*W$4</f>
        <v>-0.7068603580939119</v>
      </c>
      <c r="D703">
        <f>(A703)*(1-EXP(-W$2))</f>
        <v>1.0702172302062622</v>
      </c>
      <c r="E703">
        <f>B703-D703^2*W$3</f>
        <v>2184088.9993271236</v>
      </c>
      <c r="F703">
        <f>E703+W$7*C703</f>
        <v>2184072.930778434</v>
      </c>
      <c r="G703">
        <f>F703-W$8*LN(D703)</f>
        <v>2183911.7125217472</v>
      </c>
      <c r="H703">
        <f t="shared" si="63"/>
        <v>0.26643422059714794</v>
      </c>
      <c r="I703">
        <f>G703-W$11*H703^2</f>
        <v>2183911.7097024391</v>
      </c>
      <c r="J703">
        <f>(C703-C702)*W$12</f>
        <v>-0.17911056113149071</v>
      </c>
      <c r="K703">
        <f>I703-J703*W$13</f>
        <v>2183917.5037605874</v>
      </c>
      <c r="L703">
        <f>(K703-K702)*W$16</f>
        <v>2.0835547084467627E-2</v>
      </c>
      <c r="M703">
        <f>(L703-L702)*W$15</f>
        <v>2.0405759285108466E-5</v>
      </c>
      <c r="N703">
        <f>I703-W$16*M703^2</f>
        <v>2183911.7097024391</v>
      </c>
      <c r="O703">
        <f>(D703-D702)*W$17</f>
        <v>-1.8602587014575008E-2</v>
      </c>
      <c r="P703">
        <f>(O703-O702)*W$18</f>
        <v>-1.4339460035336404</v>
      </c>
      <c r="Q703">
        <f>N703-P703*W$19+W$20*P703^2</f>
        <v>2183917.3611527509</v>
      </c>
      <c r="R703">
        <f t="shared" si="66"/>
        <v>2183529.6896621552</v>
      </c>
      <c r="S703">
        <f t="shared" si="64"/>
        <v>58.146690924373473</v>
      </c>
      <c r="T703">
        <f t="shared" si="67"/>
        <v>2183524.0216396051</v>
      </c>
      <c r="U703">
        <f t="shared" si="62"/>
        <v>2183901.6896621552</v>
      </c>
      <c r="V703">
        <f t="shared" si="65"/>
        <v>372</v>
      </c>
    </row>
    <row r="704" spans="1:22" x14ac:dyDescent="0.25">
      <c r="A704">
        <f>VLOOKUP('[1]2024-03-18_windows_device_0'!P704,'[1]2024-03-18_windows_device_0'!P704:P1613,1,0)</f>
        <v>35.11933333333333</v>
      </c>
      <c r="B704">
        <f>VLOOKUP('[1]2024-03-18_windows_device_0'!Q704,'[1]2024-03-18_windows_device_0'!Q704:Q1613,1,0)+90</f>
        <v>2184093</v>
      </c>
      <c r="C704">
        <f>(A704-A703)*W$4</f>
        <v>-0.21598510941763072</v>
      </c>
      <c r="D704">
        <f>(A704)*(1-EXP(-W$2))</f>
        <v>1.0699938028095595</v>
      </c>
      <c r="E704">
        <f>B704-D704^2*W$3</f>
        <v>2184092.9993274044</v>
      </c>
      <c r="F704">
        <f>E704+W$7*C704</f>
        <v>2184088.0894930828</v>
      </c>
      <c r="G704">
        <f>F704-W$8*LN(D704)</f>
        <v>2183927.367256924</v>
      </c>
      <c r="H704">
        <f t="shared" si="63"/>
        <v>15.654735176824033</v>
      </c>
      <c r="I704">
        <f>G704-W$11*H704^2</f>
        <v>2183917.6340944194</v>
      </c>
      <c r="J704">
        <f>(C704-C703)*W$12</f>
        <v>0.37314700235712644</v>
      </c>
      <c r="K704">
        <f>I704-J704*W$13</f>
        <v>2183905.5631399443</v>
      </c>
      <c r="L704">
        <f>(K704-K703)*W$16</f>
        <v>-1.3137597235003547E-2</v>
      </c>
      <c r="M704">
        <f>(L704-L703)*W$15</f>
        <v>-2.0172450251702837E-5</v>
      </c>
      <c r="N704">
        <f>I704-W$16*M704^2</f>
        <v>2183917.6340944194</v>
      </c>
      <c r="O704">
        <f>(D704-D703)*W$17</f>
        <v>-5.6841238100093436E-3</v>
      </c>
      <c r="P704">
        <f>(O704-O703)*W$18</f>
        <v>2.9873875073607712</v>
      </c>
      <c r="Q704">
        <f>N704-P704*W$19+W$20*P704^2</f>
        <v>2183915.8259354029</v>
      </c>
      <c r="R704">
        <f t="shared" si="66"/>
        <v>2183528.112183189</v>
      </c>
      <c r="S704">
        <f t="shared" si="64"/>
        <v>-7.9601394365965819</v>
      </c>
      <c r="T704">
        <f t="shared" si="67"/>
        <v>2183528.8881215807</v>
      </c>
      <c r="U704">
        <f t="shared" si="62"/>
        <v>2183900.112183189</v>
      </c>
      <c r="V704">
        <f t="shared" si="65"/>
        <v>372</v>
      </c>
    </row>
    <row r="705" spans="1:22" x14ac:dyDescent="0.25">
      <c r="A705">
        <f>VLOOKUP('[1]2024-03-18_windows_device_0'!P705,'[1]2024-03-18_windows_device_0'!P705:P1614,1,0)</f>
        <v>35.088666666666668</v>
      </c>
      <c r="B705">
        <f>VLOOKUP('[1]2024-03-18_windows_device_0'!Q705,'[1]2024-03-18_windows_device_0'!Q705:Q1614,1,0)+90</f>
        <v>2184090</v>
      </c>
      <c r="C705">
        <f>(A705-A704)*W$4</f>
        <v>-0.903210457564257</v>
      </c>
      <c r="D705">
        <f>(A705)*(1-EXP(-W$2))</f>
        <v>1.0690594700597116</v>
      </c>
      <c r="E705">
        <f>B705-D705^2*W$3</f>
        <v>2184089.9993285784</v>
      </c>
      <c r="F705">
        <f>E705+W$7*C705</f>
        <v>2184069.4672941421</v>
      </c>
      <c r="G705">
        <f>F705-W$8*LN(D705)</f>
        <v>2183910.8204484661</v>
      </c>
      <c r="H705">
        <f t="shared" si="63"/>
        <v>-16.546808457933366</v>
      </c>
      <c r="I705">
        <f>G705-W$11*H705^2</f>
        <v>2183899.9464065405</v>
      </c>
      <c r="J705">
        <f>(C705-C704)*W$12</f>
        <v>-0.52240580329984976</v>
      </c>
      <c r="K705">
        <f>I705-J705*W$13</f>
        <v>2183916.8457428059</v>
      </c>
      <c r="L705">
        <f>(K705-K704)*W$16</f>
        <v>1.2413617062946775E-2</v>
      </c>
      <c r="M705">
        <f>(L705-L704)*W$15</f>
        <v>1.5171707229954282E-5</v>
      </c>
      <c r="N705">
        <f>I705-W$16*M705^2</f>
        <v>2183899.9464065405</v>
      </c>
      <c r="O705">
        <f>(D705-D704)*W$17</f>
        <v>-2.3769972296400141E-2</v>
      </c>
      <c r="P705">
        <f>(O705-O704)*W$18</f>
        <v>-4.1823425103048173</v>
      </c>
      <c r="Q705">
        <f>N705-P705*W$19+W$20*P705^2</f>
        <v>2183925.1026520594</v>
      </c>
      <c r="R705">
        <f t="shared" si="66"/>
        <v>2183537.2127268789</v>
      </c>
      <c r="S705">
        <f t="shared" si="64"/>
        <v>45.922385193254975</v>
      </c>
      <c r="T705">
        <f t="shared" si="67"/>
        <v>2183532.736305079</v>
      </c>
      <c r="U705">
        <f t="shared" si="62"/>
        <v>2183909.2127268789</v>
      </c>
      <c r="V705">
        <f t="shared" si="65"/>
        <v>372</v>
      </c>
    </row>
    <row r="706" spans="1:22" x14ac:dyDescent="0.25">
      <c r="A706">
        <f>VLOOKUP('[1]2024-03-18_windows_device_0'!P706,'[1]2024-03-18_windows_device_0'!P706:P1615,1,0)</f>
        <v>35.068666666666665</v>
      </c>
      <c r="B706">
        <f>VLOOKUP('[1]2024-03-18_windows_device_0'!Q706,'[1]2024-03-18_windows_device_0'!Q706:Q1615,1,0)+90</f>
        <v>2184088</v>
      </c>
      <c r="C706">
        <f>(A706-A705)*W$4</f>
        <v>-0.58905029841166301</v>
      </c>
      <c r="D706">
        <f>(A706)*(1-EXP(-W$2))</f>
        <v>1.0684501226141585</v>
      </c>
      <c r="E706">
        <f>B706-D706^2*W$3</f>
        <v>2184087.9993293439</v>
      </c>
      <c r="F706">
        <f>E706+W$7*C706</f>
        <v>2184074.6088721026</v>
      </c>
      <c r="G706">
        <f>F706-W$8*LN(D706)</f>
        <v>2183917.3165193996</v>
      </c>
      <c r="H706">
        <f t="shared" si="63"/>
        <v>6.4960709335282445</v>
      </c>
      <c r="I706">
        <f>G706-W$11*H706^2</f>
        <v>2183915.640557888</v>
      </c>
      <c r="J706">
        <f>(C706-C705)*W$12</f>
        <v>0.23881408150838915</v>
      </c>
      <c r="K706">
        <f>I706-J706*W$13</f>
        <v>2183907.9151470237</v>
      </c>
      <c r="L706">
        <f>(K706-K705)*W$16</f>
        <v>-9.8258351857145564E-3</v>
      </c>
      <c r="M706">
        <f>(L706-L705)*W$15</f>
        <v>-1.3205261187853004E-5</v>
      </c>
      <c r="N706">
        <f>I706-W$16*M706^2</f>
        <v>2183915.640557888</v>
      </c>
      <c r="O706">
        <f>(D706-D705)*W$17</f>
        <v>-1.5502155845481055E-2</v>
      </c>
      <c r="P706">
        <f>(O706-O705)*W$18</f>
        <v>1.9119280047102138</v>
      </c>
      <c r="Q706">
        <f>N706-P706*W$19+W$20*P706^2</f>
        <v>2183912.9319196907</v>
      </c>
      <c r="R706">
        <f t="shared" si="66"/>
        <v>2183524.9275838253</v>
      </c>
      <c r="S706">
        <f t="shared" si="64"/>
        <v>-61.992238121778207</v>
      </c>
      <c r="T706">
        <f t="shared" si="67"/>
        <v>2183530.9704625867</v>
      </c>
      <c r="U706">
        <f t="shared" si="62"/>
        <v>2183896.9275838253</v>
      </c>
      <c r="V706">
        <f t="shared" si="65"/>
        <v>372</v>
      </c>
    </row>
    <row r="707" spans="1:22" x14ac:dyDescent="0.25">
      <c r="A707">
        <f>VLOOKUP('[1]2024-03-18_windows_device_0'!P707,'[1]2024-03-18_windows_device_0'!P707:P1616,1,0)</f>
        <v>35.045333333333332</v>
      </c>
      <c r="B707">
        <f>VLOOKUP('[1]2024-03-18_windows_device_0'!Q707,'[1]2024-03-18_windows_device_0'!Q707:Q1616,1,0)+90</f>
        <v>2184084</v>
      </c>
      <c r="C707">
        <f>(A707-A706)*W$4</f>
        <v>-0.68722534814683556</v>
      </c>
      <c r="D707">
        <f>(A707)*(1-EXP(-W$2))</f>
        <v>1.0677392172610134</v>
      </c>
      <c r="E707">
        <f>B707-D707^2*W$3</f>
        <v>2184083.9993302361</v>
      </c>
      <c r="F707">
        <f>E707+W$7*C707</f>
        <v>2184068.3771301215</v>
      </c>
      <c r="G707">
        <f>F707-W$8*LN(D707)</f>
        <v>2183912.6659958907</v>
      </c>
      <c r="H707">
        <f t="shared" si="63"/>
        <v>-4.6505235088989139</v>
      </c>
      <c r="I707">
        <f>G707-W$11*H707^2</f>
        <v>2183911.8070491976</v>
      </c>
      <c r="J707">
        <f>(C707-C706)*W$12</f>
        <v>-7.462940047136167E-2</v>
      </c>
      <c r="K707">
        <f>I707-J707*W$13</f>
        <v>2183914.2212400925</v>
      </c>
      <c r="L707">
        <f>(K707-K706)*W$16</f>
        <v>6.9382415990429562E-3</v>
      </c>
      <c r="M707">
        <f>(L707-L706)*W$15</f>
        <v>9.9541126301467794E-6</v>
      </c>
      <c r="N707">
        <f>I707-W$16*M707^2</f>
        <v>2183911.8070491976</v>
      </c>
      <c r="O707">
        <f>(D707-D706)*W$17</f>
        <v>-1.8085848486390797E-2</v>
      </c>
      <c r="P707">
        <f>(O707-O706)*W$18</f>
        <v>-0.59747750147137013</v>
      </c>
      <c r="Q707">
        <f>N707-P707*W$19+W$20*P707^2</f>
        <v>2183913.7847397793</v>
      </c>
      <c r="R707">
        <f t="shared" si="66"/>
        <v>2183525.6474084468</v>
      </c>
      <c r="S707">
        <f t="shared" si="64"/>
        <v>3.6323174377624783</v>
      </c>
      <c r="T707">
        <f t="shared" si="67"/>
        <v>2183525.2933374443</v>
      </c>
      <c r="U707">
        <f t="shared" ref="U707:U770" si="68">R707+V707</f>
        <v>2183897.6474084468</v>
      </c>
      <c r="V707">
        <f t="shared" si="65"/>
        <v>372</v>
      </c>
    </row>
    <row r="708" spans="1:22" x14ac:dyDescent="0.25">
      <c r="A708">
        <f>VLOOKUP('[1]2024-03-18_windows_device_0'!P708,'[1]2024-03-18_windows_device_0'!P708:P1617,1,0)</f>
        <v>35.018666666666668</v>
      </c>
      <c r="B708">
        <f>VLOOKUP('[1]2024-03-18_windows_device_0'!Q708,'[1]2024-03-18_windows_device_0'!Q708:Q1617,1,0)+90</f>
        <v>2184083</v>
      </c>
      <c r="C708">
        <f>(A708-A707)*W$4</f>
        <v>-0.78540039788200811</v>
      </c>
      <c r="D708">
        <f>(A708)*(1-EXP(-W$2))</f>
        <v>1.066926754000276</v>
      </c>
      <c r="E708">
        <f>B708-D708^2*W$3</f>
        <v>2184082.999331255</v>
      </c>
      <c r="F708">
        <f>E708+W$7*C708</f>
        <v>2184065.145388267</v>
      </c>
      <c r="G708">
        <f>F708-W$8*LN(D708)</f>
        <v>2183911.2426504935</v>
      </c>
      <c r="H708">
        <f t="shared" ref="H708:H771" si="69">G708-G707</f>
        <v>-1.4233453972265124</v>
      </c>
      <c r="I708">
        <f>G708-W$11*H708^2</f>
        <v>2183911.1621899195</v>
      </c>
      <c r="J708">
        <f>(C708-C707)*W$12</f>
        <v>-7.462940047136167E-2</v>
      </c>
      <c r="K708">
        <f>I708-J708*W$13</f>
        <v>2183913.5763808144</v>
      </c>
      <c r="L708">
        <f>(K708-K707)*W$16</f>
        <v>-7.0950260646251864E-4</v>
      </c>
      <c r="M708">
        <f>(L708-L707)*W$15</f>
        <v>-4.5410497795721619E-6</v>
      </c>
      <c r="N708">
        <f>I708-W$16*M708^2</f>
        <v>2183911.1621899195</v>
      </c>
      <c r="O708">
        <f>(D708-D707)*W$17</f>
        <v>-2.066954112730619E-2</v>
      </c>
      <c r="P708">
        <f>(O708-O707)*W$18</f>
        <v>-0.59747750147267675</v>
      </c>
      <c r="Q708">
        <f>N708-P708*W$19+W$20*P708^2</f>
        <v>2183913.1398805012</v>
      </c>
      <c r="R708">
        <f t="shared" si="66"/>
        <v>2183524.8511921489</v>
      </c>
      <c r="S708">
        <f t="shared" ref="S708:S771" si="70">W$25*(R708-R707)</f>
        <v>-4.0177985815937491</v>
      </c>
      <c r="T708">
        <f t="shared" si="67"/>
        <v>2183525.2428390784</v>
      </c>
      <c r="U708">
        <f t="shared" si="68"/>
        <v>2183896.8511921489</v>
      </c>
      <c r="V708">
        <f t="shared" si="65"/>
        <v>372</v>
      </c>
    </row>
    <row r="709" spans="1:22" x14ac:dyDescent="0.25">
      <c r="A709">
        <f>VLOOKUP('[1]2024-03-18_windows_device_0'!P709,'[1]2024-03-18_windows_device_0'!P709:P1618,1,0)</f>
        <v>34.99733333333333</v>
      </c>
      <c r="B709">
        <f>VLOOKUP('[1]2024-03-18_windows_device_0'!Q709,'[1]2024-03-18_windows_device_0'!Q709:Q1618,1,0)+90</f>
        <v>2184081</v>
      </c>
      <c r="C709">
        <f>(A709-A708)*W$4</f>
        <v>-0.62832031830581581</v>
      </c>
      <c r="D709">
        <f>(A709)*(1-EXP(-W$2))</f>
        <v>1.0662767833916862</v>
      </c>
      <c r="E709">
        <f>B709-D709^2*W$3</f>
        <v>2184080.9993320694</v>
      </c>
      <c r="F709">
        <f>E709+W$7*C709</f>
        <v>2184066.7161776787</v>
      </c>
      <c r="G709">
        <f>F709-W$8*LN(D709)</f>
        <v>2183914.2611488537</v>
      </c>
      <c r="H709">
        <f t="shared" si="69"/>
        <v>3.0184983601793647</v>
      </c>
      <c r="I709">
        <f>G709-W$11*H709^2</f>
        <v>2183913.8992856597</v>
      </c>
      <c r="J709">
        <f>(C709-C708)*W$12</f>
        <v>0.119407040754115</v>
      </c>
      <c r="K709">
        <f>I709-J709*W$13</f>
        <v>2183910.0365802278</v>
      </c>
      <c r="L709">
        <f>(K709-K708)*W$16</f>
        <v>-3.8946446578964245E-3</v>
      </c>
      <c r="M709">
        <f>(L709-L708)*W$15</f>
        <v>-1.8912620796283519E-6</v>
      </c>
      <c r="N709">
        <f>I709-W$16*M709^2</f>
        <v>2183913.8992856597</v>
      </c>
      <c r="O709">
        <f>(D709-D708)*W$17</f>
        <v>-1.6535632901843823E-2</v>
      </c>
      <c r="P709">
        <f>(O709-O708)*W$18</f>
        <v>0.95596400235575985</v>
      </c>
      <c r="Q709">
        <f>N709-P709*W$19+W$20*P709^2</f>
        <v>2183911.8554481487</v>
      </c>
      <c r="R709">
        <f t="shared" si="66"/>
        <v>2183523.4461640115</v>
      </c>
      <c r="S709">
        <f t="shared" si="70"/>
        <v>-7.0899328139659312</v>
      </c>
      <c r="T709">
        <f t="shared" si="67"/>
        <v>2183524.1372764106</v>
      </c>
      <c r="U709">
        <f t="shared" si="68"/>
        <v>2183895.4461640115</v>
      </c>
      <c r="V709">
        <f t="shared" si="65"/>
        <v>372</v>
      </c>
    </row>
    <row r="710" spans="1:22" x14ac:dyDescent="0.25">
      <c r="A710">
        <f>VLOOKUP('[1]2024-03-18_windows_device_0'!P710,'[1]2024-03-18_windows_device_0'!P710:P1619,1,0)</f>
        <v>35.008000000000003</v>
      </c>
      <c r="B710">
        <f>VLOOKUP('[1]2024-03-18_windows_device_0'!Q710,'[1]2024-03-18_windows_device_0'!Q710:Q1619,1,0)+90</f>
        <v>2184080</v>
      </c>
      <c r="C710">
        <f>(A710-A709)*W$4</f>
        <v>0.31416015915301249</v>
      </c>
      <c r="D710">
        <f>(A710)*(1-EXP(-W$2))</f>
        <v>1.0666017686959812</v>
      </c>
      <c r="E710">
        <f>B710-D710^2*W$3</f>
        <v>2184079.999331662</v>
      </c>
      <c r="F710">
        <f>E710+W$7*C710</f>
        <v>2184087.1409088573</v>
      </c>
      <c r="G710">
        <f>F710-W$8*LN(D710)</f>
        <v>2183933.9619152816</v>
      </c>
      <c r="H710">
        <f t="shared" si="69"/>
        <v>19.700766427908093</v>
      </c>
      <c r="I710">
        <f>G710-W$11*H710^2</f>
        <v>2183918.5474392087</v>
      </c>
      <c r="J710">
        <f>(C710-C709)*W$12</f>
        <v>0.71644224452596283</v>
      </c>
      <c r="K710">
        <f>I710-J710*W$13</f>
        <v>2183895.3712066165</v>
      </c>
      <c r="L710">
        <f>(K710-K709)*W$16</f>
        <v>-1.6135490571604752E-2</v>
      </c>
      <c r="M710">
        <f>(L710-L709)*W$15</f>
        <v>-7.2683250308249617E-6</v>
      </c>
      <c r="N710">
        <f>I710-W$16*M710^2</f>
        <v>2183918.5474392087</v>
      </c>
      <c r="O710">
        <f>(D710-D709)*W$17</f>
        <v>8.2678164509247358E-3</v>
      </c>
      <c r="P710">
        <f>(O710-O709)*W$18</f>
        <v>5.7357840141332552</v>
      </c>
      <c r="Q710">
        <f>N710-P710*W$19+W$20*P710^2</f>
        <v>2183926.9699665057</v>
      </c>
      <c r="R710">
        <f t="shared" si="66"/>
        <v>2183538.6209258353</v>
      </c>
      <c r="S710">
        <f t="shared" si="70"/>
        <v>76.573585209286961</v>
      </c>
      <c r="T710">
        <f t="shared" si="67"/>
        <v>2183531.1566866701</v>
      </c>
      <c r="U710">
        <f t="shared" si="68"/>
        <v>2183910.6209258353</v>
      </c>
      <c r="V710">
        <f t="shared" si="65"/>
        <v>372</v>
      </c>
    </row>
    <row r="711" spans="1:22" x14ac:dyDescent="0.25">
      <c r="A711">
        <f>VLOOKUP('[1]2024-03-18_windows_device_0'!P711,'[1]2024-03-18_windows_device_0'!P711:P1620,1,0)</f>
        <v>34.972000000000001</v>
      </c>
      <c r="B711">
        <f>VLOOKUP('[1]2024-03-18_windows_device_0'!Q711,'[1]2024-03-18_windows_device_0'!Q711:Q1620,1,0)+90</f>
        <v>2184074</v>
      </c>
      <c r="C711">
        <f>(A711-A710)*W$4</f>
        <v>-1.060290537140868</v>
      </c>
      <c r="D711">
        <f>(A711)*(1-EXP(-W$2))</f>
        <v>1.0655049432939858</v>
      </c>
      <c r="E711">
        <f>B711-D711^2*W$3</f>
        <v>2184073.9993330361</v>
      </c>
      <c r="F711">
        <f>E711+W$7*C711</f>
        <v>2184049.8965100022</v>
      </c>
      <c r="G711">
        <f>F711-W$8*LN(D711)</f>
        <v>2183899.1617821809</v>
      </c>
      <c r="H711">
        <f t="shared" si="69"/>
        <v>-34.800133100710809</v>
      </c>
      <c r="I711">
        <f>G711-W$11*H711^2</f>
        <v>2183851.0640794495</v>
      </c>
      <c r="J711">
        <f>(C711-C710)*W$12</f>
        <v>-1.0448116066001769</v>
      </c>
      <c r="K711">
        <f>I711-J711*W$13</f>
        <v>2183884.8627519798</v>
      </c>
      <c r="L711">
        <f>(K711-K710)*W$16</f>
        <v>-1.1561865057560036E-2</v>
      </c>
      <c r="M711">
        <f>(L711-L710)*W$15</f>
        <v>2.7157107474184472E-6</v>
      </c>
      <c r="N711">
        <f>I711-W$16*M711^2</f>
        <v>2183851.0640794495</v>
      </c>
      <c r="O711">
        <f>(D711-D710)*W$17</f>
        <v>-2.790388052186251E-2</v>
      </c>
      <c r="P711">
        <f>(O711-O710)*W$18</f>
        <v>-8.364685020610942</v>
      </c>
      <c r="Q711">
        <f>N711-P711*W$19+W$20*P711^2</f>
        <v>2183927.7721971995</v>
      </c>
      <c r="R711">
        <f t="shared" si="66"/>
        <v>2183539.2202710835</v>
      </c>
      <c r="S711">
        <f t="shared" si="70"/>
        <v>3.0243647290819364</v>
      </c>
      <c r="T711">
        <f t="shared" si="67"/>
        <v>2183538.925462089</v>
      </c>
      <c r="U711">
        <f t="shared" si="68"/>
        <v>2183911.2202710835</v>
      </c>
      <c r="V711">
        <f t="shared" si="65"/>
        <v>372</v>
      </c>
    </row>
    <row r="712" spans="1:22" x14ac:dyDescent="0.25">
      <c r="A712">
        <f>VLOOKUP('[1]2024-03-18_windows_device_0'!P712,'[1]2024-03-18_windows_device_0'!P712:P1621,1,0)</f>
        <v>34.963333333333331</v>
      </c>
      <c r="B712">
        <f>VLOOKUP('[1]2024-03-18_windows_device_0'!Q712,'[1]2024-03-18_windows_device_0'!Q712:Q1621,1,0)+90</f>
        <v>2184071</v>
      </c>
      <c r="C712">
        <f>(A712-A711)*W$4</f>
        <v>-0.2552551293117834</v>
      </c>
      <c r="D712">
        <f>(A712)*(1-EXP(-W$2))</f>
        <v>1.065240892734246</v>
      </c>
      <c r="E712">
        <f>B712-D712^2*W$3</f>
        <v>2184070.9993333663</v>
      </c>
      <c r="F712">
        <f>E712+W$7*C712</f>
        <v>2184065.1968018953</v>
      </c>
      <c r="G712">
        <f>F712-W$8*LN(D712)</f>
        <v>2183915.0508841975</v>
      </c>
      <c r="H712">
        <f t="shared" si="69"/>
        <v>15.889102016575634</v>
      </c>
      <c r="I712">
        <f>G712-W$11*H712^2</f>
        <v>2183905.0241100923</v>
      </c>
      <c r="J712">
        <f>(C712-C711)*W$12</f>
        <v>0.61196108386567483</v>
      </c>
      <c r="K712">
        <f>I712-J712*W$13</f>
        <v>2183885.227744753</v>
      </c>
      <c r="L712">
        <f>(K712-K711)*W$16</f>
        <v>4.0158113977465461E-4</v>
      </c>
      <c r="M712">
        <f>(L712-L711)*W$15</f>
        <v>7.1036116346858677E-6</v>
      </c>
      <c r="N712">
        <f>I712-W$16*M712^2</f>
        <v>2183905.0241100923</v>
      </c>
      <c r="O712">
        <f>(D712-D711)*W$17</f>
        <v>-6.7176008663777601E-3</v>
      </c>
      <c r="P712">
        <f>(O712-O711)*W$18</f>
        <v>4.8993155120709853</v>
      </c>
      <c r="Q712">
        <f>N712-P712*W$19+W$20*P712^2</f>
        <v>2183909.1262930292</v>
      </c>
      <c r="R712">
        <f t="shared" si="66"/>
        <v>2183520.5257092952</v>
      </c>
      <c r="S712">
        <f t="shared" si="70"/>
        <v>-94.334898739623242</v>
      </c>
      <c r="T712">
        <f t="shared" si="67"/>
        <v>2183529.7212856011</v>
      </c>
      <c r="U712">
        <f t="shared" si="68"/>
        <v>2183892.5257092952</v>
      </c>
      <c r="V712">
        <f t="shared" si="65"/>
        <v>372</v>
      </c>
    </row>
    <row r="713" spans="1:22" x14ac:dyDescent="0.25">
      <c r="A713">
        <f>VLOOKUP('[1]2024-03-18_windows_device_0'!P713,'[1]2024-03-18_windows_device_0'!P713:P1622,1,0)</f>
        <v>34.93866666666667</v>
      </c>
      <c r="B713">
        <f>VLOOKUP('[1]2024-03-18_windows_device_0'!Q713,'[1]2024-03-18_windows_device_0'!Q713:Q1622,1,0)+90</f>
        <v>2184074</v>
      </c>
      <c r="C713">
        <f>(A713-A712)*W$4</f>
        <v>-0.72649536804077897</v>
      </c>
      <c r="D713">
        <f>(A713)*(1-EXP(-W$2))</f>
        <v>1.0644893642180642</v>
      </c>
      <c r="E713">
        <f>B713-D713^2*W$3</f>
        <v>2184073.9993343069</v>
      </c>
      <c r="F713">
        <f>E713+W$7*C713</f>
        <v>2184057.4844370428</v>
      </c>
      <c r="G713">
        <f>F713-W$8*LN(D713)</f>
        <v>2183909.0151627441</v>
      </c>
      <c r="H713">
        <f t="shared" si="69"/>
        <v>-6.0357214533723891</v>
      </c>
      <c r="I713">
        <f>G713-W$11*H713^2</f>
        <v>2183907.5683214283</v>
      </c>
      <c r="J713">
        <f>(C713-C712)*W$12</f>
        <v>-0.35822112226266323</v>
      </c>
      <c r="K713">
        <f>I713-J713*W$13</f>
        <v>2183919.1564377244</v>
      </c>
      <c r="L713">
        <f>(K713-K712)*W$16</f>
        <v>3.7329843756977989E-2</v>
      </c>
      <c r="M713">
        <f>(L713-L712)*W$15</f>
        <v>2.1927129662249272E-5</v>
      </c>
      <c r="N713">
        <f>I713-W$16*M713^2</f>
        <v>2183907.5683214283</v>
      </c>
      <c r="O713">
        <f>(D713-D712)*W$17</f>
        <v>-1.9119325542753567E-2</v>
      </c>
      <c r="P713">
        <f>(O713-O712)*W$18</f>
        <v>-2.8678920070646683</v>
      </c>
      <c r="Q713">
        <f>N713-P713*W$19+W$20*P713^2</f>
        <v>2183921.9740549056</v>
      </c>
      <c r="R713">
        <f t="shared" si="66"/>
        <v>2183533.2353774151</v>
      </c>
      <c r="S713">
        <f t="shared" si="70"/>
        <v>64.134440201359098</v>
      </c>
      <c r="T713">
        <f t="shared" si="67"/>
        <v>2183526.9836811014</v>
      </c>
      <c r="U713">
        <f t="shared" si="68"/>
        <v>2183905.2353774151</v>
      </c>
      <c r="V713">
        <f t="shared" si="65"/>
        <v>372</v>
      </c>
    </row>
    <row r="714" spans="1:22" x14ac:dyDescent="0.25">
      <c r="A714">
        <f>VLOOKUP('[1]2024-03-18_windows_device_0'!P714,'[1]2024-03-18_windows_device_0'!P714:P1623,1,0)</f>
        <v>34.887999999999998</v>
      </c>
      <c r="B714">
        <f>VLOOKUP('[1]2024-03-18_windows_device_0'!Q714,'[1]2024-03-18_windows_device_0'!Q714:Q1623,1,0)+90</f>
        <v>2184078</v>
      </c>
      <c r="C714">
        <f>(A714-A713)*W$4</f>
        <v>-1.4922607559761294</v>
      </c>
      <c r="D714">
        <f>(A714)*(1-EXP(-W$2))</f>
        <v>1.062945684022663</v>
      </c>
      <c r="E714">
        <f>B714-D714^2*W$3</f>
        <v>2184077.9993362362</v>
      </c>
      <c r="F714">
        <f>E714+W$7*C714</f>
        <v>2184044.0768445586</v>
      </c>
      <c r="G714">
        <f>F714-W$8*LN(D714)</f>
        <v>2183899.0552024031</v>
      </c>
      <c r="H714">
        <f t="shared" si="69"/>
        <v>-9.959960340987891</v>
      </c>
      <c r="I714">
        <f>G714-W$11*H714^2</f>
        <v>2183895.115370051</v>
      </c>
      <c r="J714">
        <f>(C714-C713)*W$12</f>
        <v>-0.58210932367738466</v>
      </c>
      <c r="K714">
        <f>I714-J714*W$13</f>
        <v>2183913.9460590323</v>
      </c>
      <c r="L714">
        <f>(K714-K713)*W$16</f>
        <v>-5.7326883370364366E-3</v>
      </c>
      <c r="M714">
        <f>(L714-L713)*W$15</f>
        <v>-2.5569513913994536E-5</v>
      </c>
      <c r="N714">
        <f>I714-W$16*M714^2</f>
        <v>2183895.115370051</v>
      </c>
      <c r="O714">
        <f>(D714-D713)*W$17</f>
        <v>-3.9272128141886846E-2</v>
      </c>
      <c r="P714">
        <f>(O714-O713)*W$18</f>
        <v>-4.6603245114853102</v>
      </c>
      <c r="Q714">
        <f>N714-P714*W$19+W$20*P714^2</f>
        <v>2183924.8273161873</v>
      </c>
      <c r="R714">
        <f t="shared" si="66"/>
        <v>2183535.8068124657</v>
      </c>
      <c r="S714">
        <f t="shared" si="70"/>
        <v>12.975755615868579</v>
      </c>
      <c r="T714">
        <f t="shared" si="67"/>
        <v>2183534.5419618906</v>
      </c>
      <c r="U714">
        <f t="shared" si="68"/>
        <v>2183907.8068124657</v>
      </c>
      <c r="V714">
        <f t="shared" ref="V714:V777" si="71">V713</f>
        <v>372</v>
      </c>
    </row>
    <row r="715" spans="1:22" x14ac:dyDescent="0.25">
      <c r="A715">
        <f>VLOOKUP('[1]2024-03-18_windows_device_0'!P715,'[1]2024-03-18_windows_device_0'!P715:P1624,1,0)</f>
        <v>34.882666666666665</v>
      </c>
      <c r="B715">
        <f>VLOOKUP('[1]2024-03-18_windows_device_0'!Q715,'[1]2024-03-18_windows_device_0'!Q715:Q1624,1,0)+90</f>
        <v>2184075</v>
      </c>
      <c r="C715">
        <f>(A715-A714)*W$4</f>
        <v>-0.15708007957640163</v>
      </c>
      <c r="D715">
        <f>(A715)*(1-EXP(-W$2))</f>
        <v>1.0627831913705157</v>
      </c>
      <c r="E715">
        <f>B715-D715^2*W$3</f>
        <v>2184074.9993364392</v>
      </c>
      <c r="F715">
        <f>E715+W$7*C715</f>
        <v>2184071.4285478415</v>
      </c>
      <c r="G715">
        <f>F715-W$8*LN(D715)</f>
        <v>2183926.7701055505</v>
      </c>
      <c r="H715">
        <f t="shared" si="69"/>
        <v>27.714903147425503</v>
      </c>
      <c r="I715">
        <f>G715-W$11*H715^2</f>
        <v>2183896.2638253924</v>
      </c>
      <c r="J715">
        <f>(C715-C714)*W$12</f>
        <v>1.0149598464115688</v>
      </c>
      <c r="K715">
        <f>I715-J715*W$13</f>
        <v>2183863.43082922</v>
      </c>
      <c r="L715">
        <f>(K715-K714)*W$16</f>
        <v>-5.5579082808616884E-2</v>
      </c>
      <c r="M715">
        <f>(L715-L714)*W$15</f>
        <v>-2.9597611079184434E-5</v>
      </c>
      <c r="N715">
        <f>I715-W$16*M715^2</f>
        <v>2183896.2638253924</v>
      </c>
      <c r="O715">
        <f>(D715-D714)*W$17</f>
        <v>-4.1339082254567188E-3</v>
      </c>
      <c r="P715">
        <f>(O715-O714)*W$18</f>
        <v>8.1256940200239605</v>
      </c>
      <c r="Q715">
        <f>N715-P715*W$19+W$20*P715^2</f>
        <v>2183922.8480053195</v>
      </c>
      <c r="R715">
        <f t="shared" si="66"/>
        <v>2183533.797978546</v>
      </c>
      <c r="S715">
        <f t="shared" si="70"/>
        <v>-10.136805908614647</v>
      </c>
      <c r="T715">
        <f t="shared" si="67"/>
        <v>2183534.7860940099</v>
      </c>
      <c r="U715">
        <f t="shared" si="68"/>
        <v>2183905.797978546</v>
      </c>
      <c r="V715">
        <f t="shared" si="71"/>
        <v>372</v>
      </c>
    </row>
    <row r="716" spans="1:22" x14ac:dyDescent="0.25">
      <c r="A716">
        <f>VLOOKUP('[1]2024-03-18_windows_device_0'!P716,'[1]2024-03-18_windows_device_0'!P716:P1625,1,0)</f>
        <v>34.875999999999998</v>
      </c>
      <c r="B716">
        <f>VLOOKUP('[1]2024-03-18_windows_device_0'!Q716,'[1]2024-03-18_windows_device_0'!Q716:Q1625,1,0)+90</f>
        <v>2184075</v>
      </c>
      <c r="C716">
        <f>(A716-A715)*W$4</f>
        <v>-0.19635009947055435</v>
      </c>
      <c r="D716">
        <f>(A716)*(1-EXP(-W$2))</f>
        <v>1.0625800755553312</v>
      </c>
      <c r="E716">
        <f>B716-D716^2*W$3</f>
        <v>2184074.9993366925</v>
      </c>
      <c r="F716">
        <f>E716+W$7*C716</f>
        <v>2184070.5358509454</v>
      </c>
      <c r="G716">
        <f>F716-W$8*LN(D716)</f>
        <v>2183926.3314865837</v>
      </c>
      <c r="H716">
        <f t="shared" si="69"/>
        <v>-0.43861896684393287</v>
      </c>
      <c r="I716">
        <f>G716-W$11*H716^2</f>
        <v>2183926.3238458098</v>
      </c>
      <c r="J716">
        <f>(C716-C715)*W$12</f>
        <v>-2.985176018860829E-2</v>
      </c>
      <c r="K716">
        <f>I716-J716*W$13</f>
        <v>2183927.2895221678</v>
      </c>
      <c r="L716">
        <f>(K716-K715)*W$16</f>
        <v>7.0260149198137223E-2</v>
      </c>
      <c r="M716">
        <f>(L716-L715)*W$15</f>
        <v>7.472036216305847E-5</v>
      </c>
      <c r="N716">
        <f>I716-W$16*M716^2</f>
        <v>2183926.3238458098</v>
      </c>
      <c r="O716">
        <f>(D716-D715)*W$17</f>
        <v>-5.1673852818307844E-3</v>
      </c>
      <c r="P716">
        <f>(O716-O715)*W$18</f>
        <v>-0.23899100059089959</v>
      </c>
      <c r="Q716">
        <f>N716-P716*W$19+W$20*P716^2</f>
        <v>2183927.0502796913</v>
      </c>
      <c r="R716">
        <f t="shared" si="66"/>
        <v>2183537.963387371</v>
      </c>
      <c r="S716">
        <f t="shared" si="70"/>
        <v>21.019129743060414</v>
      </c>
      <c r="T716">
        <f t="shared" si="67"/>
        <v>2183535.9144848543</v>
      </c>
      <c r="U716">
        <f t="shared" si="68"/>
        <v>2183909.963387371</v>
      </c>
      <c r="V716">
        <f t="shared" si="71"/>
        <v>372</v>
      </c>
    </row>
    <row r="717" spans="1:22" x14ac:dyDescent="0.25">
      <c r="A717">
        <f>VLOOKUP('[1]2024-03-18_windows_device_0'!P717,'[1]2024-03-18_windows_device_0'!P717:P1626,1,0)</f>
        <v>34.846666666666664</v>
      </c>
      <c r="B717">
        <f>VLOOKUP('[1]2024-03-18_windows_device_0'!Q717,'[1]2024-03-18_windows_device_0'!Q717:Q1626,1,0)+90</f>
        <v>2184075</v>
      </c>
      <c r="C717">
        <f>(A717-A716)*W$4</f>
        <v>-0.86394043767031359</v>
      </c>
      <c r="D717">
        <f>(A717)*(1-EXP(-W$2))</f>
        <v>1.0616863659685201</v>
      </c>
      <c r="E717">
        <f>B717-D717^2*W$3</f>
        <v>2184074.9993378078</v>
      </c>
      <c r="F717">
        <f>E717+W$7*C717</f>
        <v>2184055.3600005209</v>
      </c>
      <c r="G717">
        <f>F717-W$8*LN(D717)</f>
        <v>2183913.154610761</v>
      </c>
      <c r="H717">
        <f t="shared" si="69"/>
        <v>-13.176875822711736</v>
      </c>
      <c r="I717">
        <f>G717-W$11*H717^2</f>
        <v>2183906.2587667275</v>
      </c>
      <c r="J717">
        <f>(C717-C716)*W$12</f>
        <v>-0.50747992320570479</v>
      </c>
      <c r="K717">
        <f>I717-J717*W$13</f>
        <v>2183922.6752648135</v>
      </c>
      <c r="L717">
        <f>(K717-K716)*W$16</f>
        <v>-5.0768093611954042E-3</v>
      </c>
      <c r="M717">
        <f>(L717-L716)*W$15</f>
        <v>-4.4733305647594284E-5</v>
      </c>
      <c r="N717">
        <f>I717-W$16*M717^2</f>
        <v>2183906.2587667275</v>
      </c>
      <c r="O717">
        <f>(D717-D716)*W$17</f>
        <v>-2.2736495240037374E-2</v>
      </c>
      <c r="P717">
        <f>(O717-O716)*W$18</f>
        <v>-4.0628470100100209</v>
      </c>
      <c r="Q717">
        <f>N717-P717*W$19+W$20*P717^2</f>
        <v>2183930.329955718</v>
      </c>
      <c r="R717">
        <f t="shared" si="66"/>
        <v>2183541.0813601296</v>
      </c>
      <c r="S717">
        <f t="shared" si="70"/>
        <v>15.733647452418772</v>
      </c>
      <c r="T717">
        <f t="shared" si="67"/>
        <v>2183539.5476758024</v>
      </c>
      <c r="U717">
        <f t="shared" si="68"/>
        <v>2183913.0813601296</v>
      </c>
      <c r="V717">
        <f t="shared" si="71"/>
        <v>372</v>
      </c>
    </row>
    <row r="718" spans="1:22" x14ac:dyDescent="0.25">
      <c r="A718">
        <f>VLOOKUP('[1]2024-03-18_windows_device_0'!P718,'[1]2024-03-18_windows_device_0'!P718:P1627,1,0)</f>
        <v>34.828666666666663</v>
      </c>
      <c r="B718">
        <f>VLOOKUP('[1]2024-03-18_windows_device_0'!Q718,'[1]2024-03-18_windows_device_0'!Q718:Q1627,1,0)+90</f>
        <v>2184078</v>
      </c>
      <c r="C718">
        <f>(A718-A717)*W$4</f>
        <v>-0.53014526857043398</v>
      </c>
      <c r="D718">
        <f>(A718)*(1-EXP(-W$2))</f>
        <v>1.0611379532675225</v>
      </c>
      <c r="E718">
        <f>B718-D718^2*W$3</f>
        <v>2184077.9993384918</v>
      </c>
      <c r="F718">
        <f>E718+W$7*C718</f>
        <v>2184065.9479269749</v>
      </c>
      <c r="G718">
        <f>F718-W$8*LN(D718)</f>
        <v>2183924.9700139845</v>
      </c>
      <c r="H718">
        <f t="shared" si="69"/>
        <v>11.815403223503381</v>
      </c>
      <c r="I718">
        <f>G718-W$11*H718^2</f>
        <v>2183919.4255493381</v>
      </c>
      <c r="J718">
        <f>(C718-C717)*W$12</f>
        <v>0.25373996160285239</v>
      </c>
      <c r="K718">
        <f>I718-J718*W$13</f>
        <v>2183911.2173002949</v>
      </c>
      <c r="L718">
        <f>(K718-K717)*W$16</f>
        <v>-1.2606557688869188E-2</v>
      </c>
      <c r="M718">
        <f>(L718-L717)*W$15</f>
        <v>-4.4709866157659908E-6</v>
      </c>
      <c r="N718">
        <f>I718-W$16*M718^2</f>
        <v>2183919.4255493381</v>
      </c>
      <c r="O718">
        <f>(D718-D717)*W$17</f>
        <v>-1.3951940260928431E-2</v>
      </c>
      <c r="P718">
        <f>(O718-O717)*W$18</f>
        <v>2.031423505006317</v>
      </c>
      <c r="Q718">
        <f>N718-P718*W$19+W$20*P718^2</f>
        <v>2183916.7307745814</v>
      </c>
      <c r="R718">
        <f t="shared" si="66"/>
        <v>2183527.3833595417</v>
      </c>
      <c r="S718">
        <f t="shared" si="70"/>
        <v>-69.121678969159348</v>
      </c>
      <c r="T718">
        <f t="shared" si="67"/>
        <v>2183534.1212018658</v>
      </c>
      <c r="U718">
        <f t="shared" si="68"/>
        <v>2183899.3833595417</v>
      </c>
      <c r="V718">
        <f t="shared" si="71"/>
        <v>372</v>
      </c>
    </row>
    <row r="719" spans="1:22" x14ac:dyDescent="0.25">
      <c r="A719">
        <f>VLOOKUP('[1]2024-03-18_windows_device_0'!P719,'[1]2024-03-18_windows_device_0'!P719:P1628,1,0)</f>
        <v>34.802666666666667</v>
      </c>
      <c r="B719">
        <f>VLOOKUP('[1]2024-03-18_windows_device_0'!Q719,'[1]2024-03-18_windows_device_0'!Q719:Q1628,1,0)+90</f>
        <v>2184077</v>
      </c>
      <c r="C719">
        <f>(A719-A718)*W$4</f>
        <v>-0.76576538793493176</v>
      </c>
      <c r="D719">
        <f>(A719)*(1-EXP(-W$2))</f>
        <v>1.0603458015883036</v>
      </c>
      <c r="E719">
        <f>B719-D719^2*W$3</f>
        <v>2184076.999339479</v>
      </c>
      <c r="F719">
        <f>E719+W$7*C719</f>
        <v>2184059.5917450655</v>
      </c>
      <c r="G719">
        <f>F719-W$8*LN(D719)</f>
        <v>2183920.3879744909</v>
      </c>
      <c r="H719">
        <f t="shared" si="69"/>
        <v>-4.5820394936017692</v>
      </c>
      <c r="I719">
        <f>G719-W$11*H719^2</f>
        <v>2183919.5541393766</v>
      </c>
      <c r="J719">
        <f>(C719-C718)*W$12</f>
        <v>-0.17911056113133161</v>
      </c>
      <c r="K719">
        <f>I719-J719*W$13</f>
        <v>2183925.3481975249</v>
      </c>
      <c r="L719">
        <f>(K719-K718)*W$16</f>
        <v>1.5547436094495699E-2</v>
      </c>
      <c r="M719">
        <f>(L719-L718)*W$15</f>
        <v>1.671717618013285E-5</v>
      </c>
      <c r="N719">
        <f>I719-W$16*M719^2</f>
        <v>2183919.5541393766</v>
      </c>
      <c r="O719">
        <f>(D719-D718)*W$17</f>
        <v>-2.0152802599121982E-2</v>
      </c>
      <c r="P719">
        <f>(O719-O718)*W$18</f>
        <v>-1.43394600353364</v>
      </c>
      <c r="Q719">
        <f>N719-P719*W$19+W$20*P719^2</f>
        <v>2183925.2055896884</v>
      </c>
      <c r="R719">
        <f t="shared" si="66"/>
        <v>2183535.7159826737</v>
      </c>
      <c r="S719">
        <f t="shared" si="70"/>
        <v>42.047370154796688</v>
      </c>
      <c r="T719">
        <f t="shared" si="67"/>
        <v>2183531.6172895506</v>
      </c>
      <c r="U719">
        <f t="shared" si="68"/>
        <v>2183907.7159826737</v>
      </c>
      <c r="V719">
        <f t="shared" si="71"/>
        <v>372</v>
      </c>
    </row>
    <row r="720" spans="1:22" x14ac:dyDescent="0.25">
      <c r="A720">
        <f>VLOOKUP('[1]2024-03-18_windows_device_0'!P720,'[1]2024-03-18_windows_device_0'!P720:P1629,1,0)</f>
        <v>34.796666666666667</v>
      </c>
      <c r="B720">
        <f>VLOOKUP('[1]2024-03-18_windows_device_0'!Q720,'[1]2024-03-18_windows_device_0'!Q720:Q1629,1,0)+90</f>
        <v>2184074</v>
      </c>
      <c r="C720">
        <f>(A720-A719)*W$4</f>
        <v>-0.17671508952347798</v>
      </c>
      <c r="D720">
        <f>(A720)*(1-EXP(-W$2))</f>
        <v>1.0601629973546378</v>
      </c>
      <c r="E720">
        <f>B720-D720^2*W$3</f>
        <v>2184073.9993397067</v>
      </c>
      <c r="F720">
        <f>E720+W$7*C720</f>
        <v>2184069.9822025346</v>
      </c>
      <c r="G720">
        <f>F720-W$8*LN(D720)</f>
        <v>2183931.1880376623</v>
      </c>
      <c r="H720">
        <f t="shared" si="69"/>
        <v>10.800063171423972</v>
      </c>
      <c r="I720">
        <f>G720-W$11*H720^2</f>
        <v>2183926.5555409971</v>
      </c>
      <c r="J720">
        <f>(C720-C719)*W$12</f>
        <v>0.44777640282848824</v>
      </c>
      <c r="K720">
        <f>I720-J720*W$13</f>
        <v>2183912.0703956271</v>
      </c>
      <c r="L720">
        <f>(K720-K719)*W$16</f>
        <v>-1.4608823001257843E-2</v>
      </c>
      <c r="M720">
        <f>(L720-L719)*W$15</f>
        <v>-1.790607400557555E-5</v>
      </c>
      <c r="N720">
        <f>I720-W$16*M720^2</f>
        <v>2183926.5555409971</v>
      </c>
      <c r="O720">
        <f>(D720-D719)*W$17</f>
        <v>-4.650646753640927E-3</v>
      </c>
      <c r="P720">
        <f>(O720-O719)*W$18</f>
        <v>3.5848650088334475</v>
      </c>
      <c r="Q720">
        <f>N720-P720*W$19+W$20*P720^2</f>
        <v>2183926.0018089558</v>
      </c>
      <c r="R720">
        <f t="shared" si="66"/>
        <v>2183536.4794802517</v>
      </c>
      <c r="S720">
        <f t="shared" si="70"/>
        <v>3.8526961756120435</v>
      </c>
      <c r="T720">
        <f t="shared" si="67"/>
        <v>2183536.1039271727</v>
      </c>
      <c r="U720">
        <f t="shared" si="68"/>
        <v>2183908.4794802517</v>
      </c>
      <c r="V720">
        <f t="shared" si="71"/>
        <v>372</v>
      </c>
    </row>
    <row r="721" spans="1:22" x14ac:dyDescent="0.25">
      <c r="A721">
        <f>VLOOKUP('[1]2024-03-18_windows_device_0'!P721,'[1]2024-03-18_windows_device_0'!P721:P1630,1,0)</f>
        <v>34.776666666666664</v>
      </c>
      <c r="B721">
        <f>VLOOKUP('[1]2024-03-18_windows_device_0'!Q721,'[1]2024-03-18_windows_device_0'!Q721:Q1630,1,0)+90</f>
        <v>2184076</v>
      </c>
      <c r="C721">
        <f>(A721-A720)*W$4</f>
        <v>-0.58905029841166301</v>
      </c>
      <c r="D721">
        <f>(A721)*(1-EXP(-W$2))</f>
        <v>1.0595536499090847</v>
      </c>
      <c r="E721">
        <f>B721-D721^2*W$3</f>
        <v>2184075.9993404658</v>
      </c>
      <c r="F721">
        <f>E721+W$7*C721</f>
        <v>2184062.6088832244</v>
      </c>
      <c r="G721">
        <f>F721-W$8*LN(D721)</f>
        <v>2183925.180580968</v>
      </c>
      <c r="H721">
        <f t="shared" si="69"/>
        <v>-6.0074566942639649</v>
      </c>
      <c r="I721">
        <f>G721-W$11*H721^2</f>
        <v>2183923.747258788</v>
      </c>
      <c r="J721">
        <f>(C721-C720)*W$12</f>
        <v>-0.31344348198006894</v>
      </c>
      <c r="K721">
        <f>I721-J721*W$13</f>
        <v>2183933.8868605471</v>
      </c>
      <c r="L721">
        <f>(K721-K720)*W$16</f>
        <v>2.4003436486135094E-2</v>
      </c>
      <c r="M721">
        <f>(L721-L720)*W$15</f>
        <v>2.2927047207957676E-5</v>
      </c>
      <c r="N721">
        <f>I721-W$16*M721^2</f>
        <v>2183923.747258788</v>
      </c>
      <c r="O721">
        <f>(D721-D720)*W$17</f>
        <v>-1.5502155845481055E-2</v>
      </c>
      <c r="P721">
        <f>(O721-O720)*W$18</f>
        <v>-2.5094055061841969</v>
      </c>
      <c r="Q721">
        <f>N721-P721*W$19+W$20*P721^2</f>
        <v>2183935.6735308939</v>
      </c>
      <c r="R721">
        <f t="shared" si="66"/>
        <v>2183546.0423786337</v>
      </c>
      <c r="S721">
        <f t="shared" si="70"/>
        <v>48.255479895391574</v>
      </c>
      <c r="T721">
        <f t="shared" si="67"/>
        <v>2183541.3385314522</v>
      </c>
      <c r="U721">
        <f t="shared" si="68"/>
        <v>2183918.0423786337</v>
      </c>
      <c r="V721">
        <f t="shared" si="71"/>
        <v>372</v>
      </c>
    </row>
    <row r="722" spans="1:22" x14ac:dyDescent="0.25">
      <c r="A722">
        <f>VLOOKUP('[1]2024-03-18_windows_device_0'!P722,'[1]2024-03-18_windows_device_0'!P722:P1631,1,0)</f>
        <v>34.758000000000003</v>
      </c>
      <c r="B722">
        <f>VLOOKUP('[1]2024-03-18_windows_device_0'!Q722,'[1]2024-03-18_windows_device_0'!Q722:Q1631,1,0)+90</f>
        <v>2184072</v>
      </c>
      <c r="C722">
        <f>(A722-A721)*W$4</f>
        <v>-0.54978027851730105</v>
      </c>
      <c r="D722">
        <f>(A722)*(1-EXP(-W$2))</f>
        <v>1.0589849256265687</v>
      </c>
      <c r="E722">
        <f>B722-D722^2*W$3</f>
        <v>2184071.9993411736</v>
      </c>
      <c r="F722">
        <f>E722+W$7*C722</f>
        <v>2184059.5015810817</v>
      </c>
      <c r="G722">
        <f>F722-W$8*LN(D722)</f>
        <v>2183923.3487928193</v>
      </c>
      <c r="H722">
        <f t="shared" si="69"/>
        <v>-1.8317881487309933</v>
      </c>
      <c r="I722">
        <f>G722-W$11*H722^2</f>
        <v>2183923.2155287676</v>
      </c>
      <c r="J722">
        <f>(C722-C721)*W$12</f>
        <v>2.9851760188767354E-2</v>
      </c>
      <c r="K722">
        <f>I722-J722*W$13</f>
        <v>2183922.2498524096</v>
      </c>
      <c r="L722">
        <f>(K722-K721)*W$16</f>
        <v>-1.2803549371607577E-2</v>
      </c>
      <c r="M722">
        <f>(L722-L721)*W$15</f>
        <v>-2.1855118388464827E-5</v>
      </c>
      <c r="N722">
        <f>I722-W$16*M722^2</f>
        <v>2183923.2155287676</v>
      </c>
      <c r="O722">
        <f>(D722-D721)*W$17</f>
        <v>-1.4468678789112639E-2</v>
      </c>
      <c r="P722">
        <f>(O722-O721)*W$18</f>
        <v>0.23899100058959322</v>
      </c>
      <c r="Q722">
        <f>N722-P722*W$19+W$20*P722^2</f>
        <v>2183922.5752846878</v>
      </c>
      <c r="R722">
        <f t="shared" si="66"/>
        <v>2183532.8429090376</v>
      </c>
      <c r="S722">
        <f t="shared" si="70"/>
        <v>-66.606034517776138</v>
      </c>
      <c r="T722">
        <f t="shared" si="67"/>
        <v>2183539.3355313973</v>
      </c>
      <c r="U722">
        <f t="shared" si="68"/>
        <v>2183904.8429090376</v>
      </c>
      <c r="V722">
        <f t="shared" si="71"/>
        <v>372</v>
      </c>
    </row>
    <row r="723" spans="1:22" x14ac:dyDescent="0.25">
      <c r="A723">
        <f>VLOOKUP('[1]2024-03-18_windows_device_0'!P723,'[1]2024-03-18_windows_device_0'!P723:P1632,1,0)</f>
        <v>34.735999999999997</v>
      </c>
      <c r="B723">
        <f>VLOOKUP('[1]2024-03-18_windows_device_0'!Q723,'[1]2024-03-18_windows_device_0'!Q723:Q1632,1,0)+90</f>
        <v>2184069</v>
      </c>
      <c r="C723">
        <f>(A723-A722)*W$4</f>
        <v>-0.64795532825289215</v>
      </c>
      <c r="D723">
        <f>(A723)*(1-EXP(-W$2))</f>
        <v>1.0583146434364601</v>
      </c>
      <c r="E723">
        <f>B723-D723^2*W$3</f>
        <v>2184068.9993420071</v>
      </c>
      <c r="F723">
        <f>E723+W$7*C723</f>
        <v>2184054.2698390419</v>
      </c>
      <c r="G723">
        <f>F723-W$8*LN(D723)</f>
        <v>2183919.6212148396</v>
      </c>
      <c r="H723">
        <f t="shared" si="69"/>
        <v>-3.7275779796764255</v>
      </c>
      <c r="I723">
        <f>G723-W$11*H723^2</f>
        <v>2183919.0693712542</v>
      </c>
      <c r="J723">
        <f>(C723-C722)*W$12</f>
        <v>-7.4629400471679846E-2</v>
      </c>
      <c r="K723">
        <f>I723-J723*W$13</f>
        <v>2183921.4835621491</v>
      </c>
      <c r="L723">
        <f>(K723-K722)*W$16</f>
        <v>-8.4310632656316436E-4</v>
      </c>
      <c r="M723">
        <f>(L723-L722)*W$15</f>
        <v>7.1018284338256746E-6</v>
      </c>
      <c r="N723">
        <f>I723-W$16*M723^2</f>
        <v>2183919.0693712542</v>
      </c>
      <c r="O723">
        <f>(D723-D722)*W$17</f>
        <v>-1.7052371430033679E-2</v>
      </c>
      <c r="P723">
        <f>(O723-O722)*W$18</f>
        <v>-0.59747750147398282</v>
      </c>
      <c r="Q723">
        <f>N723-P723*W$19+W$20*P723^2</f>
        <v>2183921.0470618359</v>
      </c>
      <c r="R723">
        <f t="shared" si="66"/>
        <v>2183531.1958151544</v>
      </c>
      <c r="S723">
        <f t="shared" si="70"/>
        <v>-8.3114242767588777</v>
      </c>
      <c r="T723">
        <f t="shared" si="67"/>
        <v>2183532.0059960862</v>
      </c>
      <c r="U723">
        <f t="shared" si="68"/>
        <v>2183903.1958151544</v>
      </c>
      <c r="V723">
        <f t="shared" si="71"/>
        <v>372</v>
      </c>
    </row>
    <row r="724" spans="1:22" x14ac:dyDescent="0.25">
      <c r="A724">
        <f>VLOOKUP('[1]2024-03-18_windows_device_0'!P724,'[1]2024-03-18_windows_device_0'!P724:P1633,1,0)</f>
        <v>34.706666666666663</v>
      </c>
      <c r="B724">
        <f>VLOOKUP('[1]2024-03-18_windows_device_0'!Q724,'[1]2024-03-18_windows_device_0'!Q724:Q1633,1,0)+90</f>
        <v>2184066</v>
      </c>
      <c r="C724">
        <f>(A724-A723)*W$4</f>
        <v>-0.86394043767031359</v>
      </c>
      <c r="D724">
        <f>(A724)*(1-EXP(-W$2))</f>
        <v>1.0574209338496492</v>
      </c>
      <c r="E724">
        <f>B724-D724^2*W$3</f>
        <v>2184065.9993431182</v>
      </c>
      <c r="F724">
        <f>E724+W$7*C724</f>
        <v>2184046.3600058313</v>
      </c>
      <c r="G724">
        <f>F724-W$8*LN(D724)</f>
        <v>2183913.7184163034</v>
      </c>
      <c r="H724">
        <f t="shared" si="69"/>
        <v>-5.902798536233604</v>
      </c>
      <c r="I724">
        <f>G724-W$11*H724^2</f>
        <v>2183912.3345999913</v>
      </c>
      <c r="J724">
        <f>(C724-C723)*W$12</f>
        <v>-0.16418468103702749</v>
      </c>
      <c r="K724">
        <f>I724-J724*W$13</f>
        <v>2183917.6458199602</v>
      </c>
      <c r="L724">
        <f>(K724-K723)*W$16</f>
        <v>-4.2224531435337631E-3</v>
      </c>
      <c r="M724">
        <f>(L724-L723)*W$15</f>
        <v>-2.0065762800035951E-6</v>
      </c>
      <c r="N724">
        <f>I724-W$16*M724^2</f>
        <v>2183912.3345999913</v>
      </c>
      <c r="O724">
        <f>(D724-D723)*W$17</f>
        <v>-2.2736495240031726E-2</v>
      </c>
      <c r="P724">
        <f>(O724-O723)*W$18</f>
        <v>-1.3144505032362312</v>
      </c>
      <c r="Q724">
        <f>N724-P724*W$19+W$20*P724^2</f>
        <v>2183917.3965851329</v>
      </c>
      <c r="R724">
        <f t="shared" si="66"/>
        <v>2183527.3875640314</v>
      </c>
      <c r="S724">
        <f t="shared" si="70"/>
        <v>-19.216871094669127</v>
      </c>
      <c r="T724">
        <f t="shared" si="67"/>
        <v>2183529.2607859978</v>
      </c>
      <c r="U724">
        <f t="shared" si="68"/>
        <v>2183899.3875640314</v>
      </c>
      <c r="V724">
        <f t="shared" si="71"/>
        <v>372</v>
      </c>
    </row>
    <row r="725" spans="1:22" x14ac:dyDescent="0.25">
      <c r="A725">
        <f>VLOOKUP('[1]2024-03-18_windows_device_0'!P725,'[1]2024-03-18_windows_device_0'!P725:P1634,1,0)</f>
        <v>34.701999999999998</v>
      </c>
      <c r="B725">
        <f>VLOOKUP('[1]2024-03-18_windows_device_0'!Q725,'[1]2024-03-18_windows_device_0'!Q725:Q1634,1,0)+90</f>
        <v>2184064</v>
      </c>
      <c r="C725">
        <f>(A725-A724)*W$4</f>
        <v>-0.13744506962932526</v>
      </c>
      <c r="D725">
        <f>(A725)*(1-EXP(-W$2))</f>
        <v>1.0572787527790202</v>
      </c>
      <c r="E725">
        <f>B725-D725^2*W$3</f>
        <v>2184063.9993432947</v>
      </c>
      <c r="F725">
        <f>E725+W$7*C725</f>
        <v>2184060.8749032719</v>
      </c>
      <c r="G725">
        <f>F725-W$8*LN(D725)</f>
        <v>2183928.5527711064</v>
      </c>
      <c r="H725">
        <f t="shared" si="69"/>
        <v>14.834354802966118</v>
      </c>
      <c r="I725">
        <f>G725-W$11*H725^2</f>
        <v>2183919.8130042381</v>
      </c>
      <c r="J725">
        <f>(C725-C724)*W$12</f>
        <v>0.55225756348861721</v>
      </c>
      <c r="K725">
        <f>I725-J725*W$13</f>
        <v>2183901.9479916147</v>
      </c>
      <c r="L725">
        <f>(K725-K724)*W$16</f>
        <v>-1.7271442786046625E-2</v>
      </c>
      <c r="M725">
        <f>(L725-L724)*W$15</f>
        <v>-7.7481816791303032E-6</v>
      </c>
      <c r="N725">
        <f>I725-W$16*M725^2</f>
        <v>2183919.8130042381</v>
      </c>
      <c r="O725">
        <f>(D725-D724)*W$17</f>
        <v>-3.6171696972781596E-3</v>
      </c>
      <c r="P725">
        <f>(O725-O724)*W$18</f>
        <v>4.4213335108931053</v>
      </c>
      <c r="Q725">
        <f>N725-P725*W$19+W$20*P725^2</f>
        <v>2183921.9204628775</v>
      </c>
      <c r="R725">
        <f t="shared" si="66"/>
        <v>2183531.8864171985</v>
      </c>
      <c r="S725">
        <f t="shared" si="70"/>
        <v>22.701728062059171</v>
      </c>
      <c r="T725">
        <f t="shared" si="67"/>
        <v>2183529.67349838</v>
      </c>
      <c r="U725">
        <f t="shared" si="68"/>
        <v>2183903.8864171985</v>
      </c>
      <c r="V725">
        <f t="shared" si="71"/>
        <v>372</v>
      </c>
    </row>
    <row r="726" spans="1:22" x14ac:dyDescent="0.25">
      <c r="A726">
        <f>VLOOKUP('[1]2024-03-18_windows_device_0'!P726,'[1]2024-03-18_windows_device_0'!P726:P1635,1,0)</f>
        <v>34.678666666666665</v>
      </c>
      <c r="B726">
        <f>VLOOKUP('[1]2024-03-18_windows_device_0'!Q726,'[1]2024-03-18_windows_device_0'!Q726:Q1635,1,0)+90</f>
        <v>2184061</v>
      </c>
      <c r="C726">
        <f>(A726-A725)*W$4</f>
        <v>-0.68722534814683556</v>
      </c>
      <c r="D726">
        <f>(A726)*(1-EXP(-W$2))</f>
        <v>1.0565678474258748</v>
      </c>
      <c r="E726">
        <f>B726-D726^2*W$3</f>
        <v>2184060.9993441775</v>
      </c>
      <c r="F726">
        <f>E726+W$7*C726</f>
        <v>2184045.3771440629</v>
      </c>
      <c r="G726">
        <f>F726-W$8*LN(D726)</f>
        <v>2183914.6529433872</v>
      </c>
      <c r="H726">
        <f t="shared" si="69"/>
        <v>-13.899827719200402</v>
      </c>
      <c r="I726">
        <f>G726-W$11*H726^2</f>
        <v>2183906.9796578619</v>
      </c>
      <c r="J726">
        <f>(C726-C725)*W$12</f>
        <v>-0.41792464264003892</v>
      </c>
      <c r="K726">
        <f>I726-J726*W$13</f>
        <v>2183920.4991268739</v>
      </c>
      <c r="L726">
        <f>(K726-K725)*W$16</f>
        <v>2.0410776840879056E-2</v>
      </c>
      <c r="M726">
        <f>(L726-L725)*W$15</f>
        <v>2.2374811517291164E-5</v>
      </c>
      <c r="N726">
        <f>I726-W$16*M726^2</f>
        <v>2183906.9796578619</v>
      </c>
      <c r="O726">
        <f>(D726-D725)*W$17</f>
        <v>-1.8085848486396446E-2</v>
      </c>
      <c r="P726">
        <f>(O726-O725)*W$18</f>
        <v>-3.3458740082451603</v>
      </c>
      <c r="Q726">
        <f>N726-P726*W$19+W$20*P726^2</f>
        <v>2183924.9930041404</v>
      </c>
      <c r="R726">
        <f t="shared" si="66"/>
        <v>2183534.834148095</v>
      </c>
      <c r="S726">
        <f t="shared" si="70"/>
        <v>14.874587528927444</v>
      </c>
      <c r="T726">
        <f t="shared" si="67"/>
        <v>2183533.3842032021</v>
      </c>
      <c r="U726">
        <f t="shared" si="68"/>
        <v>2183906.834148095</v>
      </c>
      <c r="V726">
        <f t="shared" si="71"/>
        <v>372</v>
      </c>
    </row>
    <row r="727" spans="1:22" x14ac:dyDescent="0.25">
      <c r="A727">
        <f>VLOOKUP('[1]2024-03-18_windows_device_0'!P727,'[1]2024-03-18_windows_device_0'!P727:P1636,1,0)</f>
        <v>34.652666666666669</v>
      </c>
      <c r="B727">
        <f>VLOOKUP('[1]2024-03-18_windows_device_0'!Q727,'[1]2024-03-18_windows_device_0'!Q727:Q1636,1,0)+90</f>
        <v>2184059</v>
      </c>
      <c r="C727">
        <f>(A727-A726)*W$4</f>
        <v>-0.76576538793493176</v>
      </c>
      <c r="D727">
        <f>(A727)*(1-EXP(-W$2))</f>
        <v>1.0557756957466562</v>
      </c>
      <c r="E727">
        <f>B727-D727^2*W$3</f>
        <v>2184058.9993451606</v>
      </c>
      <c r="F727">
        <f>E727+W$7*C727</f>
        <v>2184041.5917507471</v>
      </c>
      <c r="G727">
        <f>F727-W$8*LN(D727)</f>
        <v>2183912.6493692868</v>
      </c>
      <c r="H727">
        <f t="shared" si="69"/>
        <v>-2.0035741003230214</v>
      </c>
      <c r="I727">
        <f>G727-W$11*H727^2</f>
        <v>2183912.4899380771</v>
      </c>
      <c r="J727">
        <f>(C727-C726)*W$12</f>
        <v>-5.9703520377057541E-2</v>
      </c>
      <c r="K727">
        <f>I727-J727*W$13</f>
        <v>2183914.421290793</v>
      </c>
      <c r="L727">
        <f>(K727-K726)*W$16</f>
        <v>-6.6871031982519676E-3</v>
      </c>
      <c r="M727">
        <f>(L727-L726)*W$15</f>
        <v>-1.6090080796633507E-5</v>
      </c>
      <c r="N727">
        <f>I727-W$16*M727^2</f>
        <v>2183912.4899380771</v>
      </c>
      <c r="O727">
        <f>(D727-D726)*W$17</f>
        <v>-2.0152802599116334E-2</v>
      </c>
      <c r="P727">
        <f>(O727-O726)*W$18</f>
        <v>-0.47798200117526796</v>
      </c>
      <c r="Q727">
        <f>N727-P727*W$19+W$20*P727^2</f>
        <v>2183914.0289956415</v>
      </c>
      <c r="R727">
        <f t="shared" ref="R727:R790" si="72">Q727+W$21*A727^2-W$22*A727</f>
        <v>2183523.7316787518</v>
      </c>
      <c r="S727">
        <f t="shared" si="70"/>
        <v>-56.024331199135517</v>
      </c>
      <c r="T727">
        <f t="shared" si="67"/>
        <v>2183529.1928179422</v>
      </c>
      <c r="U727">
        <f t="shared" si="68"/>
        <v>2183895.7316787518</v>
      </c>
      <c r="V727">
        <f t="shared" si="71"/>
        <v>372</v>
      </c>
    </row>
    <row r="728" spans="1:22" x14ac:dyDescent="0.25">
      <c r="A728">
        <f>VLOOKUP('[1]2024-03-18_windows_device_0'!P728,'[1]2024-03-18_windows_device_0'!P728:P1637,1,0)</f>
        <v>34.653333333333336</v>
      </c>
      <c r="B728">
        <f>VLOOKUP('[1]2024-03-18_windows_device_0'!Q728,'[1]2024-03-18_windows_device_0'!Q728:Q1637,1,0)+90</f>
        <v>2184055</v>
      </c>
      <c r="C728">
        <f>(A728-A727)*W$4</f>
        <v>1.963500994707636E-2</v>
      </c>
      <c r="D728">
        <f>(A728)*(1-EXP(-W$2))</f>
        <v>1.0557960073281747</v>
      </c>
      <c r="E728">
        <f>B728-D728^2*W$3</f>
        <v>2184054.9993451354</v>
      </c>
      <c r="F728">
        <f>E728+W$7*C728</f>
        <v>2184055.4456937099</v>
      </c>
      <c r="G728">
        <f>F728-W$8*LN(D728)</f>
        <v>2183926.4576078793</v>
      </c>
      <c r="H728">
        <f t="shared" si="69"/>
        <v>13.808238592464477</v>
      </c>
      <c r="I728">
        <f>G728-W$11*H728^2</f>
        <v>2183918.8851112435</v>
      </c>
      <c r="J728">
        <f>(C728-C727)*W$12</f>
        <v>0.59703520377137054</v>
      </c>
      <c r="K728">
        <f>I728-J728*W$13</f>
        <v>2183899.5715840831</v>
      </c>
      <c r="L728">
        <f>(K728-K727)*W$16</f>
        <v>-1.6338301973013242E-2</v>
      </c>
      <c r="M728">
        <f>(L728-L727)*W$15</f>
        <v>-5.7306537576383426E-6</v>
      </c>
      <c r="N728">
        <f>I728-W$16*M728^2</f>
        <v>2183918.8851112435</v>
      </c>
      <c r="O728">
        <f>(D728-D727)*W$17</f>
        <v>5.1673852818420827E-4</v>
      </c>
      <c r="P728">
        <f>(O728-O727)*W$18</f>
        <v>4.779820011776188</v>
      </c>
      <c r="Q728">
        <f>N728-P728*W$19+W$20*P728^2</f>
        <v>2183922.4562919303</v>
      </c>
      <c r="R728">
        <f t="shared" si="72"/>
        <v>2183532.1625172398</v>
      </c>
      <c r="S728">
        <f t="shared" si="70"/>
        <v>42.542976083845055</v>
      </c>
      <c r="T728">
        <f t="shared" si="67"/>
        <v>2183528.0155134471</v>
      </c>
      <c r="U728">
        <f t="shared" si="68"/>
        <v>2183904.1625172398</v>
      </c>
      <c r="V728">
        <f t="shared" si="71"/>
        <v>372</v>
      </c>
    </row>
    <row r="729" spans="1:22" x14ac:dyDescent="0.25">
      <c r="A729">
        <f>VLOOKUP('[1]2024-03-18_windows_device_0'!P729,'[1]2024-03-18_windows_device_0'!P729:P1638,1,0)</f>
        <v>34.624000000000002</v>
      </c>
      <c r="B729">
        <f>VLOOKUP('[1]2024-03-18_windows_device_0'!Q729,'[1]2024-03-18_windows_device_0'!Q729:Q1638,1,0)+90</f>
        <v>2184053</v>
      </c>
      <c r="C729">
        <f>(A729-A728)*W$4</f>
        <v>-0.86394043767031359</v>
      </c>
      <c r="D729">
        <f>(A729)*(1-EXP(-W$2))</f>
        <v>1.0549022977413636</v>
      </c>
      <c r="E729">
        <f>B729-D729^2*W$3</f>
        <v>2184052.9993462437</v>
      </c>
      <c r="F729">
        <f>E729+W$7*C729</f>
        <v>2184033.3600089569</v>
      </c>
      <c r="G729">
        <f>F729-W$8*LN(D729)</f>
        <v>2183906.3837476759</v>
      </c>
      <c r="H729">
        <f t="shared" si="69"/>
        <v>-20.073860203381628</v>
      </c>
      <c r="I729">
        <f>G729-W$11*H729^2</f>
        <v>2183890.3799034851</v>
      </c>
      <c r="J729">
        <f>(C729-C728)*W$12</f>
        <v>-0.67166460424289132</v>
      </c>
      <c r="K729">
        <f>I729-J729*W$13</f>
        <v>2183912.1076215403</v>
      </c>
      <c r="L729">
        <f>(K729-K728)*W$16</f>
        <v>1.3792701062875078E-2</v>
      </c>
      <c r="M729">
        <f>(L729-L728)*W$15</f>
        <v>1.7891077554072731E-5</v>
      </c>
      <c r="N729">
        <f>I729-W$16*M729^2</f>
        <v>2183890.3799034851</v>
      </c>
      <c r="O729">
        <f>(D729-D728)*W$17</f>
        <v>-2.2736495240037374E-2</v>
      </c>
      <c r="P729">
        <f>(O729-O728)*W$18</f>
        <v>-5.3772975132501708</v>
      </c>
      <c r="Q729">
        <f>N729-P729*W$19+W$20*P729^2</f>
        <v>2183927.5718240589</v>
      </c>
      <c r="R729">
        <f t="shared" si="72"/>
        <v>2183537.1225948399</v>
      </c>
      <c r="S729">
        <f t="shared" si="70"/>
        <v>25.029119347244933</v>
      </c>
      <c r="T729">
        <f t="shared" si="67"/>
        <v>2183534.6828065971</v>
      </c>
      <c r="U729">
        <f t="shared" si="68"/>
        <v>2183909.1225948399</v>
      </c>
      <c r="V729">
        <f t="shared" si="71"/>
        <v>372</v>
      </c>
    </row>
    <row r="730" spans="1:22" x14ac:dyDescent="0.25">
      <c r="A730">
        <f>VLOOKUP('[1]2024-03-18_windows_device_0'!P730,'[1]2024-03-18_windows_device_0'!P730:P1639,1,0)</f>
        <v>34.610666666666667</v>
      </c>
      <c r="B730">
        <f>VLOOKUP('[1]2024-03-18_windows_device_0'!Q730,'[1]2024-03-18_windows_device_0'!Q730:Q1639,1,0)+90</f>
        <v>2184053</v>
      </c>
      <c r="C730">
        <f>(A730-A729)*W$4</f>
        <v>-0.39270019894110869</v>
      </c>
      <c r="D730">
        <f>(A730)*(1-EXP(-W$2))</f>
        <v>1.0544960661109948</v>
      </c>
      <c r="E730">
        <f>B730-D730^2*W$3</f>
        <v>2184052.9993467471</v>
      </c>
      <c r="F730">
        <f>E730+W$7*C730</f>
        <v>2184044.0723752528</v>
      </c>
      <c r="G730">
        <f>F730-W$8*LN(D730)</f>
        <v>2183918.0111431829</v>
      </c>
      <c r="H730">
        <f t="shared" si="69"/>
        <v>11.627395506948233</v>
      </c>
      <c r="I730">
        <f>G730-W$11*H730^2</f>
        <v>2183912.6417227094</v>
      </c>
      <c r="J730">
        <f>(C730-C729)*W$12</f>
        <v>0.35822112226282238</v>
      </c>
      <c r="K730">
        <f>I730-J730*W$13</f>
        <v>2183901.0536064133</v>
      </c>
      <c r="L730">
        <f>(K730-K729)*W$16</f>
        <v>-1.2162114760121986E-2</v>
      </c>
      <c r="M730">
        <f>(L730-L729)*W$15</f>
        <v>-1.5411356277712589E-5</v>
      </c>
      <c r="N730">
        <f>I730-W$16*M730^2</f>
        <v>2183912.6417227094</v>
      </c>
      <c r="O730">
        <f>(D730-D729)*W$17</f>
        <v>-1.0334770563655919E-2</v>
      </c>
      <c r="P730">
        <f>(O730-O729)*W$18</f>
        <v>2.8678920070659744</v>
      </c>
      <c r="Q730">
        <f>N730-P730*W$19+W$20*P730^2</f>
        <v>2183910.6473206491</v>
      </c>
      <c r="R730">
        <f t="shared" si="72"/>
        <v>2183520.1277024089</v>
      </c>
      <c r="S730">
        <f t="shared" si="70"/>
        <v>-85.758172602073458</v>
      </c>
      <c r="T730">
        <f t="shared" si="67"/>
        <v>2183528.4872366912</v>
      </c>
      <c r="U730">
        <f t="shared" si="68"/>
        <v>2183892.1277024089</v>
      </c>
      <c r="V730">
        <f t="shared" si="71"/>
        <v>372</v>
      </c>
    </row>
    <row r="731" spans="1:22" x14ac:dyDescent="0.25">
      <c r="A731">
        <f>VLOOKUP('[1]2024-03-18_windows_device_0'!P731,'[1]2024-03-18_windows_device_0'!P731:P1640,1,0)</f>
        <v>34.579333333333331</v>
      </c>
      <c r="B731">
        <f>VLOOKUP('[1]2024-03-18_windows_device_0'!Q731,'[1]2024-03-18_windows_device_0'!Q731:Q1640,1,0)+90</f>
        <v>2184053</v>
      </c>
      <c r="C731">
        <f>(A731-A730)*W$4</f>
        <v>-0.92284546751154262</v>
      </c>
      <c r="D731">
        <f>(A731)*(1-EXP(-W$2))</f>
        <v>1.0535414217796284</v>
      </c>
      <c r="E731">
        <f>B731-D731^2*W$3</f>
        <v>2184052.9993479294</v>
      </c>
      <c r="F731">
        <f>E731+W$7*C731</f>
        <v>2184032.0209649182</v>
      </c>
      <c r="G731">
        <f>F731-W$8*LN(D731)</f>
        <v>2183908.1114397855</v>
      </c>
      <c r="H731">
        <f t="shared" si="69"/>
        <v>-9.8997033974155784</v>
      </c>
      <c r="I731">
        <f>G731-W$11*H731^2</f>
        <v>2183904.2191345547</v>
      </c>
      <c r="J731">
        <f>(C731-C730)*W$12</f>
        <v>-0.4029987625457348</v>
      </c>
      <c r="K731">
        <f>I731-J731*W$13</f>
        <v>2183917.2557653878</v>
      </c>
      <c r="L731">
        <f>(K731-K730)*W$16</f>
        <v>1.78263295775586E-2</v>
      </c>
      <c r="M731">
        <f>(L731-L730)*W$15</f>
        <v>1.7806429567989949E-5</v>
      </c>
      <c r="N731">
        <f>I731-W$16*M731^2</f>
        <v>2183904.2191345547</v>
      </c>
      <c r="O731">
        <f>(D731-D730)*W$17</f>
        <v>-2.4286710824584352E-2</v>
      </c>
      <c r="P731">
        <f>(O731-O730)*W$18</f>
        <v>-3.2263785079490583</v>
      </c>
      <c r="Q731">
        <f>N731-P731*W$19+W$20*P731^2</f>
        <v>2183921.2982564573</v>
      </c>
      <c r="R731">
        <f t="shared" si="72"/>
        <v>2183530.6138934945</v>
      </c>
      <c r="S731">
        <f t="shared" si="70"/>
        <v>52.914520565834607</v>
      </c>
      <c r="T731">
        <f t="shared" si="67"/>
        <v>2183525.4558923934</v>
      </c>
      <c r="U731">
        <f t="shared" si="68"/>
        <v>2183902.6138934945</v>
      </c>
      <c r="V731">
        <f t="shared" si="71"/>
        <v>372</v>
      </c>
    </row>
    <row r="732" spans="1:22" x14ac:dyDescent="0.25">
      <c r="A732">
        <f>VLOOKUP('[1]2024-03-18_windows_device_0'!P732,'[1]2024-03-18_windows_device_0'!P732:P1641,1,0)</f>
        <v>34.569333333333333</v>
      </c>
      <c r="B732">
        <f>VLOOKUP('[1]2024-03-18_windows_device_0'!Q732,'[1]2024-03-18_windows_device_0'!Q732:Q1641,1,0)+90</f>
        <v>2184055</v>
      </c>
      <c r="C732">
        <f>(A732-A731)*W$4</f>
        <v>-0.29452514920572687</v>
      </c>
      <c r="D732">
        <f>(A732)*(1-EXP(-W$2))</f>
        <v>1.0532367480568519</v>
      </c>
      <c r="E732">
        <f>B732-D732^2*W$3</f>
        <v>2184054.9993483066</v>
      </c>
      <c r="F732">
        <f>E732+W$7*C732</f>
        <v>2184048.3041196861</v>
      </c>
      <c r="G732">
        <f>F732-W$8*LN(D732)</f>
        <v>2183925.0817199727</v>
      </c>
      <c r="H732">
        <f t="shared" si="69"/>
        <v>16.97028018720448</v>
      </c>
      <c r="I732">
        <f>G732-W$11*H732^2</f>
        <v>2183913.6439712984</v>
      </c>
      <c r="J732">
        <f>(C732-C731)*W$12</f>
        <v>0.47762816301725547</v>
      </c>
      <c r="K732">
        <f>I732-J732*W$13</f>
        <v>2183898.1931495704</v>
      </c>
      <c r="L732">
        <f>(K732-K731)*W$16</f>
        <v>-2.0973530299681038E-2</v>
      </c>
      <c r="M732">
        <f>(L732-L731)*W$15</f>
        <v>-2.3038439886121224E-5</v>
      </c>
      <c r="N732">
        <f>I732-W$16*M732^2</f>
        <v>2183913.6439712984</v>
      </c>
      <c r="O732">
        <f>(D732-D731)*W$17</f>
        <v>-7.7510779227405275E-3</v>
      </c>
      <c r="P732">
        <f>(O732-O731)*W$18</f>
        <v>3.8238560094217346</v>
      </c>
      <c r="Q732">
        <f>N732-P732*W$19+W$20*P732^2</f>
        <v>2183913.7428421997</v>
      </c>
      <c r="R732">
        <f t="shared" si="72"/>
        <v>2183523.0060988525</v>
      </c>
      <c r="S732">
        <f t="shared" si="70"/>
        <v>-38.389802623277497</v>
      </c>
      <c r="T732">
        <f t="shared" si="67"/>
        <v>2183526.7482596445</v>
      </c>
      <c r="U732">
        <f t="shared" si="68"/>
        <v>2183895.0060988525</v>
      </c>
      <c r="V732">
        <f t="shared" si="71"/>
        <v>372</v>
      </c>
    </row>
    <row r="733" spans="1:22" x14ac:dyDescent="0.25">
      <c r="A733">
        <f>VLOOKUP('[1]2024-03-18_windows_device_0'!P733,'[1]2024-03-18_windows_device_0'!P733:P1642,1,0)</f>
        <v>34.536000000000001</v>
      </c>
      <c r="B733">
        <f>VLOOKUP('[1]2024-03-18_windows_device_0'!Q733,'[1]2024-03-18_windows_device_0'!Q733:Q1642,1,0)+90</f>
        <v>2184052</v>
      </c>
      <c r="C733">
        <f>(A733-A732)*W$4</f>
        <v>-0.98175049735256248</v>
      </c>
      <c r="D733">
        <f>(A733)*(1-EXP(-W$2))</f>
        <v>1.0522211689809302</v>
      </c>
      <c r="E733">
        <f>B733-D733^2*W$3</f>
        <v>2184051.9993495625</v>
      </c>
      <c r="F733">
        <f>E733+W$7*C733</f>
        <v>2184029.6819208274</v>
      </c>
      <c r="G733">
        <f>F733-W$8*LN(D733)</f>
        <v>2183908.7513755728</v>
      </c>
      <c r="H733">
        <f t="shared" si="69"/>
        <v>-16.33034439990297</v>
      </c>
      <c r="I733">
        <f>G733-W$11*H733^2</f>
        <v>2183898.1599794365</v>
      </c>
      <c r="J733">
        <f>(C733-C732)*W$12</f>
        <v>-0.52240580330000885</v>
      </c>
      <c r="K733">
        <f>I733-J733*W$13</f>
        <v>2183915.0593157019</v>
      </c>
      <c r="L733">
        <f>(K733-K732)*W$16</f>
        <v>1.8556899524609354E-2</v>
      </c>
      <c r="M733">
        <f>(L733-L732)*W$15</f>
        <v>2.3472235056026179E-5</v>
      </c>
      <c r="N733">
        <f>I733-W$16*M733^2</f>
        <v>2183898.1599794365</v>
      </c>
      <c r="O733">
        <f>(D733-D732)*W$17</f>
        <v>-2.5836926409131326E-2</v>
      </c>
      <c r="P733">
        <f>(O733-O732)*W$18</f>
        <v>-4.1823425103048173</v>
      </c>
      <c r="Q733">
        <f>N733-P733*W$19+W$20*P733^2</f>
        <v>2183923.3162249555</v>
      </c>
      <c r="R733">
        <f t="shared" si="72"/>
        <v>2183532.4055712754</v>
      </c>
      <c r="S733">
        <f t="shared" si="70"/>
        <v>47.430813798089446</v>
      </c>
      <c r="T733">
        <f t="shared" si="67"/>
        <v>2183527.7821108871</v>
      </c>
      <c r="U733">
        <f t="shared" si="68"/>
        <v>2183904.4055712754</v>
      </c>
      <c r="V733">
        <f t="shared" si="71"/>
        <v>372</v>
      </c>
    </row>
    <row r="734" spans="1:22" x14ac:dyDescent="0.25">
      <c r="A734">
        <f>VLOOKUP('[1]2024-03-18_windows_device_0'!P734,'[1]2024-03-18_windows_device_0'!P734:P1643,1,0)</f>
        <v>34.521333333333331</v>
      </c>
      <c r="B734">
        <f>VLOOKUP('[1]2024-03-18_windows_device_0'!Q734,'[1]2024-03-18_windows_device_0'!Q734:Q1643,1,0)+90</f>
        <v>2184049</v>
      </c>
      <c r="C734">
        <f>(A734-A733)*W$4</f>
        <v>-0.43197021883526143</v>
      </c>
      <c r="D734">
        <f>(A734)*(1-EXP(-W$2))</f>
        <v>1.0517743141875247</v>
      </c>
      <c r="E734">
        <f>B734-D734^2*W$3</f>
        <v>2184048.9993501147</v>
      </c>
      <c r="F734">
        <f>E734+W$7*C734</f>
        <v>2184039.1796814711</v>
      </c>
      <c r="G734">
        <f>F734-W$8*LN(D734)</f>
        <v>2183919.2582530398</v>
      </c>
      <c r="H734">
        <f t="shared" si="69"/>
        <v>10.506877467036247</v>
      </c>
      <c r="I734">
        <f>G734-W$11*H734^2</f>
        <v>2183914.8738561724</v>
      </c>
      <c r="J734">
        <f>(C734-C733)*W$12</f>
        <v>0.41792464263987988</v>
      </c>
      <c r="K734">
        <f>I734-J734*W$13</f>
        <v>2183901.3543871604</v>
      </c>
      <c r="L734">
        <f>(K734-K733)*W$16</f>
        <v>-1.507876656459318E-2</v>
      </c>
      <c r="M734">
        <f>(L734-L733)*W$15</f>
        <v>-1.997206365377392E-5</v>
      </c>
      <c r="N734">
        <f>I734-W$16*M734^2</f>
        <v>2183914.8738561724</v>
      </c>
      <c r="O734">
        <f>(D734-D733)*W$17</f>
        <v>-1.1368247620018687E-2</v>
      </c>
      <c r="P734">
        <f>(O734-O733)*W$18</f>
        <v>3.3458740082438543</v>
      </c>
      <c r="Q734">
        <f>N734-P734*W$19+W$20*P734^2</f>
        <v>2183913.7537109898</v>
      </c>
      <c r="R734">
        <f t="shared" si="72"/>
        <v>2183522.7668735217</v>
      </c>
      <c r="S734">
        <f t="shared" si="70"/>
        <v>-48.637972201101974</v>
      </c>
      <c r="T734">
        <f t="shared" si="67"/>
        <v>2183527.5080052847</v>
      </c>
      <c r="U734">
        <f t="shared" si="68"/>
        <v>2183894.7668735217</v>
      </c>
      <c r="V734">
        <f t="shared" si="71"/>
        <v>372</v>
      </c>
    </row>
    <row r="735" spans="1:22" x14ac:dyDescent="0.25">
      <c r="A735">
        <f>VLOOKUP('[1]2024-03-18_windows_device_0'!P735,'[1]2024-03-18_windows_device_0'!P735:P1644,1,0)</f>
        <v>34.514000000000003</v>
      </c>
      <c r="B735">
        <f>VLOOKUP('[1]2024-03-18_windows_device_0'!Q735,'[1]2024-03-18_windows_device_0'!Q735:Q1644,1,0)+90</f>
        <v>2184052</v>
      </c>
      <c r="C735">
        <f>(A735-A734)*W$4</f>
        <v>-0.21598510941742144</v>
      </c>
      <c r="D735">
        <f>(A735)*(1-EXP(-W$2))</f>
        <v>1.0515508867908221</v>
      </c>
      <c r="E735">
        <f>B735-D735^2*W$3</f>
        <v>2184051.9993503909</v>
      </c>
      <c r="F735">
        <f>E735+W$7*C735</f>
        <v>2184047.0895160693</v>
      </c>
      <c r="G735">
        <f>F735-W$8*LN(D735)</f>
        <v>2183927.6728068353</v>
      </c>
      <c r="H735">
        <f t="shared" si="69"/>
        <v>8.4145537954755127</v>
      </c>
      <c r="I735">
        <f>G735-W$11*H735^2</f>
        <v>2183924.8607460354</v>
      </c>
      <c r="J735">
        <f>(C735-C734)*W$12</f>
        <v>0.16418468103734565</v>
      </c>
      <c r="K735">
        <f>I735-J735*W$13</f>
        <v>2183919.5495260665</v>
      </c>
      <c r="L735">
        <f>(K735-K734)*W$16</f>
        <v>2.0019093959078194E-2</v>
      </c>
      <c r="M735">
        <f>(L735-L734)*W$15</f>
        <v>2.0840280154733305E-5</v>
      </c>
      <c r="N735">
        <f>I735-W$16*M735^2</f>
        <v>2183924.8607460354</v>
      </c>
      <c r="O735">
        <f>(D735-D734)*W$17</f>
        <v>-5.6841238100036945E-3</v>
      </c>
      <c r="P735">
        <f>(O735-O734)*W$18</f>
        <v>1.3144505032401501</v>
      </c>
      <c r="Q735">
        <f>N735-P735*W$19+W$20*P735^2</f>
        <v>2183922.4060023888</v>
      </c>
      <c r="R735">
        <f t="shared" si="72"/>
        <v>2183531.3811502005</v>
      </c>
      <c r="S735">
        <f t="shared" si="70"/>
        <v>43.46862619230501</v>
      </c>
      <c r="T735">
        <f t="shared" ref="T735:T798" si="73">R735-W$28*S735</f>
        <v>2183527.1439158958</v>
      </c>
      <c r="U735">
        <f t="shared" si="68"/>
        <v>2183903.3811502005</v>
      </c>
      <c r="V735">
        <f t="shared" si="71"/>
        <v>372</v>
      </c>
    </row>
    <row r="736" spans="1:22" x14ac:dyDescent="0.25">
      <c r="A736">
        <f>VLOOKUP('[1]2024-03-18_windows_device_0'!P736,'[1]2024-03-18_windows_device_0'!P736:P1645,1,0)</f>
        <v>34.494</v>
      </c>
      <c r="B736">
        <f>VLOOKUP('[1]2024-03-18_windows_device_0'!Q736,'[1]2024-03-18_windows_device_0'!Q736:Q1645,1,0)+90</f>
        <v>2184052</v>
      </c>
      <c r="C736">
        <f>(A736-A735)*W$4</f>
        <v>-0.58905029841166301</v>
      </c>
      <c r="D736">
        <f>(A736)*(1-EXP(-W$2))</f>
        <v>1.0509415393452688</v>
      </c>
      <c r="E736">
        <f>B736-D736^2*W$3</f>
        <v>2184051.9993511434</v>
      </c>
      <c r="F736">
        <f>E736+W$7*C736</f>
        <v>2184038.608893902</v>
      </c>
      <c r="G736">
        <f>F736-W$8*LN(D736)</f>
        <v>2183920.5692368234</v>
      </c>
      <c r="H736">
        <f t="shared" si="69"/>
        <v>-7.1035700119100511</v>
      </c>
      <c r="I736">
        <f>G736-W$11*H736^2</f>
        <v>2183918.5651531308</v>
      </c>
      <c r="J736">
        <f>(C736-C735)*W$12</f>
        <v>-0.28359172179161973</v>
      </c>
      <c r="K736">
        <f>I736-J736*W$13</f>
        <v>2183927.739078532</v>
      </c>
      <c r="L736">
        <f>(K736-K735)*W$16</f>
        <v>9.0105066597483477E-3</v>
      </c>
      <c r="M736">
        <f>(L736-L735)*W$15</f>
        <v>-6.5366389860470747E-6</v>
      </c>
      <c r="N736">
        <f>I736-W$16*M736^2</f>
        <v>2183918.5651531308</v>
      </c>
      <c r="O736">
        <f>(D736-D735)*W$17</f>
        <v>-1.5502155845486703E-2</v>
      </c>
      <c r="P736">
        <f>(O736-O735)*W$18</f>
        <v>-2.2704145055972167</v>
      </c>
      <c r="Q736">
        <f>N736-P736*W$19+W$20*P736^2</f>
        <v>2183928.9461882408</v>
      </c>
      <c r="R736">
        <f t="shared" si="72"/>
        <v>2183537.817921041</v>
      </c>
      <c r="S736">
        <f t="shared" si="70"/>
        <v>32.480682474823396</v>
      </c>
      <c r="T736">
        <f t="shared" si="73"/>
        <v>2183534.6517694029</v>
      </c>
      <c r="U736">
        <f t="shared" si="68"/>
        <v>2183909.817921041</v>
      </c>
      <c r="V736">
        <f t="shared" si="71"/>
        <v>372</v>
      </c>
    </row>
    <row r="737" spans="1:22" x14ac:dyDescent="0.25">
      <c r="A737">
        <f>VLOOKUP('[1]2024-03-18_windows_device_0'!P737,'[1]2024-03-18_windows_device_0'!P737:P1646,1,0)</f>
        <v>34.462666666666664</v>
      </c>
      <c r="B737">
        <f>VLOOKUP('[1]2024-03-18_windows_device_0'!Q737,'[1]2024-03-18_windows_device_0'!Q737:Q1646,1,0)+90</f>
        <v>2184049</v>
      </c>
      <c r="C737">
        <f>(A737-A736)*W$4</f>
        <v>-0.92284546751154262</v>
      </c>
      <c r="D737">
        <f>(A737)*(1-EXP(-W$2))</f>
        <v>1.0499868950139024</v>
      </c>
      <c r="E737">
        <f>B737-D737^2*W$3</f>
        <v>2184048.999352322</v>
      </c>
      <c r="F737">
        <f>E737+W$7*C737</f>
        <v>2184028.0209693108</v>
      </c>
      <c r="G737">
        <f>F737-W$8*LN(D737)</f>
        <v>2183912.1403000467</v>
      </c>
      <c r="H737">
        <f t="shared" si="69"/>
        <v>-8.4289367767050862</v>
      </c>
      <c r="I737">
        <f>G737-W$11*H737^2</f>
        <v>2183909.3186177299</v>
      </c>
      <c r="J737">
        <f>(C737-C736)*W$12</f>
        <v>-0.25373996160285239</v>
      </c>
      <c r="K737">
        <f>I737-J737*W$13</f>
        <v>2183917.5268667731</v>
      </c>
      <c r="L737">
        <f>(K737-K736)*W$16</f>
        <v>-1.1235925583461873E-2</v>
      </c>
      <c r="M737">
        <f>(L737-L736)*W$15</f>
        <v>-1.202185300718694E-5</v>
      </c>
      <c r="N737">
        <f>I737-W$16*M737^2</f>
        <v>2183909.3186177299</v>
      </c>
      <c r="O737">
        <f>(D737-D736)*W$17</f>
        <v>-2.4286710824584352E-2</v>
      </c>
      <c r="P737">
        <f>(O737-O736)*W$18</f>
        <v>-2.0314235050037048</v>
      </c>
      <c r="Q737">
        <f>N737-P737*W$19+W$20*P737^2</f>
        <v>2183918.2406056458</v>
      </c>
      <c r="R737">
        <f t="shared" si="72"/>
        <v>2183526.9510909938</v>
      </c>
      <c r="S737">
        <f t="shared" si="70"/>
        <v>-54.83526833799386</v>
      </c>
      <c r="T737">
        <f t="shared" si="73"/>
        <v>2183532.2963227266</v>
      </c>
      <c r="U737">
        <f t="shared" si="68"/>
        <v>2183898.9510909938</v>
      </c>
      <c r="V737">
        <f t="shared" si="71"/>
        <v>372</v>
      </c>
    </row>
    <row r="738" spans="1:22" x14ac:dyDescent="0.25">
      <c r="A738">
        <f>VLOOKUP('[1]2024-03-18_windows_device_0'!P738,'[1]2024-03-18_windows_device_0'!P738:P1647,1,0)</f>
        <v>34.457999999999998</v>
      </c>
      <c r="B738">
        <f>VLOOKUP('[1]2024-03-18_windows_device_0'!Q738,'[1]2024-03-18_windows_device_0'!Q738:Q1647,1,0)+90</f>
        <v>2184045</v>
      </c>
      <c r="C738">
        <f>(A738-A737)*W$4</f>
        <v>-0.13744506962932526</v>
      </c>
      <c r="D738">
        <f>(A738)*(1-EXP(-W$2))</f>
        <v>1.0498447139432734</v>
      </c>
      <c r="E738">
        <f>B738-D738^2*W$3</f>
        <v>2184044.999352497</v>
      </c>
      <c r="F738">
        <f>E738+W$7*C738</f>
        <v>2184041.8749124743</v>
      </c>
      <c r="G738">
        <f>F738-W$8*LN(D738)</f>
        <v>2183926.3159625242</v>
      </c>
      <c r="H738">
        <f t="shared" si="69"/>
        <v>14.175662477500737</v>
      </c>
      <c r="I738">
        <f>G738-W$11*H738^2</f>
        <v>2183918.3351106173</v>
      </c>
      <c r="J738">
        <f>(C738-C737)*W$12</f>
        <v>0.59703520377152963</v>
      </c>
      <c r="K738">
        <f>I738-J738*W$13</f>
        <v>2183899.021583457</v>
      </c>
      <c r="L738">
        <f>(K738-K737)*W$16</f>
        <v>-2.0360328511711431E-2</v>
      </c>
      <c r="M738">
        <f>(L738-L737)*W$15</f>
        <v>-5.4178548330927935E-6</v>
      </c>
      <c r="N738">
        <f>I738-W$16*M738^2</f>
        <v>2183918.3351106173</v>
      </c>
      <c r="O738">
        <f>(D738-D737)*W$17</f>
        <v>-3.6171696972781596E-3</v>
      </c>
      <c r="P738">
        <f>(O738-O737)*W$18</f>
        <v>4.7798200117774954</v>
      </c>
      <c r="Q738">
        <f>N738-P738*W$19+W$20*P738^2</f>
        <v>2183921.9062913042</v>
      </c>
      <c r="R738">
        <f t="shared" si="72"/>
        <v>2183530.5928414376</v>
      </c>
      <c r="S738">
        <f t="shared" si="70"/>
        <v>18.376689608102726</v>
      </c>
      <c r="T738">
        <f t="shared" si="73"/>
        <v>2183528.8015186735</v>
      </c>
      <c r="U738">
        <f t="shared" si="68"/>
        <v>2183902.5928414376</v>
      </c>
      <c r="V738">
        <f t="shared" si="71"/>
        <v>372</v>
      </c>
    </row>
    <row r="739" spans="1:22" x14ac:dyDescent="0.25">
      <c r="A739">
        <f>VLOOKUP('[1]2024-03-18_windows_device_0'!P739,'[1]2024-03-18_windows_device_0'!P739:P1648,1,0)</f>
        <v>34.420666666666669</v>
      </c>
      <c r="B739">
        <f>VLOOKUP('[1]2024-03-18_windows_device_0'!Q739,'[1]2024-03-18_windows_device_0'!Q739:Q1648,1,0)+90</f>
        <v>2184038</v>
      </c>
      <c r="C739">
        <f>(A739-A738)*W$4</f>
        <v>-1.0995605570348113</v>
      </c>
      <c r="D739">
        <f>(A739)*(1-EXP(-W$2))</f>
        <v>1.0487072653782412</v>
      </c>
      <c r="E739">
        <f>B739-D739^2*W$3</f>
        <v>2184037.9993538996</v>
      </c>
      <c r="F739">
        <f>E739+W$7*C739</f>
        <v>2184013.0038337163</v>
      </c>
      <c r="G739">
        <f>F739-W$8*LN(D739)</f>
        <v>2183900.0202079196</v>
      </c>
      <c r="H739">
        <f t="shared" si="69"/>
        <v>-26.295754604507238</v>
      </c>
      <c r="I739">
        <f>G739-W$11*H739^2</f>
        <v>2183872.5581043782</v>
      </c>
      <c r="J739">
        <f>(C739-C738)*W$12</f>
        <v>-0.73136812461994882</v>
      </c>
      <c r="K739">
        <f>I739-J739*W$13</f>
        <v>2183896.2171751494</v>
      </c>
      <c r="L739">
        <f>(K739-K738)*W$16</f>
        <v>-3.0855336527061605E-3</v>
      </c>
      <c r="M739">
        <f>(L739-L738)*W$15</f>
        <v>1.0257364953468047E-5</v>
      </c>
      <c r="N739">
        <f>I739-W$16*M739^2</f>
        <v>2183872.5581043782</v>
      </c>
      <c r="O739">
        <f>(D739-D738)*W$17</f>
        <v>-2.8937357578225277E-2</v>
      </c>
      <c r="P739">
        <f>(O739-O738)*W$18</f>
        <v>-5.8552795144267451</v>
      </c>
      <c r="Q739">
        <f>N739-P739*W$19+W$20*P739^2</f>
        <v>2183915.1676235842</v>
      </c>
      <c r="R739">
        <f t="shared" si="72"/>
        <v>2183523.6634420487</v>
      </c>
      <c r="S739">
        <f t="shared" si="70"/>
        <v>-34.966542520420163</v>
      </c>
      <c r="T739">
        <f t="shared" si="73"/>
        <v>2183527.0719103273</v>
      </c>
      <c r="U739">
        <f t="shared" si="68"/>
        <v>2183895.6634420487</v>
      </c>
      <c r="V739">
        <f t="shared" si="71"/>
        <v>372</v>
      </c>
    </row>
    <row r="740" spans="1:22" x14ac:dyDescent="0.25">
      <c r="A740">
        <f>VLOOKUP('[1]2024-03-18_windows_device_0'!P740,'[1]2024-03-18_windows_device_0'!P740:P1649,1,0)</f>
        <v>34.424666666666667</v>
      </c>
      <c r="B740">
        <f>VLOOKUP('[1]2024-03-18_windows_device_0'!Q740,'[1]2024-03-18_windows_device_0'!Q740:Q1649,1,0)+90</f>
        <v>2184032</v>
      </c>
      <c r="C740">
        <f>(A740-A739)*W$4</f>
        <v>0.11781005968224889</v>
      </c>
      <c r="D740">
        <f>(A740)*(1-EXP(-W$2))</f>
        <v>1.0488291348673517</v>
      </c>
      <c r="E740">
        <f>B740-D740^2*W$3</f>
        <v>2184031.9993537492</v>
      </c>
      <c r="F740">
        <f>E740+W$7*C740</f>
        <v>2184034.6774451975</v>
      </c>
      <c r="G740">
        <f>F740-W$8*LN(D740)</f>
        <v>2183921.4177582422</v>
      </c>
      <c r="H740">
        <f t="shared" si="69"/>
        <v>21.397550322581083</v>
      </c>
      <c r="I740">
        <f>G740-W$11*H740^2</f>
        <v>2183903.2337074126</v>
      </c>
      <c r="J740">
        <f>(C740-C739)*W$12</f>
        <v>0.9254045658455845</v>
      </c>
      <c r="K740">
        <f>I740-J740*W$13</f>
        <v>2183873.2977403142</v>
      </c>
      <c r="L740">
        <f>(K740-K739)*W$16</f>
        <v>-2.5216972611313844E-2</v>
      </c>
      <c r="M740">
        <f>(L740-L739)*W$15</f>
        <v>-1.3141125448763314E-5</v>
      </c>
      <c r="N740">
        <f>I740-W$16*M740^2</f>
        <v>2183903.2337074126</v>
      </c>
      <c r="O740">
        <f>(D740-D739)*W$17</f>
        <v>3.1004311690939514E-3</v>
      </c>
      <c r="P740">
        <f>(O740-O739)*W$18</f>
        <v>7.4087210182538765</v>
      </c>
      <c r="Q740">
        <f>N740-P740*W$19+W$20*P740^2</f>
        <v>2183923.4643986346</v>
      </c>
      <c r="R740">
        <f t="shared" si="72"/>
        <v>2183531.9805888552</v>
      </c>
      <c r="S740">
        <f t="shared" si="70"/>
        <v>41.969274844622298</v>
      </c>
      <c r="T740">
        <f t="shared" si="73"/>
        <v>2183527.889508306</v>
      </c>
      <c r="U740">
        <f t="shared" si="68"/>
        <v>2183903.9805888552</v>
      </c>
      <c r="V740">
        <f t="shared" si="71"/>
        <v>372</v>
      </c>
    </row>
    <row r="741" spans="1:22" x14ac:dyDescent="0.25">
      <c r="A741">
        <f>VLOOKUP('[1]2024-03-18_windows_device_0'!P741,'[1]2024-03-18_windows_device_0'!P741:P1650,1,0)</f>
        <v>34.394666666666666</v>
      </c>
      <c r="B741">
        <f>VLOOKUP('[1]2024-03-18_windows_device_0'!Q741,'[1]2024-03-18_windows_device_0'!Q741:Q1650,1,0)+90</f>
        <v>2184035</v>
      </c>
      <c r="C741">
        <f>(A741-A740)*W$4</f>
        <v>-0.88357544761738993</v>
      </c>
      <c r="D741">
        <f>(A741)*(1-EXP(-W$2))</f>
        <v>1.0479151136990223</v>
      </c>
      <c r="E741">
        <f>B741-D741^2*W$3</f>
        <v>2184034.9993548752</v>
      </c>
      <c r="F741">
        <f>E741+W$7*C741</f>
        <v>2184014.9136690134</v>
      </c>
      <c r="G741">
        <f>F741-W$8*LN(D741)</f>
        <v>2183903.7252231003</v>
      </c>
      <c r="H741">
        <f t="shared" si="69"/>
        <v>-17.692535141948611</v>
      </c>
      <c r="I741">
        <f>G741-W$11*H741^2</f>
        <v>2183891.2931756903</v>
      </c>
      <c r="J741">
        <f>(C741-C740)*W$12</f>
        <v>-0.76121988480855707</v>
      </c>
      <c r="K741">
        <f>I741-J741*W$13</f>
        <v>2183915.9179228195</v>
      </c>
      <c r="L741">
        <f>(K741-K740)*W$16</f>
        <v>4.6892603707473397E-2</v>
      </c>
      <c r="M741">
        <f>(L741-L740)*W$15</f>
        <v>4.2816962341881555E-5</v>
      </c>
      <c r="N741">
        <f>I741-W$16*M741^2</f>
        <v>2183891.2931756903</v>
      </c>
      <c r="O741">
        <f>(D741-D740)*W$17</f>
        <v>-2.3253233768215933E-2</v>
      </c>
      <c r="P741">
        <f>(O741-O740)*W$18</f>
        <v>-6.0942705150150323</v>
      </c>
      <c r="Q741">
        <f>N741-P741*W$19+W$20*P741^2</f>
        <v>2183936.7407789147</v>
      </c>
      <c r="R741">
        <f t="shared" si="72"/>
        <v>2183545.104554079</v>
      </c>
      <c r="S741">
        <f t="shared" si="70"/>
        <v>66.225030811895607</v>
      </c>
      <c r="T741">
        <f t="shared" si="73"/>
        <v>2183538.6490711947</v>
      </c>
      <c r="U741">
        <f t="shared" si="68"/>
        <v>2183917.104554079</v>
      </c>
      <c r="V741">
        <f t="shared" si="71"/>
        <v>372</v>
      </c>
    </row>
    <row r="742" spans="1:22" x14ac:dyDescent="0.25">
      <c r="A742">
        <f>VLOOKUP('[1]2024-03-18_windows_device_0'!P742,'[1]2024-03-18_windows_device_0'!P742:P1651,1,0)</f>
        <v>34.36333333333333</v>
      </c>
      <c r="B742">
        <f>VLOOKUP('[1]2024-03-18_windows_device_0'!Q742,'[1]2024-03-18_windows_device_0'!Q742:Q1651,1,0)+90</f>
        <v>2184042</v>
      </c>
      <c r="C742">
        <f>(A742-A741)*W$4</f>
        <v>-0.92284546751154262</v>
      </c>
      <c r="D742">
        <f>(A742)*(1-EXP(-W$2))</f>
        <v>1.0469604693676557</v>
      </c>
      <c r="E742">
        <f>B742-D742^2*W$3</f>
        <v>2184041.99935605</v>
      </c>
      <c r="F742">
        <f>E742+W$7*C742</f>
        <v>2184021.0209730389</v>
      </c>
      <c r="G742">
        <f>F742-W$8*LN(D742)</f>
        <v>2183911.9977530357</v>
      </c>
      <c r="H742">
        <f t="shared" si="69"/>
        <v>8.272529935464263</v>
      </c>
      <c r="I742">
        <f>G742-W$11*H742^2</f>
        <v>2183909.279817082</v>
      </c>
      <c r="J742">
        <f>(C742-C741)*W$12</f>
        <v>-2.9851760188608269E-2</v>
      </c>
      <c r="K742">
        <f>I742-J742*W$13</f>
        <v>2183910.24549344</v>
      </c>
      <c r="L742">
        <f>(K742-K741)*W$16</f>
        <v>-6.2410568729995156E-3</v>
      </c>
      <c r="M742">
        <f>(L742-L741)*W$15</f>
        <v>-3.1549512010760449E-5</v>
      </c>
      <c r="N742">
        <f>I742-W$16*M742^2</f>
        <v>2183909.279817082</v>
      </c>
      <c r="O742">
        <f>(D742-D741)*W$17</f>
        <v>-2.428671082459E-2</v>
      </c>
      <c r="P742">
        <f>(O742-O741)*W$18</f>
        <v>-0.23899100059089978</v>
      </c>
      <c r="Q742">
        <f>N742-P742*W$19+W$20*P742^2</f>
        <v>2183910.0062509635</v>
      </c>
      <c r="R742">
        <f t="shared" si="72"/>
        <v>2183518.2117563523</v>
      </c>
      <c r="S742">
        <f t="shared" si="70"/>
        <v>-135.70413573171845</v>
      </c>
      <c r="T742">
        <f t="shared" si="73"/>
        <v>2183531.4399227239</v>
      </c>
      <c r="U742">
        <f t="shared" si="68"/>
        <v>2183890.2117563523</v>
      </c>
      <c r="V742">
        <f t="shared" si="71"/>
        <v>372</v>
      </c>
    </row>
    <row r="743" spans="1:22" x14ac:dyDescent="0.25">
      <c r="A743">
        <f>VLOOKUP('[1]2024-03-18_windows_device_0'!P743,'[1]2024-03-18_windows_device_0'!P743:P1652,1,0)</f>
        <v>34.338000000000001</v>
      </c>
      <c r="B743">
        <f>VLOOKUP('[1]2024-03-18_windows_device_0'!Q743,'[1]2024-03-18_windows_device_0'!Q743:Q1652,1,0)+90</f>
        <v>2184044</v>
      </c>
      <c r="C743">
        <f>(A743-A742)*W$4</f>
        <v>-0.74613037798785542</v>
      </c>
      <c r="D743">
        <f>(A743)*(1-EXP(-W$2))</f>
        <v>1.0461886292699556</v>
      </c>
      <c r="E743">
        <f>B743-D743^2*W$3</f>
        <v>2184043.9993569991</v>
      </c>
      <c r="F743">
        <f>E743+W$7*C743</f>
        <v>2184027.0381111605</v>
      </c>
      <c r="G743">
        <f>F743-W$8*LN(D743)</f>
        <v>2183919.7669432461</v>
      </c>
      <c r="H743">
        <f t="shared" si="69"/>
        <v>7.7691902103833854</v>
      </c>
      <c r="I743">
        <f>G743-W$11*H743^2</f>
        <v>2183917.3696893542</v>
      </c>
      <c r="J743">
        <f>(C743-C742)*W$12</f>
        <v>0.1343329208487373</v>
      </c>
      <c r="K743">
        <f>I743-J743*W$13</f>
        <v>2183913.0241457433</v>
      </c>
      <c r="L743">
        <f>(K743-K742)*W$16</f>
        <v>3.0571957613561461E-3</v>
      </c>
      <c r="M743">
        <f>(L743-L742)*W$15</f>
        <v>5.5210826802040361E-6</v>
      </c>
      <c r="N743">
        <f>I743-W$16*M743^2</f>
        <v>2183917.3696893542</v>
      </c>
      <c r="O743">
        <f>(D743-D742)*W$17</f>
        <v>-1.9636064070932126E-2</v>
      </c>
      <c r="P743">
        <f>(O743-O742)*W$18</f>
        <v>1.0754595026531693</v>
      </c>
      <c r="Q743">
        <f>N743-P743*W$19+W$20*P743^2</f>
        <v>2183915.1673356812</v>
      </c>
      <c r="R743">
        <f t="shared" si="72"/>
        <v>2183523.2455649702</v>
      </c>
      <c r="S743">
        <f t="shared" si="70"/>
        <v>25.401174502832159</v>
      </c>
      <c r="T743">
        <f t="shared" si="73"/>
        <v>2183520.7695095385</v>
      </c>
      <c r="U743">
        <f t="shared" si="68"/>
        <v>2183895.2455649702</v>
      </c>
      <c r="V743">
        <f t="shared" si="71"/>
        <v>372</v>
      </c>
    </row>
    <row r="744" spans="1:22" x14ac:dyDescent="0.25">
      <c r="A744">
        <f>VLOOKUP('[1]2024-03-18_windows_device_0'!P744,'[1]2024-03-18_windows_device_0'!P744:P1653,1,0)</f>
        <v>34.345333333333336</v>
      </c>
      <c r="B744">
        <f>VLOOKUP('[1]2024-03-18_windows_device_0'!Q744,'[1]2024-03-18_windows_device_0'!Q744:Q1653,1,0)+90</f>
        <v>2184045</v>
      </c>
      <c r="C744">
        <f>(A744-A743)*W$4</f>
        <v>0.21598510941763072</v>
      </c>
      <c r="D744">
        <f>(A744)*(1-EXP(-W$2))</f>
        <v>1.0464120566666584</v>
      </c>
      <c r="E744">
        <f>B744-D744^2*W$3</f>
        <v>2184044.9993567248</v>
      </c>
      <c r="F744">
        <f>E744+W$7*C744</f>
        <v>2184049.9091910464</v>
      </c>
      <c r="G744">
        <f>F744-W$8*LN(D744)</f>
        <v>2183942.130717264</v>
      </c>
      <c r="H744">
        <f t="shared" si="69"/>
        <v>22.363774017896503</v>
      </c>
      <c r="I744">
        <f>G744-W$11*H744^2</f>
        <v>2183922.2673572465</v>
      </c>
      <c r="J744">
        <f>(C744-C743)*W$12</f>
        <v>0.73136812461994882</v>
      </c>
      <c r="K744">
        <f>I744-J744*W$13</f>
        <v>2183898.6082864753</v>
      </c>
      <c r="L744">
        <f>(K744-K743)*W$16</f>
        <v>-1.5860963891332108E-2</v>
      </c>
      <c r="M744">
        <f>(L744-L743)*W$15</f>
        <v>-1.123315613235431E-5</v>
      </c>
      <c r="N744">
        <f>I744-W$16*M744^2</f>
        <v>2183922.2673572465</v>
      </c>
      <c r="O744">
        <f>(D744-D743)*W$17</f>
        <v>5.6841238100093436E-3</v>
      </c>
      <c r="P744">
        <f>(O744-O743)*W$18</f>
        <v>5.8552795144254395</v>
      </c>
      <c r="Q744">
        <f>N744-P744*W$19+W$20*P744^2</f>
        <v>2183931.3932663961</v>
      </c>
      <c r="R744">
        <f t="shared" si="72"/>
        <v>2183539.5082756244</v>
      </c>
      <c r="S744">
        <f t="shared" si="70"/>
        <v>82.063499544015798</v>
      </c>
      <c r="T744">
        <f t="shared" si="73"/>
        <v>2183531.5088906451</v>
      </c>
      <c r="U744">
        <f t="shared" si="68"/>
        <v>2183911.5082756244</v>
      </c>
      <c r="V744">
        <f t="shared" si="71"/>
        <v>372</v>
      </c>
    </row>
    <row r="745" spans="1:22" x14ac:dyDescent="0.25">
      <c r="A745">
        <f>VLOOKUP('[1]2024-03-18_windows_device_0'!P745,'[1]2024-03-18_windows_device_0'!P745:P1654,1,0)</f>
        <v>34.313333333333333</v>
      </c>
      <c r="B745">
        <f>VLOOKUP('[1]2024-03-18_windows_device_0'!Q745,'[1]2024-03-18_windows_device_0'!Q745:Q1654,1,0)+90</f>
        <v>2184048</v>
      </c>
      <c r="C745">
        <f>(A745-A744)*W$4</f>
        <v>-0.94248047745861896</v>
      </c>
      <c r="D745">
        <f>(A745)*(1-EXP(-W$2))</f>
        <v>1.0454371007537735</v>
      </c>
      <c r="E745">
        <f>B745-D745^2*W$3</f>
        <v>2184047.9993579229</v>
      </c>
      <c r="F745">
        <f>E745+W$7*C745</f>
        <v>2184026.5746263373</v>
      </c>
      <c r="G745">
        <f>F745-W$8*LN(D745)</f>
        <v>2183921.0106463442</v>
      </c>
      <c r="H745">
        <f t="shared" si="69"/>
        <v>-21.120070919860154</v>
      </c>
      <c r="I745">
        <f>G745-W$11*H745^2</f>
        <v>2183903.2951523024</v>
      </c>
      <c r="J745">
        <f>(C745-C744)*W$12</f>
        <v>-0.88062692556299027</v>
      </c>
      <c r="K745">
        <f>I745-J745*W$13</f>
        <v>2183931.7826048639</v>
      </c>
      <c r="L745">
        <f>(K745-K744)*W$16</f>
        <v>3.6499847584316243E-2</v>
      </c>
      <c r="M745">
        <f>(L745-L744)*W$15</f>
        <v>3.1090612476100323E-5</v>
      </c>
      <c r="N745">
        <f>I745-W$16*M745^2</f>
        <v>2183903.2951523024</v>
      </c>
      <c r="O745">
        <f>(D745-D744)*W$17</f>
        <v>-2.4803449352768559E-2</v>
      </c>
      <c r="P745">
        <f>(O745-O744)*W$18</f>
        <v>-7.0502345173720986</v>
      </c>
      <c r="Q745">
        <f>N745-P745*W$19+W$20*P745^2</f>
        <v>2183960.9569896157</v>
      </c>
      <c r="R745">
        <f t="shared" si="72"/>
        <v>2183568.9118821416</v>
      </c>
      <c r="S745">
        <f t="shared" si="70"/>
        <v>148.37396429974936</v>
      </c>
      <c r="T745">
        <f t="shared" si="73"/>
        <v>2183554.4486863487</v>
      </c>
      <c r="U745">
        <f t="shared" si="68"/>
        <v>2183940.9118821416</v>
      </c>
      <c r="V745">
        <f t="shared" si="71"/>
        <v>372</v>
      </c>
    </row>
    <row r="746" spans="1:22" x14ac:dyDescent="0.25">
      <c r="A746">
        <f>VLOOKUP('[1]2024-03-18_windows_device_0'!P746,'[1]2024-03-18_windows_device_0'!P746:P1655,1,0)</f>
        <v>34.294666666666664</v>
      </c>
      <c r="B746">
        <f>VLOOKUP('[1]2024-03-18_windows_device_0'!Q746,'[1]2024-03-18_windows_device_0'!Q746:Q1655,1,0)+90</f>
        <v>2184041</v>
      </c>
      <c r="C746">
        <f>(A746-A745)*W$4</f>
        <v>-0.54978027851751032</v>
      </c>
      <c r="D746">
        <f>(A746)*(1-EXP(-W$2))</f>
        <v>1.0448683764712572</v>
      </c>
      <c r="E746">
        <f>B746-D746^2*W$3</f>
        <v>2184040.999358621</v>
      </c>
      <c r="F746">
        <f>E746+W$7*C746</f>
        <v>2184028.5015985291</v>
      </c>
      <c r="G746">
        <f>F746-W$8*LN(D746)</f>
        <v>2183924.2303604973</v>
      </c>
      <c r="H746">
        <f t="shared" si="69"/>
        <v>3.2197141530923545</v>
      </c>
      <c r="I746">
        <f>G746-W$11*H746^2</f>
        <v>2183923.8186450545</v>
      </c>
      <c r="J746">
        <f>(C746-C745)*W$12</f>
        <v>0.29851760188576476</v>
      </c>
      <c r="K746">
        <f>I746-J746*W$13</f>
        <v>2183914.1618814743</v>
      </c>
      <c r="L746">
        <f>(K746-K745)*W$16</f>
        <v>-1.9387096684576884E-2</v>
      </c>
      <c r="M746">
        <f>(L746-L745)*W$15</f>
        <v>-3.3184346800004532E-5</v>
      </c>
      <c r="N746">
        <f>I746-W$16*M746^2</f>
        <v>2183923.8186450545</v>
      </c>
      <c r="O746">
        <f>(D746-D745)*W$17</f>
        <v>-1.4468678789118287E-2</v>
      </c>
      <c r="P746">
        <f>(O746-O745)*W$18</f>
        <v>2.3899100058880944</v>
      </c>
      <c r="Q746">
        <f>N746-P746*W$19+W$20*P746^2</f>
        <v>2183921.2947453223</v>
      </c>
      <c r="R746">
        <f t="shared" si="72"/>
        <v>2183529.1566888513</v>
      </c>
      <c r="S746">
        <f t="shared" si="70"/>
        <v>-200.60925609673498</v>
      </c>
      <c r="T746">
        <f t="shared" si="73"/>
        <v>2183548.7116758903</v>
      </c>
      <c r="U746">
        <f t="shared" si="68"/>
        <v>2183901.1566888513</v>
      </c>
      <c r="V746">
        <f t="shared" si="71"/>
        <v>372</v>
      </c>
    </row>
    <row r="747" spans="1:22" x14ac:dyDescent="0.25">
      <c r="A747">
        <f>VLOOKUP('[1]2024-03-18_windows_device_0'!P747,'[1]2024-03-18_windows_device_0'!P747:P1656,1,0)</f>
        <v>34.275333333333336</v>
      </c>
      <c r="B747">
        <f>VLOOKUP('[1]2024-03-18_windows_device_0'!Q747,'[1]2024-03-18_windows_device_0'!Q747:Q1656,1,0)+90</f>
        <v>2184026</v>
      </c>
      <c r="C747">
        <f>(A747-A746)*W$4</f>
        <v>-0.56941528846437739</v>
      </c>
      <c r="D747">
        <f>(A747)*(1-EXP(-W$2))</f>
        <v>1.0442793406072228</v>
      </c>
      <c r="E747">
        <f>B747-D747^2*W$3</f>
        <v>2184025.9993593441</v>
      </c>
      <c r="F747">
        <f>E747+W$7*C747</f>
        <v>2184013.0552506777</v>
      </c>
      <c r="G747">
        <f>F747-W$8*LN(D747)</f>
        <v>2183910.1236659605</v>
      </c>
      <c r="H747">
        <f t="shared" si="69"/>
        <v>-14.106694536749274</v>
      </c>
      <c r="I747">
        <f>G747-W$11*H747^2</f>
        <v>2183902.2202825961</v>
      </c>
      <c r="J747">
        <f>(C747-C746)*W$12</f>
        <v>-1.492588009414505E-2</v>
      </c>
      <c r="K747">
        <f>I747-J747*W$13</f>
        <v>2183902.7031207751</v>
      </c>
      <c r="L747">
        <f>(K747-K746)*W$16</f>
        <v>-1.2607433681957563E-2</v>
      </c>
      <c r="M747">
        <f>(L747-L746)*W$15</f>
        <v>4.0256036755851684E-6</v>
      </c>
      <c r="N747">
        <f>I747-W$16*M747^2</f>
        <v>2183902.2202825961</v>
      </c>
      <c r="O747">
        <f>(D747-D746)*W$17</f>
        <v>-1.4985417317291198E-2</v>
      </c>
      <c r="P747">
        <f>(O747-O746)*W$18</f>
        <v>-0.1194955002921841</v>
      </c>
      <c r="Q747">
        <f>N747-P747*W$19+W$20*P747^2</f>
        <v>2183902.572725812</v>
      </c>
      <c r="R747">
        <f t="shared" si="72"/>
        <v>2183510.3387521645</v>
      </c>
      <c r="S747">
        <f t="shared" si="70"/>
        <v>-94.957462599866545</v>
      </c>
      <c r="T747">
        <f t="shared" si="73"/>
        <v>2183519.5950147444</v>
      </c>
      <c r="U747">
        <f t="shared" si="68"/>
        <v>2183882.3387521645</v>
      </c>
      <c r="V747">
        <f t="shared" si="71"/>
        <v>372</v>
      </c>
    </row>
    <row r="748" spans="1:22" x14ac:dyDescent="0.25">
      <c r="A748">
        <f>VLOOKUP('[1]2024-03-18_windows_device_0'!P748,'[1]2024-03-18_windows_device_0'!P748:P1657,1,0)</f>
        <v>34.262666666666668</v>
      </c>
      <c r="B748">
        <f>VLOOKUP('[1]2024-03-18_windows_device_0'!Q748,'[1]2024-03-18_windows_device_0'!Q748:Q1657,1,0)+90</f>
        <v>2184023</v>
      </c>
      <c r="C748">
        <f>(A748-A747)*W$4</f>
        <v>-0.37306518899403235</v>
      </c>
      <c r="D748">
        <f>(A748)*(1-EXP(-W$2))</f>
        <v>1.0438934205583725</v>
      </c>
      <c r="E748">
        <f>B748-D748^2*W$3</f>
        <v>2184022.9993598177</v>
      </c>
      <c r="F748">
        <f>E748+W$7*C748</f>
        <v>2184014.5187368984</v>
      </c>
      <c r="G748">
        <f>F748-W$8*LN(D748)</f>
        <v>2183912.4652658589</v>
      </c>
      <c r="H748">
        <f t="shared" si="69"/>
        <v>2.3415998984128237</v>
      </c>
      <c r="I748">
        <f>G748-W$11*H748^2</f>
        <v>2183912.2475009463</v>
      </c>
      <c r="J748">
        <f>(C748-C747)*W$12</f>
        <v>0.14925880094272331</v>
      </c>
      <c r="K748">
        <f>I748-J748*W$13</f>
        <v>2183907.4191191564</v>
      </c>
      <c r="L748">
        <f>(K748-K747)*W$16</f>
        <v>5.1887493244600529E-3</v>
      </c>
      <c r="M748">
        <f>(L748-L747)*W$15</f>
        <v>1.0566952914081839E-5</v>
      </c>
      <c r="N748">
        <f>I748-W$16*M748^2</f>
        <v>2183912.2475009463</v>
      </c>
      <c r="O748">
        <f>(D748-D747)*W$17</f>
        <v>-9.8180320354717115E-3</v>
      </c>
      <c r="P748">
        <f>(O748-O747)*W$18</f>
        <v>1.1949550029427407</v>
      </c>
      <c r="Q748">
        <f>N748-P748*W$19+W$20*P748^2</f>
        <v>2183909.9081785614</v>
      </c>
      <c r="R748">
        <f t="shared" si="72"/>
        <v>2183517.611556517</v>
      </c>
      <c r="S748">
        <f t="shared" si="70"/>
        <v>36.699403276175786</v>
      </c>
      <c r="T748">
        <f t="shared" si="73"/>
        <v>2183514.0341724553</v>
      </c>
      <c r="U748">
        <f t="shared" si="68"/>
        <v>2183889.611556517</v>
      </c>
      <c r="V748">
        <f t="shared" si="71"/>
        <v>372</v>
      </c>
    </row>
    <row r="749" spans="1:22" x14ac:dyDescent="0.25">
      <c r="A749">
        <f>VLOOKUP('[1]2024-03-18_windows_device_0'!P749,'[1]2024-03-18_windows_device_0'!P749:P1658,1,0)</f>
        <v>34.240666666666669</v>
      </c>
      <c r="B749">
        <f>VLOOKUP('[1]2024-03-18_windows_device_0'!Q749,'[1]2024-03-18_windows_device_0'!Q749:Q1658,1,0)+90</f>
        <v>2184030</v>
      </c>
      <c r="C749">
        <f>(A749-A748)*W$4</f>
        <v>-0.64795532825268287</v>
      </c>
      <c r="D749">
        <f>(A749)*(1-EXP(-W$2))</f>
        <v>1.0432231383682642</v>
      </c>
      <c r="E749">
        <f>B749-D749^2*W$3</f>
        <v>2184029.9993606391</v>
      </c>
      <c r="F749">
        <f>E749+W$7*C749</f>
        <v>2184015.2698576739</v>
      </c>
      <c r="G749">
        <f>F749-W$8*LN(D749)</f>
        <v>2183914.7423032899</v>
      </c>
      <c r="H749">
        <f t="shared" si="69"/>
        <v>2.2770374310202897</v>
      </c>
      <c r="I749">
        <f>G749-W$11*H749^2</f>
        <v>2183914.5363812349</v>
      </c>
      <c r="J749">
        <f>(C749-C748)*W$12</f>
        <v>-0.20896232131993994</v>
      </c>
      <c r="K749">
        <f>I749-J749*W$13</f>
        <v>2183921.2961157411</v>
      </c>
      <c r="L749">
        <f>(K749-K748)*W$16</f>
        <v>1.5268083411299961E-2</v>
      </c>
      <c r="M749">
        <f>(L749-L748)*W$15</f>
        <v>5.9848703883596153E-6</v>
      </c>
      <c r="N749">
        <f>I749-W$16*M749^2</f>
        <v>2183914.5363812349</v>
      </c>
      <c r="O749">
        <f>(D749-D748)*W$17</f>
        <v>-1.7052371430028031E-2</v>
      </c>
      <c r="P749">
        <f>(O749-O748)*W$18</f>
        <v>-1.6729370041219271</v>
      </c>
      <c r="Q749">
        <f>N749-P749*W$19+W$20*P749^2</f>
        <v>2183921.4314042367</v>
      </c>
      <c r="R749">
        <f t="shared" si="72"/>
        <v>2183529.0263366411</v>
      </c>
      <c r="S749">
        <f t="shared" si="70"/>
        <v>57.600287149409944</v>
      </c>
      <c r="T749">
        <f t="shared" si="73"/>
        <v>2183523.4115764322</v>
      </c>
      <c r="U749">
        <f t="shared" si="68"/>
        <v>2183901.0263366411</v>
      </c>
      <c r="V749">
        <f t="shared" si="71"/>
        <v>372</v>
      </c>
    </row>
    <row r="750" spans="1:22" x14ac:dyDescent="0.25">
      <c r="A750">
        <f>VLOOKUP('[1]2024-03-18_windows_device_0'!P750,'[1]2024-03-18_windows_device_0'!P750:P1659,1,0)</f>
        <v>34.200000000000003</v>
      </c>
      <c r="B750">
        <f>VLOOKUP('[1]2024-03-18_windows_device_0'!Q750,'[1]2024-03-18_windows_device_0'!Q750:Q1659,1,0)+90</f>
        <v>2184028</v>
      </c>
      <c r="C750">
        <f>(A750-A749)*W$4</f>
        <v>-1.1977356067701932</v>
      </c>
      <c r="D750">
        <f>(A750)*(1-EXP(-W$2))</f>
        <v>1.0419841318956398</v>
      </c>
      <c r="E750">
        <f>B750-D750^2*W$3</f>
        <v>2184027.9993621572</v>
      </c>
      <c r="F750">
        <f>E750+W$7*C750</f>
        <v>2184000.7720991001</v>
      </c>
      <c r="G750">
        <f>F750-W$8*LN(D750)</f>
        <v>2183903.0677614394</v>
      </c>
      <c r="H750">
        <f t="shared" si="69"/>
        <v>-11.674541850574315</v>
      </c>
      <c r="I750">
        <f>G750-W$11*H750^2</f>
        <v>2183897.6547092218</v>
      </c>
      <c r="J750">
        <f>(C750-C749)*W$12</f>
        <v>-0.41792464264003892</v>
      </c>
      <c r="K750">
        <f>I750-J750*W$13</f>
        <v>2183911.1741782338</v>
      </c>
      <c r="L750">
        <f>(K750-K749)*W$16</f>
        <v>-1.1136601872176986E-2</v>
      </c>
      <c r="M750">
        <f>(L750-L749)*W$15</f>
        <v>-1.5678478132138341E-5</v>
      </c>
      <c r="N750">
        <f>I750-W$16*M750^2</f>
        <v>2183897.6547092218</v>
      </c>
      <c r="O750">
        <f>(D750-D749)*W$17</f>
        <v>-3.1521050219140673E-2</v>
      </c>
      <c r="P750">
        <f>(O750-O749)*W$18</f>
        <v>-3.3458740082438552</v>
      </c>
      <c r="Q750">
        <f>N750-P750*W$19+W$20*P750^2</f>
        <v>2183915.6680555004</v>
      </c>
      <c r="R750">
        <f t="shared" si="72"/>
        <v>2183523.0637469944</v>
      </c>
      <c r="S750">
        <f t="shared" si="70"/>
        <v>-30.087909891368227</v>
      </c>
      <c r="T750">
        <f t="shared" si="73"/>
        <v>2183525.9966559708</v>
      </c>
      <c r="U750">
        <f t="shared" si="68"/>
        <v>2183895.0637469944</v>
      </c>
      <c r="V750">
        <f t="shared" si="71"/>
        <v>372</v>
      </c>
    </row>
    <row r="751" spans="1:22" x14ac:dyDescent="0.25">
      <c r="A751">
        <f>VLOOKUP('[1]2024-03-18_windows_device_0'!P751,'[1]2024-03-18_windows_device_0'!P751:P1660,1,0)</f>
        <v>34.197333333333333</v>
      </c>
      <c r="B751">
        <f>VLOOKUP('[1]2024-03-18_windows_device_0'!Q751,'[1]2024-03-18_windows_device_0'!Q751:Q1660,1,0)+90</f>
        <v>2184034</v>
      </c>
      <c r="C751">
        <f>(A751-A750)*W$4</f>
        <v>-7.8540039788305441E-2</v>
      </c>
      <c r="D751">
        <f>(A751)*(1-EXP(-W$2))</f>
        <v>1.041902885569566</v>
      </c>
      <c r="E751">
        <f>B751-D751^2*W$3</f>
        <v>2184033.9993622568</v>
      </c>
      <c r="F751">
        <f>E751+W$7*C751</f>
        <v>2184032.213967958</v>
      </c>
      <c r="G751">
        <f>F751-W$8*LN(D751)</f>
        <v>2183934.6948765302</v>
      </c>
      <c r="H751">
        <f t="shared" si="69"/>
        <v>31.62711509084329</v>
      </c>
      <c r="I751">
        <f>G751-W$11*H751^2</f>
        <v>2183894.9682505294</v>
      </c>
      <c r="J751">
        <f>(C751-C750)*W$12</f>
        <v>0.85077516537422304</v>
      </c>
      <c r="K751">
        <f>I751-J751*W$13</f>
        <v>2183867.4464743263</v>
      </c>
      <c r="L751">
        <f>(K751-K750)*W$16</f>
        <v>-4.8111147579350172E-2</v>
      </c>
      <c r="M751">
        <f>(L751-L750)*W$15</f>
        <v>-2.1954611467322488E-5</v>
      </c>
      <c r="N751">
        <f>I751-W$16*M751^2</f>
        <v>2183894.9682505294</v>
      </c>
      <c r="O751">
        <f>(D751-D750)*W$17</f>
        <v>-2.0669541127311839E-3</v>
      </c>
      <c r="P751">
        <f>(O751-O750)*W$18</f>
        <v>6.8112435167825058</v>
      </c>
      <c r="Q751">
        <f>N751-P751*W$19+W$20*P751^2</f>
        <v>2183910.496922716</v>
      </c>
      <c r="R751">
        <f t="shared" si="72"/>
        <v>2183517.8796045082</v>
      </c>
      <c r="S751">
        <f t="shared" si="70"/>
        <v>-26.159776411104637</v>
      </c>
      <c r="T751">
        <f t="shared" si="73"/>
        <v>2183520.429606929</v>
      </c>
      <c r="U751">
        <f t="shared" si="68"/>
        <v>2183889.8796045082</v>
      </c>
      <c r="V751">
        <f t="shared" si="71"/>
        <v>372</v>
      </c>
    </row>
    <row r="752" spans="1:22" x14ac:dyDescent="0.25">
      <c r="A752">
        <f>VLOOKUP('[1]2024-03-18_windows_device_0'!P752,'[1]2024-03-18_windows_device_0'!P752:P1661,1,0)</f>
        <v>34.168666666666667</v>
      </c>
      <c r="B752">
        <f>VLOOKUP('[1]2024-03-18_windows_device_0'!Q752,'[1]2024-03-18_windows_device_0'!Q752:Q1661,1,0)+90</f>
        <v>2184032</v>
      </c>
      <c r="C752">
        <f>(A752-A751)*W$4</f>
        <v>-0.84430542772323713</v>
      </c>
      <c r="D752">
        <f>(A752)*(1-EXP(-W$2))</f>
        <v>1.0410294875642734</v>
      </c>
      <c r="E752">
        <f>B752-D752^2*W$3</f>
        <v>2184031.9993633255</v>
      </c>
      <c r="F752">
        <f>E752+W$7*C752</f>
        <v>2184012.8063746132</v>
      </c>
      <c r="G752">
        <f>F752-W$8*LN(D752)</f>
        <v>2183917.2795929955</v>
      </c>
      <c r="H752">
        <f t="shared" si="69"/>
        <v>-17.415283534675837</v>
      </c>
      <c r="I752">
        <f>G752-W$11*H752^2</f>
        <v>2183905.2341265301</v>
      </c>
      <c r="J752">
        <f>(C752-C751)*W$12</f>
        <v>-0.58210932367706636</v>
      </c>
      <c r="K752">
        <f>I752-J752*W$13</f>
        <v>2183924.0648155115</v>
      </c>
      <c r="L752">
        <f>(K752-K751)*W$16</f>
        <v>6.2293994997253556E-2</v>
      </c>
      <c r="M752">
        <f>(L752-L751)*W$15</f>
        <v>6.555596459413519E-5</v>
      </c>
      <c r="N752">
        <f>I752-W$16*M752^2</f>
        <v>2183905.2341265301</v>
      </c>
      <c r="O752">
        <f>(D752-D751)*W$17</f>
        <v>-2.2219756711853167E-2</v>
      </c>
      <c r="P752">
        <f>(O752-O751)*W$18</f>
        <v>-4.6603245114826981</v>
      </c>
      <c r="Q752">
        <f>N752-P752*W$19+W$20*P752^2</f>
        <v>2183934.9460726664</v>
      </c>
      <c r="R752">
        <f t="shared" si="72"/>
        <v>2183542.18932983</v>
      </c>
      <c r="S752">
        <f t="shared" si="70"/>
        <v>122.66965669408417</v>
      </c>
      <c r="T752">
        <f t="shared" si="73"/>
        <v>2183530.2317382745</v>
      </c>
      <c r="U752">
        <f t="shared" si="68"/>
        <v>2183914.18932983</v>
      </c>
      <c r="V752">
        <f t="shared" si="71"/>
        <v>372</v>
      </c>
    </row>
    <row r="753" spans="1:22" x14ac:dyDescent="0.25">
      <c r="A753">
        <f>VLOOKUP('[1]2024-03-18_windows_device_0'!P753,'[1]2024-03-18_windows_device_0'!P753:P1662,1,0)</f>
        <v>34.153333333333336</v>
      </c>
      <c r="B753">
        <f>VLOOKUP('[1]2024-03-18_windows_device_0'!Q753,'[1]2024-03-18_windows_device_0'!Q753:Q1662,1,0)+90</f>
        <v>2184033</v>
      </c>
      <c r="C753">
        <f>(A753-A752)*W$4</f>
        <v>-0.4516052287821285</v>
      </c>
      <c r="D753">
        <f>(A753)*(1-EXP(-W$2))</f>
        <v>1.0405623211893495</v>
      </c>
      <c r="E753">
        <f>B753-D753^2*W$3</f>
        <v>2184032.9993638969</v>
      </c>
      <c r="F753">
        <f>E753+W$7*C753</f>
        <v>2184022.7333466788</v>
      </c>
      <c r="G753">
        <f>F753-W$8*LN(D753)</f>
        <v>2183928.2729053926</v>
      </c>
      <c r="H753">
        <f t="shared" si="69"/>
        <v>10.993312397040427</v>
      </c>
      <c r="I753">
        <f>G753-W$11*H753^2</f>
        <v>2183923.4731438374</v>
      </c>
      <c r="J753">
        <f>(C753-C752)*W$12</f>
        <v>0.29851760188576476</v>
      </c>
      <c r="K753">
        <f>I753-J753*W$13</f>
        <v>2183913.8163802573</v>
      </c>
      <c r="L753">
        <f>(K753-K752)*W$16</f>
        <v>-1.1275780269994439E-2</v>
      </c>
      <c r="M753">
        <f>(L753-L752)*W$15</f>
        <v>-4.3683993970406181E-5</v>
      </c>
      <c r="N753">
        <f>I753-W$16*M753^2</f>
        <v>2183923.4731438374</v>
      </c>
      <c r="O753">
        <f>(D753-D752)*W$17</f>
        <v>-1.1884986148197246E-2</v>
      </c>
      <c r="P753">
        <f>(O753-O752)*W$18</f>
        <v>2.3899100058894005</v>
      </c>
      <c r="Q753">
        <f>N753-P753*W$19+W$20*P753^2</f>
        <v>2183920.9492441053</v>
      </c>
      <c r="R753">
        <f t="shared" si="72"/>
        <v>2183528.118248031</v>
      </c>
      <c r="S753">
        <f t="shared" si="70"/>
        <v>-71.004289466258243</v>
      </c>
      <c r="T753">
        <f t="shared" si="73"/>
        <v>2183535.039603442</v>
      </c>
      <c r="U753">
        <f t="shared" si="68"/>
        <v>2183900.118248031</v>
      </c>
      <c r="V753">
        <f t="shared" si="71"/>
        <v>372</v>
      </c>
    </row>
    <row r="754" spans="1:22" x14ac:dyDescent="0.25">
      <c r="A754">
        <f>VLOOKUP('[1]2024-03-18_windows_device_0'!P754,'[1]2024-03-18_windows_device_0'!P754:P1663,1,0)</f>
        <v>34.134666666666668</v>
      </c>
      <c r="B754">
        <f>VLOOKUP('[1]2024-03-18_windows_device_0'!Q754,'[1]2024-03-18_windows_device_0'!Q754:Q1663,1,0)+90</f>
        <v>2184034</v>
      </c>
      <c r="C754">
        <f>(A754-A753)*W$4</f>
        <v>-0.54978027851751032</v>
      </c>
      <c r="D754">
        <f>(A754)*(1-EXP(-W$2))</f>
        <v>1.0399935969068332</v>
      </c>
      <c r="E754">
        <f>B754-D754^2*W$3</f>
        <v>2184033.9993645917</v>
      </c>
      <c r="F754">
        <f>E754+W$7*C754</f>
        <v>2184021.5016044998</v>
      </c>
      <c r="G754">
        <f>F754-W$8*LN(D754)</f>
        <v>2183928.3399630096</v>
      </c>
      <c r="H754">
        <f t="shared" si="69"/>
        <v>6.7057617008686066E-2</v>
      </c>
      <c r="I754">
        <f>G754-W$11*H754^2</f>
        <v>2183928.3397844187</v>
      </c>
      <c r="J754">
        <f>(C754-C753)*W$12</f>
        <v>-7.4629400471520765E-2</v>
      </c>
      <c r="K754">
        <f>I754-J754*W$13</f>
        <v>2183930.7539753136</v>
      </c>
      <c r="L754">
        <f>(K754-K753)*W$16</f>
        <v>1.8635488776624614E-2</v>
      </c>
      <c r="M754">
        <f>(L754-L753)*W$15</f>
        <v>1.7760604703945577E-5</v>
      </c>
      <c r="N754">
        <f>I754-W$16*M754^2</f>
        <v>2183928.3397844187</v>
      </c>
      <c r="O754">
        <f>(D754-D753)*W$17</f>
        <v>-1.4468678789118287E-2</v>
      </c>
      <c r="P754">
        <f>(O754-O753)*W$18</f>
        <v>-0.59747750147398282</v>
      </c>
      <c r="Q754">
        <f>N754-P754*W$19+W$20*P754^2</f>
        <v>2183930.3174750004</v>
      </c>
      <c r="R754">
        <f t="shared" si="72"/>
        <v>2183537.3963872739</v>
      </c>
      <c r="S754">
        <f t="shared" si="70"/>
        <v>46.818552682893952</v>
      </c>
      <c r="T754">
        <f t="shared" si="73"/>
        <v>2183532.8326088684</v>
      </c>
      <c r="U754">
        <f t="shared" si="68"/>
        <v>2183909.3963872739</v>
      </c>
      <c r="V754">
        <f t="shared" si="71"/>
        <v>372</v>
      </c>
    </row>
    <row r="755" spans="1:22" x14ac:dyDescent="0.25">
      <c r="A755">
        <f>VLOOKUP('[1]2024-03-18_windows_device_0'!P755,'[1]2024-03-18_windows_device_0'!P755:P1664,1,0)</f>
        <v>34.105333333333334</v>
      </c>
      <c r="B755">
        <f>VLOOKUP('[1]2024-03-18_windows_device_0'!Q755,'[1]2024-03-18_windows_device_0'!Q755:Q1664,1,0)+90</f>
        <v>2184028</v>
      </c>
      <c r="C755">
        <f>(A755-A754)*W$4</f>
        <v>-0.86394043767031359</v>
      </c>
      <c r="D755">
        <f>(A755)*(1-EXP(-W$2))</f>
        <v>1.0390998873200221</v>
      </c>
      <c r="E755">
        <f>B755-D755^2*W$3</f>
        <v>2184027.9993656832</v>
      </c>
      <c r="F755">
        <f>E755+W$7*C755</f>
        <v>2184008.3600283964</v>
      </c>
      <c r="G755">
        <f>F755-W$8*LN(D755)</f>
        <v>2183917.2407937082</v>
      </c>
      <c r="H755">
        <f t="shared" si="69"/>
        <v>-11.099169301334769</v>
      </c>
      <c r="I755">
        <f>G755-W$11*H755^2</f>
        <v>2183912.3481512954</v>
      </c>
      <c r="J755">
        <f>(C755-C754)*W$12</f>
        <v>-0.23881408150854824</v>
      </c>
      <c r="K755">
        <f>I755-J755*W$13</f>
        <v>2183920.0735621597</v>
      </c>
      <c r="L755">
        <f>(K755-K754)*W$16</f>
        <v>-1.1751061399083796E-2</v>
      </c>
      <c r="M755">
        <f>(L755-L754)*W$15</f>
        <v>-1.8042815406669179E-5</v>
      </c>
      <c r="N755">
        <f>I755-W$16*M755^2</f>
        <v>2183912.3481512954</v>
      </c>
      <c r="O755">
        <f>(D755-D754)*W$17</f>
        <v>-2.2736495240037374E-2</v>
      </c>
      <c r="P755">
        <f>(O755-O754)*W$18</f>
        <v>-1.9119280047102143</v>
      </c>
      <c r="Q755">
        <f>N755-P755*W$19+W$20*P755^2</f>
        <v>2183920.5729367896</v>
      </c>
      <c r="R755">
        <f t="shared" si="72"/>
        <v>2183527.5109499828</v>
      </c>
      <c r="S755">
        <f t="shared" si="70"/>
        <v>-49.88304815123211</v>
      </c>
      <c r="T755">
        <f t="shared" si="73"/>
        <v>2183532.3734492464</v>
      </c>
      <c r="U755">
        <f t="shared" si="68"/>
        <v>2183899.5109499828</v>
      </c>
      <c r="V755">
        <f t="shared" si="71"/>
        <v>372</v>
      </c>
    </row>
    <row r="756" spans="1:22" x14ac:dyDescent="0.25">
      <c r="A756">
        <f>VLOOKUP('[1]2024-03-18_windows_device_0'!P756,'[1]2024-03-18_windows_device_0'!P756:P1665,1,0)</f>
        <v>34.082000000000001</v>
      </c>
      <c r="B756">
        <f>VLOOKUP('[1]2024-03-18_windows_device_0'!Q756,'[1]2024-03-18_windows_device_0'!Q756:Q1665,1,0)+90</f>
        <v>2184029</v>
      </c>
      <c r="C756">
        <f>(A756-A755)*W$4</f>
        <v>-0.68722534814683556</v>
      </c>
      <c r="D756">
        <f>(A756)*(1-EXP(-W$2))</f>
        <v>1.038388981966877</v>
      </c>
      <c r="E756">
        <f>B756-D756^2*W$3</f>
        <v>2184028.9993665512</v>
      </c>
      <c r="F756">
        <f>E756+W$7*C756</f>
        <v>2184013.3771664365</v>
      </c>
      <c r="G756">
        <f>F756-W$8*LN(D756)</f>
        <v>2183923.8838283303</v>
      </c>
      <c r="H756">
        <f t="shared" si="69"/>
        <v>6.6430346220731735</v>
      </c>
      <c r="I756">
        <f>G756-W$11*H756^2</f>
        <v>2183922.1311768838</v>
      </c>
      <c r="J756">
        <f>(C756-C755)*W$12</f>
        <v>0.13433292084857829</v>
      </c>
      <c r="K756">
        <f>I756-J756*W$13</f>
        <v>2183917.785633273</v>
      </c>
      <c r="L756">
        <f>(K756-K755)*W$16</f>
        <v>-2.5172802247385409E-3</v>
      </c>
      <c r="M756">
        <f>(L756-L755)*W$15</f>
        <v>5.4828010508239374E-6</v>
      </c>
      <c r="N756">
        <f>I756-W$16*M756^2</f>
        <v>2183922.1311768838</v>
      </c>
      <c r="O756">
        <f>(D756-D755)*W$17</f>
        <v>-1.8085848486390797E-2</v>
      </c>
      <c r="P756">
        <f>(O756-O755)*W$18</f>
        <v>1.0754595026505569</v>
      </c>
      <c r="Q756">
        <f>N756-P756*W$19+W$20*P756^2</f>
        <v>2183919.9288232108</v>
      </c>
      <c r="R756">
        <f t="shared" si="72"/>
        <v>2183526.7553454293</v>
      </c>
      <c r="S756">
        <f t="shared" si="70"/>
        <v>-3.812867070585586</v>
      </c>
      <c r="T756">
        <f t="shared" si="73"/>
        <v>2183527.127016047</v>
      </c>
      <c r="U756">
        <f t="shared" si="68"/>
        <v>2183898.7553454293</v>
      </c>
      <c r="V756">
        <f t="shared" si="71"/>
        <v>372</v>
      </c>
    </row>
    <row r="757" spans="1:22" x14ac:dyDescent="0.25">
      <c r="A757">
        <f>VLOOKUP('[1]2024-03-18_windows_device_0'!P757,'[1]2024-03-18_windows_device_0'!P757:P1666,1,0)</f>
        <v>34.064666666666668</v>
      </c>
      <c r="B757">
        <f>VLOOKUP('[1]2024-03-18_windows_device_0'!Q757,'[1]2024-03-18_windows_device_0'!Q757:Q1666,1,0)+90</f>
        <v>2184030</v>
      </c>
      <c r="C757">
        <f>(A757-A756)*W$4</f>
        <v>-0.51051025862335764</v>
      </c>
      <c r="D757">
        <f>(A757)*(1-EXP(-W$2))</f>
        <v>1.0378608808473977</v>
      </c>
      <c r="E757">
        <f>B757-D757^2*W$3</f>
        <v>2184029.9993671952</v>
      </c>
      <c r="F757">
        <f>E757+W$7*C757</f>
        <v>2184018.3943042527</v>
      </c>
      <c r="G757">
        <f>F757-W$8*LN(D757)</f>
        <v>2183930.1094957772</v>
      </c>
      <c r="H757">
        <f t="shared" si="69"/>
        <v>6.2256674468517303</v>
      </c>
      <c r="I757">
        <f>G757-W$11*H757^2</f>
        <v>2183928.5701564644</v>
      </c>
      <c r="J757">
        <f>(C757-C756)*W$12</f>
        <v>0.1343329208485782</v>
      </c>
      <c r="K757">
        <f>I757-J757*W$13</f>
        <v>2183924.2246128535</v>
      </c>
      <c r="L757">
        <f>(K757-K756)*W$16</f>
        <v>7.0844491975740123E-3</v>
      </c>
      <c r="M757">
        <f>(L757-L756)*W$15</f>
        <v>5.7012800252021645E-6</v>
      </c>
      <c r="N757">
        <f>I757-W$16*M757^2</f>
        <v>2183928.5701564644</v>
      </c>
      <c r="O757">
        <f>(D757-D756)*W$17</f>
        <v>-1.343520173274987E-2</v>
      </c>
      <c r="P757">
        <f>(O757-O756)*W$18</f>
        <v>1.0754595026492504</v>
      </c>
      <c r="Q757">
        <f>N757-P757*W$19+W$20*P757^2</f>
        <v>2183926.3678027913</v>
      </c>
      <c r="R757">
        <f t="shared" si="72"/>
        <v>2183533.1118403263</v>
      </c>
      <c r="S757">
        <f t="shared" si="70"/>
        <v>32.075600874767737</v>
      </c>
      <c r="T757">
        <f t="shared" si="73"/>
        <v>2183529.9851752282</v>
      </c>
      <c r="U757">
        <f t="shared" si="68"/>
        <v>2183905.1118403263</v>
      </c>
      <c r="V757">
        <f t="shared" si="71"/>
        <v>372</v>
      </c>
    </row>
    <row r="758" spans="1:22" x14ac:dyDescent="0.25">
      <c r="A758">
        <f>VLOOKUP('[1]2024-03-18_windows_device_0'!P758,'[1]2024-03-18_windows_device_0'!P758:P1667,1,0)</f>
        <v>34.048000000000002</v>
      </c>
      <c r="B758">
        <f>VLOOKUP('[1]2024-03-18_windows_device_0'!Q758,'[1]2024-03-18_windows_device_0'!Q758:Q1667,1,0)+90</f>
        <v>2184023</v>
      </c>
      <c r="C758">
        <f>(A758-A757)*W$4</f>
        <v>-0.49087524867628124</v>
      </c>
      <c r="D758">
        <f>(A758)*(1-EXP(-W$2))</f>
        <v>1.0373530913094369</v>
      </c>
      <c r="E758">
        <f>B758-D758^2*W$3</f>
        <v>2184022.999367814</v>
      </c>
      <c r="F758">
        <f>E758+W$7*C758</f>
        <v>2184011.8406534465</v>
      </c>
      <c r="G758">
        <f>F758-W$8*LN(D758)</f>
        <v>2183924.7184727532</v>
      </c>
      <c r="H758">
        <f t="shared" si="69"/>
        <v>-5.3910230239853263</v>
      </c>
      <c r="I758">
        <f>G758-W$11*H758^2</f>
        <v>2183923.5642094277</v>
      </c>
      <c r="J758">
        <f>(C758-C757)*W$12</f>
        <v>1.4925880094304178E-2</v>
      </c>
      <c r="K758">
        <f>I758-J758*W$13</f>
        <v>2183923.0813712487</v>
      </c>
      <c r="L758">
        <f>(K758-K757)*W$16</f>
        <v>-1.2578448135128675E-3</v>
      </c>
      <c r="M758">
        <f>(L758-L757)*W$15</f>
        <v>-4.9534570406919608E-6</v>
      </c>
      <c r="N758">
        <f>I758-W$16*M758^2</f>
        <v>2183923.5642094277</v>
      </c>
      <c r="O758">
        <f>(D758-D757)*W$17</f>
        <v>-1.2918463204565663E-2</v>
      </c>
      <c r="P758">
        <f>(O758-O757)*W$18</f>
        <v>0.11949550029479641</v>
      </c>
      <c r="Q758">
        <f>N758-P758*W$19+W$20*P758^2</f>
        <v>2183923.2333136625</v>
      </c>
      <c r="R758">
        <f t="shared" si="72"/>
        <v>2183529.8983100671</v>
      </c>
      <c r="S758">
        <f t="shared" si="70"/>
        <v>-16.215841538899653</v>
      </c>
      <c r="T758">
        <f t="shared" si="73"/>
        <v>2183531.478997705</v>
      </c>
      <c r="U758">
        <f t="shared" si="68"/>
        <v>2183901.8983100671</v>
      </c>
      <c r="V758">
        <f t="shared" si="71"/>
        <v>372</v>
      </c>
    </row>
    <row r="759" spans="1:22" x14ac:dyDescent="0.25">
      <c r="A759">
        <f>VLOOKUP('[1]2024-03-18_windows_device_0'!P759,'[1]2024-03-18_windows_device_0'!P759:P1668,1,0)</f>
        <v>34.014666666666663</v>
      </c>
      <c r="B759">
        <f>VLOOKUP('[1]2024-03-18_windows_device_0'!Q759,'[1]2024-03-18_windows_device_0'!Q759:Q1668,1,0)+90</f>
        <v>2184022</v>
      </c>
      <c r="C759">
        <f>(A759-A758)*W$4</f>
        <v>-0.98175049735277176</v>
      </c>
      <c r="D759">
        <f>(A759)*(1-EXP(-W$2))</f>
        <v>1.036337512233515</v>
      </c>
      <c r="E759">
        <f>B759-D759^2*W$3</f>
        <v>2184021.9993690513</v>
      </c>
      <c r="F759">
        <f>E759+W$7*C759</f>
        <v>2183999.6819403162</v>
      </c>
      <c r="G759">
        <f>F759-W$8*LN(D759)</f>
        <v>2183914.8867235007</v>
      </c>
      <c r="H759">
        <f t="shared" si="69"/>
        <v>-9.8317492525093257</v>
      </c>
      <c r="I759">
        <f>G759-W$11*H759^2</f>
        <v>2183911.0476704678</v>
      </c>
      <c r="J759">
        <f>(C759-C758)*W$12</f>
        <v>-0.3731470023572856</v>
      </c>
      <c r="K759">
        <f>I759-J759*W$13</f>
        <v>2183923.1186249428</v>
      </c>
      <c r="L759">
        <f>(K759-K758)*W$16</f>
        <v>4.0988156629197372E-5</v>
      </c>
      <c r="M759">
        <f>(L759-L758)*W$15</f>
        <v>7.7121632396109265E-7</v>
      </c>
      <c r="N759">
        <f>I759-W$16*M759^2</f>
        <v>2183911.0476704678</v>
      </c>
      <c r="O759">
        <f>(D759-D758)*W$17</f>
        <v>-2.5836926409136974E-2</v>
      </c>
      <c r="P759">
        <f>(O759-O758)*W$18</f>
        <v>-2.9873875073620768</v>
      </c>
      <c r="Q759">
        <f>N759-P759*W$19+W$20*P759^2</f>
        <v>2183926.3229859699</v>
      </c>
      <c r="R759">
        <f t="shared" si="72"/>
        <v>2183532.8306973637</v>
      </c>
      <c r="S759">
        <f t="shared" si="70"/>
        <v>14.797161967192858</v>
      </c>
      <c r="T759">
        <f t="shared" si="73"/>
        <v>2183531.388299759</v>
      </c>
      <c r="U759">
        <f t="shared" si="68"/>
        <v>2183904.8306973637</v>
      </c>
      <c r="V759">
        <f t="shared" si="71"/>
        <v>372</v>
      </c>
    </row>
    <row r="760" spans="1:22" x14ac:dyDescent="0.25">
      <c r="A760">
        <f>VLOOKUP('[1]2024-03-18_windows_device_0'!P760,'[1]2024-03-18_windows_device_0'!P760:P1669,1,0)</f>
        <v>33.988666666666667</v>
      </c>
      <c r="B760">
        <f>VLOOKUP('[1]2024-03-18_windows_device_0'!Q760,'[1]2024-03-18_windows_device_0'!Q760:Q1669,1,0)+90</f>
        <v>2184023</v>
      </c>
      <c r="C760">
        <f>(A760-A759)*W$4</f>
        <v>-0.76576538793493176</v>
      </c>
      <c r="D760">
        <f>(A760)*(1-EXP(-W$2))</f>
        <v>1.0355453605542964</v>
      </c>
      <c r="E760">
        <f>B760-D760^2*W$3</f>
        <v>2184022.9993700157</v>
      </c>
      <c r="F760">
        <f>E760+W$7*C760</f>
        <v>2184005.5917756022</v>
      </c>
      <c r="G760">
        <f>F760-W$8*LN(D760)</f>
        <v>2183922.613174181</v>
      </c>
      <c r="H760">
        <f t="shared" si="69"/>
        <v>7.7264506802894175</v>
      </c>
      <c r="I760">
        <f>G760-W$11*H760^2</f>
        <v>2183920.2422230784</v>
      </c>
      <c r="J760">
        <f>(C760-C759)*W$12</f>
        <v>0.16418468103734565</v>
      </c>
      <c r="K760">
        <f>I760-J760*W$13</f>
        <v>2183914.9310031096</v>
      </c>
      <c r="L760">
        <f>(K760-K759)*W$16</f>
        <v>-9.0083824931306757E-3</v>
      </c>
      <c r="M760">
        <f>(L760-L759)*W$15</f>
        <v>-5.3733024392704304E-6</v>
      </c>
      <c r="N760">
        <f>I760-W$16*M760^2</f>
        <v>2183920.2422230784</v>
      </c>
      <c r="O760">
        <f>(D760-D759)*W$17</f>
        <v>-2.0152802599116334E-2</v>
      </c>
      <c r="P760">
        <f>(O760-O759)*W$18</f>
        <v>1.314450503241456</v>
      </c>
      <c r="Q760">
        <f>N760-P760*W$19+W$20*P760^2</f>
        <v>2183917.7874794318</v>
      </c>
      <c r="R760">
        <f t="shared" si="72"/>
        <v>2183524.1732464521</v>
      </c>
      <c r="S760">
        <f t="shared" si="70"/>
        <v>-43.686488313253719</v>
      </c>
      <c r="T760">
        <f t="shared" si="73"/>
        <v>2183528.4317175187</v>
      </c>
      <c r="U760">
        <f t="shared" si="68"/>
        <v>2183896.1732464521</v>
      </c>
      <c r="V760">
        <f t="shared" si="71"/>
        <v>372</v>
      </c>
    </row>
    <row r="761" spans="1:22" x14ac:dyDescent="0.25">
      <c r="A761">
        <f>VLOOKUP('[1]2024-03-18_windows_device_0'!P761,'[1]2024-03-18_windows_device_0'!P761:P1670,1,0)</f>
        <v>33.986666666666665</v>
      </c>
      <c r="B761">
        <f>VLOOKUP('[1]2024-03-18_windows_device_0'!Q761,'[1]2024-03-18_windows_device_0'!Q761:Q1670,1,0)+90</f>
        <v>2184023</v>
      </c>
      <c r="C761">
        <f>(A761-A760)*W$4</f>
        <v>-5.8905029841229084E-2</v>
      </c>
      <c r="D761">
        <f>(A761)*(1-EXP(-W$2))</f>
        <v>1.0354844258097409</v>
      </c>
      <c r="E761">
        <f>B761-D761^2*W$3</f>
        <v>2184022.9993700897</v>
      </c>
      <c r="F761">
        <f>E761+W$7*C761</f>
        <v>2184021.6603243658</v>
      </c>
      <c r="G761">
        <f>F761-W$8*LN(D761)</f>
        <v>2183938.8215201441</v>
      </c>
      <c r="H761">
        <f t="shared" si="69"/>
        <v>16.208345963153988</v>
      </c>
      <c r="I761">
        <f>G761-W$11*H761^2</f>
        <v>2183928.3877823153</v>
      </c>
      <c r="J761">
        <f>(C761-C760)*W$12</f>
        <v>0.53733168339415405</v>
      </c>
      <c r="K761">
        <f>I761-J761*W$13</f>
        <v>2183911.0056078709</v>
      </c>
      <c r="L761">
        <f>(K761-K760)*W$16</f>
        <v>-4.3188928930441911E-3</v>
      </c>
      <c r="M761">
        <f>(L761-L760)*W$15</f>
        <v>2.7845081036377549E-6</v>
      </c>
      <c r="N761">
        <f>I761-W$16*M761^2</f>
        <v>2183928.3877823153</v>
      </c>
      <c r="O761">
        <f>(D761-D760)*W$17</f>
        <v>-1.5502155845526246E-3</v>
      </c>
      <c r="P761">
        <f>(O761-O760)*W$18</f>
        <v>4.3018380105970015</v>
      </c>
      <c r="Q761">
        <f>N761-P761*W$19+W$20*P761^2</f>
        <v>2183930.0504285065</v>
      </c>
      <c r="R761">
        <f t="shared" si="72"/>
        <v>2183536.4268419775</v>
      </c>
      <c r="S761">
        <f t="shared" si="70"/>
        <v>61.83304568312294</v>
      </c>
      <c r="T761">
        <f t="shared" si="73"/>
        <v>2183530.3994809752</v>
      </c>
      <c r="U761">
        <f t="shared" si="68"/>
        <v>2183908.4268419775</v>
      </c>
      <c r="V761">
        <f t="shared" si="71"/>
        <v>372</v>
      </c>
    </row>
    <row r="762" spans="1:22" x14ac:dyDescent="0.25">
      <c r="A762">
        <f>VLOOKUP('[1]2024-03-18_windows_device_0'!P762,'[1]2024-03-18_windows_device_0'!P762:P1671,1,0)</f>
        <v>33.952666666666666</v>
      </c>
      <c r="B762">
        <f>VLOOKUP('[1]2024-03-18_windows_device_0'!Q762,'[1]2024-03-18_windows_device_0'!Q762:Q1671,1,0)+90</f>
        <v>2184024</v>
      </c>
      <c r="C762">
        <f>(A762-A761)*W$4</f>
        <v>-1.0013855072996387</v>
      </c>
      <c r="D762">
        <f>(A762)*(1-EXP(-W$2))</f>
        <v>1.034448535152301</v>
      </c>
      <c r="E762">
        <f>B762-D762^2*W$3</f>
        <v>2184023.9993713493</v>
      </c>
      <c r="F762">
        <f>E762+W$7*C762</f>
        <v>2184001.2355940393</v>
      </c>
      <c r="G762">
        <f>F762-W$8*LN(D762)</f>
        <v>2183920.7746017082</v>
      </c>
      <c r="H762">
        <f t="shared" si="69"/>
        <v>-18.046918435953557</v>
      </c>
      <c r="I762">
        <f>G762-W$11*H762^2</f>
        <v>2183907.8395361286</v>
      </c>
      <c r="J762">
        <f>(C762-C761)*W$12</f>
        <v>-0.71644224452564464</v>
      </c>
      <c r="K762">
        <f>I762-J762*W$13</f>
        <v>2183931.0157687208</v>
      </c>
      <c r="L762">
        <f>(K762-K761)*W$16</f>
        <v>2.2016061117037834E-2</v>
      </c>
      <c r="M762">
        <f>(L762-L761)*W$15</f>
        <v>1.5637073349869167E-5</v>
      </c>
      <c r="N762">
        <f>I762-W$16*M762^2</f>
        <v>2183907.8395361286</v>
      </c>
      <c r="O762">
        <f>(D762-D761)*W$17</f>
        <v>-2.6353664937309885E-2</v>
      </c>
      <c r="P762">
        <f>(O762-O761)*W$18</f>
        <v>-5.7357840141306422</v>
      </c>
      <c r="Q762">
        <f>N762-P762*W$19+W$20*P762^2</f>
        <v>2183949.0623345007</v>
      </c>
      <c r="R762">
        <f t="shared" si="72"/>
        <v>2183555.2803231417</v>
      </c>
      <c r="S762">
        <f t="shared" si="70"/>
        <v>95.136824101598592</v>
      </c>
      <c r="T762">
        <f t="shared" si="73"/>
        <v>2183546.0065767635</v>
      </c>
      <c r="U762">
        <f t="shared" si="68"/>
        <v>2183927.2803231417</v>
      </c>
      <c r="V762">
        <f t="shared" si="71"/>
        <v>372</v>
      </c>
    </row>
    <row r="763" spans="1:22" x14ac:dyDescent="0.25">
      <c r="A763">
        <f>VLOOKUP('[1]2024-03-18_windows_device_0'!P763,'[1]2024-03-18_windows_device_0'!P763:P1672,1,0)</f>
        <v>33.934666666666665</v>
      </c>
      <c r="B763">
        <f>VLOOKUP('[1]2024-03-18_windows_device_0'!Q763,'[1]2024-03-18_windows_device_0'!Q763:Q1672,1,0)+90</f>
        <v>2184024</v>
      </c>
      <c r="C763">
        <f>(A763-A762)*W$4</f>
        <v>-0.53014526857043398</v>
      </c>
      <c r="D763">
        <f>(A763)*(1-EXP(-W$2))</f>
        <v>1.0339001224513031</v>
      </c>
      <c r="E763">
        <f>B763-D763^2*W$3</f>
        <v>2184023.9993720157</v>
      </c>
      <c r="F763">
        <f>E763+W$7*C763</f>
        <v>2184011.9479604987</v>
      </c>
      <c r="G763">
        <f>F763-W$8*LN(D763)</f>
        <v>2183932.7467739224</v>
      </c>
      <c r="H763">
        <f t="shared" si="69"/>
        <v>11.972172214183956</v>
      </c>
      <c r="I763">
        <f>G763-W$11*H763^2</f>
        <v>2183927.0542032039</v>
      </c>
      <c r="J763">
        <f>(C763-C762)*W$12</f>
        <v>0.35822112226282221</v>
      </c>
      <c r="K763">
        <f>I763-J763*W$13</f>
        <v>2183915.4660869078</v>
      </c>
      <c r="L763">
        <f>(K763-K762)*W$16</f>
        <v>-1.7108445439961588E-2</v>
      </c>
      <c r="M763">
        <f>(L763-L762)*W$15</f>
        <v>-2.3231207412590106E-5</v>
      </c>
      <c r="N763">
        <f>I763-W$16*M763^2</f>
        <v>2183927.0542032039</v>
      </c>
      <c r="O763">
        <f>(D763-D762)*W$17</f>
        <v>-1.3951940260934079E-2</v>
      </c>
      <c r="P763">
        <f>(O763-O762)*W$18</f>
        <v>2.8678920070646678</v>
      </c>
      <c r="Q763">
        <f>N763-P763*W$19+W$20*P763^2</f>
        <v>2183925.0598011436</v>
      </c>
      <c r="R763">
        <f t="shared" si="72"/>
        <v>2183531.1943655517</v>
      </c>
      <c r="S763">
        <f t="shared" si="70"/>
        <v>-121.54049910483691</v>
      </c>
      <c r="T763">
        <f t="shared" si="73"/>
        <v>2183543.0418890952</v>
      </c>
      <c r="U763">
        <f t="shared" si="68"/>
        <v>2183903.1943655517</v>
      </c>
      <c r="V763">
        <f t="shared" si="71"/>
        <v>372</v>
      </c>
    </row>
    <row r="764" spans="1:22" x14ac:dyDescent="0.25">
      <c r="A764">
        <f>VLOOKUP('[1]2024-03-18_windows_device_0'!P764,'[1]2024-03-18_windows_device_0'!P764:P1673,1,0)</f>
        <v>33.917999999999999</v>
      </c>
      <c r="B764">
        <f>VLOOKUP('[1]2024-03-18_windows_device_0'!Q764,'[1]2024-03-18_windows_device_0'!Q764:Q1673,1,0)+90</f>
        <v>2184023</v>
      </c>
      <c r="C764">
        <f>(A764-A763)*W$4</f>
        <v>-0.49087524867628124</v>
      </c>
      <c r="D764">
        <f>(A764)*(1-EXP(-W$2))</f>
        <v>1.0333923329133423</v>
      </c>
      <c r="E764">
        <f>B764-D764^2*W$3</f>
        <v>2184022.9993726327</v>
      </c>
      <c r="F764">
        <f>E764+W$7*C764</f>
        <v>2184011.8406582652</v>
      </c>
      <c r="G764">
        <f>F764-W$8*LN(D764)</f>
        <v>2183933.8065544656</v>
      </c>
      <c r="H764">
        <f t="shared" si="69"/>
        <v>1.059780543204397</v>
      </c>
      <c r="I764">
        <f>G764-W$11*H764^2</f>
        <v>2183933.7619483499</v>
      </c>
      <c r="J764">
        <f>(C764-C763)*W$12</f>
        <v>2.9851760188608311E-2</v>
      </c>
      <c r="K764">
        <f>I764-J764*W$13</f>
        <v>2183932.7962719919</v>
      </c>
      <c r="L764">
        <f>(K764-K763)*W$16</f>
        <v>1.9067433632546586E-2</v>
      </c>
      <c r="M764">
        <f>(L764-L763)*W$15</f>
        <v>2.1480382093556781E-5</v>
      </c>
      <c r="N764">
        <f>I764-W$16*M764^2</f>
        <v>2183933.7619483499</v>
      </c>
      <c r="O764">
        <f>(D764-D763)*W$17</f>
        <v>-1.2918463204565663E-2</v>
      </c>
      <c r="P764">
        <f>(O764-O763)*W$18</f>
        <v>0.23899100058959322</v>
      </c>
      <c r="Q764">
        <f>N764-P764*W$19+W$20*P764^2</f>
        <v>2183933.1217042701</v>
      </c>
      <c r="R764">
        <f t="shared" si="72"/>
        <v>2183539.1793003981</v>
      </c>
      <c r="S764">
        <f t="shared" si="70"/>
        <v>40.292895265811879</v>
      </c>
      <c r="T764">
        <f t="shared" si="73"/>
        <v>2183535.2516299607</v>
      </c>
      <c r="U764">
        <f t="shared" si="68"/>
        <v>2183911.1793003981</v>
      </c>
      <c r="V764">
        <f t="shared" si="71"/>
        <v>372</v>
      </c>
    </row>
    <row r="765" spans="1:22" x14ac:dyDescent="0.25">
      <c r="A765">
        <f>VLOOKUP('[1]2024-03-18_windows_device_0'!P765,'[1]2024-03-18_windows_device_0'!P765:P1674,1,0)</f>
        <v>33.905333333333331</v>
      </c>
      <c r="B765">
        <f>VLOOKUP('[1]2024-03-18_windows_device_0'!Q765,'[1]2024-03-18_windows_device_0'!Q765:Q1674,1,0)+90</f>
        <v>2184022</v>
      </c>
      <c r="C765">
        <f>(A765-A764)*W$4</f>
        <v>-0.37306518899403235</v>
      </c>
      <c r="D765">
        <f>(A765)*(1-EXP(-W$2))</f>
        <v>1.033006412864492</v>
      </c>
      <c r="E765">
        <f>B765-D765^2*W$3</f>
        <v>2184021.9993731012</v>
      </c>
      <c r="F765">
        <f>E765+W$7*C765</f>
        <v>2184013.5187501819</v>
      </c>
      <c r="G765">
        <f>F765-W$8*LN(D765)</f>
        <v>2183936.3720129021</v>
      </c>
      <c r="H765">
        <f t="shared" si="69"/>
        <v>2.5654584364965558</v>
      </c>
      <c r="I765">
        <f>G765-W$11*H765^2</f>
        <v>2183936.1106207827</v>
      </c>
      <c r="J765">
        <f>(C765-C764)*W$12</f>
        <v>8.9555280565665807E-2</v>
      </c>
      <c r="K765">
        <f>I765-J765*W$13</f>
        <v>2183933.2135917088</v>
      </c>
      <c r="L765">
        <f>(K765-K764)*W$16</f>
        <v>4.5915355009993578E-4</v>
      </c>
      <c r="M765">
        <f>(L765-L764)*W$15</f>
        <v>-1.1049156966544535E-5</v>
      </c>
      <c r="N765">
        <f>I765-W$16*M765^2</f>
        <v>2183936.1106207827</v>
      </c>
      <c r="O765">
        <f>(D765-D764)*W$17</f>
        <v>-9.8180320354717115E-3</v>
      </c>
      <c r="P765">
        <f>(O765-O764)*W$18</f>
        <v>0.71697300176616696</v>
      </c>
      <c r="Q765">
        <f>N765-P765*W$19+W$20*P765^2</f>
        <v>2183934.448457947</v>
      </c>
      <c r="R765">
        <f t="shared" si="72"/>
        <v>2183540.4477359159</v>
      </c>
      <c r="S765">
        <f t="shared" si="70"/>
        <v>6.4006708198534588</v>
      </c>
      <c r="T765">
        <f t="shared" si="73"/>
        <v>2183539.8238113904</v>
      </c>
      <c r="U765">
        <f t="shared" si="68"/>
        <v>2183912.4477359159</v>
      </c>
      <c r="V765">
        <f t="shared" si="71"/>
        <v>372</v>
      </c>
    </row>
    <row r="766" spans="1:22" x14ac:dyDescent="0.25">
      <c r="A766">
        <f>VLOOKUP('[1]2024-03-18_windows_device_0'!P766,'[1]2024-03-18_windows_device_0'!P766:P1675,1,0)</f>
        <v>33.87533333333333</v>
      </c>
      <c r="B766">
        <f>VLOOKUP('[1]2024-03-18_windows_device_0'!Q766,'[1]2024-03-18_windows_device_0'!Q766:Q1675,1,0)+90</f>
        <v>2184022</v>
      </c>
      <c r="C766">
        <f>(A766-A765)*W$4</f>
        <v>-0.88357544761738993</v>
      </c>
      <c r="D766">
        <f>(A766)*(1-EXP(-W$2))</f>
        <v>1.0320923916961624</v>
      </c>
      <c r="E766">
        <f>B766-D766^2*W$3</f>
        <v>2184021.9993742099</v>
      </c>
      <c r="F766">
        <f>E766+W$7*C766</f>
        <v>2184001.9136883481</v>
      </c>
      <c r="G766">
        <f>F766-W$8*LN(D766)</f>
        <v>2183926.869931682</v>
      </c>
      <c r="H766">
        <f t="shared" si="69"/>
        <v>-9.5020812200382352</v>
      </c>
      <c r="I766">
        <f>G766-W$11*H766^2</f>
        <v>2183923.2840166036</v>
      </c>
      <c r="J766">
        <f>(C766-C765)*W$12</f>
        <v>-0.38807288245143068</v>
      </c>
      <c r="K766">
        <f>I766-J766*W$13</f>
        <v>2183935.8378092577</v>
      </c>
      <c r="L766">
        <f>(K766-K765)*W$16</f>
        <v>2.8872798361688069E-3</v>
      </c>
      <c r="M766">
        <f>(L766-L765)*W$15</f>
        <v>1.4417640077696142E-6</v>
      </c>
      <c r="N766">
        <f>I766-W$16*M766^2</f>
        <v>2183923.2840166036</v>
      </c>
      <c r="O766">
        <f>(D766-D765)*W$17</f>
        <v>-2.3253233768221582E-2</v>
      </c>
      <c r="P766">
        <f>(O766-O765)*W$18</f>
        <v>-3.1068830076555671</v>
      </c>
      <c r="Q766">
        <f>N766-P766*W$19+W$20*P766^2</f>
        <v>2183939.4504615804</v>
      </c>
      <c r="R766">
        <f t="shared" si="72"/>
        <v>2183545.3122298811</v>
      </c>
      <c r="S766">
        <f t="shared" si="70"/>
        <v>24.546793384052144</v>
      </c>
      <c r="T766">
        <f t="shared" si="73"/>
        <v>2183542.9194578035</v>
      </c>
      <c r="U766">
        <f t="shared" si="68"/>
        <v>2183917.3122298811</v>
      </c>
      <c r="V766">
        <f t="shared" si="71"/>
        <v>372</v>
      </c>
    </row>
    <row r="767" spans="1:22" x14ac:dyDescent="0.25">
      <c r="A767">
        <f>VLOOKUP('[1]2024-03-18_windows_device_0'!P767,'[1]2024-03-18_windows_device_0'!P767:P1676,1,0)</f>
        <v>33.846000000000004</v>
      </c>
      <c r="B767">
        <f>VLOOKUP('[1]2024-03-18_windows_device_0'!Q767,'[1]2024-03-18_windows_device_0'!Q767:Q1676,1,0)+90</f>
        <v>2184021</v>
      </c>
      <c r="C767">
        <f>(A767-A766)*W$4</f>
        <v>-0.86394043767010431</v>
      </c>
      <c r="D767">
        <f>(A767)*(1-EXP(-W$2))</f>
        <v>1.0311986821093517</v>
      </c>
      <c r="E767">
        <f>B767-D767^2*W$3</f>
        <v>2184020.9993752935</v>
      </c>
      <c r="F767">
        <f>E767+W$7*C767</f>
        <v>2184001.3600380067</v>
      </c>
      <c r="G767">
        <f>F767-W$8*LN(D767)</f>
        <v>2183928.3743306054</v>
      </c>
      <c r="H767">
        <f t="shared" si="69"/>
        <v>1.5043989233672619</v>
      </c>
      <c r="I767">
        <f>G767-W$11*H767^2</f>
        <v>2183928.2844453305</v>
      </c>
      <c r="J767">
        <f>(C767-C766)*W$12</f>
        <v>1.4925880094463221E-2</v>
      </c>
      <c r="K767">
        <f>I767-J767*W$13</f>
        <v>2183927.8016071515</v>
      </c>
      <c r="L767">
        <f>(K767-K766)*W$16</f>
        <v>-8.8417838339862314E-3</v>
      </c>
      <c r="M767">
        <f>(L767-L766)*W$15</f>
        <v>-6.9644408289182625E-6</v>
      </c>
      <c r="N767">
        <f>I767-W$16*M767^2</f>
        <v>2183928.2844453305</v>
      </c>
      <c r="O767">
        <f>(D767-D766)*W$17</f>
        <v>-2.2736495240026078E-2</v>
      </c>
      <c r="P767">
        <f>(O767-O766)*W$18</f>
        <v>0.11949550029740873</v>
      </c>
      <c r="Q767">
        <f>N767-P767*W$19+W$20*P767^2</f>
        <v>2183927.9535495653</v>
      </c>
      <c r="R767">
        <f t="shared" si="72"/>
        <v>2183533.681696509</v>
      </c>
      <c r="S767">
        <f t="shared" si="70"/>
        <v>-58.689002735772114</v>
      </c>
      <c r="T767">
        <f t="shared" si="73"/>
        <v>2183539.4025825248</v>
      </c>
      <c r="U767">
        <f t="shared" si="68"/>
        <v>2183905.681696509</v>
      </c>
      <c r="V767">
        <f t="shared" si="71"/>
        <v>372</v>
      </c>
    </row>
    <row r="768" spans="1:22" x14ac:dyDescent="0.25">
      <c r="A768">
        <f>VLOOKUP('[1]2024-03-18_windows_device_0'!P768,'[1]2024-03-18_windows_device_0'!P768:P1677,1,0)</f>
        <v>33.833333333333336</v>
      </c>
      <c r="B768">
        <f>VLOOKUP('[1]2024-03-18_windows_device_0'!Q768,'[1]2024-03-18_windows_device_0'!Q768:Q1677,1,0)+90</f>
        <v>2184017</v>
      </c>
      <c r="C768">
        <f>(A768-A767)*W$4</f>
        <v>-0.37306518899403235</v>
      </c>
      <c r="D768">
        <f>(A768)*(1-EXP(-W$2))</f>
        <v>1.0308127620605014</v>
      </c>
      <c r="E768">
        <f>B768-D768^2*W$3</f>
        <v>2184016.9993757606</v>
      </c>
      <c r="F768">
        <f>E768+W$7*C768</f>
        <v>2184008.5187528413</v>
      </c>
      <c r="G768">
        <f>F768-W$8*LN(D768)</f>
        <v>2183936.4222999923</v>
      </c>
      <c r="H768">
        <f t="shared" si="69"/>
        <v>8.0479693869128823</v>
      </c>
      <c r="I768">
        <f>G768-W$11*H768^2</f>
        <v>2183933.8499198086</v>
      </c>
      <c r="J768">
        <f>(C768-C767)*W$12</f>
        <v>0.37314700235696741</v>
      </c>
      <c r="K768">
        <f>I768-J768*W$13</f>
        <v>2183921.7789653335</v>
      </c>
      <c r="L768">
        <f>(K768-K767)*W$16</f>
        <v>-6.6263760369857649E-3</v>
      </c>
      <c r="M768">
        <f>(L768-L767)*W$15</f>
        <v>1.3154567958731154E-6</v>
      </c>
      <c r="N768">
        <f>I768-W$16*M768^2</f>
        <v>2183933.8499198086</v>
      </c>
      <c r="O768">
        <f>(D768-D767)*W$17</f>
        <v>-9.8180320354717115E-3</v>
      </c>
      <c r="P768">
        <f>(O768-O767)*W$18</f>
        <v>2.9873875073581586</v>
      </c>
      <c r="Q768">
        <f>N768-P768*W$19+W$20*P768^2</f>
        <v>2183932.041760792</v>
      </c>
      <c r="R768">
        <f t="shared" si="72"/>
        <v>2183537.7124620872</v>
      </c>
      <c r="S768">
        <f t="shared" si="70"/>
        <v>20.3397045067425</v>
      </c>
      <c r="T768">
        <f t="shared" si="73"/>
        <v>2183535.7297885767</v>
      </c>
      <c r="U768">
        <f t="shared" si="68"/>
        <v>2183909.7124620872</v>
      </c>
      <c r="V768">
        <f t="shared" si="71"/>
        <v>372</v>
      </c>
    </row>
    <row r="769" spans="1:22" x14ac:dyDescent="0.25">
      <c r="A769">
        <f>VLOOKUP('[1]2024-03-18_windows_device_0'!P769,'[1]2024-03-18_windows_device_0'!P769:P1678,1,0)</f>
        <v>33.81066666666667</v>
      </c>
      <c r="B769">
        <f>VLOOKUP('[1]2024-03-18_windows_device_0'!Q769,'[1]2024-03-18_windows_device_0'!Q769:Q1678,1,0)+90</f>
        <v>2184012</v>
      </c>
      <c r="C769">
        <f>(A769-A768)*W$4</f>
        <v>-0.66759033819975921</v>
      </c>
      <c r="D769">
        <f>(A769)*(1-EXP(-W$2))</f>
        <v>1.0301221682888746</v>
      </c>
      <c r="E769">
        <f>B769-D769^2*W$3</f>
        <v>2184011.9993765969</v>
      </c>
      <c r="F769">
        <f>E769+W$7*C769</f>
        <v>2183996.8235250567</v>
      </c>
      <c r="G769">
        <f>F769-W$8*LN(D769)</f>
        <v>2183926.3192010708</v>
      </c>
      <c r="H769">
        <f t="shared" si="69"/>
        <v>-10.103098921477795</v>
      </c>
      <c r="I769">
        <f>G769-W$11*H769^2</f>
        <v>2183922.2653131783</v>
      </c>
      <c r="J769">
        <f>(C769-C768)*W$12</f>
        <v>-0.22388820141424406</v>
      </c>
      <c r="K769">
        <f>I769-J769*W$13</f>
        <v>2183929.5078858635</v>
      </c>
      <c r="L769">
        <f>(K769-K768)*W$16</f>
        <v>8.5036990974246603E-3</v>
      </c>
      <c r="M769">
        <f>(L769-L768)*W$15</f>
        <v>8.9838810645058163E-6</v>
      </c>
      <c r="N769">
        <f>I769-W$16*M769^2</f>
        <v>2183922.2653131783</v>
      </c>
      <c r="O769">
        <f>(D769-D768)*W$17</f>
        <v>-1.7569109958212238E-2</v>
      </c>
      <c r="P769">
        <f>(O769-O768)*W$18</f>
        <v>-1.7924325044167235</v>
      </c>
      <c r="Q769">
        <f>N769-P769*W$19+W$20*P769^2</f>
        <v>2183929.8144437014</v>
      </c>
      <c r="R769">
        <f t="shared" si="72"/>
        <v>2183535.3827306251</v>
      </c>
      <c r="S769">
        <f t="shared" si="70"/>
        <v>-11.75609164054992</v>
      </c>
      <c r="T769">
        <f t="shared" si="73"/>
        <v>2183536.5286908071</v>
      </c>
      <c r="U769">
        <f t="shared" si="68"/>
        <v>2183907.3827306251</v>
      </c>
      <c r="V769">
        <f t="shared" si="71"/>
        <v>372</v>
      </c>
    </row>
    <row r="770" spans="1:22" x14ac:dyDescent="0.25">
      <c r="A770">
        <f>VLOOKUP('[1]2024-03-18_windows_device_0'!P770,'[1]2024-03-18_windows_device_0'!P770:P1679,1,0)</f>
        <v>33.813333333333333</v>
      </c>
      <c r="B770">
        <f>VLOOKUP('[1]2024-03-18_windows_device_0'!Q770,'[1]2024-03-18_windows_device_0'!Q770:Q1679,1,0)+90</f>
        <v>2184012</v>
      </c>
      <c r="C770">
        <f>(A770-A769)*W$4</f>
        <v>7.8540039788096178E-2</v>
      </c>
      <c r="D770">
        <f>(A770)*(1-EXP(-W$2))</f>
        <v>1.0302034146149484</v>
      </c>
      <c r="E770">
        <f>B770-D770^2*W$3</f>
        <v>2184011.9993764986</v>
      </c>
      <c r="F770">
        <f>E770+W$7*C770</f>
        <v>2184013.7847707975</v>
      </c>
      <c r="G770">
        <f>F770-W$8*LN(D770)</f>
        <v>2183943.093082143</v>
      </c>
      <c r="H770">
        <f t="shared" si="69"/>
        <v>16.773881072178483</v>
      </c>
      <c r="I770">
        <f>G770-W$11*H770^2</f>
        <v>2183931.91854244</v>
      </c>
      <c r="J770">
        <f>(C770-C769)*W$12</f>
        <v>0.56718344358276229</v>
      </c>
      <c r="K770">
        <f>I770-J770*W$13</f>
        <v>2183913.5706916377</v>
      </c>
      <c r="L770">
        <f>(K770-K769)*W$16</f>
        <v>-1.7534803680107316E-2</v>
      </c>
      <c r="M770">
        <f>(L770-L769)*W$15</f>
        <v>-1.546104761364538E-5</v>
      </c>
      <c r="N770">
        <f>I770-W$16*M770^2</f>
        <v>2183931.91854244</v>
      </c>
      <c r="O770">
        <f>(D770-D769)*W$17</f>
        <v>2.0669541127311839E-3</v>
      </c>
      <c r="P770">
        <f>(O770-O769)*W$18</f>
        <v>4.5408290111892073</v>
      </c>
      <c r="Q770">
        <f>N770-P770*W$19+W$20*P770^2</f>
        <v>2183934.4923609784</v>
      </c>
      <c r="R770">
        <f t="shared" si="72"/>
        <v>2183540.0726711396</v>
      </c>
      <c r="S770">
        <f t="shared" si="70"/>
        <v>23.665976690976368</v>
      </c>
      <c r="T770">
        <f t="shared" si="73"/>
        <v>2183537.7657593028</v>
      </c>
      <c r="U770">
        <f t="shared" si="68"/>
        <v>2183912.0726711396</v>
      </c>
      <c r="V770">
        <f t="shared" si="71"/>
        <v>372</v>
      </c>
    </row>
    <row r="771" spans="1:22" x14ac:dyDescent="0.25">
      <c r="A771">
        <f>VLOOKUP('[1]2024-03-18_windows_device_0'!P771,'[1]2024-03-18_windows_device_0'!P771:P1680,1,0)</f>
        <v>33.781333333333336</v>
      </c>
      <c r="B771">
        <f>VLOOKUP('[1]2024-03-18_windows_device_0'!Q771,'[1]2024-03-18_windows_device_0'!Q771:Q1680,1,0)+90</f>
        <v>2184011</v>
      </c>
      <c r="C771">
        <f>(A771-A770)*W$4</f>
        <v>-0.94248047745840968</v>
      </c>
      <c r="D771">
        <f>(A771)*(1-EXP(-W$2))</f>
        <v>1.0292284587020635</v>
      </c>
      <c r="E771">
        <f>B771-D771^2*W$3</f>
        <v>2184010.9993776781</v>
      </c>
      <c r="F771">
        <f>E771+W$7*C771</f>
        <v>2183989.5746460925</v>
      </c>
      <c r="G771">
        <f>F771-W$8*LN(D771)</f>
        <v>2183921.1323093288</v>
      </c>
      <c r="H771">
        <f t="shared" si="69"/>
        <v>-21.960772814229131</v>
      </c>
      <c r="I771">
        <f>G771-W$11*H771^2</f>
        <v>2183901.9783852273</v>
      </c>
      <c r="J771">
        <f>(C771-C770)*W$12</f>
        <v>-0.77614576490270215</v>
      </c>
      <c r="K771">
        <f>I771-J771*W$13</f>
        <v>2183927.0859705354</v>
      </c>
      <c r="L771">
        <f>(K771-K770)*W$16</f>
        <v>1.4870105665714166E-2</v>
      </c>
      <c r="M771">
        <f>(L771-L770)*W$15</f>
        <v>1.9241269384502451E-5</v>
      </c>
      <c r="N771">
        <f>I771-W$16*M771^2</f>
        <v>2183901.9783852273</v>
      </c>
      <c r="O771">
        <f>(D771-D770)*W$17</f>
        <v>-2.4803449352768559E-2</v>
      </c>
      <c r="P771">
        <f>(O771-O770)*W$18</f>
        <v>-6.2137660153111351</v>
      </c>
      <c r="Q771">
        <f>N771-P771*W$19+W$20*P771^2</f>
        <v>2183948.8773516365</v>
      </c>
      <c r="R771">
        <f t="shared" si="72"/>
        <v>2183554.313831958</v>
      </c>
      <c r="S771">
        <f t="shared" si="70"/>
        <v>71.862527666928159</v>
      </c>
      <c r="T771">
        <f t="shared" si="73"/>
        <v>2183547.308817212</v>
      </c>
      <c r="U771">
        <f t="shared" ref="U771:U834" si="74">R771+V771</f>
        <v>2183926.313831958</v>
      </c>
      <c r="V771">
        <f t="shared" si="71"/>
        <v>372</v>
      </c>
    </row>
    <row r="772" spans="1:22" x14ac:dyDescent="0.25">
      <c r="A772">
        <f>VLOOKUP('[1]2024-03-18_windows_device_0'!P772,'[1]2024-03-18_windows_device_0'!P772:P1681,1,0)</f>
        <v>33.765333333333331</v>
      </c>
      <c r="B772">
        <f>VLOOKUP('[1]2024-03-18_windows_device_0'!Q772,'[1]2024-03-18_windows_device_0'!Q772:Q1681,1,0)+90</f>
        <v>2184009</v>
      </c>
      <c r="C772">
        <f>(A772-A771)*W$4</f>
        <v>-0.47124023872941412</v>
      </c>
      <c r="D772">
        <f>(A772)*(1-EXP(-W$2))</f>
        <v>1.0287409807456209</v>
      </c>
      <c r="E772">
        <f>B772-D772^2*W$3</f>
        <v>2184008.9993782677</v>
      </c>
      <c r="F772">
        <f>E772+W$7*C772</f>
        <v>2183998.2870124746</v>
      </c>
      <c r="G772">
        <f>F772-W$8*LN(D772)</f>
        <v>2183930.9701508102</v>
      </c>
      <c r="H772">
        <f t="shared" ref="H772:H835" si="75">G772-G771</f>
        <v>9.837841481436044</v>
      </c>
      <c r="I772">
        <f>G772-W$11*H772^2</f>
        <v>2183927.126338576</v>
      </c>
      <c r="J772">
        <f>(C772-C771)*W$12</f>
        <v>0.35822112226266323</v>
      </c>
      <c r="K772">
        <f>I772-J772*W$13</f>
        <v>2183915.5382222799</v>
      </c>
      <c r="L772">
        <f>(K772-K771)*W$16</f>
        <v>-1.2705341714409091E-2</v>
      </c>
      <c r="M772">
        <f>(L772-L771)*W$15</f>
        <v>-1.6373648997957823E-5</v>
      </c>
      <c r="N772">
        <f>I772-W$16*M772^2</f>
        <v>2183927.126338576</v>
      </c>
      <c r="O772">
        <f>(D772-D771)*W$17</f>
        <v>-1.2401724676387104E-2</v>
      </c>
      <c r="P772">
        <f>(O772-O771)*W$18</f>
        <v>2.8678920070659744</v>
      </c>
      <c r="Q772">
        <f>N772-P772*W$19+W$20*P772^2</f>
        <v>2183925.1319365157</v>
      </c>
      <c r="R772">
        <f t="shared" si="72"/>
        <v>2183530.4968692898</v>
      </c>
      <c r="S772">
        <f t="shared" ref="S772:S835" si="76">W$25*(R772-R771)</f>
        <v>-120.18311993764897</v>
      </c>
      <c r="T772">
        <f t="shared" si="73"/>
        <v>2183542.2120782407</v>
      </c>
      <c r="U772">
        <f t="shared" si="74"/>
        <v>2183902.4968692898</v>
      </c>
      <c r="V772">
        <f t="shared" si="71"/>
        <v>372</v>
      </c>
    </row>
    <row r="773" spans="1:22" x14ac:dyDescent="0.25">
      <c r="A773">
        <f>VLOOKUP('[1]2024-03-18_windows_device_0'!P773,'[1]2024-03-18_windows_device_0'!P773:P1682,1,0)</f>
        <v>33.743333333333332</v>
      </c>
      <c r="B773">
        <f>VLOOKUP('[1]2024-03-18_windows_device_0'!Q773,'[1]2024-03-18_windows_device_0'!Q773:Q1682,1,0)+90</f>
        <v>2184011</v>
      </c>
      <c r="C773">
        <f>(A773-A772)*W$4</f>
        <v>-0.64795532825268287</v>
      </c>
      <c r="D773">
        <f>(A773)*(1-EXP(-W$2))</f>
        <v>1.0280706985555128</v>
      </c>
      <c r="E773">
        <f>B773-D773^2*W$3</f>
        <v>2184010.9993790775</v>
      </c>
      <c r="F773">
        <f>E773+W$7*C773</f>
        <v>2183996.2698761122</v>
      </c>
      <c r="G773">
        <f>F773-W$8*LN(D773)</f>
        <v>2183930.5014138245</v>
      </c>
      <c r="H773">
        <f t="shared" si="75"/>
        <v>-0.46873698569834232</v>
      </c>
      <c r="I773">
        <f>G773-W$11*H773^2</f>
        <v>2183930.4926877087</v>
      </c>
      <c r="J773">
        <f>(C773-C772)*W$12</f>
        <v>-0.13433292084841922</v>
      </c>
      <c r="K773">
        <f>I773-J773*W$13</f>
        <v>2183934.8382313196</v>
      </c>
      <c r="L773">
        <f>(K773-K772)*W$16</f>
        <v>2.1234720788341852E-2</v>
      </c>
      <c r="M773">
        <f>(L773-L772)*W$15</f>
        <v>2.0152807050715922E-5</v>
      </c>
      <c r="N773">
        <f>I773-W$16*M773^2</f>
        <v>2183930.4926877087</v>
      </c>
      <c r="O773">
        <f>(D773-D772)*W$17</f>
        <v>-1.7052371430022382E-2</v>
      </c>
      <c r="P773">
        <f>(O773-O772)*W$18</f>
        <v>-1.0754595026479443</v>
      </c>
      <c r="Q773">
        <f>N773-P773*W$19+W$20*P773^2</f>
        <v>2183934.440384862</v>
      </c>
      <c r="R773">
        <f t="shared" si="72"/>
        <v>2183539.7073396593</v>
      </c>
      <c r="S773">
        <f t="shared" si="76"/>
        <v>46.477087801947853</v>
      </c>
      <c r="T773">
        <f t="shared" si="73"/>
        <v>2183535.1768465643</v>
      </c>
      <c r="U773">
        <f t="shared" si="74"/>
        <v>2183911.7073396593</v>
      </c>
      <c r="V773">
        <f t="shared" si="71"/>
        <v>372</v>
      </c>
    </row>
    <row r="774" spans="1:22" x14ac:dyDescent="0.25">
      <c r="A774">
        <f>VLOOKUP('[1]2024-03-18_windows_device_0'!P774,'[1]2024-03-18_windows_device_0'!P774:P1683,1,0)</f>
        <v>33.714666666666666</v>
      </c>
      <c r="B774">
        <f>VLOOKUP('[1]2024-03-18_windows_device_0'!Q774,'[1]2024-03-18_windows_device_0'!Q774:Q1683,1,0)+90</f>
        <v>2184008</v>
      </c>
      <c r="C774">
        <f>(A774-A773)*W$4</f>
        <v>-0.84430542772323713</v>
      </c>
      <c r="D774">
        <f>(A774)*(1-EXP(-W$2))</f>
        <v>1.0271973005502202</v>
      </c>
      <c r="E774">
        <f>B774-D774^2*W$3</f>
        <v>2184007.9993801322</v>
      </c>
      <c r="F774">
        <f>E774+W$7*C774</f>
        <v>2183988.8063914198</v>
      </c>
      <c r="G774">
        <f>F774-W$8*LN(D774)</f>
        <v>2183925.0570558882</v>
      </c>
      <c r="H774">
        <f t="shared" si="75"/>
        <v>-5.444357936270535</v>
      </c>
      <c r="I774">
        <f>G774-W$11*H774^2</f>
        <v>2183923.8798406809</v>
      </c>
      <c r="J774">
        <f>(C774-C773)*W$12</f>
        <v>-0.14925880094288235</v>
      </c>
      <c r="K774">
        <f>I774-J774*W$13</f>
        <v>2183928.7082224707</v>
      </c>
      <c r="L774">
        <f>(K774-K773)*W$16</f>
        <v>-6.7445059775700575E-3</v>
      </c>
      <c r="M774">
        <f>(L774-L773)*W$15</f>
        <v>-1.6613403655221514E-5</v>
      </c>
      <c r="N774">
        <f>I774-W$16*M774^2</f>
        <v>2183923.8798406809</v>
      </c>
      <c r="O774">
        <f>(D774-D773)*W$17</f>
        <v>-2.2219756711853167E-2</v>
      </c>
      <c r="P774">
        <f>(O774-O773)*W$18</f>
        <v>-1.1949550029453535</v>
      </c>
      <c r="Q774">
        <f>N774-P774*W$19+W$20*P774^2</f>
        <v>2183928.3739081034</v>
      </c>
      <c r="R774">
        <f t="shared" si="72"/>
        <v>2183533.5138894049</v>
      </c>
      <c r="S774">
        <f t="shared" si="76"/>
        <v>-31.252858944294793</v>
      </c>
      <c r="T774">
        <f t="shared" si="73"/>
        <v>2183536.5603552735</v>
      </c>
      <c r="U774">
        <f t="shared" si="74"/>
        <v>2183905.5138894049</v>
      </c>
      <c r="V774">
        <f t="shared" si="71"/>
        <v>372</v>
      </c>
    </row>
    <row r="775" spans="1:22" x14ac:dyDescent="0.25">
      <c r="A775">
        <f>VLOOKUP('[1]2024-03-18_windows_device_0'!P775,'[1]2024-03-18_windows_device_0'!P775:P1684,1,0)</f>
        <v>33.68933333333333</v>
      </c>
      <c r="B775">
        <f>VLOOKUP('[1]2024-03-18_windows_device_0'!Q775,'[1]2024-03-18_windows_device_0'!Q775:Q1684,1,0)+90</f>
        <v>2184006</v>
      </c>
      <c r="C775">
        <f>(A775-A774)*W$4</f>
        <v>-0.7461303779880647</v>
      </c>
      <c r="D775">
        <f>(A775)*(1-EXP(-W$2))</f>
        <v>1.0264254604525196</v>
      </c>
      <c r="E775">
        <f>B775-D775^2*W$3</f>
        <v>2184005.999381063</v>
      </c>
      <c r="F775">
        <f>E775+W$7*C775</f>
        <v>2183989.0381352245</v>
      </c>
      <c r="G775">
        <f>F775-W$8*LN(D775)</f>
        <v>2183927.0745737534</v>
      </c>
      <c r="H775">
        <f t="shared" si="75"/>
        <v>2.0175178651697934</v>
      </c>
      <c r="I775">
        <f>G775-W$11*H775^2</f>
        <v>2183926.9129157159</v>
      </c>
      <c r="J775">
        <f>(C775-C774)*W$12</f>
        <v>7.4629400471361587E-2</v>
      </c>
      <c r="K775">
        <f>I775-J775*W$13</f>
        <v>2183924.498724821</v>
      </c>
      <c r="L775">
        <f>(K775-K774)*W$16</f>
        <v>-4.6314748903204814E-3</v>
      </c>
      <c r="M775">
        <f>(L775-L774)*W$15</f>
        <v>1.2546679249648897E-6</v>
      </c>
      <c r="N775">
        <f>I775-W$16*M775^2</f>
        <v>2183926.9129157159</v>
      </c>
      <c r="O775">
        <f>(D775-D774)*W$17</f>
        <v>-1.9636064070943423E-2</v>
      </c>
      <c r="P775">
        <f>(O775-O774)*W$18</f>
        <v>0.59747750147137058</v>
      </c>
      <c r="Q775">
        <f>N775-P775*W$19+W$20*P775^2</f>
        <v>2183925.4739113939</v>
      </c>
      <c r="R775">
        <f t="shared" si="72"/>
        <v>2183530.5023379428</v>
      </c>
      <c r="S775">
        <f t="shared" si="76"/>
        <v>-15.196633408372653</v>
      </c>
      <c r="T775">
        <f t="shared" si="73"/>
        <v>2183531.9836752205</v>
      </c>
      <c r="U775">
        <f t="shared" si="74"/>
        <v>2183902.5023379428</v>
      </c>
      <c r="V775">
        <f t="shared" si="71"/>
        <v>372</v>
      </c>
    </row>
    <row r="776" spans="1:22" x14ac:dyDescent="0.25">
      <c r="A776">
        <f>VLOOKUP('[1]2024-03-18_windows_device_0'!P776,'[1]2024-03-18_windows_device_0'!P776:P1685,1,0)</f>
        <v>33.676000000000002</v>
      </c>
      <c r="B776">
        <f>VLOOKUP('[1]2024-03-18_windows_device_0'!Q776,'[1]2024-03-18_windows_device_0'!Q776:Q1685,1,0)+90</f>
        <v>2184003</v>
      </c>
      <c r="C776">
        <f>(A776-A775)*W$4</f>
        <v>-0.39270019894089941</v>
      </c>
      <c r="D776">
        <f>(A776)*(1-EXP(-W$2))</f>
        <v>1.026019228822151</v>
      </c>
      <c r="E776">
        <f>B776-D776^2*W$3</f>
        <v>2184002.9993815529</v>
      </c>
      <c r="F776">
        <f>E776+W$7*C776</f>
        <v>2183994.0724100587</v>
      </c>
      <c r="G776">
        <f>F776-W$8*LN(D776)</f>
        <v>2183933.0492691169</v>
      </c>
      <c r="H776">
        <f t="shared" si="75"/>
        <v>5.974695363547653</v>
      </c>
      <c r="I776">
        <f>G776-W$11*H776^2</f>
        <v>2183931.6315373951</v>
      </c>
      <c r="J776">
        <f>(C776-C775)*W$12</f>
        <v>0.26866584169731567</v>
      </c>
      <c r="K776">
        <f>I776-J776*W$13</f>
        <v>2183922.9404501729</v>
      </c>
      <c r="L776">
        <f>(K776-K775)*W$16</f>
        <v>-1.7144824645940286E-3</v>
      </c>
      <c r="M776">
        <f>(L776-L775)*W$15</f>
        <v>1.7320411687309134E-6</v>
      </c>
      <c r="N776">
        <f>I776-W$16*M776^2</f>
        <v>2183931.6315373951</v>
      </c>
      <c r="O776">
        <f>(D776-D775)*W$17</f>
        <v>-1.0334770563650271E-2</v>
      </c>
      <c r="P776">
        <f>(O776-O775)*W$18</f>
        <v>2.1509190053011138</v>
      </c>
      <c r="Q776">
        <f>N776-P776*W$19+W$20*P776^2</f>
        <v>2183928.9721735292</v>
      </c>
      <c r="R776">
        <f t="shared" si="72"/>
        <v>2183533.942133666</v>
      </c>
      <c r="S776">
        <f t="shared" si="76"/>
        <v>17.357602970609104</v>
      </c>
      <c r="T776">
        <f t="shared" si="73"/>
        <v>2183532.2501494191</v>
      </c>
      <c r="U776">
        <f t="shared" si="74"/>
        <v>2183905.942133666</v>
      </c>
      <c r="V776">
        <f t="shared" si="71"/>
        <v>372</v>
      </c>
    </row>
    <row r="777" spans="1:22" x14ac:dyDescent="0.25">
      <c r="A777">
        <f>VLOOKUP('[1]2024-03-18_windows_device_0'!P777,'[1]2024-03-18_windows_device_0'!P777:P1686,1,0)</f>
        <v>33.651333333333334</v>
      </c>
      <c r="B777">
        <f>VLOOKUP('[1]2024-03-18_windows_device_0'!Q777,'[1]2024-03-18_windows_device_0'!Q777:Q1686,1,0)+90</f>
        <v>2184005</v>
      </c>
      <c r="C777">
        <f>(A777-A776)*W$4</f>
        <v>-0.72649536804098824</v>
      </c>
      <c r="D777">
        <f>(A777)*(1-EXP(-W$2))</f>
        <v>1.0252677003059689</v>
      </c>
      <c r="E777">
        <f>B777-D777^2*W$3</f>
        <v>2184004.9993824586</v>
      </c>
      <c r="F777">
        <f>E777+W$7*C777</f>
        <v>2183988.4844851946</v>
      </c>
      <c r="G777">
        <f>F777-W$8*LN(D777)</f>
        <v>2183929.2021042304</v>
      </c>
      <c r="H777">
        <f t="shared" si="75"/>
        <v>-3.8471648865379393</v>
      </c>
      <c r="I777">
        <f>G777-W$11*H777^2</f>
        <v>2183928.6142845475</v>
      </c>
      <c r="J777">
        <f>(C777-C776)*W$12</f>
        <v>-0.25373996160301143</v>
      </c>
      <c r="K777">
        <f>I777-J777*W$13</f>
        <v>2183936.8225335907</v>
      </c>
      <c r="L777">
        <f>(K777-K776)*W$16</f>
        <v>1.5273680169380164E-2</v>
      </c>
      <c r="M777">
        <f>(L777-L776)*W$15</f>
        <v>1.0087169511868597E-5</v>
      </c>
      <c r="N777">
        <f>I777-W$16*M777^2</f>
        <v>2183928.6142845475</v>
      </c>
      <c r="O777">
        <f>(D777-D776)*W$17</f>
        <v>-1.9119325542759216E-2</v>
      </c>
      <c r="P777">
        <f>(O777-O776)*W$18</f>
        <v>-2.0314235050063174</v>
      </c>
      <c r="Q777">
        <f>N777-P777*W$19+W$20*P777^2</f>
        <v>2183937.5362724634</v>
      </c>
      <c r="R777">
        <f t="shared" si="72"/>
        <v>2183542.398518112</v>
      </c>
      <c r="S777">
        <f t="shared" si="76"/>
        <v>42.671883911961928</v>
      </c>
      <c r="T777">
        <f t="shared" si="73"/>
        <v>2183538.2389486432</v>
      </c>
      <c r="U777">
        <f t="shared" si="74"/>
        <v>2183914.398518112</v>
      </c>
      <c r="V777">
        <f t="shared" si="71"/>
        <v>372</v>
      </c>
    </row>
    <row r="778" spans="1:22" x14ac:dyDescent="0.25">
      <c r="A778">
        <f>VLOOKUP('[1]2024-03-18_windows_device_0'!P778,'[1]2024-03-18_windows_device_0'!P778:P1687,1,0)</f>
        <v>33.649333333333331</v>
      </c>
      <c r="B778">
        <f>VLOOKUP('[1]2024-03-18_windows_device_0'!Q778,'[1]2024-03-18_windows_device_0'!Q778:Q1687,1,0)+90</f>
        <v>2184003</v>
      </c>
      <c r="C778">
        <f>(A778-A777)*W$4</f>
        <v>-5.8905029841229084E-2</v>
      </c>
      <c r="D778">
        <f>(A778)*(1-EXP(-W$2))</f>
        <v>1.0252067655614137</v>
      </c>
      <c r="E778">
        <f>B778-D778^2*W$3</f>
        <v>2184002.9993825322</v>
      </c>
      <c r="F778">
        <f>E778+W$7*C778</f>
        <v>2184001.6603368083</v>
      </c>
      <c r="G778">
        <f>F778-W$8*LN(D778)</f>
        <v>2183942.5191544639</v>
      </c>
      <c r="H778">
        <f t="shared" si="75"/>
        <v>13.317050233483315</v>
      </c>
      <c r="I778">
        <f>G778-W$11*H778^2</f>
        <v>2183935.4758153339</v>
      </c>
      <c r="J778">
        <f>(C778-C777)*W$12</f>
        <v>0.50747992320570479</v>
      </c>
      <c r="K778">
        <f>I778-J778*W$13</f>
        <v>2183919.0593172479</v>
      </c>
      <c r="L778">
        <f>(K778-K777)*W$16</f>
        <v>-1.9543873713528382E-2</v>
      </c>
      <c r="M778">
        <f>(L778-L777)*W$15</f>
        <v>-2.0673840695587649E-5</v>
      </c>
      <c r="N778">
        <f>I778-W$16*M778^2</f>
        <v>2183935.4758153339</v>
      </c>
      <c r="O778">
        <f>(D778-D777)*W$17</f>
        <v>-1.5502155845469757E-3</v>
      </c>
      <c r="P778">
        <f>(O778-O777)*W$18</f>
        <v>4.0628470100113274</v>
      </c>
      <c r="Q778">
        <f>N778-P778*W$19+W$20*P778^2</f>
        <v>2183936.3134789793</v>
      </c>
      <c r="R778">
        <f t="shared" si="72"/>
        <v>2183541.1670165323</v>
      </c>
      <c r="S778">
        <f t="shared" si="76"/>
        <v>-6.2142979406904821</v>
      </c>
      <c r="T778">
        <f t="shared" si="73"/>
        <v>2183541.7727738041</v>
      </c>
      <c r="U778">
        <f t="shared" si="74"/>
        <v>2183913.1670165323</v>
      </c>
      <c r="V778">
        <f t="shared" ref="V778:V841" si="77">V777</f>
        <v>372</v>
      </c>
    </row>
    <row r="779" spans="1:22" x14ac:dyDescent="0.25">
      <c r="A779">
        <f>VLOOKUP('[1]2024-03-18_windows_device_0'!P779,'[1]2024-03-18_windows_device_0'!P779:P1688,1,0)</f>
        <v>33.62533333333333</v>
      </c>
      <c r="B779">
        <f>VLOOKUP('[1]2024-03-18_windows_device_0'!Q779,'[1]2024-03-18_windows_device_0'!Q779:Q1688,1,0)+90</f>
        <v>2184000</v>
      </c>
      <c r="C779">
        <f>(A779-A778)*W$4</f>
        <v>-0.7068603580939119</v>
      </c>
      <c r="D779">
        <f>(A779)*(1-EXP(-W$2))</f>
        <v>1.0244755486267498</v>
      </c>
      <c r="E779">
        <f>B779-D779^2*W$3</f>
        <v>2183999.9993834128</v>
      </c>
      <c r="F779">
        <f>E779+W$7*C779</f>
        <v>2183983.9308347232</v>
      </c>
      <c r="G779">
        <f>F779-W$8*LN(D779)</f>
        <v>2183926.4846907258</v>
      </c>
      <c r="H779">
        <f t="shared" si="75"/>
        <v>-16.03446373809129</v>
      </c>
      <c r="I779">
        <f>G779-W$11*H779^2</f>
        <v>2183916.2736171973</v>
      </c>
      <c r="J779">
        <f>(C779-C778)*W$12</f>
        <v>-0.49255404311140061</v>
      </c>
      <c r="K779">
        <f>I779-J779*W$13</f>
        <v>2183932.2072771043</v>
      </c>
      <c r="L779">
        <f>(K779-K778)*W$16</f>
        <v>1.4465965063071299E-2</v>
      </c>
      <c r="M779">
        <f>(L779-L778)*W$15</f>
        <v>2.0194238553191131E-5</v>
      </c>
      <c r="N779">
        <f>I779-W$16*M779^2</f>
        <v>2183916.2736171973</v>
      </c>
      <c r="O779">
        <f>(D779-D778)*W$17</f>
        <v>-1.8602587014580656E-2</v>
      </c>
      <c r="P779">
        <f>(O779-O778)*W$18</f>
        <v>-3.9433515097178371</v>
      </c>
      <c r="Q779">
        <f>N779-P779*W$19+W$20*P779^2</f>
        <v>2183939.28129711</v>
      </c>
      <c r="R779">
        <f t="shared" si="72"/>
        <v>2183544.0306360116</v>
      </c>
      <c r="S779">
        <f t="shared" si="76"/>
        <v>14.450151689661876</v>
      </c>
      <c r="T779">
        <f t="shared" si="73"/>
        <v>2183542.622064271</v>
      </c>
      <c r="U779">
        <f t="shared" si="74"/>
        <v>2183916.0306360116</v>
      </c>
      <c r="V779">
        <f t="shared" si="77"/>
        <v>372</v>
      </c>
    </row>
    <row r="780" spans="1:22" x14ac:dyDescent="0.25">
      <c r="A780">
        <f>VLOOKUP('[1]2024-03-18_windows_device_0'!P780,'[1]2024-03-18_windows_device_0'!P780:P1689,1,0)</f>
        <v>33.601333333333336</v>
      </c>
      <c r="B780">
        <f>VLOOKUP('[1]2024-03-18_windows_device_0'!Q780,'[1]2024-03-18_windows_device_0'!Q780:Q1689,1,0)+90</f>
        <v>2183990</v>
      </c>
      <c r="C780">
        <f>(A780-A779)*W$4</f>
        <v>-0.70686035809370262</v>
      </c>
      <c r="D780">
        <f>(A780)*(1-EXP(-W$2))</f>
        <v>1.0237443316920865</v>
      </c>
      <c r="E780">
        <f>B780-D780^2*W$3</f>
        <v>2183989.9993842924</v>
      </c>
      <c r="F780">
        <f>E780+W$7*C780</f>
        <v>2183973.9308356028</v>
      </c>
      <c r="G780">
        <f>F780-W$8*LN(D780)</f>
        <v>2183918.1809402136</v>
      </c>
      <c r="H780">
        <f t="shared" si="75"/>
        <v>-8.3037505121901631</v>
      </c>
      <c r="I780">
        <f>G780-W$11*H780^2</f>
        <v>2183915.4424505355</v>
      </c>
      <c r="J780">
        <f>(C780-C779)*W$12</f>
        <v>1.5908543036481213E-13</v>
      </c>
      <c r="K780">
        <f>I780-J780*W$13</f>
        <v>2183915.4424505355</v>
      </c>
      <c r="L780">
        <f>(K780-K779)*W$16</f>
        <v>-1.8445401270056165E-2</v>
      </c>
      <c r="M780">
        <f>(L780-L779)*W$15</f>
        <v>-1.9541991575094682E-5</v>
      </c>
      <c r="N780">
        <f>I780-W$16*M780^2</f>
        <v>2183915.4424505355</v>
      </c>
      <c r="O780">
        <f>(D780-D779)*W$17</f>
        <v>-1.8602587014569356E-2</v>
      </c>
      <c r="P780">
        <f>(O780-O779)*W$18</f>
        <v>2.613116173990579E-12</v>
      </c>
      <c r="Q780">
        <f>N780-P780*W$19+W$20*P780^2</f>
        <v>2183915.4424505355</v>
      </c>
      <c r="R780">
        <f t="shared" si="72"/>
        <v>2183520.0881418446</v>
      </c>
      <c r="S780">
        <f t="shared" si="76"/>
        <v>-120.81656625015397</v>
      </c>
      <c r="T780">
        <f t="shared" si="73"/>
        <v>2183531.8650978687</v>
      </c>
      <c r="U780">
        <f t="shared" si="74"/>
        <v>2183892.0881418446</v>
      </c>
      <c r="V780">
        <f t="shared" si="77"/>
        <v>372</v>
      </c>
    </row>
    <row r="781" spans="1:22" x14ac:dyDescent="0.25">
      <c r="A781">
        <f>VLOOKUP('[1]2024-03-18_windows_device_0'!P781,'[1]2024-03-18_windows_device_0'!P781:P1690,1,0)</f>
        <v>33.572666666666663</v>
      </c>
      <c r="B781">
        <f>VLOOKUP('[1]2024-03-18_windows_device_0'!Q781,'[1]2024-03-18_windows_device_0'!Q781:Q1690,1,0)+90</f>
        <v>2183992</v>
      </c>
      <c r="C781">
        <f>(A781-A780)*W$4</f>
        <v>-0.84430542772344641</v>
      </c>
      <c r="D781">
        <f>(A781)*(1-EXP(-W$2))</f>
        <v>1.0228709336867936</v>
      </c>
      <c r="E781">
        <f>B781-D781^2*W$3</f>
        <v>2183991.9993853425</v>
      </c>
      <c r="F781">
        <f>E781+W$7*C781</f>
        <v>2183972.8063966301</v>
      </c>
      <c r="G781">
        <f>F781-W$8*LN(D781)</f>
        <v>2183919.0841645151</v>
      </c>
      <c r="H781">
        <f t="shared" si="75"/>
        <v>0.90322430152446032</v>
      </c>
      <c r="I781">
        <f>G781-W$11*H781^2</f>
        <v>2183919.0517638628</v>
      </c>
      <c r="J781">
        <f>(C781-C780)*W$12</f>
        <v>-0.10448116066028812</v>
      </c>
      <c r="K781">
        <f>I781-J781*W$13</f>
        <v>2183922.4316311157</v>
      </c>
      <c r="L781">
        <f>(K781-K780)*W$16</f>
        <v>7.6898045931270507E-3</v>
      </c>
      <c r="M781">
        <f>(L781-L780)*W$15</f>
        <v>1.5518467620640956E-5</v>
      </c>
      <c r="N781">
        <f>I781-W$16*M781^2</f>
        <v>2183919.0517638628</v>
      </c>
      <c r="O781">
        <f>(D781-D780)*W$17</f>
        <v>-2.2219756711858815E-2</v>
      </c>
      <c r="P781">
        <f>(O781-O780)*W$18</f>
        <v>-0.83646850206357648</v>
      </c>
      <c r="Q781">
        <f>N781-P781*W$19+W$20*P781^2</f>
        <v>2183921.9713628297</v>
      </c>
      <c r="R781">
        <f t="shared" si="72"/>
        <v>2183526.4939750507</v>
      </c>
      <c r="S781">
        <f t="shared" si="76"/>
        <v>32.3245676301852</v>
      </c>
      <c r="T781">
        <f t="shared" si="73"/>
        <v>2183523.3430411741</v>
      </c>
      <c r="U781">
        <f t="shared" si="74"/>
        <v>2183898.4939750507</v>
      </c>
      <c r="V781">
        <f t="shared" si="77"/>
        <v>372</v>
      </c>
    </row>
    <row r="782" spans="1:22" x14ac:dyDescent="0.25">
      <c r="A782">
        <f>VLOOKUP('[1]2024-03-18_windows_device_0'!P782,'[1]2024-03-18_windows_device_0'!P782:P1691,1,0)</f>
        <v>33.579333333333331</v>
      </c>
      <c r="B782">
        <f>VLOOKUP('[1]2024-03-18_windows_device_0'!Q782,'[1]2024-03-18_windows_device_0'!Q782:Q1691,1,0)+90</f>
        <v>2184001</v>
      </c>
      <c r="C782">
        <f>(A782-A781)*W$4</f>
        <v>0.19635009947055435</v>
      </c>
      <c r="D782">
        <f>(A782)*(1-EXP(-W$2))</f>
        <v>1.0230740495019781</v>
      </c>
      <c r="E782">
        <f>B782-D782^2*W$3</f>
        <v>2184000.9993850985</v>
      </c>
      <c r="F782">
        <f>E782+W$7*C782</f>
        <v>2184005.4628708456</v>
      </c>
      <c r="G782">
        <f>F782-W$8*LN(D782)</f>
        <v>2183951.2689346722</v>
      </c>
      <c r="H782">
        <f t="shared" si="75"/>
        <v>32.184770157095045</v>
      </c>
      <c r="I782">
        <f>G782-W$11*H782^2</f>
        <v>2183910.1290236651</v>
      </c>
      <c r="J782">
        <f>(C782-C781)*W$12</f>
        <v>0.79107164499732452</v>
      </c>
      <c r="K782">
        <f>I782-J782*W$13</f>
        <v>2183884.538600178</v>
      </c>
      <c r="L782">
        <f>(K782-K781)*W$16</f>
        <v>-4.1691583155860398E-2</v>
      </c>
      <c r="M782">
        <f>(L782-L781)*W$15</f>
        <v>-2.9321501076236065E-5</v>
      </c>
      <c r="N782">
        <f>I782-W$16*M782^2</f>
        <v>2183910.1290236651</v>
      </c>
      <c r="O782">
        <f>(D782-D781)*W$17</f>
        <v>5.1673852818307844E-3</v>
      </c>
      <c r="P782">
        <f>(O782-O781)*W$18</f>
        <v>6.333261515607238</v>
      </c>
      <c r="Q782">
        <f>N782-P782*W$19+W$20*P782^2</f>
        <v>2183922.2839347306</v>
      </c>
      <c r="R782">
        <f t="shared" si="72"/>
        <v>2183526.8350998373</v>
      </c>
      <c r="S782">
        <f t="shared" si="76"/>
        <v>1.7213547211849334</v>
      </c>
      <c r="T782">
        <f t="shared" si="73"/>
        <v>2183526.667305639</v>
      </c>
      <c r="U782">
        <f t="shared" si="74"/>
        <v>2183898.8350998373</v>
      </c>
      <c r="V782">
        <f t="shared" si="77"/>
        <v>372</v>
      </c>
    </row>
    <row r="783" spans="1:22" x14ac:dyDescent="0.25">
      <c r="A783">
        <f>VLOOKUP('[1]2024-03-18_windows_device_0'!P783,'[1]2024-03-18_windows_device_0'!P783:P1692,1,0)</f>
        <v>33.551333333333332</v>
      </c>
      <c r="B783">
        <f>VLOOKUP('[1]2024-03-18_windows_device_0'!Q783,'[1]2024-03-18_windows_device_0'!Q783:Q1692,1,0)+90</f>
        <v>2184005</v>
      </c>
      <c r="C783">
        <f>(A783-A782)*W$4</f>
        <v>-0.82467041777616079</v>
      </c>
      <c r="D783">
        <f>(A783)*(1-EXP(-W$2))</f>
        <v>1.0222209630782038</v>
      </c>
      <c r="E783">
        <f>B783-D783^2*W$3</f>
        <v>2184004.9993861234</v>
      </c>
      <c r="F783">
        <f>E783+W$7*C783</f>
        <v>2183986.252745986</v>
      </c>
      <c r="G783">
        <f>F783-W$8*LN(D783)</f>
        <v>2183934.0405965541</v>
      </c>
      <c r="H783">
        <f t="shared" si="75"/>
        <v>-17.228338118176907</v>
      </c>
      <c r="I783">
        <f>G783-W$11*H783^2</f>
        <v>2183922.2523476598</v>
      </c>
      <c r="J783">
        <f>(C783-C782)*W$12</f>
        <v>-0.77614576490286113</v>
      </c>
      <c r="K783">
        <f>I783-J783*W$13</f>
        <v>2183947.3599329679</v>
      </c>
      <c r="L783">
        <f>(K783-K782)*W$16</f>
        <v>6.9118799820377885E-2</v>
      </c>
      <c r="M783">
        <f>(L783-L782)*W$15</f>
        <v>6.5796586766894247E-5</v>
      </c>
      <c r="N783">
        <f>I783-W$16*M783^2</f>
        <v>2183922.2523476598</v>
      </c>
      <c r="O783">
        <f>(D783-D782)*W$17</f>
        <v>-2.1703018183674608E-2</v>
      </c>
      <c r="P783">
        <f>(O783-O782)*W$18</f>
        <v>-6.2137660153124417</v>
      </c>
      <c r="Q783">
        <f>N783-P783*W$19+W$20*P783^2</f>
        <v>2183969.1513140691</v>
      </c>
      <c r="R783">
        <f t="shared" si="72"/>
        <v>2183573.5828427896</v>
      </c>
      <c r="S783">
        <f t="shared" si="76"/>
        <v>235.89446212434768</v>
      </c>
      <c r="T783">
        <f t="shared" si="73"/>
        <v>2183550.5883247941</v>
      </c>
      <c r="U783">
        <f t="shared" si="74"/>
        <v>2183945.5828427896</v>
      </c>
      <c r="V783">
        <f t="shared" si="77"/>
        <v>372</v>
      </c>
    </row>
    <row r="784" spans="1:22" x14ac:dyDescent="0.25">
      <c r="A784">
        <f>VLOOKUP('[1]2024-03-18_windows_device_0'!P784,'[1]2024-03-18_windows_device_0'!P784:P1693,1,0)</f>
        <v>33.535333333333334</v>
      </c>
      <c r="B784">
        <f>VLOOKUP('[1]2024-03-18_windows_device_0'!Q784,'[1]2024-03-18_windows_device_0'!Q784:Q1693,1,0)+90</f>
        <v>2184002</v>
      </c>
      <c r="C784">
        <f>(A784-A783)*W$4</f>
        <v>-0.47124023872920484</v>
      </c>
      <c r="D784">
        <f>(A784)*(1-EXP(-W$2))</f>
        <v>1.0217334851217614</v>
      </c>
      <c r="E784">
        <f>B784-D784^2*W$3</f>
        <v>2184001.9993867087</v>
      </c>
      <c r="F784">
        <f>E784+W$7*C784</f>
        <v>2183991.2870209157</v>
      </c>
      <c r="G784">
        <f>F784-W$8*LN(D784)</f>
        <v>2183940.2080637435</v>
      </c>
      <c r="H784">
        <f t="shared" si="75"/>
        <v>6.1674671894870698</v>
      </c>
      <c r="I784">
        <f>G784-W$11*H784^2</f>
        <v>2183938.697370735</v>
      </c>
      <c r="J784">
        <f>(C784-C783)*W$12</f>
        <v>0.26866584169715652</v>
      </c>
      <c r="K784">
        <f>I784-J784*W$13</f>
        <v>2183930.0062835128</v>
      </c>
      <c r="L784">
        <f>(K784-K783)*W$16</f>
        <v>-1.9093250167933014E-2</v>
      </c>
      <c r="M784">
        <f>(L784-L783)*W$15</f>
        <v>-5.2378230677048622E-5</v>
      </c>
      <c r="N784">
        <f>I784-W$16*M784^2</f>
        <v>2183938.697370735</v>
      </c>
      <c r="O784">
        <f>(D784-D783)*W$17</f>
        <v>-1.2401724676381455E-2</v>
      </c>
      <c r="P784">
        <f>(O784-O783)*W$18</f>
        <v>2.1509190053011138</v>
      </c>
      <c r="Q784">
        <f>N784-P784*W$19+W$20*P784^2</f>
        <v>2183936.0380068691</v>
      </c>
      <c r="R784">
        <f t="shared" si="72"/>
        <v>2183540.4015086992</v>
      </c>
      <c r="S784">
        <f t="shared" si="76"/>
        <v>-167.43681006828953</v>
      </c>
      <c r="T784">
        <f t="shared" si="73"/>
        <v>2183556.7229123791</v>
      </c>
      <c r="U784">
        <f t="shared" si="74"/>
        <v>2183912.4015086992</v>
      </c>
      <c r="V784">
        <f t="shared" si="77"/>
        <v>372</v>
      </c>
    </row>
    <row r="785" spans="1:22" x14ac:dyDescent="0.25">
      <c r="A785">
        <f>VLOOKUP('[1]2024-03-18_windows_device_0'!P785,'[1]2024-03-18_windows_device_0'!P785:P1694,1,0)</f>
        <v>33.519333333333336</v>
      </c>
      <c r="B785">
        <f>VLOOKUP('[1]2024-03-18_windows_device_0'!Q785,'[1]2024-03-18_windows_device_0'!Q785:Q1694,1,0)+90</f>
        <v>2184002</v>
      </c>
      <c r="C785">
        <f>(A785-A784)*W$4</f>
        <v>-0.47124023872920484</v>
      </c>
      <c r="D785">
        <f>(A785)*(1-EXP(-W$2))</f>
        <v>1.0212460071653191</v>
      </c>
      <c r="E785">
        <f>B785-D785^2*W$3</f>
        <v>2184001.9993872941</v>
      </c>
      <c r="F785">
        <f>E785+W$7*C785</f>
        <v>2183991.287021501</v>
      </c>
      <c r="G785">
        <f>F785-W$8*LN(D785)</f>
        <v>2183941.3417973737</v>
      </c>
      <c r="H785">
        <f t="shared" si="75"/>
        <v>1.1337336301803589</v>
      </c>
      <c r="I785">
        <f>G785-W$11*H785^2</f>
        <v>2183941.2907486861</v>
      </c>
      <c r="J785">
        <f>(C785-C784)*W$12</f>
        <v>0</v>
      </c>
      <c r="K785">
        <f>I785-J785*W$13</f>
        <v>2183941.2907486861</v>
      </c>
      <c r="L785">
        <f>(K785-K784)*W$16</f>
        <v>1.2415666060418648E-2</v>
      </c>
      <c r="M785">
        <f>(L785-L784)*W$15</f>
        <v>1.8709249845243351E-5</v>
      </c>
      <c r="N785">
        <f>I785-W$16*M785^2</f>
        <v>2183941.2907486861</v>
      </c>
      <c r="O785">
        <f>(D785-D784)*W$17</f>
        <v>-1.2401724676381455E-2</v>
      </c>
      <c r="P785">
        <f>(O785-O784)*W$18</f>
        <v>0</v>
      </c>
      <c r="Q785">
        <f>N785-P785*W$19+W$20*P785^2</f>
        <v>2183941.2907486861</v>
      </c>
      <c r="R785">
        <f t="shared" si="72"/>
        <v>2183545.5864685406</v>
      </c>
      <c r="S785">
        <f t="shared" si="76"/>
        <v>26.163900879178467</v>
      </c>
      <c r="T785">
        <f t="shared" si="73"/>
        <v>2183543.0360640748</v>
      </c>
      <c r="U785">
        <f t="shared" si="74"/>
        <v>2183917.5864685406</v>
      </c>
      <c r="V785">
        <f t="shared" si="77"/>
        <v>372</v>
      </c>
    </row>
    <row r="786" spans="1:22" x14ac:dyDescent="0.25">
      <c r="A786">
        <f>VLOOKUP('[1]2024-03-18_windows_device_0'!P786,'[1]2024-03-18_windows_device_0'!P786:P1695,1,0)</f>
        <v>33.512666666666668</v>
      </c>
      <c r="B786">
        <f>VLOOKUP('[1]2024-03-18_windows_device_0'!Q786,'[1]2024-03-18_windows_device_0'!Q786:Q1695,1,0)+90</f>
        <v>2184000</v>
      </c>
      <c r="C786">
        <f>(A786-A785)*W$4</f>
        <v>-0.19635009947055435</v>
      </c>
      <c r="D786">
        <f>(A786)*(1-EXP(-W$2))</f>
        <v>1.0210428913501348</v>
      </c>
      <c r="E786">
        <f>B786-D786^2*W$3</f>
        <v>2183999.9993875376</v>
      </c>
      <c r="F786">
        <f>E786+W$7*C786</f>
        <v>2183995.5359017905</v>
      </c>
      <c r="G786">
        <f>F786-W$8*LN(D786)</f>
        <v>2183946.0632261611</v>
      </c>
      <c r="H786">
        <f t="shared" si="75"/>
        <v>4.7214287873357534</v>
      </c>
      <c r="I786">
        <f>G786-W$11*H786^2</f>
        <v>2183945.1778875371</v>
      </c>
      <c r="J786">
        <f>(C786-C785)*W$12</f>
        <v>0.20896232131993989</v>
      </c>
      <c r="K786">
        <f>I786-J786*W$13</f>
        <v>2183938.4181530308</v>
      </c>
      <c r="L786">
        <f>(K786-K785)*W$16</f>
        <v>-3.1605563785964633E-3</v>
      </c>
      <c r="M786">
        <f>(L786-L785)*W$15</f>
        <v>-9.2487927907339707E-6</v>
      </c>
      <c r="N786">
        <f>I786-W$16*M786^2</f>
        <v>2183945.1778875371</v>
      </c>
      <c r="O786">
        <f>(D786-D785)*W$17</f>
        <v>-5.1673852818251353E-3</v>
      </c>
      <c r="P786">
        <f>(O786-O785)*W$18</f>
        <v>1.6729370041219274</v>
      </c>
      <c r="Q786">
        <f>N786-P786*W$19+W$20*P786^2</f>
        <v>2183942.5061648088</v>
      </c>
      <c r="R786">
        <f t="shared" si="72"/>
        <v>2183546.7737144576</v>
      </c>
      <c r="S786">
        <f t="shared" si="76"/>
        <v>5.9909788007384757</v>
      </c>
      <c r="T786">
        <f t="shared" si="73"/>
        <v>2183546.1897258866</v>
      </c>
      <c r="U786">
        <f t="shared" si="74"/>
        <v>2183918.7737144576</v>
      </c>
      <c r="V786">
        <f t="shared" si="77"/>
        <v>372</v>
      </c>
    </row>
    <row r="787" spans="1:22" x14ac:dyDescent="0.25">
      <c r="A787">
        <f>VLOOKUP('[1]2024-03-18_windows_device_0'!P787,'[1]2024-03-18_windows_device_0'!P787:P1696,1,0)</f>
        <v>33.492666666666665</v>
      </c>
      <c r="B787">
        <f>VLOOKUP('[1]2024-03-18_windows_device_0'!Q787,'[1]2024-03-18_windows_device_0'!Q787:Q1696,1,0)+90</f>
        <v>2183995</v>
      </c>
      <c r="C787">
        <f>(A787-A786)*W$4</f>
        <v>-0.58905029841166301</v>
      </c>
      <c r="D787">
        <f>(A787)*(1-EXP(-W$2))</f>
        <v>1.0204335439045817</v>
      </c>
      <c r="E787">
        <f>B787-D787^2*W$3</f>
        <v>2183994.9993882682</v>
      </c>
      <c r="F787">
        <f>E787+W$7*C787</f>
        <v>2183981.6089310269</v>
      </c>
      <c r="G787">
        <f>F787-W$8*LN(D787)</f>
        <v>2183933.5544651211</v>
      </c>
      <c r="H787">
        <f t="shared" si="75"/>
        <v>-12.508761039935052</v>
      </c>
      <c r="I787">
        <f>G787-W$11*H787^2</f>
        <v>2183927.3401808506</v>
      </c>
      <c r="J787">
        <f>(C787-C786)*W$12</f>
        <v>-0.29851760188576476</v>
      </c>
      <c r="K787">
        <f>I787-J787*W$13</f>
        <v>2183936.9969444307</v>
      </c>
      <c r="L787">
        <f>(K787-K786)*W$16</f>
        <v>-1.5636763558989426E-3</v>
      </c>
      <c r="M787">
        <f>(L787-L786)*W$15</f>
        <v>9.4818962039205377E-7</v>
      </c>
      <c r="N787">
        <f>I787-W$16*M787^2</f>
        <v>2183927.3401808506</v>
      </c>
      <c r="O787">
        <f>(D787-D786)*W$17</f>
        <v>-1.5502155845481055E-2</v>
      </c>
      <c r="P787">
        <f>(O787-O786)*W$18</f>
        <v>-2.3899100058894005</v>
      </c>
      <c r="Q787">
        <f>N787-P787*W$19+W$20*P787^2</f>
        <v>2183938.4830607334</v>
      </c>
      <c r="R787">
        <f t="shared" si="72"/>
        <v>2183542.6663548849</v>
      </c>
      <c r="S787">
        <f t="shared" si="76"/>
        <v>-20.726206571308673</v>
      </c>
      <c r="T787">
        <f t="shared" si="73"/>
        <v>2183544.6867038398</v>
      </c>
      <c r="U787">
        <f t="shared" si="74"/>
        <v>2183914.6663548849</v>
      </c>
      <c r="V787">
        <f t="shared" si="77"/>
        <v>372</v>
      </c>
    </row>
    <row r="788" spans="1:22" x14ac:dyDescent="0.25">
      <c r="A788">
        <f>VLOOKUP('[1]2024-03-18_windows_device_0'!P788,'[1]2024-03-18_windows_device_0'!P788:P1697,1,0)</f>
        <v>33.475999999999999</v>
      </c>
      <c r="B788">
        <f>VLOOKUP('[1]2024-03-18_windows_device_0'!Q788,'[1]2024-03-18_windows_device_0'!Q788:Q1697,1,0)+90</f>
        <v>2183993</v>
      </c>
      <c r="C788">
        <f>(A788-A787)*W$4</f>
        <v>-0.49087524867628124</v>
      </c>
      <c r="D788">
        <f>(A788)*(1-EXP(-W$2))</f>
        <v>1.0199257543666209</v>
      </c>
      <c r="E788">
        <f>B788-D788^2*W$3</f>
        <v>2183992.9993888768</v>
      </c>
      <c r="F788">
        <f>E788+W$7*C788</f>
        <v>2183981.8406745093</v>
      </c>
      <c r="G788">
        <f>F788-W$8*LN(D788)</f>
        <v>2183934.9686971107</v>
      </c>
      <c r="H788">
        <f t="shared" si="75"/>
        <v>1.4142319895327091</v>
      </c>
      <c r="I788">
        <f>G788-W$11*H788^2</f>
        <v>2183934.8892635852</v>
      </c>
      <c r="J788">
        <f>(C788-C787)*W$12</f>
        <v>7.4629400471520724E-2</v>
      </c>
      <c r="K788">
        <f>I788-J788*W$13</f>
        <v>2183932.4750726903</v>
      </c>
      <c r="L788">
        <f>(K788-K787)*W$16</f>
        <v>-4.9751626360357371E-3</v>
      </c>
      <c r="M788">
        <f>(L788-L787)*W$15</f>
        <v>-2.0256599337195962E-6</v>
      </c>
      <c r="N788">
        <f>I788-W$16*M788^2</f>
        <v>2183934.8892635852</v>
      </c>
      <c r="O788">
        <f>(D788-D787)*W$17</f>
        <v>-1.2918463204565663E-2</v>
      </c>
      <c r="P788">
        <f>(O788-O787)*W$18</f>
        <v>0.59747750147267675</v>
      </c>
      <c r="Q788">
        <f>N788-P788*W$19+W$20*P788^2</f>
        <v>2183933.4502592632</v>
      </c>
      <c r="R788">
        <f t="shared" si="72"/>
        <v>2183537.5636328249</v>
      </c>
      <c r="S788">
        <f t="shared" si="76"/>
        <v>-25.748919620063155</v>
      </c>
      <c r="T788">
        <f t="shared" si="73"/>
        <v>2183540.0735857515</v>
      </c>
      <c r="U788">
        <f t="shared" si="74"/>
        <v>2183909.5636328249</v>
      </c>
      <c r="V788">
        <f t="shared" si="77"/>
        <v>372</v>
      </c>
    </row>
    <row r="789" spans="1:22" x14ac:dyDescent="0.25">
      <c r="A789">
        <f>VLOOKUP('[1]2024-03-18_windows_device_0'!P789,'[1]2024-03-18_windows_device_0'!P789:P1698,1,0)</f>
        <v>33.450666666666663</v>
      </c>
      <c r="B789">
        <f>VLOOKUP('[1]2024-03-18_windows_device_0'!Q789,'[1]2024-03-18_windows_device_0'!Q789:Q1698,1,0)+90</f>
        <v>2183983</v>
      </c>
      <c r="C789">
        <f>(A789-A788)*W$4</f>
        <v>-0.7461303779880647</v>
      </c>
      <c r="D789">
        <f>(A789)*(1-EXP(-W$2))</f>
        <v>1.0191539142689203</v>
      </c>
      <c r="E789">
        <f>B789-D789^2*W$3</f>
        <v>2183982.9993898016</v>
      </c>
      <c r="F789">
        <f>E789+W$7*C789</f>
        <v>2183966.0381439631</v>
      </c>
      <c r="G789">
        <f>F789-W$8*LN(D789)</f>
        <v>2183920.9646770959</v>
      </c>
      <c r="H789">
        <f t="shared" si="75"/>
        <v>-14.00402001477778</v>
      </c>
      <c r="I789">
        <f>G789-W$11*H789^2</f>
        <v>2183913.1759234159</v>
      </c>
      <c r="J789">
        <f>(C789-C788)*W$12</f>
        <v>-0.19403644122579489</v>
      </c>
      <c r="K789">
        <f>I789-J789*W$13</f>
        <v>2183919.4528197432</v>
      </c>
      <c r="L789">
        <f>(K789-K788)*W$16</f>
        <v>-1.4327656779740704E-2</v>
      </c>
      <c r="M789">
        <f>(L789-L788)*W$15</f>
        <v>-5.5532900066333124E-6</v>
      </c>
      <c r="N789">
        <f>I789-W$16*M789^2</f>
        <v>2183913.1759234159</v>
      </c>
      <c r="O789">
        <f>(D789-D788)*W$17</f>
        <v>-1.9636064070943423E-2</v>
      </c>
      <c r="P789">
        <f>(O789-O788)*W$18</f>
        <v>-1.5534415038284368</v>
      </c>
      <c r="Q789">
        <f>N789-P789*W$19+W$20*P789^2</f>
        <v>2183919.4383863476</v>
      </c>
      <c r="R789">
        <f t="shared" si="72"/>
        <v>2183523.445989578</v>
      </c>
      <c r="S789">
        <f t="shared" si="76"/>
        <v>-71.239243862241267</v>
      </c>
      <c r="T789">
        <f t="shared" si="73"/>
        <v>2183530.3902478716</v>
      </c>
      <c r="U789">
        <f t="shared" si="74"/>
        <v>2183895.445989578</v>
      </c>
      <c r="V789">
        <f t="shared" si="77"/>
        <v>372</v>
      </c>
    </row>
    <row r="790" spans="1:22" x14ac:dyDescent="0.25">
      <c r="A790">
        <f>VLOOKUP('[1]2024-03-18_windows_device_0'!P790,'[1]2024-03-18_windows_device_0'!P790:P1699,1,0)</f>
        <v>33.434666666666665</v>
      </c>
      <c r="B790">
        <f>VLOOKUP('[1]2024-03-18_windows_device_0'!Q790,'[1]2024-03-18_windows_device_0'!Q790:Q1699,1,0)+90</f>
        <v>2183981</v>
      </c>
      <c r="C790">
        <f>(A790-A789)*W$4</f>
        <v>-0.47124023872920484</v>
      </c>
      <c r="D790">
        <f>(A790)*(1-EXP(-W$2))</f>
        <v>1.018666436312478</v>
      </c>
      <c r="E790">
        <f>B790-D790^2*W$3</f>
        <v>2183980.9993903851</v>
      </c>
      <c r="F790">
        <f>E790+W$7*C790</f>
        <v>2183970.287024592</v>
      </c>
      <c r="G790">
        <f>F790-W$8*LN(D790)</f>
        <v>2183926.3501610374</v>
      </c>
      <c r="H790">
        <f t="shared" si="75"/>
        <v>5.3854839415289462</v>
      </c>
      <c r="I790">
        <f>G790-W$11*H790^2</f>
        <v>2183925.1982684215</v>
      </c>
      <c r="J790">
        <f>(C790-C789)*W$12</f>
        <v>0.20896232132009906</v>
      </c>
      <c r="K790">
        <f>I790-J790*W$13</f>
        <v>2183918.4385339152</v>
      </c>
      <c r="L790">
        <f>(K790-K789)*W$16</f>
        <v>-1.1159619828454122E-3</v>
      </c>
      <c r="M790">
        <f>(L790-L789)*W$15</f>
        <v>7.8447921547934022E-6</v>
      </c>
      <c r="N790">
        <f>I790-W$16*M790^2</f>
        <v>2183925.1982684215</v>
      </c>
      <c r="O790">
        <f>(D790-D789)*W$17</f>
        <v>-1.2401724676381455E-2</v>
      </c>
      <c r="P790">
        <f>(O790-O789)*W$18</f>
        <v>1.6729370041232332</v>
      </c>
      <c r="Q790">
        <f>N790-P790*W$19+W$20*P790^2</f>
        <v>2183922.5265456932</v>
      </c>
      <c r="R790">
        <f t="shared" si="72"/>
        <v>2183526.4676629575</v>
      </c>
      <c r="S790">
        <f t="shared" si="76"/>
        <v>15.24770976198125</v>
      </c>
      <c r="T790">
        <f t="shared" si="73"/>
        <v>2183524.9813468596</v>
      </c>
      <c r="U790">
        <f t="shared" si="74"/>
        <v>2183898.4676629575</v>
      </c>
      <c r="V790">
        <f t="shared" si="77"/>
        <v>372</v>
      </c>
    </row>
    <row r="791" spans="1:22" x14ac:dyDescent="0.25">
      <c r="A791">
        <f>VLOOKUP('[1]2024-03-18_windows_device_0'!P791,'[1]2024-03-18_windows_device_0'!P791:P1700,1,0)</f>
        <v>33.427333333333337</v>
      </c>
      <c r="B791">
        <f>VLOOKUP('[1]2024-03-18_windows_device_0'!Q791,'[1]2024-03-18_windows_device_0'!Q791:Q1700,1,0)+90</f>
        <v>2183985</v>
      </c>
      <c r="C791">
        <f>(A791-A790)*W$4</f>
        <v>-0.21598510941742144</v>
      </c>
      <c r="D791">
        <f>(A791)*(1-EXP(-W$2))</f>
        <v>1.0184430089157754</v>
      </c>
      <c r="E791">
        <f>B791-D791^2*W$3</f>
        <v>2183984.9993906524</v>
      </c>
      <c r="F791">
        <f>E791+W$7*C791</f>
        <v>2183980.0895563308</v>
      </c>
      <c r="G791">
        <f>F791-W$8*LN(D791)</f>
        <v>2183936.6738177505</v>
      </c>
      <c r="H791">
        <f t="shared" si="75"/>
        <v>10.323656713124365</v>
      </c>
      <c r="I791">
        <f>G791-W$11*H791^2</f>
        <v>2183932.4409993803</v>
      </c>
      <c r="J791">
        <f>(C791-C790)*W$12</f>
        <v>0.19403644122579483</v>
      </c>
      <c r="K791">
        <f>I791-J791*W$13</f>
        <v>2183926.164103053</v>
      </c>
      <c r="L791">
        <f>(K791-K790)*W$16</f>
        <v>8.5000117479528733E-3</v>
      </c>
      <c r="M791">
        <f>(L791-L790)*W$15</f>
        <v>5.7097379589629109E-6</v>
      </c>
      <c r="N791">
        <f>I791-W$16*M791^2</f>
        <v>2183932.4409993803</v>
      </c>
      <c r="O791">
        <f>(D791-D790)*W$17</f>
        <v>-5.6841238100036945E-3</v>
      </c>
      <c r="P791">
        <f>(O791-O790)*W$18</f>
        <v>1.553441503828437</v>
      </c>
      <c r="Q791">
        <f>N791-P791*W$19+W$20*P791^2</f>
        <v>2183929.8200555621</v>
      </c>
      <c r="R791">
        <f t="shared" ref="R791:R854" si="78">Q791+W$21*A791^2-W$22*A791</f>
        <v>2183533.7307819431</v>
      </c>
      <c r="S791">
        <f t="shared" si="76"/>
        <v>36.650529806220241</v>
      </c>
      <c r="T791">
        <f t="shared" si="73"/>
        <v>2183530.1581619689</v>
      </c>
      <c r="U791">
        <f t="shared" si="74"/>
        <v>2183905.7307819431</v>
      </c>
      <c r="V791">
        <f t="shared" si="77"/>
        <v>372</v>
      </c>
    </row>
    <row r="792" spans="1:22" x14ac:dyDescent="0.25">
      <c r="A792">
        <f>VLOOKUP('[1]2024-03-18_windows_device_0'!P792,'[1]2024-03-18_windows_device_0'!P792:P1701,1,0)</f>
        <v>33.414000000000001</v>
      </c>
      <c r="B792">
        <f>VLOOKUP('[1]2024-03-18_windows_device_0'!Q792,'[1]2024-03-18_windows_device_0'!Q792:Q1701,1,0)+90</f>
        <v>2183990</v>
      </c>
      <c r="C792">
        <f>(A792-A791)*W$4</f>
        <v>-0.39270019894110869</v>
      </c>
      <c r="D792">
        <f>(A792)*(1-EXP(-W$2))</f>
        <v>1.0180367772854066</v>
      </c>
      <c r="E792">
        <f>B792-D792^2*W$3</f>
        <v>2183989.9993911386</v>
      </c>
      <c r="F792">
        <f>E792+W$7*C792</f>
        <v>2183981.0724196443</v>
      </c>
      <c r="G792">
        <f>F792-W$8*LN(D792)</f>
        <v>2183938.6044739834</v>
      </c>
      <c r="H792">
        <f t="shared" si="75"/>
        <v>1.9306562328711152</v>
      </c>
      <c r="I792">
        <f>G792-W$11*H792^2</f>
        <v>2183938.4564362499</v>
      </c>
      <c r="J792">
        <f>(C792-C791)*W$12</f>
        <v>-0.13433292084873735</v>
      </c>
      <c r="K792">
        <f>I792-J792*W$13</f>
        <v>2183942.8019798608</v>
      </c>
      <c r="L792">
        <f>(K792-K791)*W$16</f>
        <v>1.8305725546341637E-2</v>
      </c>
      <c r="M792">
        <f>(L792-L791)*W$15</f>
        <v>5.8224011272063625E-6</v>
      </c>
      <c r="N792">
        <f>I792-W$16*M792^2</f>
        <v>2183938.4564362499</v>
      </c>
      <c r="O792">
        <f>(D792-D791)*W$17</f>
        <v>-1.0334770563655919E-2</v>
      </c>
      <c r="P792">
        <f>(O792-O791)*W$18</f>
        <v>-1.075459502651863</v>
      </c>
      <c r="Q792">
        <f>N792-P792*W$19+W$20*P792^2</f>
        <v>2183942.4041334032</v>
      </c>
      <c r="R792">
        <f t="shared" si="78"/>
        <v>2183546.259735445</v>
      </c>
      <c r="S792">
        <f t="shared" si="76"/>
        <v>63.222533552891221</v>
      </c>
      <c r="T792">
        <f t="shared" si="73"/>
        <v>2183540.0969299581</v>
      </c>
      <c r="U792">
        <f t="shared" si="74"/>
        <v>2183918.259735445</v>
      </c>
      <c r="V792">
        <f t="shared" si="77"/>
        <v>372</v>
      </c>
    </row>
    <row r="793" spans="1:22" x14ac:dyDescent="0.25">
      <c r="A793">
        <f>VLOOKUP('[1]2024-03-18_windows_device_0'!P793,'[1]2024-03-18_windows_device_0'!P793:P1702,1,0)</f>
        <v>33.387333333333331</v>
      </c>
      <c r="B793">
        <f>VLOOKUP('[1]2024-03-18_windows_device_0'!Q793,'[1]2024-03-18_windows_device_0'!Q793:Q1702,1,0)+90</f>
        <v>2183989</v>
      </c>
      <c r="C793">
        <f>(A793-A792)*W$4</f>
        <v>-0.78540039788221738</v>
      </c>
      <c r="D793">
        <f>(A793)*(1-EXP(-W$2))</f>
        <v>1.0172243140246691</v>
      </c>
      <c r="E793">
        <f>B793-D793^2*W$3</f>
        <v>2183988.9993921099</v>
      </c>
      <c r="F793">
        <f>E793+W$7*C793</f>
        <v>2183971.1454491219</v>
      </c>
      <c r="G793">
        <f>F793-W$8*LN(D793)</f>
        <v>2183930.5742244343</v>
      </c>
      <c r="H793">
        <f t="shared" si="75"/>
        <v>-8.0302495490759611</v>
      </c>
      <c r="I793">
        <f>G793-W$11*H793^2</f>
        <v>2183928.013159398</v>
      </c>
      <c r="J793">
        <f>(C793-C792)*W$12</f>
        <v>-0.29851760188576482</v>
      </c>
      <c r="K793">
        <f>I793-J793*W$13</f>
        <v>2183937.6699229782</v>
      </c>
      <c r="L793">
        <f>(K793-K792)*W$16</f>
        <v>-5.6465152294933414E-3</v>
      </c>
      <c r="M793">
        <f>(L793-L792)*W$15</f>
        <v>-1.4222274539081002E-5</v>
      </c>
      <c r="N793">
        <f>I793-W$16*M793^2</f>
        <v>2183928.013159398</v>
      </c>
      <c r="O793">
        <f>(D793-D792)*W$17</f>
        <v>-2.0669541127311838E-2</v>
      </c>
      <c r="P793">
        <f>(O793-O792)*W$18</f>
        <v>-2.3899100058894001</v>
      </c>
      <c r="Q793">
        <f>N793-P793*W$19+W$20*P793^2</f>
        <v>2183939.1560392808</v>
      </c>
      <c r="R793">
        <f t="shared" si="78"/>
        <v>2183542.9019028838</v>
      </c>
      <c r="S793">
        <f t="shared" si="76"/>
        <v>-16.944007473194972</v>
      </c>
      <c r="T793">
        <f t="shared" si="73"/>
        <v>2183544.5535706729</v>
      </c>
      <c r="U793">
        <f t="shared" si="74"/>
        <v>2183914.9019028838</v>
      </c>
      <c r="V793">
        <f t="shared" si="77"/>
        <v>372</v>
      </c>
    </row>
    <row r="794" spans="1:22" x14ac:dyDescent="0.25">
      <c r="A794">
        <f>VLOOKUP('[1]2024-03-18_windows_device_0'!P794,'[1]2024-03-18_windows_device_0'!P794:P1703,1,0)</f>
        <v>33.36933333333333</v>
      </c>
      <c r="B794">
        <f>VLOOKUP('[1]2024-03-18_windows_device_0'!Q794,'[1]2024-03-18_windows_device_0'!Q794:Q1703,1,0)+90</f>
        <v>2183989</v>
      </c>
      <c r="C794">
        <f>(A794-A793)*W$4</f>
        <v>-0.53014526857043398</v>
      </c>
      <c r="D794">
        <f>(A794)*(1-EXP(-W$2))</f>
        <v>1.0166759013236715</v>
      </c>
      <c r="E794">
        <f>B794-D794^2*W$3</f>
        <v>2183988.9993927656</v>
      </c>
      <c r="F794">
        <f>E794+W$7*C794</f>
        <v>2183976.9479812486</v>
      </c>
      <c r="G794">
        <f>F794-W$8*LN(D794)</f>
        <v>2183937.657899817</v>
      </c>
      <c r="H794">
        <f t="shared" si="75"/>
        <v>7.0836753826588392</v>
      </c>
      <c r="I794">
        <f>G794-W$11*H794^2</f>
        <v>2183935.665025888</v>
      </c>
      <c r="J794">
        <f>(C794-C793)*W$12</f>
        <v>0.19403644122579483</v>
      </c>
      <c r="K794">
        <f>I794-J794*W$13</f>
        <v>2183929.3881295607</v>
      </c>
      <c r="L794">
        <f>(K794-K793)*W$16</f>
        <v>-9.1119942215413686E-3</v>
      </c>
      <c r="M794">
        <f>(L794-L793)*W$15</f>
        <v>-2.0577195301096668E-6</v>
      </c>
      <c r="N794">
        <f>I794-W$16*M794^2</f>
        <v>2183935.665025888</v>
      </c>
      <c r="O794">
        <f>(D794-D793)*W$17</f>
        <v>-1.3951940260928431E-2</v>
      </c>
      <c r="P794">
        <f>(O794-O793)*W$18</f>
        <v>1.5534415038297427</v>
      </c>
      <c r="Q794">
        <f>N794-P794*W$19+W$20*P794^2</f>
        <v>2183933.0440820698</v>
      </c>
      <c r="R794">
        <f t="shared" si="78"/>
        <v>2183536.7162568201</v>
      </c>
      <c r="S794">
        <f t="shared" si="76"/>
        <v>-31.213478104479627</v>
      </c>
      <c r="T794">
        <f t="shared" si="73"/>
        <v>2183539.7588839233</v>
      </c>
      <c r="U794">
        <f t="shared" si="74"/>
        <v>2183908.7162568201</v>
      </c>
      <c r="V794">
        <f t="shared" si="77"/>
        <v>372</v>
      </c>
    </row>
    <row r="795" spans="1:22" x14ac:dyDescent="0.25">
      <c r="A795">
        <f>VLOOKUP('[1]2024-03-18_windows_device_0'!P795,'[1]2024-03-18_windows_device_0'!P795:P1704,1,0)</f>
        <v>33.355333333333334</v>
      </c>
      <c r="B795">
        <f>VLOOKUP('[1]2024-03-18_windows_device_0'!Q795,'[1]2024-03-18_windows_device_0'!Q795:Q1704,1,0)+90</f>
        <v>2183987</v>
      </c>
      <c r="C795">
        <f>(A795-A794)*W$4</f>
        <v>-0.41233520888797576</v>
      </c>
      <c r="D795">
        <f>(A795)*(1-EXP(-W$2))</f>
        <v>1.0162493581117844</v>
      </c>
      <c r="E795">
        <f>B795-D795^2*W$3</f>
        <v>2183986.999393275</v>
      </c>
      <c r="F795">
        <f>E795+W$7*C795</f>
        <v>2183977.6260732063</v>
      </c>
      <c r="G795">
        <f>F795-W$8*LN(D795)</f>
        <v>2183939.3329143971</v>
      </c>
      <c r="H795">
        <f t="shared" si="75"/>
        <v>1.6750145801343024</v>
      </c>
      <c r="I795">
        <f>G795-W$11*H795^2</f>
        <v>2183939.2214850187</v>
      </c>
      <c r="J795">
        <f>(C795-C794)*W$12</f>
        <v>8.9555280565824943E-2</v>
      </c>
      <c r="K795">
        <f>I795-J795*W$13</f>
        <v>2183936.3244559448</v>
      </c>
      <c r="L795">
        <f>(K795-K794)*W$16</f>
        <v>7.6316520764198549E-3</v>
      </c>
      <c r="M795">
        <f>(L795-L794)*W$15</f>
        <v>9.9419814898955069E-6</v>
      </c>
      <c r="N795">
        <f>I795-W$16*M795^2</f>
        <v>2183939.2214850187</v>
      </c>
      <c r="O795">
        <f>(D795-D794)*W$17</f>
        <v>-1.085150909183448E-2</v>
      </c>
      <c r="P795">
        <f>(O795-O794)*W$18</f>
        <v>0.71697300176616696</v>
      </c>
      <c r="Q795">
        <f>N795-P795*W$19+W$20*P795^2</f>
        <v>2183937.559322183</v>
      </c>
      <c r="R795">
        <f t="shared" si="78"/>
        <v>2183541.1743976818</v>
      </c>
      <c r="S795">
        <f t="shared" si="76"/>
        <v>22.496289108976175</v>
      </c>
      <c r="T795">
        <f t="shared" si="73"/>
        <v>2183538.9815046396</v>
      </c>
      <c r="U795">
        <f t="shared" si="74"/>
        <v>2183913.1743976818</v>
      </c>
      <c r="V795">
        <f t="shared" si="77"/>
        <v>372</v>
      </c>
    </row>
    <row r="796" spans="1:22" x14ac:dyDescent="0.25">
      <c r="A796">
        <f>VLOOKUP('[1]2024-03-18_windows_device_0'!P796,'[1]2024-03-18_windows_device_0'!P796:P1705,1,0)</f>
        <v>33.348666666666666</v>
      </c>
      <c r="B796">
        <f>VLOOKUP('[1]2024-03-18_windows_device_0'!Q796,'[1]2024-03-18_windows_device_0'!Q796:Q1705,1,0)+90</f>
        <v>2183985</v>
      </c>
      <c r="C796">
        <f>(A796-A795)*W$4</f>
        <v>-0.19635009947055435</v>
      </c>
      <c r="D796">
        <f>(A796)*(1-EXP(-W$2))</f>
        <v>1.0160462422966001</v>
      </c>
      <c r="E796">
        <f>B796-D796^2*W$3</f>
        <v>2183984.9993935172</v>
      </c>
      <c r="F796">
        <f>E796+W$7*C796</f>
        <v>2183980.53590777</v>
      </c>
      <c r="G796">
        <f>F796-W$8*LN(D796)</f>
        <v>2183942.7176210964</v>
      </c>
      <c r="H796">
        <f t="shared" si="75"/>
        <v>3.3847066992893815</v>
      </c>
      <c r="I796">
        <f>G796-W$11*H796^2</f>
        <v>2183942.2626282107</v>
      </c>
      <c r="J796">
        <f>(C796-C795)*W$12</f>
        <v>0.16418468103702746</v>
      </c>
      <c r="K796">
        <f>I796-J796*W$13</f>
        <v>2183936.9514082419</v>
      </c>
      <c r="L796">
        <f>(K796-K795)*W$16</f>
        <v>6.8980055647505784E-4</v>
      </c>
      <c r="M796">
        <f>(L796-L795)*W$15</f>
        <v>-4.1219073843728901E-6</v>
      </c>
      <c r="N796">
        <f>I796-W$16*M796^2</f>
        <v>2183942.2626282107</v>
      </c>
      <c r="O796">
        <f>(D796-D795)*W$17</f>
        <v>-5.1673852818251353E-3</v>
      </c>
      <c r="P796">
        <f>(O796-O795)*W$18</f>
        <v>1.3144505032388438</v>
      </c>
      <c r="Q796">
        <f>N796-P796*W$19+W$20*P796^2</f>
        <v>2183939.8078845642</v>
      </c>
      <c r="R796">
        <f t="shared" si="78"/>
        <v>2183543.3958358495</v>
      </c>
      <c r="S796">
        <f t="shared" si="76"/>
        <v>11.209631280530365</v>
      </c>
      <c r="T796">
        <f t="shared" si="73"/>
        <v>2183542.3031435246</v>
      </c>
      <c r="U796">
        <f t="shared" si="74"/>
        <v>2183915.3958358495</v>
      </c>
      <c r="V796">
        <f t="shared" si="77"/>
        <v>372</v>
      </c>
    </row>
    <row r="797" spans="1:22" x14ac:dyDescent="0.25">
      <c r="A797">
        <f>VLOOKUP('[1]2024-03-18_windows_device_0'!P797,'[1]2024-03-18_windows_device_0'!P797:P1706,1,0)</f>
        <v>33.346000000000004</v>
      </c>
      <c r="B797">
        <f>VLOOKUP('[1]2024-03-18_windows_device_0'!Q797,'[1]2024-03-18_windows_device_0'!Q797:Q1706,1,0)+90</f>
        <v>2183984</v>
      </c>
      <c r="C797">
        <f>(A797-A796)*W$4</f>
        <v>-7.8540039788096178E-2</v>
      </c>
      <c r="D797">
        <f>(A797)*(1-EXP(-W$2))</f>
        <v>1.0159649959705266</v>
      </c>
      <c r="E797">
        <f>B797-D797^2*W$3</f>
        <v>2183983.9993936145</v>
      </c>
      <c r="F797">
        <f>E797+W$7*C797</f>
        <v>2183982.2139993156</v>
      </c>
      <c r="G797">
        <f>F797-W$8*LN(D797)</f>
        <v>2183944.5856880774</v>
      </c>
      <c r="H797">
        <f t="shared" si="75"/>
        <v>1.8680669809691608</v>
      </c>
      <c r="I797">
        <f>G797-W$11*H797^2</f>
        <v>2183944.4470931254</v>
      </c>
      <c r="J797">
        <f>(C797-C796)*W$12</f>
        <v>8.9555280565824888E-2</v>
      </c>
      <c r="K797">
        <f>I797-J797*W$13</f>
        <v>2183941.5500640515</v>
      </c>
      <c r="L797">
        <f>(K797-K796)*W$16</f>
        <v>5.0596438539857345E-3</v>
      </c>
      <c r="M797">
        <f>(L797-L796)*W$15</f>
        <v>2.594709682973005E-6</v>
      </c>
      <c r="N797">
        <f>I797-W$16*M797^2</f>
        <v>2183944.4470931254</v>
      </c>
      <c r="O797">
        <f>(D797-D796)*W$17</f>
        <v>-2.0669541127255348E-3</v>
      </c>
      <c r="P797">
        <f>(O797-O796)*W$18</f>
        <v>0.71697300176747336</v>
      </c>
      <c r="Q797">
        <f>N797-P797*W$19+W$20*P797^2</f>
        <v>2183942.7849302897</v>
      </c>
      <c r="R797">
        <f t="shared" si="78"/>
        <v>2183546.3620437952</v>
      </c>
      <c r="S797">
        <f t="shared" si="76"/>
        <v>14.96782483420005</v>
      </c>
      <c r="T797">
        <f t="shared" si="73"/>
        <v>2183544.9030103171</v>
      </c>
      <c r="U797">
        <f t="shared" si="74"/>
        <v>2183918.3620437952</v>
      </c>
      <c r="V797">
        <f t="shared" si="77"/>
        <v>372</v>
      </c>
    </row>
    <row r="798" spans="1:22" x14ac:dyDescent="0.25">
      <c r="A798">
        <f>VLOOKUP('[1]2024-03-18_windows_device_0'!P798,'[1]2024-03-18_windows_device_0'!P798:P1707,1,0)</f>
        <v>33.309333333333335</v>
      </c>
      <c r="B798">
        <f>VLOOKUP('[1]2024-03-18_windows_device_0'!Q798,'[1]2024-03-18_windows_device_0'!Q798:Q1707,1,0)+90</f>
        <v>2183976</v>
      </c>
      <c r="C798">
        <f>(A798-A797)*W$4</f>
        <v>-1.0799255470879443</v>
      </c>
      <c r="D798">
        <f>(A798)*(1-EXP(-W$2))</f>
        <v>1.0148478589870127</v>
      </c>
      <c r="E798">
        <f>B798-D798^2*W$3</f>
        <v>2183975.9993949472</v>
      </c>
      <c r="F798">
        <f>E798+W$7*C798</f>
        <v>2183951.4502233383</v>
      </c>
      <c r="G798">
        <f>F798-W$8*LN(D798)</f>
        <v>2183916.4356160355</v>
      </c>
      <c r="H798">
        <f t="shared" si="75"/>
        <v>-28.150072041898966</v>
      </c>
      <c r="I798">
        <f>G798-W$11*H798^2</f>
        <v>2183884.9638187569</v>
      </c>
      <c r="J798">
        <f>(C798-C797)*W$12</f>
        <v>-0.76121988480871627</v>
      </c>
      <c r="K798">
        <f>I798-J798*W$13</f>
        <v>2183909.588565886</v>
      </c>
      <c r="L798">
        <f>(K798-K797)*W$16</f>
        <v>-3.516544930759468E-2</v>
      </c>
      <c r="M798">
        <f>(L798-L797)*W$15</f>
        <v>-2.3884709729591602E-5</v>
      </c>
      <c r="N798">
        <f>I798-W$16*M798^2</f>
        <v>2183884.9638187569</v>
      </c>
      <c r="O798">
        <f>(D798-D797)*W$17</f>
        <v>-2.8420619050046718E-2</v>
      </c>
      <c r="P798">
        <f>(O798-O797)*W$18</f>
        <v>-6.0942705150176453</v>
      </c>
      <c r="Q798">
        <f>N798-P798*W$19+W$20*P798^2</f>
        <v>2183930.4114219812</v>
      </c>
      <c r="R798">
        <f t="shared" si="78"/>
        <v>2183533.8402059004</v>
      </c>
      <c r="S798">
        <f t="shared" si="76"/>
        <v>-63.186627384693416</v>
      </c>
      <c r="T798">
        <f t="shared" si="73"/>
        <v>2183539.9995113262</v>
      </c>
      <c r="U798">
        <f t="shared" si="74"/>
        <v>2183905.8402059004</v>
      </c>
      <c r="V798">
        <f t="shared" si="77"/>
        <v>372</v>
      </c>
    </row>
    <row r="799" spans="1:22" x14ac:dyDescent="0.25">
      <c r="A799">
        <f>VLOOKUP('[1]2024-03-18_windows_device_0'!P799,'[1]2024-03-18_windows_device_0'!P799:P1708,1,0)</f>
        <v>33.305999999999997</v>
      </c>
      <c r="B799">
        <f>VLOOKUP('[1]2024-03-18_windows_device_0'!Q799,'[1]2024-03-18_windows_device_0'!Q799:Q1708,1,0)+90</f>
        <v>2183969</v>
      </c>
      <c r="C799">
        <f>(A799-A798)*W$4</f>
        <v>-9.8175049735381811E-2</v>
      </c>
      <c r="D799">
        <f>(A799)*(1-EXP(-W$2))</f>
        <v>1.0147463010794202</v>
      </c>
      <c r="E799">
        <f>B799-D799^2*W$3</f>
        <v>2183968.9993950683</v>
      </c>
      <c r="F799">
        <f>E799+W$7*C799</f>
        <v>2183966.7676521949</v>
      </c>
      <c r="G799">
        <f>F799-W$8*LN(D799)</f>
        <v>2183931.9907969926</v>
      </c>
      <c r="H799">
        <f t="shared" si="75"/>
        <v>15.555180957075208</v>
      </c>
      <c r="I799">
        <f>G799-W$11*H799^2</f>
        <v>2183922.3810343854</v>
      </c>
      <c r="J799">
        <f>(C799-C798)*W$12</f>
        <v>0.746294004714253</v>
      </c>
      <c r="K799">
        <f>I799-J799*W$13</f>
        <v>2183898.2391254352</v>
      </c>
      <c r="L799">
        <f>(K799-K798)*W$16</f>
        <v>-1.248715472518868E-2</v>
      </c>
      <c r="M799">
        <f>(L799-L798)*W$15</f>
        <v>1.34658353950138E-5</v>
      </c>
      <c r="N799">
        <f>I799-W$16*M799^2</f>
        <v>2183922.3810343854</v>
      </c>
      <c r="O799">
        <f>(D799-D798)*W$17</f>
        <v>-2.5836926409210409E-3</v>
      </c>
      <c r="P799">
        <f>(O799-O798)*W$18</f>
        <v>5.9747750147202359</v>
      </c>
      <c r="Q799">
        <f>N799-P799*W$19+W$20*P799^2</f>
        <v>2183932.231872838</v>
      </c>
      <c r="R799">
        <f t="shared" si="78"/>
        <v>2183535.6472360292</v>
      </c>
      <c r="S799">
        <f t="shared" si="76"/>
        <v>9.1184808795166177</v>
      </c>
      <c r="T799">
        <f t="shared" ref="T799:T862" si="79">R799-W$28*S799</f>
        <v>2183534.758384842</v>
      </c>
      <c r="U799">
        <f t="shared" si="74"/>
        <v>2183907.6472360292</v>
      </c>
      <c r="V799">
        <f t="shared" si="77"/>
        <v>372</v>
      </c>
    </row>
    <row r="800" spans="1:22" x14ac:dyDescent="0.25">
      <c r="A800">
        <f>VLOOKUP('[1]2024-03-18_windows_device_0'!P800,'[1]2024-03-18_windows_device_0'!P800:P1709,1,0)</f>
        <v>33.288666666666664</v>
      </c>
      <c r="B800">
        <f>VLOOKUP('[1]2024-03-18_windows_device_0'!Q800,'[1]2024-03-18_windows_device_0'!Q800:Q1709,1,0)+90</f>
        <v>2183967</v>
      </c>
      <c r="C800">
        <f>(A800-A799)*W$4</f>
        <v>-0.51051025862335764</v>
      </c>
      <c r="D800">
        <f>(A800)*(1-EXP(-W$2))</f>
        <v>1.0142181999599411</v>
      </c>
      <c r="E800">
        <f>B800-D800^2*W$3</f>
        <v>2183966.9993956978</v>
      </c>
      <c r="F800">
        <f>E800+W$7*C800</f>
        <v>2183955.3943327554</v>
      </c>
      <c r="G800">
        <f>F800-W$8*LN(D800)</f>
        <v>2183921.854172173</v>
      </c>
      <c r="H800">
        <f t="shared" si="75"/>
        <v>-10.136624819599092</v>
      </c>
      <c r="I800">
        <f>G800-W$11*H800^2</f>
        <v>2183917.7733349781</v>
      </c>
      <c r="J800">
        <f>(C800-C799)*W$12</f>
        <v>-0.3134434819799099</v>
      </c>
      <c r="K800">
        <f>I800-J800*W$13</f>
        <v>2183927.9129367373</v>
      </c>
      <c r="L800">
        <f>(K800-K799)*W$16</f>
        <v>3.2648435367519851E-2</v>
      </c>
      <c r="M800">
        <f>(L800-L799)*W$15</f>
        <v>2.6800446763609632E-5</v>
      </c>
      <c r="N800">
        <f>I800-W$16*M800^2</f>
        <v>2183917.7733349781</v>
      </c>
      <c r="O800">
        <f>(D800-D799)*W$17</f>
        <v>-1.3435201732744222E-2</v>
      </c>
      <c r="P800">
        <f>(O800-O799)*W$18</f>
        <v>-2.5094055061802782</v>
      </c>
      <c r="Q800">
        <f>N800-P800*W$19+W$20*P800^2</f>
        <v>2183929.699607084</v>
      </c>
      <c r="R800">
        <f t="shared" si="78"/>
        <v>2183533.0453538466</v>
      </c>
      <c r="S800">
        <f t="shared" si="76"/>
        <v>-13.129395328974642</v>
      </c>
      <c r="T800">
        <f t="shared" si="79"/>
        <v>2183534.3251809119</v>
      </c>
      <c r="U800">
        <f t="shared" si="74"/>
        <v>2183905.0453538466</v>
      </c>
      <c r="V800">
        <f t="shared" si="77"/>
        <v>372</v>
      </c>
    </row>
    <row r="801" spans="1:22" x14ac:dyDescent="0.25">
      <c r="A801">
        <f>VLOOKUP('[1]2024-03-18_windows_device_0'!P801,'[1]2024-03-18_windows_device_0'!P801:P1710,1,0)</f>
        <v>33.273333333333333</v>
      </c>
      <c r="B801">
        <f>VLOOKUP('[1]2024-03-18_windows_device_0'!Q801,'[1]2024-03-18_windows_device_0'!Q801:Q1710,1,0)+90</f>
        <v>2183965</v>
      </c>
      <c r="C801">
        <f>(A801-A800)*W$4</f>
        <v>-0.4516052287821285</v>
      </c>
      <c r="D801">
        <f>(A801)*(1-EXP(-W$2))</f>
        <v>1.0137510335850171</v>
      </c>
      <c r="E801">
        <f>B801-D801^2*W$3</f>
        <v>2183964.9993962543</v>
      </c>
      <c r="F801">
        <f>E801+W$7*C801</f>
        <v>2183954.7333790362</v>
      </c>
      <c r="G801">
        <f>F801-W$8*LN(D801)</f>
        <v>2183922.2877544374</v>
      </c>
      <c r="H801">
        <f t="shared" si="75"/>
        <v>0.43358226446434855</v>
      </c>
      <c r="I801">
        <f>G801-W$11*H801^2</f>
        <v>2183922.2802881356</v>
      </c>
      <c r="J801">
        <f>(C801-C800)*W$12</f>
        <v>4.4777640282912493E-2</v>
      </c>
      <c r="K801">
        <f>I801-J801*W$13</f>
        <v>2183920.8317735987</v>
      </c>
      <c r="L801">
        <f>(K801-K800)*W$16</f>
        <v>-7.7910078589057963E-3</v>
      </c>
      <c r="M801">
        <f>(L801-L800)*W$15</f>
        <v>-2.4011985732627374E-5</v>
      </c>
      <c r="N801">
        <f>I801-W$16*M801^2</f>
        <v>2183922.2802881356</v>
      </c>
      <c r="O801">
        <f>(D801-D800)*W$17</f>
        <v>-1.1884986148202895E-2</v>
      </c>
      <c r="P801">
        <f>(O801-O800)*W$18</f>
        <v>0.3584865008817773</v>
      </c>
      <c r="Q801">
        <f>N801-P801*W$19+W$20*P801^2</f>
        <v>2183921.3522431911</v>
      </c>
      <c r="R801">
        <f t="shared" si="78"/>
        <v>2183524.6366457897</v>
      </c>
      <c r="S801">
        <f t="shared" si="76"/>
        <v>-42.43130339504642</v>
      </c>
      <c r="T801">
        <f t="shared" si="79"/>
        <v>2183528.7727639535</v>
      </c>
      <c r="U801">
        <f t="shared" si="74"/>
        <v>2183896.6366457897</v>
      </c>
      <c r="V801">
        <f t="shared" si="77"/>
        <v>372</v>
      </c>
    </row>
    <row r="802" spans="1:22" x14ac:dyDescent="0.25">
      <c r="A802">
        <f>VLOOKUP('[1]2024-03-18_windows_device_0'!P802,'[1]2024-03-18_windows_device_0'!P802:P1711,1,0)</f>
        <v>33.254666666666665</v>
      </c>
      <c r="B802">
        <f>VLOOKUP('[1]2024-03-18_windows_device_0'!Q802,'[1]2024-03-18_windows_device_0'!Q802:Q1711,1,0)+90</f>
        <v>2183973</v>
      </c>
      <c r="C802">
        <f>(A802-A801)*W$4</f>
        <v>-0.54978027851751032</v>
      </c>
      <c r="D802">
        <f>(A802)*(1-EXP(-W$2))</f>
        <v>1.013182309302501</v>
      </c>
      <c r="E802">
        <f>B802-D802^2*W$3</f>
        <v>2183972.9993969314</v>
      </c>
      <c r="F802">
        <f>E802+W$7*C802</f>
        <v>2183960.5016368395</v>
      </c>
      <c r="G802">
        <f>F802-W$8*LN(D802)</f>
        <v>2183929.389171822</v>
      </c>
      <c r="H802">
        <f t="shared" si="75"/>
        <v>7.1014173845760524</v>
      </c>
      <c r="I802">
        <f>G802-W$11*H802^2</f>
        <v>2183927.3863025587</v>
      </c>
      <c r="J802">
        <f>(C802-C801)*W$12</f>
        <v>-7.4629400471520765E-2</v>
      </c>
      <c r="K802">
        <f>I802-J802*W$13</f>
        <v>2183929.8004934536</v>
      </c>
      <c r="L802">
        <f>(K802-K801)*W$16</f>
        <v>9.8677809713470007E-3</v>
      </c>
      <c r="M802">
        <f>(L802-L801)*W$15</f>
        <v>1.0485371499141391E-5</v>
      </c>
      <c r="N802">
        <f>I802-W$16*M802^2</f>
        <v>2183927.3863025587</v>
      </c>
      <c r="O802">
        <f>(D802-D801)*W$17</f>
        <v>-1.4468678789112639E-2</v>
      </c>
      <c r="P802">
        <f>(O802-O801)*W$18</f>
        <v>-0.59747750147137058</v>
      </c>
      <c r="Q802">
        <f>N802-P802*W$19+W$20*P802^2</f>
        <v>2183929.3639931404</v>
      </c>
      <c r="R802">
        <f t="shared" si="78"/>
        <v>2183532.57401948</v>
      </c>
      <c r="S802">
        <f t="shared" si="76"/>
        <v>40.052896227844471</v>
      </c>
      <c r="T802">
        <f t="shared" si="79"/>
        <v>2183528.6697436664</v>
      </c>
      <c r="U802">
        <f t="shared" si="74"/>
        <v>2183904.57401948</v>
      </c>
      <c r="V802">
        <f t="shared" si="77"/>
        <v>372</v>
      </c>
    </row>
    <row r="803" spans="1:22" x14ac:dyDescent="0.25">
      <c r="A803">
        <f>VLOOKUP('[1]2024-03-18_windows_device_0'!P803,'[1]2024-03-18_windows_device_0'!P803:P1712,1,0)</f>
        <v>33.231333333333332</v>
      </c>
      <c r="B803">
        <f>VLOOKUP('[1]2024-03-18_windows_device_0'!Q803,'[1]2024-03-18_windows_device_0'!Q803:Q1712,1,0)+90</f>
        <v>2183980</v>
      </c>
      <c r="C803">
        <f>(A803-A802)*W$4</f>
        <v>-0.68722534814683556</v>
      </c>
      <c r="D803">
        <f>(A803)*(1-EXP(-W$2))</f>
        <v>1.0124714039493559</v>
      </c>
      <c r="E803">
        <f>B803-D803^2*W$3</f>
        <v>2183979.9993977775</v>
      </c>
      <c r="F803">
        <f>E803+W$7*C803</f>
        <v>2183964.3771976628</v>
      </c>
      <c r="G803">
        <f>F803-W$8*LN(D803)</f>
        <v>2183934.9322348624</v>
      </c>
      <c r="H803">
        <f t="shared" si="75"/>
        <v>5.5430630403570831</v>
      </c>
      <c r="I803">
        <f>G803-W$11*H803^2</f>
        <v>2183933.7119473713</v>
      </c>
      <c r="J803">
        <f>(C803-C802)*W$12</f>
        <v>-0.10448116065996994</v>
      </c>
      <c r="K803">
        <f>I803-J803*W$13</f>
        <v>2183937.0918146241</v>
      </c>
      <c r="L803">
        <f>(K803-K802)*W$16</f>
        <v>8.0222329904398888E-3</v>
      </c>
      <c r="M803">
        <f>(L803-L802)*W$15</f>
        <v>-1.095842777515356E-6</v>
      </c>
      <c r="N803">
        <f>I803-W$16*M803^2</f>
        <v>2183933.7119473713</v>
      </c>
      <c r="O803">
        <f>(D803-D802)*W$17</f>
        <v>-1.8085848486390797E-2</v>
      </c>
      <c r="P803">
        <f>(O803-O802)*W$18</f>
        <v>-0.83646850206096335</v>
      </c>
      <c r="Q803">
        <f>N803-P803*W$19+W$20*P803^2</f>
        <v>2183936.6315463381</v>
      </c>
      <c r="R803">
        <f t="shared" si="78"/>
        <v>2183539.749071137</v>
      </c>
      <c r="S803">
        <f t="shared" si="76"/>
        <v>36.206131985303806</v>
      </c>
      <c r="T803">
        <f t="shared" si="79"/>
        <v>2183536.2197701694</v>
      </c>
      <c r="U803">
        <f t="shared" si="74"/>
        <v>2183911.749071137</v>
      </c>
      <c r="V803">
        <f t="shared" si="77"/>
        <v>372</v>
      </c>
    </row>
    <row r="804" spans="1:22" x14ac:dyDescent="0.25">
      <c r="A804">
        <f>VLOOKUP('[1]2024-03-18_windows_device_0'!P804,'[1]2024-03-18_windows_device_0'!P804:P1713,1,0)</f>
        <v>33.219333333333331</v>
      </c>
      <c r="B804">
        <f>VLOOKUP('[1]2024-03-18_windows_device_0'!Q804,'[1]2024-03-18_windows_device_0'!Q804:Q1713,1,0)+90</f>
        <v>2183983</v>
      </c>
      <c r="C804">
        <f>(A804-A803)*W$4</f>
        <v>-0.35343017904695595</v>
      </c>
      <c r="D804">
        <f>(A804)*(1-EXP(-W$2))</f>
        <v>1.0121057954820238</v>
      </c>
      <c r="E804">
        <f>B804-D804^2*W$3</f>
        <v>2183982.9993982124</v>
      </c>
      <c r="F804">
        <f>E804+W$7*C804</f>
        <v>2183974.9651238676</v>
      </c>
      <c r="G804">
        <f>F804-W$8*LN(D804)</f>
        <v>2183946.378189601</v>
      </c>
      <c r="H804">
        <f t="shared" si="75"/>
        <v>11.445954738650471</v>
      </c>
      <c r="I804">
        <f>G804-W$11*H804^2</f>
        <v>2183941.1750368923</v>
      </c>
      <c r="J804">
        <f>(C804-C803)*W$12</f>
        <v>0.25373996160285239</v>
      </c>
      <c r="K804">
        <f>I804-J804*W$13</f>
        <v>2183932.9667878491</v>
      </c>
      <c r="L804">
        <f>(K804-K803)*W$16</f>
        <v>-4.5385363101455214E-3</v>
      </c>
      <c r="M804">
        <f>(L804-L803)*W$15</f>
        <v>-7.458287977599818E-6</v>
      </c>
      <c r="N804">
        <f>I804-W$16*M804^2</f>
        <v>2183941.1750368923</v>
      </c>
      <c r="O804">
        <f>(D804-D803)*W$17</f>
        <v>-9.3012935072931523E-3</v>
      </c>
      <c r="P804">
        <f>(O804-O803)*W$18</f>
        <v>2.0314235050037039</v>
      </c>
      <c r="Q804">
        <f>N804-P804*W$19+W$20*P804^2</f>
        <v>2183938.4802621356</v>
      </c>
      <c r="R804">
        <f t="shared" si="78"/>
        <v>2183541.5504175341</v>
      </c>
      <c r="S804">
        <f t="shared" si="76"/>
        <v>9.0898001184755959</v>
      </c>
      <c r="T804">
        <f t="shared" si="79"/>
        <v>2183540.6643620902</v>
      </c>
      <c r="U804">
        <f t="shared" si="74"/>
        <v>2183913.5504175341</v>
      </c>
      <c r="V804">
        <f t="shared" si="77"/>
        <v>372</v>
      </c>
    </row>
    <row r="805" spans="1:22" x14ac:dyDescent="0.25">
      <c r="A805">
        <f>VLOOKUP('[1]2024-03-18_windows_device_0'!P805,'[1]2024-03-18_windows_device_0'!P805:P1714,1,0)</f>
        <v>33.204666666666668</v>
      </c>
      <c r="B805">
        <f>VLOOKUP('[1]2024-03-18_windows_device_0'!Q805,'[1]2024-03-18_windows_device_0'!Q805:Q1714,1,0)+90</f>
        <v>2183984</v>
      </c>
      <c r="C805">
        <f>(A805-A804)*W$4</f>
        <v>-0.43197021883505216</v>
      </c>
      <c r="D805">
        <f>(A805)*(1-EXP(-W$2))</f>
        <v>1.0116589406886185</v>
      </c>
      <c r="E805">
        <f>B805-D805^2*W$3</f>
        <v>2183983.9993987437</v>
      </c>
      <c r="F805">
        <f>E805+W$7*C805</f>
        <v>2183974.1797301001</v>
      </c>
      <c r="G805">
        <f>F805-W$8*LN(D805)</f>
        <v>2183946.6419183933</v>
      </c>
      <c r="H805">
        <f t="shared" si="75"/>
        <v>0.26372879231348634</v>
      </c>
      <c r="I805">
        <f>G805-W$11*H805^2</f>
        <v>2183946.63915605</v>
      </c>
      <c r="J805">
        <f>(C805-C804)*W$12</f>
        <v>-5.9703520377057541E-2</v>
      </c>
      <c r="K805">
        <f>I805-J805*W$13</f>
        <v>2183948.570508766</v>
      </c>
      <c r="L805">
        <f>(K805-K804)*W$16</f>
        <v>1.7167901644403138E-2</v>
      </c>
      <c r="M805">
        <f>(L805-L804)*W$15</f>
        <v>1.288876989607487E-5</v>
      </c>
      <c r="N805">
        <f>I805-W$16*M805^2</f>
        <v>2183946.63915605</v>
      </c>
      <c r="O805">
        <f>(D805-D804)*W$17</f>
        <v>-1.1368247620013039E-2</v>
      </c>
      <c r="P805">
        <f>(O805-O804)*W$18</f>
        <v>-0.47798200117526757</v>
      </c>
      <c r="Q805">
        <f>N805-P805*W$19+W$20*P805^2</f>
        <v>2183948.1782136145</v>
      </c>
      <c r="R805">
        <f t="shared" si="78"/>
        <v>2183551.190660167</v>
      </c>
      <c r="S805">
        <f t="shared" si="76"/>
        <v>48.645767838809242</v>
      </c>
      <c r="T805">
        <f t="shared" si="79"/>
        <v>2183546.4487685012</v>
      </c>
      <c r="U805">
        <f t="shared" si="74"/>
        <v>2183923.190660167</v>
      </c>
      <c r="V805">
        <f t="shared" si="77"/>
        <v>372</v>
      </c>
    </row>
    <row r="806" spans="1:22" x14ac:dyDescent="0.25">
      <c r="A806">
        <f>VLOOKUP('[1]2024-03-18_windows_device_0'!P806,'[1]2024-03-18_windows_device_0'!P806:P1715,1,0)</f>
        <v>33.194000000000003</v>
      </c>
      <c r="B806">
        <f>VLOOKUP('[1]2024-03-18_windows_device_0'!Q806,'[1]2024-03-18_windows_device_0'!Q806:Q1715,1,0)+90</f>
        <v>2183982</v>
      </c>
      <c r="C806">
        <f>(A806-A805)*W$4</f>
        <v>-0.31416015915280326</v>
      </c>
      <c r="D806">
        <f>(A806)*(1-EXP(-W$2))</f>
        <v>1.0113339553843237</v>
      </c>
      <c r="E806">
        <f>B806-D806^2*W$3</f>
        <v>2183981.9993991298</v>
      </c>
      <c r="F806">
        <f>E806+W$7*C806</f>
        <v>2183974.8578219344</v>
      </c>
      <c r="G806">
        <f>F806-W$8*LN(D806)</f>
        <v>2183948.0832995567</v>
      </c>
      <c r="H806">
        <f t="shared" si="75"/>
        <v>1.4413811634294689</v>
      </c>
      <c r="I806">
        <f>G806-W$11*H806^2</f>
        <v>2183948.000786969</v>
      </c>
      <c r="J806">
        <f>(C806-C805)*W$12</f>
        <v>8.9555280565665807E-2</v>
      </c>
      <c r="K806">
        <f>I806-J806*W$13</f>
        <v>2183945.1037578951</v>
      </c>
      <c r="L806">
        <f>(K806-K805)*W$16</f>
        <v>-3.8142721402569801E-3</v>
      </c>
      <c r="M806">
        <f>(L806-L805)*W$15</f>
        <v>-1.2458718947632225E-5</v>
      </c>
      <c r="N806">
        <f>I806-W$16*M806^2</f>
        <v>2183948.000786969</v>
      </c>
      <c r="O806">
        <f>(D806-D805)*W$17</f>
        <v>-8.2678164509190875E-3</v>
      </c>
      <c r="P806">
        <f>(O806-O805)*W$18</f>
        <v>0.71697300176616696</v>
      </c>
      <c r="Q806">
        <f>N806-P806*W$19+W$20*P806^2</f>
        <v>2183946.3386241333</v>
      </c>
      <c r="R806">
        <f t="shared" si="78"/>
        <v>2183549.3092298773</v>
      </c>
      <c r="S806">
        <f t="shared" si="76"/>
        <v>-9.4939126080990963</v>
      </c>
      <c r="T806">
        <f t="shared" si="79"/>
        <v>2183550.2346773944</v>
      </c>
      <c r="U806">
        <f t="shared" si="74"/>
        <v>2183921.3092298773</v>
      </c>
      <c r="V806">
        <f t="shared" si="77"/>
        <v>372</v>
      </c>
    </row>
    <row r="807" spans="1:22" x14ac:dyDescent="0.25">
      <c r="A807">
        <f>VLOOKUP('[1]2024-03-18_windows_device_0'!P807,'[1]2024-03-18_windows_device_0'!P807:P1716,1,0)</f>
        <v>33.173333333333332</v>
      </c>
      <c r="B807">
        <f>VLOOKUP('[1]2024-03-18_windows_device_0'!Q807,'[1]2024-03-18_windows_device_0'!Q807:Q1716,1,0)+90</f>
        <v>2183978</v>
      </c>
      <c r="C807">
        <f>(A807-A806)*W$4</f>
        <v>-0.60868530835873935</v>
      </c>
      <c r="D807">
        <f>(A807)*(1-EXP(-W$2))</f>
        <v>1.0107042963572521</v>
      </c>
      <c r="E807">
        <f>B807-D807^2*W$3</f>
        <v>2183977.9993998776</v>
      </c>
      <c r="F807">
        <f>E807+W$7*C807</f>
        <v>2183964.1625940618</v>
      </c>
      <c r="G807">
        <f>F807-W$8*LN(D807)</f>
        <v>2183938.8676430001</v>
      </c>
      <c r="H807">
        <f t="shared" si="75"/>
        <v>-9.2156565566547215</v>
      </c>
      <c r="I807">
        <f>G807-W$11*H807^2</f>
        <v>2183935.4946527439</v>
      </c>
      <c r="J807">
        <f>(C807-C806)*W$12</f>
        <v>-0.2238882014144031</v>
      </c>
      <c r="K807">
        <f>I807-J807*W$13</f>
        <v>2183942.7372254292</v>
      </c>
      <c r="L807">
        <f>(K807-K806)*W$16</f>
        <v>-2.6037633478179769E-3</v>
      </c>
      <c r="M807">
        <f>(L807-L806)*W$15</f>
        <v>7.187715144968004E-7</v>
      </c>
      <c r="N807">
        <f>I807-W$16*M807^2</f>
        <v>2183935.4946527439</v>
      </c>
      <c r="O807">
        <f>(D807-D806)*W$17</f>
        <v>-1.6018894373665264E-2</v>
      </c>
      <c r="P807">
        <f>(O807-O806)*W$18</f>
        <v>-1.79243250441803</v>
      </c>
      <c r="Q807">
        <f>N807-P807*W$19+W$20*P807^2</f>
        <v>2183943.043783267</v>
      </c>
      <c r="R807">
        <f t="shared" si="78"/>
        <v>2183545.9336322015</v>
      </c>
      <c r="S807">
        <f t="shared" si="76"/>
        <v>-17.03365227477433</v>
      </c>
      <c r="T807">
        <f t="shared" si="79"/>
        <v>2183547.5940383859</v>
      </c>
      <c r="U807">
        <f t="shared" si="74"/>
        <v>2183917.9336322015</v>
      </c>
      <c r="V807">
        <f t="shared" si="77"/>
        <v>372</v>
      </c>
    </row>
    <row r="808" spans="1:22" x14ac:dyDescent="0.25">
      <c r="A808">
        <f>VLOOKUP('[1]2024-03-18_windows_device_0'!P808,'[1]2024-03-18_windows_device_0'!P808:P1717,1,0)</f>
        <v>33.166666666666664</v>
      </c>
      <c r="B808">
        <f>VLOOKUP('[1]2024-03-18_windows_device_0'!Q808,'[1]2024-03-18_windows_device_0'!Q808:Q1717,1,0)+90</f>
        <v>2183973</v>
      </c>
      <c r="C808">
        <f>(A808-A807)*W$4</f>
        <v>-0.19635009947055435</v>
      </c>
      <c r="D808">
        <f>(A808)*(1-EXP(-W$2))</f>
        <v>1.0105011805420676</v>
      </c>
      <c r="E808">
        <f>B808-D808^2*W$3</f>
        <v>2183972.9994001188</v>
      </c>
      <c r="F808">
        <f>E808+W$7*C808</f>
        <v>2183968.5359143717</v>
      </c>
      <c r="G808">
        <f>F808-W$8*LN(D808)</f>
        <v>2183943.7184410146</v>
      </c>
      <c r="H808">
        <f t="shared" si="75"/>
        <v>4.8507980145514011</v>
      </c>
      <c r="I808">
        <f>G808-W$11*H808^2</f>
        <v>2183942.7839203565</v>
      </c>
      <c r="J808">
        <f>(C808-C807)*W$12</f>
        <v>0.31344348198006894</v>
      </c>
      <c r="K808">
        <f>I808-J808*W$13</f>
        <v>2183932.6443185974</v>
      </c>
      <c r="L808">
        <f>(K808-K807)*W$16</f>
        <v>-1.110466104313401E-2</v>
      </c>
      <c r="M808">
        <f>(L808-L807)*W$15</f>
        <v>-5.0476321603030035E-6</v>
      </c>
      <c r="N808">
        <f>I808-W$16*M808^2</f>
        <v>2183942.7839203565</v>
      </c>
      <c r="O808">
        <f>(D808-D807)*W$17</f>
        <v>-5.1673852818307844E-3</v>
      </c>
      <c r="P808">
        <f>(O808-O807)*W$18</f>
        <v>2.5094055061828908</v>
      </c>
      <c r="Q808">
        <f>N808-P808*W$19+W$20*P808^2</f>
        <v>2183940.3600738673</v>
      </c>
      <c r="R808">
        <f t="shared" si="78"/>
        <v>2183543.2239593845</v>
      </c>
      <c r="S808">
        <f t="shared" si="76"/>
        <v>-13.673319209401653</v>
      </c>
      <c r="T808">
        <f t="shared" si="79"/>
        <v>2183544.5568070561</v>
      </c>
      <c r="U808">
        <f t="shared" si="74"/>
        <v>2183915.2239593845</v>
      </c>
      <c r="V808">
        <f t="shared" si="77"/>
        <v>372</v>
      </c>
    </row>
    <row r="809" spans="1:22" x14ac:dyDescent="0.25">
      <c r="A809">
        <f>VLOOKUP('[1]2024-03-18_windows_device_0'!P809,'[1]2024-03-18_windows_device_0'!P809:P1718,1,0)</f>
        <v>33.149333333333331</v>
      </c>
      <c r="B809">
        <f>VLOOKUP('[1]2024-03-18_windows_device_0'!Q809,'[1]2024-03-18_windows_device_0'!Q809:Q1718,1,0)+90</f>
        <v>2183974</v>
      </c>
      <c r="C809">
        <f>(A809-A808)*W$4</f>
        <v>-0.51051025862335764</v>
      </c>
      <c r="D809">
        <f>(A809)*(1-EXP(-W$2))</f>
        <v>1.0099730794225885</v>
      </c>
      <c r="E809">
        <f>B809-D809^2*W$3</f>
        <v>2183973.9994007456</v>
      </c>
      <c r="F809">
        <f>E809+W$7*C809</f>
        <v>2183962.3943378031</v>
      </c>
      <c r="G809">
        <f>F809-W$8*LN(D809)</f>
        <v>2183938.8187557841</v>
      </c>
      <c r="H809">
        <f t="shared" si="75"/>
        <v>-4.8996852305717766</v>
      </c>
      <c r="I809">
        <f>G809-W$11*H809^2</f>
        <v>2183937.8653036719</v>
      </c>
      <c r="J809">
        <f>(C809-C808)*W$12</f>
        <v>-0.23881408150854824</v>
      </c>
      <c r="K809">
        <f>I809-J809*W$13</f>
        <v>2183945.5907145361</v>
      </c>
      <c r="L809">
        <f>(K809-K808)*W$16</f>
        <v>1.4244195554999211E-2</v>
      </c>
      <c r="M809">
        <f>(L809-L808)*W$15</f>
        <v>1.5051552009871519E-5</v>
      </c>
      <c r="N809">
        <f>I809-W$16*M809^2</f>
        <v>2183937.8653036719</v>
      </c>
      <c r="O809">
        <f>(D809-D808)*W$17</f>
        <v>-1.3435201732744222E-2</v>
      </c>
      <c r="P809">
        <f>(O809-O808)*W$18</f>
        <v>-1.9119280047089076</v>
      </c>
      <c r="Q809">
        <f>N809-P809*W$19+W$20*P809^2</f>
        <v>2183946.0900891661</v>
      </c>
      <c r="R809">
        <f t="shared" si="78"/>
        <v>2183548.8866687915</v>
      </c>
      <c r="S809">
        <f t="shared" si="76"/>
        <v>28.574679874993265</v>
      </c>
      <c r="T809">
        <f t="shared" si="79"/>
        <v>2183546.1012664353</v>
      </c>
      <c r="U809">
        <f t="shared" si="74"/>
        <v>2183920.8866687915</v>
      </c>
      <c r="V809">
        <f t="shared" si="77"/>
        <v>372</v>
      </c>
    </row>
    <row r="810" spans="1:22" x14ac:dyDescent="0.25">
      <c r="A810">
        <f>VLOOKUP('[1]2024-03-18_windows_device_0'!P810,'[1]2024-03-18_windows_device_0'!P810:P1719,1,0)</f>
        <v>33.120666666666665</v>
      </c>
      <c r="B810">
        <f>VLOOKUP('[1]2024-03-18_windows_device_0'!Q810,'[1]2024-03-18_windows_device_0'!Q810:Q1719,1,0)+90</f>
        <v>2183972</v>
      </c>
      <c r="C810">
        <f>(A810-A809)*W$4</f>
        <v>-0.84430542772323713</v>
      </c>
      <c r="D810">
        <f>(A810)*(1-EXP(-W$2))</f>
        <v>1.0090996814172959</v>
      </c>
      <c r="E810">
        <f>B810-D810^2*W$3</f>
        <v>2183971.9994017817</v>
      </c>
      <c r="F810">
        <f>E810+W$7*C810</f>
        <v>2183952.8064130694</v>
      </c>
      <c r="G810">
        <f>F810-W$8*LN(D810)</f>
        <v>2183931.2861540173</v>
      </c>
      <c r="H810">
        <f t="shared" si="75"/>
        <v>-7.5326017667539418</v>
      </c>
      <c r="I810">
        <f>G810-W$11*H810^2</f>
        <v>2183929.0326800807</v>
      </c>
      <c r="J810">
        <f>(C810-C809)*W$12</f>
        <v>-0.25373996160285228</v>
      </c>
      <c r="K810">
        <f>I810-J810*W$13</f>
        <v>2183937.2409291239</v>
      </c>
      <c r="L810">
        <f>(K810-K809)*W$16</f>
        <v>-9.186802011640063E-3</v>
      </c>
      <c r="M810">
        <f>(L810-L809)*W$15</f>
        <v>-1.3912772639355107E-5</v>
      </c>
      <c r="N810">
        <f>I810-W$16*M810^2</f>
        <v>2183929.0326800807</v>
      </c>
      <c r="O810">
        <f>(D810-D809)*W$17</f>
        <v>-2.2219756711853167E-2</v>
      </c>
      <c r="P810">
        <f>(O810-O809)*W$18</f>
        <v>-2.0314235050063174</v>
      </c>
      <c r="Q810">
        <f>N810-P810*W$19+W$20*P810^2</f>
        <v>2183937.9546679966</v>
      </c>
      <c r="R810">
        <f t="shared" si="78"/>
        <v>2183540.6405648156</v>
      </c>
      <c r="S810">
        <f t="shared" si="76"/>
        <v>-41.610784589232814</v>
      </c>
      <c r="T810">
        <f t="shared" si="79"/>
        <v>2183544.6967004552</v>
      </c>
      <c r="U810">
        <f t="shared" si="74"/>
        <v>2183912.6405648156</v>
      </c>
      <c r="V810">
        <f t="shared" si="77"/>
        <v>372</v>
      </c>
    </row>
    <row r="811" spans="1:22" x14ac:dyDescent="0.25">
      <c r="A811">
        <f>VLOOKUP('[1]2024-03-18_windows_device_0'!P811,'[1]2024-03-18_windows_device_0'!P811:P1720,1,0)</f>
        <v>33.120666666666665</v>
      </c>
      <c r="B811">
        <f>VLOOKUP('[1]2024-03-18_windows_device_0'!Q811,'[1]2024-03-18_windows_device_0'!Q811:Q1720,1,0)+90</f>
        <v>2183966</v>
      </c>
      <c r="C811">
        <f>(A811-A810)*W$4</f>
        <v>0</v>
      </c>
      <c r="D811">
        <f>(A811)*(1-EXP(-W$2))</f>
        <v>1.0090996814172959</v>
      </c>
      <c r="E811">
        <f>B811-D811^2*W$3</f>
        <v>2183965.9994017817</v>
      </c>
      <c r="F811">
        <f>E811+W$7*C811</f>
        <v>2183965.9994017817</v>
      </c>
      <c r="G811">
        <f>F811-W$8*LN(D811)</f>
        <v>2183944.4791427297</v>
      </c>
      <c r="H811">
        <f t="shared" si="75"/>
        <v>13.192988712340593</v>
      </c>
      <c r="I811">
        <f>G811-W$11*H811^2</f>
        <v>2183937.5664236932</v>
      </c>
      <c r="J811">
        <f>(C811-C810)*W$12</f>
        <v>0.64181284405428296</v>
      </c>
      <c r="K811">
        <f>I811-J811*W$13</f>
        <v>2183916.8043819959</v>
      </c>
      <c r="L811">
        <f>(K811-K810)*W$16</f>
        <v>-2.248519009751097E-2</v>
      </c>
      <c r="M811">
        <f>(L811-L810)*W$15</f>
        <v>-7.8962685810721066E-6</v>
      </c>
      <c r="N811">
        <f>I811-W$16*M811^2</f>
        <v>2183937.5664236932</v>
      </c>
      <c r="O811">
        <f>(D811-D810)*W$17</f>
        <v>0</v>
      </c>
      <c r="P811">
        <f>(O811-O810)*W$18</f>
        <v>5.138306512660578</v>
      </c>
      <c r="Q811">
        <f>N811-P811*W$19+W$20*P811^2</f>
        <v>2183942.7952534813</v>
      </c>
      <c r="R811">
        <f t="shared" si="78"/>
        <v>2183545.4811503002</v>
      </c>
      <c r="S811">
        <f t="shared" si="76"/>
        <v>24.426148454476639</v>
      </c>
      <c r="T811">
        <f t="shared" si="79"/>
        <v>2183543.1001384482</v>
      </c>
      <c r="U811">
        <f t="shared" si="74"/>
        <v>2183917.4811503002</v>
      </c>
      <c r="V811">
        <f t="shared" si="77"/>
        <v>372</v>
      </c>
    </row>
    <row r="812" spans="1:22" x14ac:dyDescent="0.25">
      <c r="A812">
        <f>VLOOKUP('[1]2024-03-18_windows_device_0'!P812,'[1]2024-03-18_windows_device_0'!P812:P1721,1,0)</f>
        <v>33.091999999999999</v>
      </c>
      <c r="B812">
        <f>VLOOKUP('[1]2024-03-18_windows_device_0'!Q812,'[1]2024-03-18_windows_device_0'!Q812:Q1721,1,0)+90</f>
        <v>2183967</v>
      </c>
      <c r="C812">
        <f>(A812-A811)*W$4</f>
        <v>-0.84430542772323713</v>
      </c>
      <c r="D812">
        <f>(A812)*(1-EXP(-W$2))</f>
        <v>1.0082262834120033</v>
      </c>
      <c r="E812">
        <f>B812-D812^2*W$3</f>
        <v>2183966.9994028169</v>
      </c>
      <c r="F812">
        <f>E812+W$7*C812</f>
        <v>2183947.8064141045</v>
      </c>
      <c r="G812">
        <f>F812-W$8*LN(D812)</f>
        <v>2183928.3432577169</v>
      </c>
      <c r="H812">
        <f t="shared" si="75"/>
        <v>-16.135885012801737</v>
      </c>
      <c r="I812">
        <f>G812-W$11*H812^2</f>
        <v>2183918.0026013893</v>
      </c>
      <c r="J812">
        <f>(C812-C811)*W$12</f>
        <v>-0.64181284405428296</v>
      </c>
      <c r="K812">
        <f>I812-J812*W$13</f>
        <v>2183938.7646430866</v>
      </c>
      <c r="L812">
        <f>(K812-K811)*W$16</f>
        <v>2.4161647372293704E-2</v>
      </c>
      <c r="M812">
        <f>(L812-L811)*W$15</f>
        <v>2.7697789742693736E-5</v>
      </c>
      <c r="N812">
        <f>I812-W$16*M812^2</f>
        <v>2183918.0026013893</v>
      </c>
      <c r="O812">
        <f>(D812-D811)*W$17</f>
        <v>-2.2219756711853167E-2</v>
      </c>
      <c r="P812">
        <f>(O812-O811)*W$18</f>
        <v>-5.138306512660578</v>
      </c>
      <c r="Q812">
        <f>N812-P812*W$19+W$20*P812^2</f>
        <v>2183952.6150073488</v>
      </c>
      <c r="R812">
        <f t="shared" si="78"/>
        <v>2183555.1910075564</v>
      </c>
      <c r="S812">
        <f t="shared" si="76"/>
        <v>48.997051196260259</v>
      </c>
      <c r="T812">
        <f t="shared" si="79"/>
        <v>2183550.4148734948</v>
      </c>
      <c r="U812">
        <f t="shared" si="74"/>
        <v>2183927.1910075564</v>
      </c>
      <c r="V812">
        <f t="shared" si="77"/>
        <v>372</v>
      </c>
    </row>
    <row r="813" spans="1:22" x14ac:dyDescent="0.25">
      <c r="A813">
        <f>VLOOKUP('[1]2024-03-18_windows_device_0'!P813,'[1]2024-03-18_windows_device_0'!P813:P1722,1,0)</f>
        <v>33.082000000000001</v>
      </c>
      <c r="B813">
        <f>VLOOKUP('[1]2024-03-18_windows_device_0'!Q813,'[1]2024-03-18_windows_device_0'!Q813:Q1722,1,0)+90</f>
        <v>2183969</v>
      </c>
      <c r="C813">
        <f>(A813-A812)*W$4</f>
        <v>-0.29452514920572687</v>
      </c>
      <c r="D813">
        <f>(A813)*(1-EXP(-W$2))</f>
        <v>1.0079216096892267</v>
      </c>
      <c r="E813">
        <f>B813-D813^2*W$3</f>
        <v>2183968.9994031778</v>
      </c>
      <c r="F813">
        <f>E813+W$7*C813</f>
        <v>2183962.3041745573</v>
      </c>
      <c r="G813">
        <f>F813-W$8*LN(D813)</f>
        <v>2183943.5590313859</v>
      </c>
      <c r="H813">
        <f t="shared" si="75"/>
        <v>15.215773669071496</v>
      </c>
      <c r="I813">
        <f>G813-W$11*H813^2</f>
        <v>2183934.3640553211</v>
      </c>
      <c r="J813">
        <f>(C813-C812)*W$12</f>
        <v>0.41792464264003892</v>
      </c>
      <c r="K813">
        <f>I813-J813*W$13</f>
        <v>2183920.844586309</v>
      </c>
      <c r="L813">
        <f>(K813-K812)*W$16</f>
        <v>-1.9716436474181843E-2</v>
      </c>
      <c r="M813">
        <f>(L813-L812)*W$15</f>
        <v>-2.6053769271682524E-5</v>
      </c>
      <c r="N813">
        <f>I813-W$16*M813^2</f>
        <v>2183934.3640553211</v>
      </c>
      <c r="O813">
        <f>(D813-D812)*W$17</f>
        <v>-7.7510779227405275E-3</v>
      </c>
      <c r="P813">
        <f>(O813-O812)*W$18</f>
        <v>3.3458740082438543</v>
      </c>
      <c r="Q813">
        <f>N813-P813*W$19+W$20*P813^2</f>
        <v>2183933.2439101385</v>
      </c>
      <c r="R813">
        <f t="shared" si="78"/>
        <v>2183535.7817592812</v>
      </c>
      <c r="S813">
        <f t="shared" si="76"/>
        <v>-97.941288562116426</v>
      </c>
      <c r="T813">
        <f t="shared" si="79"/>
        <v>2183545.3288792181</v>
      </c>
      <c r="U813">
        <f t="shared" si="74"/>
        <v>2183907.7817592812</v>
      </c>
      <c r="V813">
        <f t="shared" si="77"/>
        <v>372</v>
      </c>
    </row>
    <row r="814" spans="1:22" x14ac:dyDescent="0.25">
      <c r="A814">
        <f>VLOOKUP('[1]2024-03-18_windows_device_0'!P814,'[1]2024-03-18_windows_device_0'!P814:P1723,1,0)</f>
        <v>33.074666666666666</v>
      </c>
      <c r="B814">
        <f>VLOOKUP('[1]2024-03-18_windows_device_0'!Q814,'[1]2024-03-18_windows_device_0'!Q814:Q1723,1,0)+90</f>
        <v>2183968</v>
      </c>
      <c r="C814">
        <f>(A814-A813)*W$4</f>
        <v>-0.21598510941763072</v>
      </c>
      <c r="D814">
        <f>(A814)*(1-EXP(-W$2))</f>
        <v>1.0076981822925239</v>
      </c>
      <c r="E814">
        <f>B814-D814^2*W$3</f>
        <v>2183967.9994034423</v>
      </c>
      <c r="F814">
        <f>E814+W$7*C814</f>
        <v>2183963.0895691207</v>
      </c>
      <c r="G814">
        <f>F814-W$8*LN(D814)</f>
        <v>2183944.8711069291</v>
      </c>
      <c r="H814">
        <f t="shared" si="75"/>
        <v>1.312075543217361</v>
      </c>
      <c r="I814">
        <f>G814-W$11*H814^2</f>
        <v>2183944.8027346269</v>
      </c>
      <c r="J814">
        <f>(C814-C813)*W$12</f>
        <v>5.9703520377057499E-2</v>
      </c>
      <c r="K814">
        <f>I814-J814*W$13</f>
        <v>2183942.871381911</v>
      </c>
      <c r="L814">
        <f>(K814-K813)*W$16</f>
        <v>2.4234851574783927E-2</v>
      </c>
      <c r="M814">
        <f>(L814-L813)*W$15</f>
        <v>2.6097236197177059E-5</v>
      </c>
      <c r="N814">
        <f>I814-W$16*M814^2</f>
        <v>2183944.8027346269</v>
      </c>
      <c r="O814">
        <f>(D814-D813)*W$17</f>
        <v>-5.6841238100093436E-3</v>
      </c>
      <c r="P814">
        <f>(O814-O813)*W$18</f>
        <v>0.47798200117788009</v>
      </c>
      <c r="Q814">
        <f>N814-P814*W$19+W$20*P814^2</f>
        <v>2183943.6084362688</v>
      </c>
      <c r="R814">
        <f t="shared" si="78"/>
        <v>2183546.1183687667</v>
      </c>
      <c r="S814">
        <f t="shared" si="76"/>
        <v>52.159714689813697</v>
      </c>
      <c r="T814">
        <f t="shared" si="79"/>
        <v>2183541.0339446254</v>
      </c>
      <c r="U814">
        <f t="shared" si="74"/>
        <v>2183918.1183687667</v>
      </c>
      <c r="V814">
        <f t="shared" si="77"/>
        <v>372</v>
      </c>
    </row>
    <row r="815" spans="1:22" x14ac:dyDescent="0.25">
      <c r="A815">
        <f>VLOOKUP('[1]2024-03-18_windows_device_0'!P815,'[1]2024-03-18_windows_device_0'!P815:P1724,1,0)</f>
        <v>33.048000000000002</v>
      </c>
      <c r="B815">
        <f>VLOOKUP('[1]2024-03-18_windows_device_0'!Q815,'[1]2024-03-18_windows_device_0'!Q815:Q1724,1,0)+90</f>
        <v>2183968</v>
      </c>
      <c r="C815">
        <f>(A815-A814)*W$4</f>
        <v>-0.78540039788200811</v>
      </c>
      <c r="D815">
        <f>(A815)*(1-EXP(-W$2))</f>
        <v>1.0068857190317866</v>
      </c>
      <c r="E815">
        <f>B815-D815^2*W$3</f>
        <v>2183967.9994044038</v>
      </c>
      <c r="F815">
        <f>E815+W$7*C815</f>
        <v>2183950.1454614159</v>
      </c>
      <c r="G815">
        <f>F815-W$8*LN(D815)</f>
        <v>2183933.8431876744</v>
      </c>
      <c r="H815">
        <f t="shared" si="75"/>
        <v>-11.027919254731387</v>
      </c>
      <c r="I815">
        <f>G815-W$11*H815^2</f>
        <v>2183929.0131593337</v>
      </c>
      <c r="J815">
        <f>(C815-C814)*W$12</f>
        <v>-0.43285052273418401</v>
      </c>
      <c r="K815">
        <f>I815-J815*W$13</f>
        <v>2183943.0154665248</v>
      </c>
      <c r="L815">
        <f>(K815-K814)*W$16</f>
        <v>1.5852824405492632E-4</v>
      </c>
      <c r="M815">
        <f>(L815-L814)*W$15</f>
        <v>-1.4295951827887891E-5</v>
      </c>
      <c r="N815">
        <f>I815-W$16*M815^2</f>
        <v>2183929.0131593337</v>
      </c>
      <c r="O815">
        <f>(D815-D814)*W$17</f>
        <v>-2.066954112730619E-2</v>
      </c>
      <c r="P815">
        <f>(O815-O814)*W$18</f>
        <v>-3.4653695085386507</v>
      </c>
      <c r="Q815">
        <f>N815-P815*W$19+W$20*P815^2</f>
        <v>2183947.982277438</v>
      </c>
      <c r="R815">
        <f t="shared" si="78"/>
        <v>2183550.3911285708</v>
      </c>
      <c r="S815">
        <f t="shared" si="76"/>
        <v>21.560835071500275</v>
      </c>
      <c r="T815">
        <f t="shared" si="79"/>
        <v>2183548.2894217074</v>
      </c>
      <c r="U815">
        <f t="shared" si="74"/>
        <v>2183922.3911285708</v>
      </c>
      <c r="V815">
        <f t="shared" si="77"/>
        <v>372</v>
      </c>
    </row>
    <row r="816" spans="1:22" x14ac:dyDescent="0.25">
      <c r="A816">
        <f>VLOOKUP('[1]2024-03-18_windows_device_0'!P816,'[1]2024-03-18_windows_device_0'!P816:P1725,1,0)</f>
        <v>33.038666666666664</v>
      </c>
      <c r="B816">
        <f>VLOOKUP('[1]2024-03-18_windows_device_0'!Q816,'[1]2024-03-18_windows_device_0'!Q816:Q1725,1,0)+90</f>
        <v>2183966</v>
      </c>
      <c r="C816">
        <f>(A816-A815)*W$4</f>
        <v>-0.2748901392588598</v>
      </c>
      <c r="D816">
        <f>(A816)*(1-EXP(-W$2))</f>
        <v>1.0066013568905285</v>
      </c>
      <c r="E816">
        <f>B816-D816^2*W$3</f>
        <v>2183965.9994047401</v>
      </c>
      <c r="F816">
        <f>E816+W$7*C816</f>
        <v>2183959.7505246941</v>
      </c>
      <c r="G816">
        <f>F816-W$8*LN(D816)</f>
        <v>2183944.1192822158</v>
      </c>
      <c r="H816">
        <f t="shared" si="75"/>
        <v>10.276094541419297</v>
      </c>
      <c r="I816">
        <f>G816-W$11*H816^2</f>
        <v>2183939.9253760804</v>
      </c>
      <c r="J816">
        <f>(C816-C815)*W$12</f>
        <v>0.38807288245127153</v>
      </c>
      <c r="K816">
        <f>I816-J816*W$13</f>
        <v>2183927.3715834264</v>
      </c>
      <c r="L816">
        <f>(K816-K815)*W$16</f>
        <v>-1.7212089847023194E-2</v>
      </c>
      <c r="M816">
        <f>(L816-L815)*W$15</f>
        <v>-1.0314262524201267E-5</v>
      </c>
      <c r="N816">
        <f>I816-W$16*M816^2</f>
        <v>2183939.9253760804</v>
      </c>
      <c r="O816">
        <f>(D816-D815)*W$17</f>
        <v>-7.2343393945563193E-3</v>
      </c>
      <c r="P816">
        <f>(O816-O815)*W$18</f>
        <v>3.1068830076555671</v>
      </c>
      <c r="Q816">
        <f>N816-P816*W$19+W$20*P816^2</f>
        <v>2183938.3250075583</v>
      </c>
      <c r="R816">
        <f t="shared" si="78"/>
        <v>2183540.6986409384</v>
      </c>
      <c r="S816">
        <f t="shared" si="76"/>
        <v>-48.909402086468361</v>
      </c>
      <c r="T816">
        <f t="shared" si="79"/>
        <v>2183545.4662311408</v>
      </c>
      <c r="U816">
        <f t="shared" si="74"/>
        <v>2183912.6986409384</v>
      </c>
      <c r="V816">
        <f t="shared" si="77"/>
        <v>372</v>
      </c>
    </row>
    <row r="817" spans="1:22" x14ac:dyDescent="0.25">
      <c r="A817">
        <f>VLOOKUP('[1]2024-03-18_windows_device_0'!P817,'[1]2024-03-18_windows_device_0'!P817:P1726,1,0)</f>
        <v>33.022666666666666</v>
      </c>
      <c r="B817">
        <f>VLOOKUP('[1]2024-03-18_windows_device_0'!Q817,'[1]2024-03-18_windows_device_0'!Q817:Q1726,1,0)+90</f>
        <v>2183964</v>
      </c>
      <c r="C817">
        <f>(A817-A816)*W$4</f>
        <v>-0.47124023872920484</v>
      </c>
      <c r="D817">
        <f>(A817)*(1-EXP(-W$2))</f>
        <v>1.006113878934086</v>
      </c>
      <c r="E817">
        <f>B817-D817^2*W$3</f>
        <v>2183963.9994053165</v>
      </c>
      <c r="F817">
        <f>E817+W$7*C817</f>
        <v>2183953.2870395235</v>
      </c>
      <c r="G817">
        <f>F817-W$8*LN(D817)</f>
        <v>2183938.8065775037</v>
      </c>
      <c r="H817">
        <f t="shared" si="75"/>
        <v>-5.3127047121524811</v>
      </c>
      <c r="I817">
        <f>G817-W$11*H817^2</f>
        <v>2183937.6856077886</v>
      </c>
      <c r="J817">
        <f>(C817-C816)*W$12</f>
        <v>-0.14925880094272331</v>
      </c>
      <c r="K817">
        <f>I817-J817*W$13</f>
        <v>2183942.5139895785</v>
      </c>
      <c r="L817">
        <f>(K817-K816)*W$16</f>
        <v>1.6660342803056043E-2</v>
      </c>
      <c r="M817">
        <f>(L817-L816)*W$15</f>
        <v>2.011265004241192E-5</v>
      </c>
      <c r="N817">
        <f>I817-W$16*M817^2</f>
        <v>2183937.6856077886</v>
      </c>
      <c r="O817">
        <f>(D817-D816)*W$17</f>
        <v>-1.2401724676387104E-2</v>
      </c>
      <c r="P817">
        <f>(O817-O816)*W$18</f>
        <v>-1.1949550029453535</v>
      </c>
      <c r="Q817">
        <f>N817-P817*W$19+W$20*P817^2</f>
        <v>2183942.1796752112</v>
      </c>
      <c r="R817">
        <f t="shared" si="78"/>
        <v>2183544.4931291924</v>
      </c>
      <c r="S817">
        <f t="shared" si="76"/>
        <v>19.147422082566088</v>
      </c>
      <c r="T817">
        <f t="shared" si="79"/>
        <v>2183542.6266769762</v>
      </c>
      <c r="U817">
        <f t="shared" si="74"/>
        <v>2183916.4931291924</v>
      </c>
      <c r="V817">
        <f t="shared" si="77"/>
        <v>372</v>
      </c>
    </row>
    <row r="818" spans="1:22" x14ac:dyDescent="0.25">
      <c r="A818">
        <f>VLOOKUP('[1]2024-03-18_windows_device_0'!P818,'[1]2024-03-18_windows_device_0'!P818:P1727,1,0)</f>
        <v>33.000666666666667</v>
      </c>
      <c r="B818">
        <f>VLOOKUP('[1]2024-03-18_windows_device_0'!Q818,'[1]2024-03-18_windows_device_0'!Q818:Q1727,1,0)+90</f>
        <v>2183964</v>
      </c>
      <c r="C818">
        <f>(A818-A817)*W$4</f>
        <v>-0.64795532825268287</v>
      </c>
      <c r="D818">
        <f>(A818)*(1-EXP(-W$2))</f>
        <v>1.0054435967439779</v>
      </c>
      <c r="E818">
        <f>B818-D818^2*W$3</f>
        <v>2183963.9994061086</v>
      </c>
      <c r="F818">
        <f>E818+W$7*C818</f>
        <v>2183949.2699031434</v>
      </c>
      <c r="G818">
        <f>F818-W$8*LN(D818)</f>
        <v>2183936.3726749937</v>
      </c>
      <c r="H818">
        <f t="shared" si="75"/>
        <v>-2.4339025099761784</v>
      </c>
      <c r="I818">
        <f>G818-W$11*H818^2</f>
        <v>2183936.1374037322</v>
      </c>
      <c r="J818">
        <f>(C818-C817)*W$12</f>
        <v>-0.13433292084857829</v>
      </c>
      <c r="K818">
        <f>I818-J818*W$13</f>
        <v>2183940.482947343</v>
      </c>
      <c r="L818">
        <f>(K818-K817)*W$16</f>
        <v>-2.2346422061328523E-3</v>
      </c>
      <c r="M818">
        <f>(L818-L817)*W$15</f>
        <v>-1.1219395576702009E-5</v>
      </c>
      <c r="N818">
        <f>I818-W$16*M818^2</f>
        <v>2183936.1374037322</v>
      </c>
      <c r="O818">
        <f>(D818-D817)*W$17</f>
        <v>-1.7052371430022382E-2</v>
      </c>
      <c r="P818">
        <f>(O818-O817)*W$18</f>
        <v>-1.0754595026479443</v>
      </c>
      <c r="Q818">
        <f>N818-P818*W$19+W$20*P818^2</f>
        <v>2183940.0851008855</v>
      </c>
      <c r="R818">
        <f t="shared" si="78"/>
        <v>2183542.3162080944</v>
      </c>
      <c r="S818">
        <f t="shared" si="76"/>
        <v>-10.984993051539432</v>
      </c>
      <c r="T818">
        <f t="shared" si="79"/>
        <v>2183543.3870031359</v>
      </c>
      <c r="U818">
        <f t="shared" si="74"/>
        <v>2183914.3162080944</v>
      </c>
      <c r="V818">
        <f t="shared" si="77"/>
        <v>372</v>
      </c>
    </row>
    <row r="819" spans="1:22" x14ac:dyDescent="0.25">
      <c r="A819">
        <f>VLOOKUP('[1]2024-03-18_windows_device_0'!P819,'[1]2024-03-18_windows_device_0'!P819:P1728,1,0)</f>
        <v>32.995333333333335</v>
      </c>
      <c r="B819">
        <f>VLOOKUP('[1]2024-03-18_windows_device_0'!Q819,'[1]2024-03-18_windows_device_0'!Q819:Q1728,1,0)+90</f>
        <v>2183962</v>
      </c>
      <c r="C819">
        <f>(A819-A818)*W$4</f>
        <v>-0.15708007957640163</v>
      </c>
      <c r="D819">
        <f>(A819)*(1-EXP(-W$2))</f>
        <v>1.0052811040918304</v>
      </c>
      <c r="E819">
        <f>B819-D819^2*W$3</f>
        <v>2183961.999406301</v>
      </c>
      <c r="F819">
        <f>E819+W$7*C819</f>
        <v>2183958.4286177033</v>
      </c>
      <c r="G819">
        <f>F819-W$8*LN(D819)</f>
        <v>2183945.9153627749</v>
      </c>
      <c r="H819">
        <f t="shared" si="75"/>
        <v>9.5426877811551094</v>
      </c>
      <c r="I819">
        <f>G819-W$11*H819^2</f>
        <v>2183942.2987338332</v>
      </c>
      <c r="J819">
        <f>(C819-C818)*W$12</f>
        <v>0.3731470023571265</v>
      </c>
      <c r="K819">
        <f>I819-J819*W$13</f>
        <v>2183930.2277793582</v>
      </c>
      <c r="L819">
        <f>(K819-K818)*W$16</f>
        <v>-1.1283187917080335E-2</v>
      </c>
      <c r="M819">
        <f>(L819-L818)*W$15</f>
        <v>-5.3728126100983891E-6</v>
      </c>
      <c r="N819">
        <f>I819-W$16*M819^2</f>
        <v>2183942.2987338332</v>
      </c>
      <c r="O819">
        <f>(D819-D818)*W$17</f>
        <v>-4.1339082254623679E-3</v>
      </c>
      <c r="P819">
        <f>(O819-O818)*W$18</f>
        <v>2.9873875073594647</v>
      </c>
      <c r="Q819">
        <f>N819-P819*W$19+W$20*P819^2</f>
        <v>2183940.4905748167</v>
      </c>
      <c r="R819">
        <f t="shared" si="78"/>
        <v>2183542.7017889041</v>
      </c>
      <c r="S819">
        <f t="shared" si="76"/>
        <v>1.9456849033960475</v>
      </c>
      <c r="T819">
        <f t="shared" si="79"/>
        <v>2183542.5121274507</v>
      </c>
      <c r="U819">
        <f t="shared" si="74"/>
        <v>2183914.7017889041</v>
      </c>
      <c r="V819">
        <f t="shared" si="77"/>
        <v>372</v>
      </c>
    </row>
    <row r="820" spans="1:22" x14ac:dyDescent="0.25">
      <c r="A820">
        <f>VLOOKUP('[1]2024-03-18_windows_device_0'!P820,'[1]2024-03-18_windows_device_0'!P820:P1729,1,0)</f>
        <v>32.967333333333336</v>
      </c>
      <c r="B820">
        <f>VLOOKUP('[1]2024-03-18_windows_device_0'!Q820,'[1]2024-03-18_windows_device_0'!Q820:Q1729,1,0)+90</f>
        <v>2183961</v>
      </c>
      <c r="C820">
        <f>(A820-A819)*W$4</f>
        <v>-0.82467041777616079</v>
      </c>
      <c r="D820">
        <f>(A820)*(1-EXP(-W$2))</f>
        <v>1.0044280176680562</v>
      </c>
      <c r="E820">
        <f>B820-D820^2*W$3</f>
        <v>2183960.9994073077</v>
      </c>
      <c r="F820">
        <f>E820+W$7*C820</f>
        <v>2183942.2527671703</v>
      </c>
      <c r="G820">
        <f>F820-W$8*LN(D820)</f>
        <v>2183931.756390457</v>
      </c>
      <c r="H820">
        <f t="shared" si="75"/>
        <v>-14.158972317818552</v>
      </c>
      <c r="I820">
        <f>G820-W$11*H820^2</f>
        <v>2183923.7943204981</v>
      </c>
      <c r="J820">
        <f>(C820-C819)*W$12</f>
        <v>-0.50747992320570479</v>
      </c>
      <c r="K820">
        <f>I820-J820*W$13</f>
        <v>2183940.2108185841</v>
      </c>
      <c r="L820">
        <f>(K820-K819)*W$16</f>
        <v>1.0983779859657213E-2</v>
      </c>
      <c r="M820">
        <f>(L820-L819)*W$15</f>
        <v>1.32215992581843E-5</v>
      </c>
      <c r="N820">
        <f>I820-W$16*M820^2</f>
        <v>2183923.7943204981</v>
      </c>
      <c r="O820">
        <f>(D820-D819)*W$17</f>
        <v>-2.170301818366896E-2</v>
      </c>
      <c r="P820">
        <f>(O820-O819)*W$18</f>
        <v>-4.0628470100100209</v>
      </c>
      <c r="Q820">
        <f>N820-P820*W$19+W$20*P820^2</f>
        <v>2183947.8655094886</v>
      </c>
      <c r="R820">
        <f t="shared" si="78"/>
        <v>2183549.9727311507</v>
      </c>
      <c r="S820">
        <f t="shared" si="76"/>
        <v>36.690006876582288</v>
      </c>
      <c r="T820">
        <f t="shared" si="79"/>
        <v>2183546.3962630313</v>
      </c>
      <c r="U820">
        <f t="shared" si="74"/>
        <v>2183921.9727311507</v>
      </c>
      <c r="V820">
        <f t="shared" si="77"/>
        <v>372</v>
      </c>
    </row>
    <row r="821" spans="1:22" x14ac:dyDescent="0.25">
      <c r="A821">
        <f>VLOOKUP('[1]2024-03-18_windows_device_0'!P821,'[1]2024-03-18_windows_device_0'!P821:P1730,1,0)</f>
        <v>32.963999999999999</v>
      </c>
      <c r="B821">
        <f>VLOOKUP('[1]2024-03-18_windows_device_0'!Q821,'[1]2024-03-18_windows_device_0'!Q821:Q1730,1,0)+90</f>
        <v>2183958</v>
      </c>
      <c r="C821">
        <f>(A821-A820)*W$4</f>
        <v>-9.8175049735381811E-2</v>
      </c>
      <c r="D821">
        <f>(A821)*(1-EXP(-W$2))</f>
        <v>1.004326459760464</v>
      </c>
      <c r="E821">
        <f>B821-D821^2*W$3</f>
        <v>2183957.9994074279</v>
      </c>
      <c r="F821">
        <f>E821+W$7*C821</f>
        <v>2183955.7676645545</v>
      </c>
      <c r="G821">
        <f>F821-W$8*LN(D821)</f>
        <v>2183945.5115064844</v>
      </c>
      <c r="H821">
        <f t="shared" si="75"/>
        <v>13.755116027314216</v>
      </c>
      <c r="I821">
        <f>G821-W$11*H821^2</f>
        <v>2183937.9971630508</v>
      </c>
      <c r="J821">
        <f>(C821-C820)*W$12</f>
        <v>0.55225756348845811</v>
      </c>
      <c r="K821">
        <f>I821-J821*W$13</f>
        <v>2183920.1321504274</v>
      </c>
      <c r="L821">
        <f>(K821-K820)*W$16</f>
        <v>-2.2091435876068547E-2</v>
      </c>
      <c r="M821">
        <f>(L821-L820)*W$15</f>
        <v>-1.963928147830776E-5</v>
      </c>
      <c r="N821">
        <f>I821-W$16*M821^2</f>
        <v>2183937.9971630508</v>
      </c>
      <c r="O821">
        <f>(D821-D820)*W$17</f>
        <v>-2.5836926409153922E-3</v>
      </c>
      <c r="P821">
        <f>(O821-O820)*W$18</f>
        <v>4.4213335108931053</v>
      </c>
      <c r="Q821">
        <f>N821-P821*W$19+W$20*P821^2</f>
        <v>2183940.1046216902</v>
      </c>
      <c r="R821">
        <f t="shared" si="78"/>
        <v>2183542.1995132626</v>
      </c>
      <c r="S821">
        <f t="shared" si="76"/>
        <v>-39.224547259003714</v>
      </c>
      <c r="T821">
        <f t="shared" si="79"/>
        <v>2183546.0230432842</v>
      </c>
      <c r="U821">
        <f t="shared" si="74"/>
        <v>2183914.1995132626</v>
      </c>
      <c r="V821">
        <f t="shared" si="77"/>
        <v>372</v>
      </c>
    </row>
    <row r="822" spans="1:22" x14ac:dyDescent="0.25">
      <c r="A822">
        <f>VLOOKUP('[1]2024-03-18_windows_device_0'!P822,'[1]2024-03-18_windows_device_0'!P822:P1731,1,0)</f>
        <v>32.949333333333335</v>
      </c>
      <c r="B822">
        <f>VLOOKUP('[1]2024-03-18_windows_device_0'!Q822,'[1]2024-03-18_windows_device_0'!Q822:Q1731,1,0)+90</f>
        <v>2183959</v>
      </c>
      <c r="C822">
        <f>(A822-A821)*W$4</f>
        <v>-0.43197021883505216</v>
      </c>
      <c r="D822">
        <f>(A822)*(1-EXP(-W$2))</f>
        <v>1.0038796049670584</v>
      </c>
      <c r="E822">
        <f>B822-D822^2*W$3</f>
        <v>2183958.999407955</v>
      </c>
      <c r="F822">
        <f>E822+W$7*C822</f>
        <v>2183949.1797393113</v>
      </c>
      <c r="G822">
        <f>F822-W$8*LN(D822)</f>
        <v>2183939.9808319276</v>
      </c>
      <c r="H822">
        <f t="shared" si="75"/>
        <v>-5.530674556735903</v>
      </c>
      <c r="I822">
        <f>G822-W$11*H822^2</f>
        <v>2183938.7659929106</v>
      </c>
      <c r="J822">
        <f>(C822-C821)*W$12</f>
        <v>-0.2537399616026933</v>
      </c>
      <c r="K822">
        <f>I822-J822*W$13</f>
        <v>2183946.9742419538</v>
      </c>
      <c r="L822">
        <f>(K822-K821)*W$16</f>
        <v>2.9532852433656848E-2</v>
      </c>
      <c r="M822">
        <f>(L822-L821)*W$15</f>
        <v>3.0653282425514093E-5</v>
      </c>
      <c r="N822">
        <f>I822-W$16*M822^2</f>
        <v>2183938.7659929106</v>
      </c>
      <c r="O822">
        <f>(D822-D821)*W$17</f>
        <v>-1.1368247620018687E-2</v>
      </c>
      <c r="P822">
        <f>(O822-O821)*W$18</f>
        <v>-2.0314235050050105</v>
      </c>
      <c r="Q822">
        <f>N822-P822*W$19+W$20*P822^2</f>
        <v>2183947.6879808265</v>
      </c>
      <c r="R822">
        <f t="shared" si="78"/>
        <v>2183549.7287462885</v>
      </c>
      <c r="S822">
        <f t="shared" si="76"/>
        <v>37.993371715382089</v>
      </c>
      <c r="T822">
        <f t="shared" si="79"/>
        <v>2183546.0252287844</v>
      </c>
      <c r="U822">
        <f t="shared" si="74"/>
        <v>2183921.7287462885</v>
      </c>
      <c r="V822">
        <f t="shared" si="77"/>
        <v>372</v>
      </c>
    </row>
    <row r="823" spans="1:22" x14ac:dyDescent="0.25">
      <c r="A823">
        <f>VLOOKUP('[1]2024-03-18_windows_device_0'!P823,'[1]2024-03-18_windows_device_0'!P823:P1732,1,0)</f>
        <v>32.925333333333334</v>
      </c>
      <c r="B823">
        <f>VLOOKUP('[1]2024-03-18_windows_device_0'!Q823,'[1]2024-03-18_windows_device_0'!Q823:Q1732,1,0)+90</f>
        <v>2183953</v>
      </c>
      <c r="C823">
        <f>(A823-A822)*W$4</f>
        <v>-0.7068603580939119</v>
      </c>
      <c r="D823">
        <f>(A823)*(1-EXP(-W$2))</f>
        <v>1.0031483880323948</v>
      </c>
      <c r="E823">
        <f>B823-D823^2*W$3</f>
        <v>2183952.9994088169</v>
      </c>
      <c r="F823">
        <f>E823+W$7*C823</f>
        <v>2183936.9308601273</v>
      </c>
      <c r="G823">
        <f>F823-W$8*LN(D823)</f>
        <v>2183929.4630148616</v>
      </c>
      <c r="H823">
        <f t="shared" si="75"/>
        <v>-10.517817066051066</v>
      </c>
      <c r="I823">
        <f>G823-W$11*H823^2</f>
        <v>2183925.0694833081</v>
      </c>
      <c r="J823">
        <f>(C823-C822)*W$12</f>
        <v>-0.20896232132009898</v>
      </c>
      <c r="K823">
        <f>I823-J823*W$13</f>
        <v>2183931.8292178144</v>
      </c>
      <c r="L823">
        <f>(K823-K822)*W$16</f>
        <v>-1.666322322814005E-2</v>
      </c>
      <c r="M823">
        <f>(L823-L822)*W$15</f>
        <v>-2.7430138033393661E-5</v>
      </c>
      <c r="N823">
        <f>I823-W$16*M823^2</f>
        <v>2183925.0694833081</v>
      </c>
      <c r="O823">
        <f>(D823-D822)*W$17</f>
        <v>-1.8602587014575008E-2</v>
      </c>
      <c r="P823">
        <f>(O823-O822)*W$18</f>
        <v>-1.6729370041219276</v>
      </c>
      <c r="Q823">
        <f>N823-P823*W$19+W$20*P823^2</f>
        <v>2183931.9645063099</v>
      </c>
      <c r="R823">
        <f t="shared" si="78"/>
        <v>2183533.917145682</v>
      </c>
      <c r="S823">
        <f t="shared" si="76"/>
        <v>-79.787146604744549</v>
      </c>
      <c r="T823">
        <f t="shared" si="79"/>
        <v>2183541.6946363524</v>
      </c>
      <c r="U823">
        <f t="shared" si="74"/>
        <v>2183905.917145682</v>
      </c>
      <c r="V823">
        <f t="shared" si="77"/>
        <v>372</v>
      </c>
    </row>
    <row r="824" spans="1:22" x14ac:dyDescent="0.25">
      <c r="A824">
        <f>VLOOKUP('[1]2024-03-18_windows_device_0'!P824,'[1]2024-03-18_windows_device_0'!P824:P1733,1,0)</f>
        <v>32.910666666666664</v>
      </c>
      <c r="B824">
        <f>VLOOKUP('[1]2024-03-18_windows_device_0'!Q824,'[1]2024-03-18_windows_device_0'!Q824:Q1733,1,0)+90</f>
        <v>2183956</v>
      </c>
      <c r="C824">
        <f>(A824-A823)*W$4</f>
        <v>-0.43197021883526143</v>
      </c>
      <c r="D824">
        <f>(A824)*(1-EXP(-W$2))</f>
        <v>1.0027015332389893</v>
      </c>
      <c r="E824">
        <f>B824-D824^2*W$3</f>
        <v>2183955.9994093436</v>
      </c>
      <c r="F824">
        <f>E824+W$7*C824</f>
        <v>2183946.1797406999</v>
      </c>
      <c r="G824">
        <f>F824-W$8*LN(D824)</f>
        <v>2183939.7703880058</v>
      </c>
      <c r="H824">
        <f t="shared" si="75"/>
        <v>10.307373144198209</v>
      </c>
      <c r="I824">
        <f>G824-W$11*H824^2</f>
        <v>2183935.5509120068</v>
      </c>
      <c r="J824">
        <f>(C824-C823)*W$12</f>
        <v>0.20896232131993989</v>
      </c>
      <c r="K824">
        <f>I824-J824*W$13</f>
        <v>2183928.7911775005</v>
      </c>
      <c r="L824">
        <f>(K824-K823)*W$16</f>
        <v>-3.3425858856367128E-3</v>
      </c>
      <c r="M824">
        <f>(L824-L823)*W$15</f>
        <v>7.9094796638713477E-6</v>
      </c>
      <c r="N824">
        <f>I824-W$16*M824^2</f>
        <v>2183935.5509120068</v>
      </c>
      <c r="O824">
        <f>(D824-D823)*W$17</f>
        <v>-1.1368247620018687E-2</v>
      </c>
      <c r="P824">
        <f>(O824-O823)*W$18</f>
        <v>1.6729370041219276</v>
      </c>
      <c r="Q824">
        <f>N824-P824*W$19+W$20*P824^2</f>
        <v>2183932.8791892785</v>
      </c>
      <c r="R824">
        <f t="shared" si="78"/>
        <v>2183534.7782450956</v>
      </c>
      <c r="S824">
        <f t="shared" si="76"/>
        <v>4.3452062105554567</v>
      </c>
      <c r="T824">
        <f t="shared" si="79"/>
        <v>2183534.3546831287</v>
      </c>
      <c r="U824">
        <f t="shared" si="74"/>
        <v>2183906.7782450956</v>
      </c>
      <c r="V824">
        <f t="shared" si="77"/>
        <v>372</v>
      </c>
    </row>
    <row r="825" spans="1:22" x14ac:dyDescent="0.25">
      <c r="A825">
        <f>VLOOKUP('[1]2024-03-18_windows_device_0'!P825,'[1]2024-03-18_windows_device_0'!P825:P1734,1,0)</f>
        <v>32.897333333333336</v>
      </c>
      <c r="B825">
        <f>VLOOKUP('[1]2024-03-18_windows_device_0'!Q825,'[1]2024-03-18_windows_device_0'!Q825:Q1734,1,0)+90</f>
        <v>2183952</v>
      </c>
      <c r="C825">
        <f>(A825-A824)*W$4</f>
        <v>-0.39270019894089941</v>
      </c>
      <c r="D825">
        <f>(A825)*(1-EXP(-W$2))</f>
        <v>1.0022953016086207</v>
      </c>
      <c r="E825">
        <f>B825-D825^2*W$3</f>
        <v>2183951.9994098223</v>
      </c>
      <c r="F825">
        <f>E825+W$7*C825</f>
        <v>2183943.0724383281</v>
      </c>
      <c r="G825">
        <f>F825-W$8*LN(D825)</f>
        <v>2183937.6257610302</v>
      </c>
      <c r="H825">
        <f t="shared" si="75"/>
        <v>-2.1446269755251706</v>
      </c>
      <c r="I825">
        <f>G825-W$11*H825^2</f>
        <v>2183937.4430915248</v>
      </c>
      <c r="J825">
        <f>(C825-C824)*W$12</f>
        <v>2.9851760188767399E-2</v>
      </c>
      <c r="K825">
        <f>I825-J825*W$13</f>
        <v>2183936.4774151668</v>
      </c>
      <c r="L825">
        <f>(K825-K824)*W$16</f>
        <v>8.4567375290243944E-3</v>
      </c>
      <c r="M825">
        <f>(L825-L824)*W$15</f>
        <v>7.0061594048445338E-6</v>
      </c>
      <c r="N825">
        <f>I825-W$16*M825^2</f>
        <v>2183937.4430915248</v>
      </c>
      <c r="O825">
        <f>(D825-D824)*W$17</f>
        <v>-1.0334770563650271E-2</v>
      </c>
      <c r="P825">
        <f>(O825-O824)*W$18</f>
        <v>0.23899100058959322</v>
      </c>
      <c r="Q825">
        <f>N825-P825*W$19+W$20*P825^2</f>
        <v>2183936.802847445</v>
      </c>
      <c r="R825">
        <f t="shared" si="78"/>
        <v>2183538.6533695236</v>
      </c>
      <c r="S825">
        <f t="shared" si="76"/>
        <v>19.554321446705732</v>
      </c>
      <c r="T825">
        <f t="shared" si="79"/>
        <v>2183536.7472535754</v>
      </c>
      <c r="U825">
        <f t="shared" si="74"/>
        <v>2183910.6533695236</v>
      </c>
      <c r="V825">
        <f t="shared" si="77"/>
        <v>372</v>
      </c>
    </row>
    <row r="826" spans="1:22" x14ac:dyDescent="0.25">
      <c r="A826">
        <f>VLOOKUP('[1]2024-03-18_windows_device_0'!P826,'[1]2024-03-18_windows_device_0'!P826:P1735,1,0)</f>
        <v>32.873333333333335</v>
      </c>
      <c r="B826">
        <f>VLOOKUP('[1]2024-03-18_windows_device_0'!Q826,'[1]2024-03-18_windows_device_0'!Q826:Q1735,1,0)+90</f>
        <v>2183951</v>
      </c>
      <c r="C826">
        <f>(A826-A825)*W$4</f>
        <v>-0.7068603580939119</v>
      </c>
      <c r="D826">
        <f>(A826)*(1-EXP(-W$2))</f>
        <v>1.0015640846739571</v>
      </c>
      <c r="E826">
        <f>B826-D826^2*W$3</f>
        <v>2183950.9994106828</v>
      </c>
      <c r="F826">
        <f>E826+W$7*C826</f>
        <v>2183934.9308619932</v>
      </c>
      <c r="G826">
        <f>F826-W$8*LN(D826)</f>
        <v>2183931.2179840589</v>
      </c>
      <c r="H826">
        <f t="shared" si="75"/>
        <v>-6.40777697134763</v>
      </c>
      <c r="I826">
        <f>G826-W$11*H826^2</f>
        <v>2183929.5872719409</v>
      </c>
      <c r="J826">
        <f>(C826-C825)*W$12</f>
        <v>-0.23881408150870728</v>
      </c>
      <c r="K826">
        <f>I826-J826*W$13</f>
        <v>2183937.3126828051</v>
      </c>
      <c r="L826">
        <f>(K826-K825)*W$16</f>
        <v>9.1899827854089681E-4</v>
      </c>
      <c r="M826">
        <f>(L826-L825)*W$15</f>
        <v>-4.4757314368908274E-6</v>
      </c>
      <c r="N826">
        <f>I826-W$16*M826^2</f>
        <v>2183929.5872719409</v>
      </c>
      <c r="O826">
        <f>(D826-D825)*W$17</f>
        <v>-1.8602587014575008E-2</v>
      </c>
      <c r="P826">
        <f>(O826-O825)*W$18</f>
        <v>-1.9119280047115208</v>
      </c>
      <c r="Q826">
        <f>N826-P826*W$19+W$20*P826^2</f>
        <v>2183937.812057435</v>
      </c>
      <c r="R826">
        <f t="shared" si="78"/>
        <v>2183539.5756473858</v>
      </c>
      <c r="S826">
        <f t="shared" si="76"/>
        <v>4.6539196653030226</v>
      </c>
      <c r="T826">
        <f t="shared" si="79"/>
        <v>2183539.1219926518</v>
      </c>
      <c r="U826">
        <f t="shared" si="74"/>
        <v>2183911.5756473858</v>
      </c>
      <c r="V826">
        <f t="shared" si="77"/>
        <v>372</v>
      </c>
    </row>
    <row r="827" spans="1:22" x14ac:dyDescent="0.25">
      <c r="A827">
        <f>VLOOKUP('[1]2024-03-18_windows_device_0'!P827,'[1]2024-03-18_windows_device_0'!P827:P1736,1,0)</f>
        <v>32.853333333333332</v>
      </c>
      <c r="B827">
        <f>VLOOKUP('[1]2024-03-18_windows_device_0'!Q827,'[1]2024-03-18_windows_device_0'!Q827:Q1736,1,0)+90</f>
        <v>2183954</v>
      </c>
      <c r="C827">
        <f>(A827-A826)*W$4</f>
        <v>-0.58905029841166301</v>
      </c>
      <c r="D827">
        <f>(A827)*(1-EXP(-W$2))</f>
        <v>1.000954737228404</v>
      </c>
      <c r="E827">
        <f>B827-D827^2*W$3</f>
        <v>2183953.9994113999</v>
      </c>
      <c r="F827">
        <f>E827+W$7*C827</f>
        <v>2183940.6089541586</v>
      </c>
      <c r="G827">
        <f>F827-W$8*LN(D827)</f>
        <v>2183938.3418762353</v>
      </c>
      <c r="H827">
        <f t="shared" si="75"/>
        <v>7.1238921764306724</v>
      </c>
      <c r="I827">
        <f>G827-W$11*H827^2</f>
        <v>2183936.326309422</v>
      </c>
      <c r="J827">
        <f>(C827-C826)*W$12</f>
        <v>8.9555280565665807E-2</v>
      </c>
      <c r="K827">
        <f>I827-J827*W$13</f>
        <v>2183933.4292803481</v>
      </c>
      <c r="L827">
        <f>(K827-K826)*W$16</f>
        <v>-4.2726905833796059E-3</v>
      </c>
      <c r="M827">
        <f>(L827-L826)*W$15</f>
        <v>-3.0827021574622761E-6</v>
      </c>
      <c r="N827">
        <f>I827-W$16*M827^2</f>
        <v>2183936.326309422</v>
      </c>
      <c r="O827">
        <f>(D827-D826)*W$17</f>
        <v>-1.5502155845481055E-2</v>
      </c>
      <c r="P827">
        <f>(O827-O826)*W$18</f>
        <v>0.71697300176616741</v>
      </c>
      <c r="Q827">
        <f>N827-P827*W$19+W$20*P827^2</f>
        <v>2183934.6641465863</v>
      </c>
      <c r="R827">
        <f t="shared" si="78"/>
        <v>2183536.355714045</v>
      </c>
      <c r="S827">
        <f t="shared" si="76"/>
        <v>-16.248152221533189</v>
      </c>
      <c r="T827">
        <f t="shared" si="79"/>
        <v>2183537.9395512631</v>
      </c>
      <c r="U827">
        <f t="shared" si="74"/>
        <v>2183908.355714045</v>
      </c>
      <c r="V827">
        <f t="shared" si="77"/>
        <v>372</v>
      </c>
    </row>
    <row r="828" spans="1:22" x14ac:dyDescent="0.25">
      <c r="A828">
        <f>VLOOKUP('[1]2024-03-18_windows_device_0'!P828,'[1]2024-03-18_windows_device_0'!P828:P1737,1,0)</f>
        <v>32.847333333333331</v>
      </c>
      <c r="B828">
        <f>VLOOKUP('[1]2024-03-18_windows_device_0'!Q828,'[1]2024-03-18_windows_device_0'!Q828:Q1737,1,0)+90</f>
        <v>2183957</v>
      </c>
      <c r="C828">
        <f>(A828-A827)*W$4</f>
        <v>-0.17671508952347798</v>
      </c>
      <c r="D828">
        <f>(A828)*(1-EXP(-W$2))</f>
        <v>1.000771932994738</v>
      </c>
      <c r="E828">
        <f>B828-D828^2*W$3</f>
        <v>2183956.9994116146</v>
      </c>
      <c r="F828">
        <f>E828+W$7*C828</f>
        <v>2183952.9822744424</v>
      </c>
      <c r="G828">
        <f>F828-W$8*LN(D828)</f>
        <v>2183951.1491081556</v>
      </c>
      <c r="H828">
        <f t="shared" si="75"/>
        <v>12.80723192030564</v>
      </c>
      <c r="I828">
        <f>G828-W$11*H828^2</f>
        <v>2183944.6347284033</v>
      </c>
      <c r="J828">
        <f>(C828-C827)*W$12</f>
        <v>0.31344348198006894</v>
      </c>
      <c r="K828">
        <f>I828-J828*W$13</f>
        <v>2183934.4951266441</v>
      </c>
      <c r="L828">
        <f>(K828-K827)*W$16</f>
        <v>1.1726910828319627E-3</v>
      </c>
      <c r="M828">
        <f>(L828-L827)*W$15</f>
        <v>3.2333389494428002E-6</v>
      </c>
      <c r="N828">
        <f>I828-W$16*M828^2</f>
        <v>2183944.6347284033</v>
      </c>
      <c r="O828">
        <f>(D828-D827)*W$17</f>
        <v>-4.6506467536465762E-3</v>
      </c>
      <c r="P828">
        <f>(O828-O827)*W$18</f>
        <v>2.5094055061828908</v>
      </c>
      <c r="Q828">
        <f>N828-P828*W$19+W$20*P828^2</f>
        <v>2183942.210881914</v>
      </c>
      <c r="R828">
        <f t="shared" si="78"/>
        <v>2183543.8809172479</v>
      </c>
      <c r="S828">
        <f t="shared" si="76"/>
        <v>37.973036767225153</v>
      </c>
      <c r="T828">
        <f t="shared" si="79"/>
        <v>2183540.1793819536</v>
      </c>
      <c r="U828">
        <f t="shared" si="74"/>
        <v>2183915.8809172479</v>
      </c>
      <c r="V828">
        <f t="shared" si="77"/>
        <v>372</v>
      </c>
    </row>
    <row r="829" spans="1:22" x14ac:dyDescent="0.25">
      <c r="A829">
        <f>VLOOKUP('[1]2024-03-18_windows_device_0'!P829,'[1]2024-03-18_windows_device_0'!P829:P1738,1,0)</f>
        <v>32.833333333333336</v>
      </c>
      <c r="B829">
        <f>VLOOKUP('[1]2024-03-18_windows_device_0'!Q829,'[1]2024-03-18_windows_device_0'!Q829:Q1738,1,0)+90</f>
        <v>2183953</v>
      </c>
      <c r="C829">
        <f>(A829-A828)*W$4</f>
        <v>-0.41233520888797576</v>
      </c>
      <c r="D829">
        <f>(A829)*(1-EXP(-W$2))</f>
        <v>1.0003453897828511</v>
      </c>
      <c r="E829">
        <f>B829-D829^2*W$3</f>
        <v>2183952.9994121161</v>
      </c>
      <c r="F829">
        <f>E829+W$7*C829</f>
        <v>2183943.6260920474</v>
      </c>
      <c r="G829">
        <f>F829-W$8*LN(D829)</f>
        <v>2183942.8056945573</v>
      </c>
      <c r="H829">
        <f t="shared" si="75"/>
        <v>-8.343413598369807</v>
      </c>
      <c r="I829">
        <f>G829-W$11*H829^2</f>
        <v>2183940.0409814618</v>
      </c>
      <c r="J829">
        <f>(C829-C828)*W$12</f>
        <v>-0.17911056113133161</v>
      </c>
      <c r="K829">
        <f>I829-J829*W$13</f>
        <v>2183945.83503961</v>
      </c>
      <c r="L829">
        <f>(K829-K828)*W$16</f>
        <v>1.2476672166296577E-2</v>
      </c>
      <c r="M829">
        <f>(L829-L828)*W$15</f>
        <v>6.7120368343912351E-6</v>
      </c>
      <c r="N829">
        <f>I829-W$16*M829^2</f>
        <v>2183940.0409814618</v>
      </c>
      <c r="O829">
        <f>(D829-D828)*W$17</f>
        <v>-1.085150909182883E-2</v>
      </c>
      <c r="P829">
        <f>(O829-O828)*W$18</f>
        <v>-1.4339460035310276</v>
      </c>
      <c r="Q829">
        <f>N829-P829*W$19+W$20*P829^2</f>
        <v>2183945.6924317735</v>
      </c>
      <c r="R829">
        <f t="shared" si="78"/>
        <v>2183547.3123594201</v>
      </c>
      <c r="S829">
        <f t="shared" si="76"/>
        <v>17.315449996448738</v>
      </c>
      <c r="T829">
        <f t="shared" si="79"/>
        <v>2183545.6244841604</v>
      </c>
      <c r="U829">
        <f t="shared" si="74"/>
        <v>2183919.3123594201</v>
      </c>
      <c r="V829">
        <f t="shared" si="77"/>
        <v>372</v>
      </c>
    </row>
    <row r="830" spans="1:22" x14ac:dyDescent="0.25">
      <c r="A830">
        <f>VLOOKUP('[1]2024-03-18_windows_device_0'!P830,'[1]2024-03-18_windows_device_0'!P830:P1739,1,0)</f>
        <v>32.814666666666668</v>
      </c>
      <c r="B830">
        <f>VLOOKUP('[1]2024-03-18_windows_device_0'!Q830,'[1]2024-03-18_windows_device_0'!Q830:Q1739,1,0)+90</f>
        <v>2183952</v>
      </c>
      <c r="C830">
        <f>(A830-A829)*W$4</f>
        <v>-0.54978027851751032</v>
      </c>
      <c r="D830">
        <f>(A830)*(1-EXP(-W$2))</f>
        <v>0.99977666550033484</v>
      </c>
      <c r="E830">
        <f>B830-D830^2*W$3</f>
        <v>2183951.9994127844</v>
      </c>
      <c r="F830">
        <f>E830+W$7*C830</f>
        <v>2183939.5016526924</v>
      </c>
      <c r="G830">
        <f>F830-W$8*LN(D830)</f>
        <v>2183940.0322855557</v>
      </c>
      <c r="H830">
        <f t="shared" si="75"/>
        <v>-2.7734090015292168</v>
      </c>
      <c r="I830">
        <f>G830-W$11*H830^2</f>
        <v>2183939.7268002215</v>
      </c>
      <c r="J830">
        <f>(C830-C829)*W$12</f>
        <v>-0.10448116066012907</v>
      </c>
      <c r="K830">
        <f>I830-J830*W$13</f>
        <v>2183943.1066674744</v>
      </c>
      <c r="L830">
        <f>(K830-K829)*W$16</f>
        <v>-3.0018753042229439E-3</v>
      </c>
      <c r="M830">
        <f>(L830-L829)*W$15</f>
        <v>-9.1907957026727204E-6</v>
      </c>
      <c r="N830">
        <f>I830-W$16*M830^2</f>
        <v>2183939.7268002215</v>
      </c>
      <c r="O830">
        <f>(D830-D829)*W$17</f>
        <v>-1.4468678789118287E-2</v>
      </c>
      <c r="P830">
        <f>(O830-O829)*W$18</f>
        <v>-0.83646850206357615</v>
      </c>
      <c r="Q830">
        <f>N830-P830*W$19+W$20*P830^2</f>
        <v>2183942.6463991883</v>
      </c>
      <c r="R830">
        <f t="shared" si="78"/>
        <v>2183544.199808273</v>
      </c>
      <c r="S830">
        <f t="shared" si="76"/>
        <v>-15.706289380279882</v>
      </c>
      <c r="T830">
        <f t="shared" si="79"/>
        <v>2183545.7308257907</v>
      </c>
      <c r="U830">
        <f t="shared" si="74"/>
        <v>2183916.199808273</v>
      </c>
      <c r="V830">
        <f t="shared" si="77"/>
        <v>372</v>
      </c>
    </row>
    <row r="831" spans="1:22" x14ac:dyDescent="0.25">
      <c r="A831">
        <f>VLOOKUP('[1]2024-03-18_windows_device_0'!P831,'[1]2024-03-18_windows_device_0'!P831:P1740,1,0)</f>
        <v>32.795333333333332</v>
      </c>
      <c r="B831">
        <f>VLOOKUP('[1]2024-03-18_windows_device_0'!Q831,'[1]2024-03-18_windows_device_0'!Q831:Q1740,1,0)+90</f>
        <v>2183953</v>
      </c>
      <c r="C831">
        <f>(A831-A830)*W$4</f>
        <v>-0.56941528846458667</v>
      </c>
      <c r="D831">
        <f>(A831)*(1-EXP(-W$2))</f>
        <v>0.99918762963630026</v>
      </c>
      <c r="E831">
        <f>B831-D831^2*W$3</f>
        <v>2183952.9994134763</v>
      </c>
      <c r="F831">
        <f>E831+W$7*C831</f>
        <v>2183940.0553048099</v>
      </c>
      <c r="G831">
        <f>F831-W$8*LN(D831)</f>
        <v>2183941.98602955</v>
      </c>
      <c r="H831">
        <f t="shared" si="75"/>
        <v>1.9537439942359924</v>
      </c>
      <c r="I831">
        <f>G831-W$11*H831^2</f>
        <v>2183941.8344300268</v>
      </c>
      <c r="J831">
        <f>(C831-C830)*W$12</f>
        <v>-1.4925880094304135E-2</v>
      </c>
      <c r="K831">
        <f>I831-J831*W$13</f>
        <v>2183942.3172682058</v>
      </c>
      <c r="L831">
        <f>(K831-K830)*W$16</f>
        <v>-8.6853187602943928E-4</v>
      </c>
      <c r="M831">
        <f>(L831-L830)*W$15</f>
        <v>1.2667289130010245E-6</v>
      </c>
      <c r="N831">
        <f>I831-W$16*M831^2</f>
        <v>2183941.8344300268</v>
      </c>
      <c r="O831">
        <f>(D831-D830)*W$17</f>
        <v>-1.4985417317296848E-2</v>
      </c>
      <c r="P831">
        <f>(O831-O830)*W$18</f>
        <v>-0.11949550029349065</v>
      </c>
      <c r="Q831">
        <f>N831-P831*W$19+W$20*P831^2</f>
        <v>2183942.1868732427</v>
      </c>
      <c r="R831">
        <f t="shared" si="78"/>
        <v>2183543.6717395303</v>
      </c>
      <c r="S831">
        <f t="shared" si="76"/>
        <v>-2.6646953234611592</v>
      </c>
      <c r="T831">
        <f t="shared" si="79"/>
        <v>2183543.9314886741</v>
      </c>
      <c r="U831">
        <f t="shared" si="74"/>
        <v>2183915.6717395303</v>
      </c>
      <c r="V831">
        <f t="shared" si="77"/>
        <v>372</v>
      </c>
    </row>
    <row r="832" spans="1:22" x14ac:dyDescent="0.25">
      <c r="A832">
        <f>VLOOKUP('[1]2024-03-18_windows_device_0'!P832,'[1]2024-03-18_windows_device_0'!P832:P1741,1,0)</f>
        <v>32.774666666666668</v>
      </c>
      <c r="B832">
        <f>VLOOKUP('[1]2024-03-18_windows_device_0'!Q832,'[1]2024-03-18_windows_device_0'!Q832:Q1741,1,0)+90</f>
        <v>2183950</v>
      </c>
      <c r="C832">
        <f>(A832-A831)*W$4</f>
        <v>-0.60868530835853007</v>
      </c>
      <c r="D832">
        <f>(A832)*(1-EXP(-W$2))</f>
        <v>0.99855797060922891</v>
      </c>
      <c r="E832">
        <f>B832-D832^2*W$3</f>
        <v>2183949.9994142153</v>
      </c>
      <c r="F832">
        <f>E832+W$7*C832</f>
        <v>2183936.1626083995</v>
      </c>
      <c r="G832">
        <f>F832-W$8*LN(D832)</f>
        <v>2183939.5908960919</v>
      </c>
      <c r="H832">
        <f t="shared" si="75"/>
        <v>-2.3951334580779076</v>
      </c>
      <c r="I832">
        <f>G832-W$11*H832^2</f>
        <v>2183939.3630602956</v>
      </c>
      <c r="J832">
        <f>(C832-C831)*W$12</f>
        <v>-2.9851760188449185E-2</v>
      </c>
      <c r="K832">
        <f>I832-J832*W$13</f>
        <v>2183940.3287366536</v>
      </c>
      <c r="L832">
        <f>(K832-K831)*W$16</f>
        <v>-2.1878700784075202E-3</v>
      </c>
      <c r="M832">
        <f>(L832-L831)*W$15</f>
        <v>-7.8339184628810847E-7</v>
      </c>
      <c r="N832">
        <f>I832-W$16*M832^2</f>
        <v>2183939.3630602956</v>
      </c>
      <c r="O832">
        <f>(D832-D831)*W$17</f>
        <v>-1.6018894373659616E-2</v>
      </c>
      <c r="P832">
        <f>(O832-O831)*W$18</f>
        <v>-0.23899100058828707</v>
      </c>
      <c r="Q832">
        <f>N832-P832*W$19+W$20*P832^2</f>
        <v>2183940.0894941771</v>
      </c>
      <c r="R832">
        <f t="shared" si="78"/>
        <v>2183541.5014860146</v>
      </c>
      <c r="S832">
        <f t="shared" si="76"/>
        <v>-10.951347667927587</v>
      </c>
      <c r="T832">
        <f t="shared" si="79"/>
        <v>2183542.569001372</v>
      </c>
      <c r="U832">
        <f t="shared" si="74"/>
        <v>2183913.5014860146</v>
      </c>
      <c r="V832">
        <f t="shared" si="77"/>
        <v>372</v>
      </c>
    </row>
    <row r="833" spans="1:22" x14ac:dyDescent="0.25">
      <c r="A833">
        <f>VLOOKUP('[1]2024-03-18_windows_device_0'!P833,'[1]2024-03-18_windows_device_0'!P833:P1742,1,0)</f>
        <v>32.778666666666666</v>
      </c>
      <c r="B833">
        <f>VLOOKUP('[1]2024-03-18_windows_device_0'!Q833,'[1]2024-03-18_windows_device_0'!Q833:Q1742,1,0)+90</f>
        <v>2183948</v>
      </c>
      <c r="C833">
        <f>(A833-A832)*W$4</f>
        <v>0.11781005968224889</v>
      </c>
      <c r="D833">
        <f>(A833)*(1-EXP(-W$2))</f>
        <v>0.99867984009833943</v>
      </c>
      <c r="E833">
        <f>B833-D833^2*W$3</f>
        <v>2183947.9994140724</v>
      </c>
      <c r="F833">
        <f>E833+W$7*C833</f>
        <v>2183950.6775055206</v>
      </c>
      <c r="G833">
        <f>F833-W$8*LN(D833)</f>
        <v>2183953.8158686347</v>
      </c>
      <c r="H833">
        <f t="shared" si="75"/>
        <v>14.224972542840987</v>
      </c>
      <c r="I833">
        <f>G833-W$11*H833^2</f>
        <v>2183945.779397347</v>
      </c>
      <c r="J833">
        <f>(C833-C832)*W$12</f>
        <v>0.55225756348845811</v>
      </c>
      <c r="K833">
        <f>I833-J833*W$13</f>
        <v>2183927.9143847236</v>
      </c>
      <c r="L833">
        <f>(K833-K832)*W$16</f>
        <v>-1.3658817281259159E-2</v>
      </c>
      <c r="M833">
        <f>(L833-L832)*W$15</f>
        <v>-6.8111773703799578E-6</v>
      </c>
      <c r="N833">
        <f>I833-W$16*M833^2</f>
        <v>2183945.779397347</v>
      </c>
      <c r="O833">
        <f>(D833-D832)*W$17</f>
        <v>3.1004311690939514E-3</v>
      </c>
      <c r="P833">
        <f>(O833-O832)*W$18</f>
        <v>4.4213335108931053</v>
      </c>
      <c r="Q833">
        <f>N833-P833*W$19+W$20*P833^2</f>
        <v>2183947.8868559864</v>
      </c>
      <c r="R833">
        <f t="shared" si="78"/>
        <v>2183549.3129206663</v>
      </c>
      <c r="S833">
        <f t="shared" si="76"/>
        <v>39.417393422990386</v>
      </c>
      <c r="T833">
        <f t="shared" si="79"/>
        <v>2183545.4705923884</v>
      </c>
      <c r="U833">
        <f t="shared" si="74"/>
        <v>2183921.3129206663</v>
      </c>
      <c r="V833">
        <f t="shared" si="77"/>
        <v>372</v>
      </c>
    </row>
    <row r="834" spans="1:22" x14ac:dyDescent="0.25">
      <c r="A834">
        <f>VLOOKUP('[1]2024-03-18_windows_device_0'!P834,'[1]2024-03-18_windows_device_0'!P834:P1743,1,0)</f>
        <v>32.759333333333331</v>
      </c>
      <c r="B834">
        <f>VLOOKUP('[1]2024-03-18_windows_device_0'!Q834,'[1]2024-03-18_windows_device_0'!Q834:Q1743,1,0)+90</f>
        <v>2183946</v>
      </c>
      <c r="C834">
        <f>(A834-A833)*W$4</f>
        <v>-0.56941528846458667</v>
      </c>
      <c r="D834">
        <f>(A834)*(1-EXP(-W$2))</f>
        <v>0.99809080423430474</v>
      </c>
      <c r="E834">
        <f>B834-D834^2*W$3</f>
        <v>2183945.9994147634</v>
      </c>
      <c r="F834">
        <f>E834+W$7*C834</f>
        <v>2183933.055306097</v>
      </c>
      <c r="G834">
        <f>F834-W$8*LN(D834)</f>
        <v>2183937.5952992276</v>
      </c>
      <c r="H834">
        <f t="shared" si="75"/>
        <v>-16.220569407101721</v>
      </c>
      <c r="I834">
        <f>G834-W$11*H834^2</f>
        <v>2183927.1458183611</v>
      </c>
      <c r="J834">
        <f>(C834-C833)*W$12</f>
        <v>-0.52240580330000885</v>
      </c>
      <c r="K834">
        <f>I834-J834*W$13</f>
        <v>2183944.0451546265</v>
      </c>
      <c r="L834">
        <f>(K834-K833)*W$16</f>
        <v>1.7747784173742075E-2</v>
      </c>
      <c r="M834">
        <f>(L834-L833)*W$15</f>
        <v>1.8648497750706054E-5</v>
      </c>
      <c r="N834">
        <f>I834-W$16*M834^2</f>
        <v>2183927.1458183611</v>
      </c>
      <c r="O834">
        <f>(D834-D833)*W$17</f>
        <v>-1.4985417317299672E-2</v>
      </c>
      <c r="P834">
        <f>(O834-O833)*W$18</f>
        <v>-4.182342510305471</v>
      </c>
      <c r="Q834">
        <f>N834-P834*W$19+W$20*P834^2</f>
        <v>2183952.30206388</v>
      </c>
      <c r="R834">
        <f t="shared" si="78"/>
        <v>2183553.6602516258</v>
      </c>
      <c r="S834">
        <f t="shared" si="76"/>
        <v>21.937129658155648</v>
      </c>
      <c r="T834">
        <f t="shared" si="79"/>
        <v>2183551.5218643225</v>
      </c>
      <c r="U834">
        <f t="shared" si="74"/>
        <v>2183925.6602516258</v>
      </c>
      <c r="V834">
        <f t="shared" si="77"/>
        <v>372</v>
      </c>
    </row>
    <row r="835" spans="1:22" x14ac:dyDescent="0.25">
      <c r="A835">
        <f>VLOOKUP('[1]2024-03-18_windows_device_0'!P835,'[1]2024-03-18_windows_device_0'!P835:P1744,1,0)</f>
        <v>32.734000000000002</v>
      </c>
      <c r="B835">
        <f>VLOOKUP('[1]2024-03-18_windows_device_0'!Q835,'[1]2024-03-18_windows_device_0'!Q835:Q1744,1,0)+90</f>
        <v>2183943</v>
      </c>
      <c r="C835">
        <f>(A835-A834)*W$4</f>
        <v>-0.74613037798785542</v>
      </c>
      <c r="D835">
        <f>(A835)*(1-EXP(-W$2))</f>
        <v>0.99731896413660448</v>
      </c>
      <c r="E835">
        <f>B835-D835^2*W$3</f>
        <v>2183942.9994156682</v>
      </c>
      <c r="F835">
        <f>E835+W$7*C835</f>
        <v>2183926.0381698296</v>
      </c>
      <c r="G835">
        <f>F835-W$8*LN(D835)</f>
        <v>2183932.4160342212</v>
      </c>
      <c r="H835">
        <f t="shared" si="75"/>
        <v>-5.1792650064453483</v>
      </c>
      <c r="I835">
        <f>G835-W$11*H835^2</f>
        <v>2183931.350668326</v>
      </c>
      <c r="J835">
        <f>(C835-C834)*W$12</f>
        <v>-0.13433292084841922</v>
      </c>
      <c r="K835">
        <f>I835-J835*W$13</f>
        <v>2183935.6962119369</v>
      </c>
      <c r="L835">
        <f>(K835-K834)*W$16</f>
        <v>-9.1858748110857213E-3</v>
      </c>
      <c r="M835">
        <f>(L835-L834)*W$15</f>
        <v>-1.5992570215420822E-5</v>
      </c>
      <c r="N835">
        <f>I835-W$16*M835^2</f>
        <v>2183931.350668326</v>
      </c>
      <c r="O835">
        <f>(D835-D834)*W$17</f>
        <v>-1.9636064070934951E-2</v>
      </c>
      <c r="P835">
        <f>(O835-O834)*W$18</f>
        <v>-1.0754595026479443</v>
      </c>
      <c r="Q835">
        <f>N835-P835*W$19+W$20*P835^2</f>
        <v>2183935.2983654793</v>
      </c>
      <c r="R835">
        <f t="shared" si="78"/>
        <v>2183536.5681523159</v>
      </c>
      <c r="S835">
        <f t="shared" si="76"/>
        <v>-86.248689640427258</v>
      </c>
      <c r="T835">
        <f t="shared" si="79"/>
        <v>2183544.9755012132</v>
      </c>
      <c r="U835">
        <f t="shared" ref="U835:U898" si="80">R835+V835</f>
        <v>2183908.5681523159</v>
      </c>
      <c r="V835">
        <f t="shared" si="77"/>
        <v>372</v>
      </c>
    </row>
    <row r="836" spans="1:22" x14ac:dyDescent="0.25">
      <c r="A836">
        <f>VLOOKUP('[1]2024-03-18_windows_device_0'!P836,'[1]2024-03-18_windows_device_0'!P836:P1745,1,0)</f>
        <v>32.724666666666664</v>
      </c>
      <c r="B836">
        <f>VLOOKUP('[1]2024-03-18_windows_device_0'!Q836,'[1]2024-03-18_windows_device_0'!Q836:Q1745,1,0)+90</f>
        <v>2183945</v>
      </c>
      <c r="C836">
        <f>(A836-A835)*W$4</f>
        <v>-0.2748901392588598</v>
      </c>
      <c r="D836">
        <f>(A836)*(1-EXP(-W$2))</f>
        <v>0.99703460199534621</v>
      </c>
      <c r="E836">
        <f>B836-D836^2*W$3</f>
        <v>2183944.9994160011</v>
      </c>
      <c r="F836">
        <f>E836+W$7*C836</f>
        <v>2183938.7505359552</v>
      </c>
      <c r="G836">
        <f>F836-W$8*LN(D836)</f>
        <v>2183945.8058693772</v>
      </c>
      <c r="H836">
        <f t="shared" ref="H836:H899" si="81">G836-G835</f>
        <v>13.389835156034678</v>
      </c>
      <c r="I836">
        <f>G836-W$11*H836^2</f>
        <v>2183938.6853284887</v>
      </c>
      <c r="J836">
        <f>(C836-C835)*W$12</f>
        <v>0.35822112226266328</v>
      </c>
      <c r="K836">
        <f>I836-J836*W$13</f>
        <v>2183927.0972121926</v>
      </c>
      <c r="L836">
        <f>(K836-K835)*W$16</f>
        <v>-9.4609986064393536E-3</v>
      </c>
      <c r="M836">
        <f>(L836-L835)*W$15</f>
        <v>-1.6336200802143502E-7</v>
      </c>
      <c r="N836">
        <f>I836-W$16*M836^2</f>
        <v>2183938.6853284887</v>
      </c>
      <c r="O836">
        <f>(D836-D835)*W$17</f>
        <v>-7.2343393945619684E-3</v>
      </c>
      <c r="P836">
        <f>(O836-O835)*W$18</f>
        <v>2.8678920070640146</v>
      </c>
      <c r="Q836">
        <f>N836-P836*W$19+W$20*P836^2</f>
        <v>2183936.6909264284</v>
      </c>
      <c r="R836">
        <f t="shared" si="78"/>
        <v>2183537.9282992813</v>
      </c>
      <c r="S836">
        <f t="shared" ref="S836:S899" si="82">W$25*(R836-R835)</f>
        <v>6.8634572824689819</v>
      </c>
      <c r="T836">
        <f t="shared" si="79"/>
        <v>2183537.2592632617</v>
      </c>
      <c r="U836">
        <f t="shared" si="80"/>
        <v>2183909.9282992813</v>
      </c>
      <c r="V836">
        <f t="shared" si="77"/>
        <v>372</v>
      </c>
    </row>
    <row r="837" spans="1:22" x14ac:dyDescent="0.25">
      <c r="A837">
        <f>VLOOKUP('[1]2024-03-18_windows_device_0'!P837,'[1]2024-03-18_windows_device_0'!P837:P1746,1,0)</f>
        <v>32.711333333333336</v>
      </c>
      <c r="B837">
        <f>VLOOKUP('[1]2024-03-18_windows_device_0'!Q837,'[1]2024-03-18_windows_device_0'!Q837:Q1746,1,0)+90</f>
        <v>2183944</v>
      </c>
      <c r="C837">
        <f>(A837-A836)*W$4</f>
        <v>-0.39270019894089941</v>
      </c>
      <c r="D837">
        <f>(A837)*(1-EXP(-W$2))</f>
        <v>0.99662837036497776</v>
      </c>
      <c r="E837">
        <f>B837-D837^2*W$3</f>
        <v>2183943.999416477</v>
      </c>
      <c r="F837">
        <f>E837+W$7*C837</f>
        <v>2183935.0724449828</v>
      </c>
      <c r="G837">
        <f>F837-W$8*LN(D837)</f>
        <v>2183943.0959265572</v>
      </c>
      <c r="H837">
        <f t="shared" si="81"/>
        <v>-2.7099428200162947</v>
      </c>
      <c r="I837">
        <f>G837-W$11*H837^2</f>
        <v>2183942.8042625901</v>
      </c>
      <c r="J837">
        <f>(C837-C836)*W$12</f>
        <v>-8.9555280565506726E-2</v>
      </c>
      <c r="K837">
        <f>I837-J837*W$13</f>
        <v>2183945.701291664</v>
      </c>
      <c r="L837">
        <f>(K837-K836)*W$16</f>
        <v>2.0469028397215167E-2</v>
      </c>
      <c r="M837">
        <f>(L837-L836)*W$15</f>
        <v>1.7771742735549696E-5</v>
      </c>
      <c r="N837">
        <f>I837-W$16*M837^2</f>
        <v>2183942.8042625901</v>
      </c>
      <c r="O837">
        <f>(D837-D836)*W$17</f>
        <v>-1.0334770563647446E-2</v>
      </c>
      <c r="P837">
        <f>(O837-O836)*W$18</f>
        <v>-0.71697300176420753</v>
      </c>
      <c r="Q837">
        <f>N837-P837*W$19+W$20*P837^2</f>
        <v>2183945.2421336393</v>
      </c>
      <c r="R837">
        <f t="shared" si="78"/>
        <v>2183546.43334537</v>
      </c>
      <c r="S837">
        <f t="shared" si="82"/>
        <v>42.917436131335883</v>
      </c>
      <c r="T837">
        <f t="shared" si="79"/>
        <v>2183542.2498399643</v>
      </c>
      <c r="U837">
        <f t="shared" si="80"/>
        <v>2183918.43334537</v>
      </c>
      <c r="V837">
        <f t="shared" si="77"/>
        <v>372</v>
      </c>
    </row>
    <row r="838" spans="1:22" x14ac:dyDescent="0.25">
      <c r="A838">
        <f>VLOOKUP('[1]2024-03-18_windows_device_0'!P838,'[1]2024-03-18_windows_device_0'!P838:P1747,1,0)</f>
        <v>32.697333333333333</v>
      </c>
      <c r="B838">
        <f>VLOOKUP('[1]2024-03-18_windows_device_0'!Q838,'[1]2024-03-18_windows_device_0'!Q838:Q1747,1,0)+90</f>
        <v>2183946</v>
      </c>
      <c r="C838">
        <f>(A838-A837)*W$4</f>
        <v>-0.41233520888818503</v>
      </c>
      <c r="D838">
        <f>(A838)*(1-EXP(-W$2))</f>
        <v>0.99620182715309058</v>
      </c>
      <c r="E838">
        <f>B838-D838^2*W$3</f>
        <v>2183945.9994169762</v>
      </c>
      <c r="F838">
        <f>E838+W$7*C838</f>
        <v>2183936.6260969075</v>
      </c>
      <c r="G838">
        <f>F838-W$8*LN(D838)</f>
        <v>2183945.6665588473</v>
      </c>
      <c r="H838">
        <f t="shared" si="81"/>
        <v>2.5706322900950909</v>
      </c>
      <c r="I838">
        <f>G838-W$11*H838^2</f>
        <v>2183945.4041113467</v>
      </c>
      <c r="J838">
        <f>(C838-C837)*W$12</f>
        <v>-1.4925880094463221E-2</v>
      </c>
      <c r="K838">
        <f>I838-J838*W$13</f>
        <v>2183945.8869495257</v>
      </c>
      <c r="L838">
        <f>(K838-K837)*W$16</f>
        <v>2.0426896412489785E-4</v>
      </c>
      <c r="M838">
        <f>(L838-L837)*W$15</f>
        <v>-1.2032735259433955E-5</v>
      </c>
      <c r="N838">
        <f>I838-W$16*M838^2</f>
        <v>2183945.4041113467</v>
      </c>
      <c r="O838">
        <f>(D838-D837)*W$17</f>
        <v>-1.0851509091837304E-2</v>
      </c>
      <c r="P838">
        <f>(O838-O837)*W$18</f>
        <v>-0.11949550029610297</v>
      </c>
      <c r="Q838">
        <f>N838-P838*W$19+W$20*P838^2</f>
        <v>2183945.7565545626</v>
      </c>
      <c r="R838">
        <f t="shared" si="78"/>
        <v>2183546.8994801631</v>
      </c>
      <c r="S838">
        <f t="shared" si="82"/>
        <v>2.3521695242881595</v>
      </c>
      <c r="T838">
        <f t="shared" si="79"/>
        <v>2183546.6701954058</v>
      </c>
      <c r="U838">
        <f t="shared" si="80"/>
        <v>2183918.8994801631</v>
      </c>
      <c r="V838">
        <f t="shared" si="77"/>
        <v>372</v>
      </c>
    </row>
    <row r="839" spans="1:22" x14ac:dyDescent="0.25">
      <c r="A839">
        <f>VLOOKUP('[1]2024-03-18_windows_device_0'!P839,'[1]2024-03-18_windows_device_0'!P839:P1748,1,0)</f>
        <v>32.677333333333337</v>
      </c>
      <c r="B839">
        <f>VLOOKUP('[1]2024-03-18_windows_device_0'!Q839,'[1]2024-03-18_windows_device_0'!Q839:Q1748,1,0)+90</f>
        <v>2183942</v>
      </c>
      <c r="C839">
        <f>(A839-A838)*W$4</f>
        <v>-0.58905029841145373</v>
      </c>
      <c r="D839">
        <f>(A839)*(1-EXP(-W$2))</f>
        <v>0.99559247970753761</v>
      </c>
      <c r="E839">
        <f>B839-D839^2*W$3</f>
        <v>2183941.9994176896</v>
      </c>
      <c r="F839">
        <f>E839+W$7*C839</f>
        <v>2183928.6089604483</v>
      </c>
      <c r="G839">
        <f>F839-W$8*LN(D839)</f>
        <v>2183939.1030070907</v>
      </c>
      <c r="H839">
        <f t="shared" si="81"/>
        <v>-6.5635517565533519</v>
      </c>
      <c r="I839">
        <f>G839-W$11*H839^2</f>
        <v>2183937.3920451375</v>
      </c>
      <c r="J839">
        <f>(C839-C838)*W$12</f>
        <v>-0.13433292084841916</v>
      </c>
      <c r="K839">
        <f>I839-J839*W$13</f>
        <v>2183941.7375887483</v>
      </c>
      <c r="L839">
        <f>(K839-K838)*W$16</f>
        <v>-4.5653096522277684E-3</v>
      </c>
      <c r="M839">
        <f>(L839-L838)*W$15</f>
        <v>-2.8320630688521878E-6</v>
      </c>
      <c r="N839">
        <f>I839-W$16*M839^2</f>
        <v>2183937.3920451375</v>
      </c>
      <c r="O839">
        <f>(D839-D838)*W$17</f>
        <v>-1.5502155845478231E-2</v>
      </c>
      <c r="P839">
        <f>(O839-O838)*W$18</f>
        <v>-1.0754595026492504</v>
      </c>
      <c r="Q839">
        <f>N839-P839*W$19+W$20*P839^2</f>
        <v>2183941.3397422908</v>
      </c>
      <c r="R839">
        <f t="shared" si="78"/>
        <v>2183542.4140129839</v>
      </c>
      <c r="S839">
        <f t="shared" si="82"/>
        <v>-22.634180835129289</v>
      </c>
      <c r="T839">
        <f t="shared" si="79"/>
        <v>2183544.6203474347</v>
      </c>
      <c r="U839">
        <f t="shared" si="80"/>
        <v>2183914.4140129839</v>
      </c>
      <c r="V839">
        <f t="shared" si="77"/>
        <v>372</v>
      </c>
    </row>
    <row r="840" spans="1:22" x14ac:dyDescent="0.25">
      <c r="A840">
        <f>VLOOKUP('[1]2024-03-18_windows_device_0'!P840,'[1]2024-03-18_windows_device_0'!P840:P1749,1,0)</f>
        <v>32.656666666666666</v>
      </c>
      <c r="B840">
        <f>VLOOKUP('[1]2024-03-18_windows_device_0'!Q840,'[1]2024-03-18_windows_device_0'!Q840:Q1749,1,0)+90</f>
        <v>2183939</v>
      </c>
      <c r="C840">
        <f>(A840-A839)*W$4</f>
        <v>-0.60868530835873935</v>
      </c>
      <c r="D840">
        <f>(A840)*(1-EXP(-W$2))</f>
        <v>0.99496282068046615</v>
      </c>
      <c r="E840">
        <f>B840-D840^2*W$3</f>
        <v>2183938.9994184258</v>
      </c>
      <c r="F840">
        <f>E840+W$7*C840</f>
        <v>2183925.16261261</v>
      </c>
      <c r="G840">
        <f>F840-W$8*LN(D840)</f>
        <v>2183937.1596317142</v>
      </c>
      <c r="H840">
        <f t="shared" si="81"/>
        <v>-1.9433753765188158</v>
      </c>
      <c r="I840">
        <f>G840-W$11*H840^2</f>
        <v>2183937.0096370135</v>
      </c>
      <c r="J840">
        <f>(C840-C839)*W$12</f>
        <v>-1.4925880094463221E-2</v>
      </c>
      <c r="K840">
        <f>I840-J840*W$13</f>
        <v>2183937.4924751925</v>
      </c>
      <c r="L840">
        <f>(K840-K839)*W$16</f>
        <v>-4.6706610803638427E-3</v>
      </c>
      <c r="M840">
        <f>(L840-L839)*W$15</f>
        <v>-6.2555188387516555E-8</v>
      </c>
      <c r="N840">
        <f>I840-W$16*M840^2</f>
        <v>2183937.0096370135</v>
      </c>
      <c r="O840">
        <f>(D840-D839)*W$17</f>
        <v>-1.601889437366244E-2</v>
      </c>
      <c r="P840">
        <f>(O840-O839)*W$18</f>
        <v>-0.11949550029479682</v>
      </c>
      <c r="Q840">
        <f>N840-P840*W$19+W$20*P840^2</f>
        <v>2183937.3620802294</v>
      </c>
      <c r="R840">
        <f t="shared" si="78"/>
        <v>2183538.3658095449</v>
      </c>
      <c r="S840">
        <f t="shared" si="82"/>
        <v>-20.427697948619443</v>
      </c>
      <c r="T840">
        <f t="shared" si="79"/>
        <v>2183540.357060479</v>
      </c>
      <c r="U840">
        <f t="shared" si="80"/>
        <v>2183910.3658095449</v>
      </c>
      <c r="V840">
        <f t="shared" si="77"/>
        <v>372</v>
      </c>
    </row>
    <row r="841" spans="1:22" x14ac:dyDescent="0.25">
      <c r="A841">
        <f>VLOOKUP('[1]2024-03-18_windows_device_0'!P841,'[1]2024-03-18_windows_device_0'!P841:P1750,1,0)</f>
        <v>32.653999999999996</v>
      </c>
      <c r="B841">
        <f>VLOOKUP('[1]2024-03-18_windows_device_0'!Q841,'[1]2024-03-18_windows_device_0'!Q841:Q1750,1,0)+90</f>
        <v>2183939</v>
      </c>
      <c r="C841">
        <f>(A841-A840)*W$4</f>
        <v>-7.8540039788305441E-2</v>
      </c>
      <c r="D841">
        <f>(A841)*(1-EXP(-W$2))</f>
        <v>0.99488157435439228</v>
      </c>
      <c r="E841">
        <f>B841-D841^2*W$3</f>
        <v>2183938.9994185208</v>
      </c>
      <c r="F841">
        <f>E841+W$7*C841</f>
        <v>2183937.214024222</v>
      </c>
      <c r="G841">
        <f>F841-W$8*LN(D841)</f>
        <v>2183949.4050445356</v>
      </c>
      <c r="H841">
        <f t="shared" si="81"/>
        <v>12.245412821415812</v>
      </c>
      <c r="I841">
        <f>G841-W$11*H841^2</f>
        <v>2183943.4496658063</v>
      </c>
      <c r="J841">
        <f>(C841-C840)*W$12</f>
        <v>0.40299876254573475</v>
      </c>
      <c r="K841">
        <f>I841-J841*W$13</f>
        <v>2183930.4130349732</v>
      </c>
      <c r="L841">
        <f>(K841-K840)*W$16</f>
        <v>-7.7891122271489411E-3</v>
      </c>
      <c r="M841">
        <f>(L841-L840)*W$15</f>
        <v>-1.8516625964713548E-6</v>
      </c>
      <c r="N841">
        <f>I841-W$16*M841^2</f>
        <v>2183943.4496658063</v>
      </c>
      <c r="O841">
        <f>(D841-D840)*W$17</f>
        <v>-2.0669541127340085E-3</v>
      </c>
      <c r="P841">
        <f>(O841-O840)*W$18</f>
        <v>3.2263785079490579</v>
      </c>
      <c r="Q841">
        <f>N841-P841*W$19+W$20*P841^2</f>
        <v>2183942.0786352288</v>
      </c>
      <c r="R841">
        <f t="shared" si="78"/>
        <v>2183543.0732921949</v>
      </c>
      <c r="S841">
        <f t="shared" si="82"/>
        <v>23.754496314424919</v>
      </c>
      <c r="T841">
        <f t="shared" si="79"/>
        <v>2183540.7577516432</v>
      </c>
      <c r="U841">
        <f t="shared" si="80"/>
        <v>2183915.0732921949</v>
      </c>
      <c r="V841">
        <f t="shared" si="77"/>
        <v>372</v>
      </c>
    </row>
    <row r="842" spans="1:22" x14ac:dyDescent="0.25">
      <c r="A842">
        <f>VLOOKUP('[1]2024-03-18_windows_device_0'!P842,'[1]2024-03-18_windows_device_0'!P842:P1751,1,0)</f>
        <v>32.62533333333333</v>
      </c>
      <c r="B842">
        <f>VLOOKUP('[1]2024-03-18_windows_device_0'!Q842,'[1]2024-03-18_windows_device_0'!Q842:Q1751,1,0)+90</f>
        <v>2183935</v>
      </c>
      <c r="C842">
        <f>(A842-A841)*W$4</f>
        <v>-0.84430542772323713</v>
      </c>
      <c r="D842">
        <f>(A842)*(1-EXP(-W$2))</f>
        <v>0.99400817634909966</v>
      </c>
      <c r="E842">
        <f>B842-D842^2*W$3</f>
        <v>2183934.9994195411</v>
      </c>
      <c r="F842">
        <f>E842+W$7*C842</f>
        <v>2183915.8064308288</v>
      </c>
      <c r="G842">
        <f>F842-W$8*LN(D842)</f>
        <v>2183930.083965301</v>
      </c>
      <c r="H842">
        <f t="shared" si="81"/>
        <v>-19.321079234592617</v>
      </c>
      <c r="I842">
        <f>G842-W$11*H842^2</f>
        <v>2183915.2579212245</v>
      </c>
      <c r="J842">
        <f>(C842-C841)*W$12</f>
        <v>-0.58210932367706636</v>
      </c>
      <c r="K842">
        <f>I842-J842*W$13</f>
        <v>2183934.0886102058</v>
      </c>
      <c r="L842">
        <f>(K842-K841)*W$16</f>
        <v>4.0440299090145453E-3</v>
      </c>
      <c r="M842">
        <f>(L842-L841)*W$15</f>
        <v>7.02624016247673E-6</v>
      </c>
      <c r="N842">
        <f>I842-W$16*M842^2</f>
        <v>2183915.2579212245</v>
      </c>
      <c r="O842">
        <f>(D842-D841)*W$17</f>
        <v>-2.2219756711853167E-2</v>
      </c>
      <c r="P842">
        <f>(O842-O841)*W$18</f>
        <v>-4.6603245114820453</v>
      </c>
      <c r="Q842">
        <f>N842-P842*W$19+W$20*P842^2</f>
        <v>2183944.9698673608</v>
      </c>
      <c r="R842">
        <f t="shared" si="78"/>
        <v>2183545.8674262366</v>
      </c>
      <c r="S842">
        <f t="shared" si="82"/>
        <v>14.099520217621892</v>
      </c>
      <c r="T842">
        <f t="shared" si="79"/>
        <v>2183544.4930333472</v>
      </c>
      <c r="U842">
        <f t="shared" si="80"/>
        <v>2183917.8674262366</v>
      </c>
      <c r="V842">
        <f t="shared" ref="V842:V905" si="83">V841</f>
        <v>372</v>
      </c>
    </row>
    <row r="843" spans="1:22" x14ac:dyDescent="0.25">
      <c r="A843">
        <f>VLOOKUP('[1]2024-03-18_windows_device_0'!P843,'[1]2024-03-18_windows_device_0'!P843:P1752,1,0)</f>
        <v>32.612666666666669</v>
      </c>
      <c r="B843">
        <f>VLOOKUP('[1]2024-03-18_windows_device_0'!Q843,'[1]2024-03-18_windows_device_0'!Q843:Q1752,1,0)+90</f>
        <v>2183931</v>
      </c>
      <c r="C843">
        <f>(A843-A842)*W$4</f>
        <v>-0.37306518899382307</v>
      </c>
      <c r="D843">
        <f>(A843)*(1-EXP(-W$2))</f>
        <v>0.99362225630024958</v>
      </c>
      <c r="E843">
        <f>B843-D843^2*W$3</f>
        <v>2183930.9994199919</v>
      </c>
      <c r="F843">
        <f>E843+W$7*C843</f>
        <v>2183922.5187970726</v>
      </c>
      <c r="G843">
        <f>F843-W$8*LN(D843)</f>
        <v>2183937.7188637392</v>
      </c>
      <c r="H843">
        <f t="shared" si="81"/>
        <v>7.6348984381183982</v>
      </c>
      <c r="I843">
        <f>G843-W$11*H843^2</f>
        <v>2183935.4037674842</v>
      </c>
      <c r="J843">
        <f>(C843-C842)*W$12</f>
        <v>0.35822112226298136</v>
      </c>
      <c r="K843">
        <f>I843-J843*W$13</f>
        <v>2183923.8156511881</v>
      </c>
      <c r="L843">
        <f>(K843-K842)*W$16</f>
        <v>-1.1302762395676642E-2</v>
      </c>
      <c r="M843">
        <f>(L843-L842)*W$15</f>
        <v>-9.1125625988103359E-6</v>
      </c>
      <c r="N843">
        <f>I843-W$16*M843^2</f>
        <v>2183935.4037674842</v>
      </c>
      <c r="O843">
        <f>(D843-D842)*W$17</f>
        <v>-9.8180320354660632E-3</v>
      </c>
      <c r="P843">
        <f>(O843-O842)*W$18</f>
        <v>2.8678920070672804</v>
      </c>
      <c r="Q843">
        <f>N843-P843*W$19+W$20*P843^2</f>
        <v>2183933.409365424</v>
      </c>
      <c r="R843">
        <f t="shared" si="78"/>
        <v>2183534.2642709357</v>
      </c>
      <c r="S843">
        <f t="shared" si="82"/>
        <v>-58.55084985505205</v>
      </c>
      <c r="T843">
        <f t="shared" si="79"/>
        <v>2183539.9716900862</v>
      </c>
      <c r="U843">
        <f t="shared" si="80"/>
        <v>2183906.2642709357</v>
      </c>
      <c r="V843">
        <f t="shared" si="83"/>
        <v>372</v>
      </c>
    </row>
    <row r="844" spans="1:22" x14ac:dyDescent="0.25">
      <c r="A844">
        <f>VLOOKUP('[1]2024-03-18_windows_device_0'!P844,'[1]2024-03-18_windows_device_0'!P844:P1753,1,0)</f>
        <v>32.6</v>
      </c>
      <c r="B844">
        <f>VLOOKUP('[1]2024-03-18_windows_device_0'!Q844,'[1]2024-03-18_windows_device_0'!Q844:Q1753,1,0)+90</f>
        <v>2183928</v>
      </c>
      <c r="C844">
        <f>(A844-A843)*W$4</f>
        <v>-0.37306518899403235</v>
      </c>
      <c r="D844">
        <f>(A844)*(1-EXP(-W$2))</f>
        <v>0.99323633625139929</v>
      </c>
      <c r="E844">
        <f>B844-D844^2*W$3</f>
        <v>2183927.9994204422</v>
      </c>
      <c r="F844">
        <f>E844+W$7*C844</f>
        <v>2183919.5187975229</v>
      </c>
      <c r="G844">
        <f>F844-W$8*LN(D844)</f>
        <v>2183935.6417547627</v>
      </c>
      <c r="H844">
        <f t="shared" si="81"/>
        <v>-2.077108976431191</v>
      </c>
      <c r="I844">
        <f>G844-W$11*H844^2</f>
        <v>2183935.4704059539</v>
      </c>
      <c r="J844">
        <f>(C844-C843)*W$12</f>
        <v>-1.5908543036481213E-13</v>
      </c>
      <c r="K844">
        <f>I844-J844*W$13</f>
        <v>2183935.4704059539</v>
      </c>
      <c r="L844">
        <f>(K844-K843)*W$16</f>
        <v>1.2823074994383461E-2</v>
      </c>
      <c r="M844">
        <f>(L844-L843)*W$15</f>
        <v>1.4325352106214325E-5</v>
      </c>
      <c r="N844">
        <f>I844-W$16*M844^2</f>
        <v>2183935.4704059539</v>
      </c>
      <c r="O844">
        <f>(D844-D843)*W$17</f>
        <v>-9.8180320354717115E-3</v>
      </c>
      <c r="P844">
        <f>(O844-O843)*W$18</f>
        <v>-1.3061569331460432E-12</v>
      </c>
      <c r="Q844">
        <f>N844-P844*W$19+W$20*P844^2</f>
        <v>2183935.4704059539</v>
      </c>
      <c r="R844">
        <f t="shared" si="78"/>
        <v>2183536.2828115984</v>
      </c>
      <c r="S844">
        <f t="shared" si="82"/>
        <v>10.185787245228429</v>
      </c>
      <c r="T844">
        <f t="shared" si="79"/>
        <v>2183535.2899215324</v>
      </c>
      <c r="U844">
        <f t="shared" si="80"/>
        <v>2183908.2828115984</v>
      </c>
      <c r="V844">
        <f t="shared" si="83"/>
        <v>372</v>
      </c>
    </row>
    <row r="845" spans="1:22" x14ac:dyDescent="0.25">
      <c r="A845">
        <f>VLOOKUP('[1]2024-03-18_windows_device_0'!P845,'[1]2024-03-18_windows_device_0'!P845:P1754,1,0)</f>
        <v>32.594666666666669</v>
      </c>
      <c r="B845">
        <f>VLOOKUP('[1]2024-03-18_windows_device_0'!Q845,'[1]2024-03-18_windows_device_0'!Q845:Q1754,1,0)+90</f>
        <v>2183926</v>
      </c>
      <c r="C845">
        <f>(A845-A844)*W$4</f>
        <v>-0.15708007957640163</v>
      </c>
      <c r="D845">
        <f>(A845)*(1-EXP(-W$2))</f>
        <v>0.99307384359925188</v>
      </c>
      <c r="E845">
        <f>B845-D845^2*W$3</f>
        <v>2183925.9994206321</v>
      </c>
      <c r="F845">
        <f>E845+W$7*C845</f>
        <v>2183922.4286320345</v>
      </c>
      <c r="G845">
        <f>F845-W$8*LN(D845)</f>
        <v>2183938.9402820617</v>
      </c>
      <c r="H845">
        <f t="shared" si="81"/>
        <v>3.2985272989608347</v>
      </c>
      <c r="I845">
        <f>G845-W$11*H845^2</f>
        <v>2183938.5081637315</v>
      </c>
      <c r="J845">
        <f>(C845-C844)*W$12</f>
        <v>0.16418468103718656</v>
      </c>
      <c r="K845">
        <f>I845-J845*W$13</f>
        <v>2183933.1969437627</v>
      </c>
      <c r="L845">
        <f>(K845-K844)*W$16</f>
        <v>-2.5013633285974474E-3</v>
      </c>
      <c r="M845">
        <f>(L845-L844)*W$15</f>
        <v>-9.0992893327347089E-6</v>
      </c>
      <c r="N845">
        <f>I845-W$16*M845^2</f>
        <v>2183938.5081637315</v>
      </c>
      <c r="O845">
        <f>(D845-D844)*W$17</f>
        <v>-4.1339082254595438E-3</v>
      </c>
      <c r="P845">
        <f>(O845-O844)*W$18</f>
        <v>1.3144505032394969</v>
      </c>
      <c r="Q845">
        <f>N845-P845*W$19+W$20*P845^2</f>
        <v>2183936.053420085</v>
      </c>
      <c r="R845">
        <f t="shared" si="78"/>
        <v>2183536.84797697</v>
      </c>
      <c r="S845">
        <f t="shared" si="82"/>
        <v>2.8518891594172224</v>
      </c>
      <c r="T845">
        <f t="shared" si="79"/>
        <v>2183536.5699805473</v>
      </c>
      <c r="U845">
        <f t="shared" si="80"/>
        <v>2183908.84797697</v>
      </c>
      <c r="V845">
        <f t="shared" si="83"/>
        <v>372</v>
      </c>
    </row>
    <row r="846" spans="1:22" x14ac:dyDescent="0.25">
      <c r="A846">
        <f>VLOOKUP('[1]2024-03-18_windows_device_0'!P846,'[1]2024-03-18_windows_device_0'!P846:P1755,1,0)</f>
        <v>32.570666666666668</v>
      </c>
      <c r="B846">
        <f>VLOOKUP('[1]2024-03-18_windows_device_0'!Q846,'[1]2024-03-18_windows_device_0'!Q846:Q1755,1,0)+90</f>
        <v>2183929</v>
      </c>
      <c r="C846">
        <f>(A846-A845)*W$4</f>
        <v>-0.7068603580939119</v>
      </c>
      <c r="D846">
        <f>(A846)*(1-EXP(-W$2))</f>
        <v>0.99234262666458828</v>
      </c>
      <c r="E846">
        <f>B846-D846^2*W$3</f>
        <v>2183928.9994214848</v>
      </c>
      <c r="F846">
        <f>E846+W$7*C846</f>
        <v>2183912.9308727952</v>
      </c>
      <c r="G846">
        <f>F846-W$8*LN(D846)</f>
        <v>2183931.1924277833</v>
      </c>
      <c r="H846">
        <f t="shared" si="81"/>
        <v>-7.7478542784228921</v>
      </c>
      <c r="I846">
        <f>G846-W$11*H846^2</f>
        <v>2183928.8083226015</v>
      </c>
      <c r="J846">
        <f>(C846-C845)*W$12</f>
        <v>-0.41792464264003892</v>
      </c>
      <c r="K846">
        <f>I846-J846*W$13</f>
        <v>2183942.3277916135</v>
      </c>
      <c r="L846">
        <f>(K846-K845)*W$16</f>
        <v>1.0046161339825327E-2</v>
      </c>
      <c r="M846">
        <f>(L846-L845)*W$15</f>
        <v>7.4504236280156155E-6</v>
      </c>
      <c r="N846">
        <f>I846-W$16*M846^2</f>
        <v>2183928.8083226015</v>
      </c>
      <c r="O846">
        <f>(D846-D845)*W$17</f>
        <v>-1.8602587014575008E-2</v>
      </c>
      <c r="P846">
        <f>(O846-O845)*W$18</f>
        <v>-3.345874008244508</v>
      </c>
      <c r="Q846">
        <f>N846-P846*W$19+W$20*P846^2</f>
        <v>2183946.8216688801</v>
      </c>
      <c r="R846">
        <f t="shared" si="78"/>
        <v>2183547.5362431072</v>
      </c>
      <c r="S846">
        <f t="shared" si="82"/>
        <v>53.934214407669529</v>
      </c>
      <c r="T846">
        <f t="shared" si="79"/>
        <v>2183542.2788443002</v>
      </c>
      <c r="U846">
        <f t="shared" si="80"/>
        <v>2183919.5362431072</v>
      </c>
      <c r="V846">
        <f t="shared" si="83"/>
        <v>372</v>
      </c>
    </row>
    <row r="847" spans="1:22" x14ac:dyDescent="0.25">
      <c r="A847">
        <f>VLOOKUP('[1]2024-03-18_windows_device_0'!P847,'[1]2024-03-18_windows_device_0'!P847:P1756,1,0)</f>
        <v>32.56066666666667</v>
      </c>
      <c r="B847">
        <f>VLOOKUP('[1]2024-03-18_windows_device_0'!Q847,'[1]2024-03-18_windows_device_0'!Q847:Q1756,1,0)+90</f>
        <v>2183931</v>
      </c>
      <c r="C847">
        <f>(A847-A846)*W$4</f>
        <v>-0.29452514920572687</v>
      </c>
      <c r="D847">
        <f>(A847)*(1-EXP(-W$2))</f>
        <v>0.99203795294181174</v>
      </c>
      <c r="E847">
        <f>B847-D847^2*W$3</f>
        <v>2183930.9994218401</v>
      </c>
      <c r="F847">
        <f>E847+W$7*C847</f>
        <v>2183924.3041932196</v>
      </c>
      <c r="G847">
        <f>F847-W$8*LN(D847)</f>
        <v>2183943.2952558682</v>
      </c>
      <c r="H847">
        <f t="shared" si="81"/>
        <v>12.102828084956855</v>
      </c>
      <c r="I847">
        <f>G847-W$11*H847^2</f>
        <v>2183937.4777577347</v>
      </c>
      <c r="J847">
        <f>(C847-C846)*W$12</f>
        <v>0.31344348198006894</v>
      </c>
      <c r="K847">
        <f>I847-J847*W$13</f>
        <v>2183927.3381559756</v>
      </c>
      <c r="L847">
        <f>(K847-K846)*W$16</f>
        <v>-1.6492257948501763E-2</v>
      </c>
      <c r="M847">
        <f>(L847-L846)*W$15</f>
        <v>-1.5757886223848425E-5</v>
      </c>
      <c r="N847">
        <f>I847-W$16*M847^2</f>
        <v>2183937.4777577347</v>
      </c>
      <c r="O847">
        <f>(D847-D846)*W$17</f>
        <v>-7.7510779227405275E-3</v>
      </c>
      <c r="P847">
        <f>(O847-O846)*W$18</f>
        <v>2.5094055061828908</v>
      </c>
      <c r="Q847">
        <f>N847-P847*W$19+W$20*P847^2</f>
        <v>2183935.0539112454</v>
      </c>
      <c r="R847">
        <f t="shared" si="78"/>
        <v>2183535.7353220037</v>
      </c>
      <c r="S847">
        <f t="shared" si="82"/>
        <v>-59.548798732598037</v>
      </c>
      <c r="T847">
        <f t="shared" si="79"/>
        <v>2183541.5400192048</v>
      </c>
      <c r="U847">
        <f t="shared" si="80"/>
        <v>2183907.7353220037</v>
      </c>
      <c r="V847">
        <f t="shared" si="83"/>
        <v>372</v>
      </c>
    </row>
    <row r="848" spans="1:22" x14ac:dyDescent="0.25">
      <c r="A848">
        <f>VLOOKUP('[1]2024-03-18_windows_device_0'!P848,'[1]2024-03-18_windows_device_0'!P848:P1757,1,0)</f>
        <v>32.555999999999997</v>
      </c>
      <c r="B848">
        <f>VLOOKUP('[1]2024-03-18_windows_device_0'!Q848,'[1]2024-03-18_windows_device_0'!Q848:Q1757,1,0)+90</f>
        <v>2183929</v>
      </c>
      <c r="C848">
        <f>(A848-A847)*W$4</f>
        <v>-0.13744506962953454</v>
      </c>
      <c r="D848">
        <f>(A848)*(1-EXP(-W$2))</f>
        <v>0.99189577187118261</v>
      </c>
      <c r="E848">
        <f>B848-D848^2*W$3</f>
        <v>2183928.9994220058</v>
      </c>
      <c r="F848">
        <f>E848+W$7*C848</f>
        <v>2183925.8749819831</v>
      </c>
      <c r="G848">
        <f>F848-W$8*LN(D848)</f>
        <v>2183945.2065582164</v>
      </c>
      <c r="H848">
        <f t="shared" si="81"/>
        <v>1.9113023481331766</v>
      </c>
      <c r="I848">
        <f>G848-W$11*H848^2</f>
        <v>2183945.0614736183</v>
      </c>
      <c r="J848">
        <f>(C848-C847)*W$12</f>
        <v>0.11940704075411501</v>
      </c>
      <c r="K848">
        <f>I848-J848*W$13</f>
        <v>2183941.1987681864</v>
      </c>
      <c r="L848">
        <f>(K848-K847)*W$16</f>
        <v>1.5250056600845276E-2</v>
      </c>
      <c r="M848">
        <f>(L848-L847)*W$15</f>
        <v>1.8847836252637258E-5</v>
      </c>
      <c r="N848">
        <f>I848-W$16*M848^2</f>
        <v>2183945.0614736183</v>
      </c>
      <c r="O848">
        <f>(D848-D847)*W$17</f>
        <v>-3.6171696972809842E-3</v>
      </c>
      <c r="P848">
        <f>(O848-O847)*W$18</f>
        <v>0.95596400235510715</v>
      </c>
      <c r="Q848">
        <f>N848-P848*W$19+W$20*P848^2</f>
        <v>2183943.0176361073</v>
      </c>
      <c r="R848">
        <f t="shared" si="78"/>
        <v>2183543.6836033207</v>
      </c>
      <c r="S848">
        <f t="shared" si="82"/>
        <v>40.107937360817026</v>
      </c>
      <c r="T848">
        <f t="shared" si="79"/>
        <v>2183539.7739622081</v>
      </c>
      <c r="U848">
        <f t="shared" si="80"/>
        <v>2183915.6836033207</v>
      </c>
      <c r="V848">
        <f t="shared" si="83"/>
        <v>372</v>
      </c>
    </row>
    <row r="849" spans="1:22" x14ac:dyDescent="0.25">
      <c r="A849">
        <f>VLOOKUP('[1]2024-03-18_windows_device_0'!P849,'[1]2024-03-18_windows_device_0'!P849:P1758,1,0)</f>
        <v>32.526666666666664</v>
      </c>
      <c r="B849">
        <f>VLOOKUP('[1]2024-03-18_windows_device_0'!Q849,'[1]2024-03-18_windows_device_0'!Q849:Q1758,1,0)+90</f>
        <v>2183928</v>
      </c>
      <c r="C849">
        <f>(A849-A848)*W$4</f>
        <v>-0.86394043767031359</v>
      </c>
      <c r="D849">
        <f>(A849)*(1-EXP(-W$2))</f>
        <v>0.99100206228437149</v>
      </c>
      <c r="E849">
        <f>B849-D849^2*W$3</f>
        <v>2183927.9994230466</v>
      </c>
      <c r="F849">
        <f>E849+W$7*C849</f>
        <v>2183908.3600857598</v>
      </c>
      <c r="G849">
        <f>F849-W$8*LN(D849)</f>
        <v>2183929.8331513968</v>
      </c>
      <c r="H849">
        <f t="shared" si="81"/>
        <v>-15.373406819533557</v>
      </c>
      <c r="I849">
        <f>G849-W$11*H849^2</f>
        <v>2183920.4466713001</v>
      </c>
      <c r="J849">
        <f>(C849-C848)*W$12</f>
        <v>-0.55225756348845811</v>
      </c>
      <c r="K849">
        <f>I849-J849*W$13</f>
        <v>2183938.3116839235</v>
      </c>
      <c r="L849">
        <f>(K849-K848)*W$16</f>
        <v>-3.1764973834592773E-3</v>
      </c>
      <c r="M849">
        <f>(L849-L848)*W$15</f>
        <v>-1.0941252303975327E-5</v>
      </c>
      <c r="N849">
        <f>I849-W$16*M849^2</f>
        <v>2183920.4466713001</v>
      </c>
      <c r="O849">
        <f>(D849-D848)*W$17</f>
        <v>-2.2736495240037374E-2</v>
      </c>
      <c r="P849">
        <f>(O849-O848)*W$18</f>
        <v>-4.4213335108937581</v>
      </c>
      <c r="Q849">
        <f>N849-P849*W$19+W$20*P849^2</f>
        <v>2183947.8376722271</v>
      </c>
      <c r="R849">
        <f t="shared" si="78"/>
        <v>2183548.4070428037</v>
      </c>
      <c r="S849">
        <f t="shared" si="82"/>
        <v>23.835016320450098</v>
      </c>
      <c r="T849">
        <f t="shared" si="79"/>
        <v>2183546.0836533238</v>
      </c>
      <c r="U849">
        <f t="shared" si="80"/>
        <v>2183920.4070428037</v>
      </c>
      <c r="V849">
        <f t="shared" si="83"/>
        <v>372</v>
      </c>
    </row>
    <row r="850" spans="1:22" x14ac:dyDescent="0.25">
      <c r="A850">
        <f>VLOOKUP('[1]2024-03-18_windows_device_0'!P850,'[1]2024-03-18_windows_device_0'!P850:P1759,1,0)</f>
        <v>32.517333333333333</v>
      </c>
      <c r="B850">
        <f>VLOOKUP('[1]2024-03-18_windows_device_0'!Q850,'[1]2024-03-18_windows_device_0'!Q850:Q1759,1,0)+90</f>
        <v>2183931</v>
      </c>
      <c r="C850">
        <f>(A850-A849)*W$4</f>
        <v>-0.27489013925865052</v>
      </c>
      <c r="D850">
        <f>(A850)*(1-EXP(-W$2))</f>
        <v>0.99071770014311356</v>
      </c>
      <c r="E850">
        <f>B850-D850^2*W$3</f>
        <v>2183930.9994233777</v>
      </c>
      <c r="F850">
        <f>E850+W$7*C850</f>
        <v>2183924.7505433317</v>
      </c>
      <c r="G850">
        <f>F850-W$8*LN(D850)</f>
        <v>2183946.9053969807</v>
      </c>
      <c r="H850">
        <f t="shared" si="81"/>
        <v>17.072245583869517</v>
      </c>
      <c r="I850">
        <f>G850-W$11*H850^2</f>
        <v>2183935.3297886751</v>
      </c>
      <c r="J850">
        <f>(C850-C849)*W$12</f>
        <v>0.44777640282864722</v>
      </c>
      <c r="K850">
        <f>I850-J850*W$13</f>
        <v>2183920.8446433051</v>
      </c>
      <c r="L850">
        <f>(K850-K849)*W$16</f>
        <v>-1.9218008124649275E-2</v>
      </c>
      <c r="M850">
        <f>(L850-L849)*W$15</f>
        <v>-9.5250699889838462E-6</v>
      </c>
      <c r="N850">
        <f>I850-W$16*M850^2</f>
        <v>2183935.3297886751</v>
      </c>
      <c r="O850">
        <f>(D850-D849)*W$17</f>
        <v>-7.2343393945534951E-3</v>
      </c>
      <c r="P850">
        <f>(O850-O849)*W$18</f>
        <v>3.5848650088341008</v>
      </c>
      <c r="Q850">
        <f>N850-P850*W$19+W$20*P850^2</f>
        <v>2183934.7760566338</v>
      </c>
      <c r="R850">
        <f t="shared" si="78"/>
        <v>2183535.3148645484</v>
      </c>
      <c r="S850">
        <f t="shared" si="82"/>
        <v>-66.064630130380891</v>
      </c>
      <c r="T850">
        <f t="shared" si="79"/>
        <v>2183541.7547118966</v>
      </c>
      <c r="U850">
        <f t="shared" si="80"/>
        <v>2183907.3148645484</v>
      </c>
      <c r="V850">
        <f t="shared" si="83"/>
        <v>372</v>
      </c>
    </row>
    <row r="851" spans="1:22" x14ac:dyDescent="0.25">
      <c r="A851">
        <f>VLOOKUP('[1]2024-03-18_windows_device_0'!P851,'[1]2024-03-18_windows_device_0'!P851:P1760,1,0)</f>
        <v>32.506</v>
      </c>
      <c r="B851">
        <f>VLOOKUP('[1]2024-03-18_windows_device_0'!Q851,'[1]2024-03-18_windows_device_0'!Q851:Q1760,1,0)+90</f>
        <v>2183929</v>
      </c>
      <c r="C851">
        <f>(A851-A850)*W$4</f>
        <v>-0.33379516909987961</v>
      </c>
      <c r="D851">
        <f>(A851)*(1-EXP(-W$2))</f>
        <v>0.99037240325730014</v>
      </c>
      <c r="E851">
        <f>B851-D851^2*W$3</f>
        <v>2183928.9994237795</v>
      </c>
      <c r="F851">
        <f>E851+W$7*C851</f>
        <v>2183921.4114980097</v>
      </c>
      <c r="G851">
        <f>F851-W$8*LN(D851)</f>
        <v>2183944.3945002351</v>
      </c>
      <c r="H851">
        <f t="shared" si="81"/>
        <v>-2.5108967456035316</v>
      </c>
      <c r="I851">
        <f>G851-W$11*H851^2</f>
        <v>2183944.1441083606</v>
      </c>
      <c r="J851">
        <f>(C851-C850)*W$12</f>
        <v>-4.4777640282912444E-2</v>
      </c>
      <c r="K851">
        <f>I851-J851*W$13</f>
        <v>2183945.5926228976</v>
      </c>
      <c r="L851">
        <f>(K851-K850)*W$16</f>
        <v>2.7228818164909352E-2</v>
      </c>
      <c r="M851">
        <f>(L851-L850)*W$15</f>
        <v>2.7579027830479872E-5</v>
      </c>
      <c r="N851">
        <f>I851-W$16*M851^2</f>
        <v>2183944.1441083606</v>
      </c>
      <c r="O851">
        <f>(D851-D850)*W$17</f>
        <v>-8.7845549791061191E-3</v>
      </c>
      <c r="P851">
        <f>(O851-O850)*W$18</f>
        <v>-0.35848650088438966</v>
      </c>
      <c r="Q851">
        <f>N851-P851*W$19+W$20*P851^2</f>
        <v>2183945.2660803585</v>
      </c>
      <c r="R851">
        <f t="shared" si="78"/>
        <v>2183545.7678885092</v>
      </c>
      <c r="S851">
        <f t="shared" si="82"/>
        <v>52.747155457846333</v>
      </c>
      <c r="T851">
        <f t="shared" si="79"/>
        <v>2183540.6262018224</v>
      </c>
      <c r="U851">
        <f t="shared" si="80"/>
        <v>2183917.7678885092</v>
      </c>
      <c r="V851">
        <f t="shared" si="83"/>
        <v>372</v>
      </c>
    </row>
    <row r="852" spans="1:22" x14ac:dyDescent="0.25">
      <c r="A852">
        <f>VLOOKUP('[1]2024-03-18_windows_device_0'!P852,'[1]2024-03-18_windows_device_0'!P852:P1761,1,0)</f>
        <v>32.49733333333333</v>
      </c>
      <c r="B852">
        <f>VLOOKUP('[1]2024-03-18_windows_device_0'!Q852,'[1]2024-03-18_windows_device_0'!Q852:Q1761,1,0)+90</f>
        <v>2183924</v>
      </c>
      <c r="C852">
        <f>(A852-A851)*W$4</f>
        <v>-0.2552551293117834</v>
      </c>
      <c r="D852">
        <f>(A852)*(1-EXP(-W$2))</f>
        <v>0.99010835269756037</v>
      </c>
      <c r="E852">
        <f>B852-D852^2*W$3</f>
        <v>2183923.9994240869</v>
      </c>
      <c r="F852">
        <f>E852+W$7*C852</f>
        <v>2183918.1968926159</v>
      </c>
      <c r="G852">
        <f>F852-W$8*LN(D852)</f>
        <v>2183941.8133797748</v>
      </c>
      <c r="H852">
        <f t="shared" si="81"/>
        <v>-2.5811204602941871</v>
      </c>
      <c r="I852">
        <f>G852-W$11*H852^2</f>
        <v>2183941.5487863361</v>
      </c>
      <c r="J852">
        <f>(C852-C851)*W$12</f>
        <v>5.9703520377057541E-2</v>
      </c>
      <c r="K852">
        <f>I852-J852*W$13</f>
        <v>2183939.6174336202</v>
      </c>
      <c r="L852">
        <f>(K852-K851)*W$16</f>
        <v>-6.5741666598647611E-3</v>
      </c>
      <c r="M852">
        <f>(L852-L851)*W$15</f>
        <v>-2.0071413564920091E-5</v>
      </c>
      <c r="N852">
        <f>I852-W$16*M852^2</f>
        <v>2183941.5487863361</v>
      </c>
      <c r="O852">
        <f>(D852-D851)*W$17</f>
        <v>-6.7176008663777601E-3</v>
      </c>
      <c r="P852">
        <f>(O852-O851)*W$18</f>
        <v>0.47798200117722683</v>
      </c>
      <c r="Q852">
        <f>N852-P852*W$19+W$20*P852^2</f>
        <v>2183940.3544879779</v>
      </c>
      <c r="R852">
        <f t="shared" si="78"/>
        <v>2183540.8280851049</v>
      </c>
      <c r="S852">
        <f t="shared" si="82"/>
        <v>-24.926813434361325</v>
      </c>
      <c r="T852">
        <f t="shared" si="79"/>
        <v>2183543.2579007731</v>
      </c>
      <c r="U852">
        <f t="shared" si="80"/>
        <v>2183912.8280851049</v>
      </c>
      <c r="V852">
        <f t="shared" si="83"/>
        <v>372</v>
      </c>
    </row>
    <row r="853" spans="1:22" x14ac:dyDescent="0.25">
      <c r="A853">
        <f>VLOOKUP('[1]2024-03-18_windows_device_0'!P853,'[1]2024-03-18_windows_device_0'!P853:P1762,1,0)</f>
        <v>32.478000000000002</v>
      </c>
      <c r="B853">
        <f>VLOOKUP('[1]2024-03-18_windows_device_0'!Q853,'[1]2024-03-18_windows_device_0'!Q853:Q1762,1,0)+90</f>
        <v>2183923</v>
      </c>
      <c r="C853">
        <f>(A853-A852)*W$4</f>
        <v>-0.56941528846437739</v>
      </c>
      <c r="D853">
        <f>(A853)*(1-EXP(-W$2))</f>
        <v>0.98951931683352601</v>
      </c>
      <c r="E853">
        <f>B853-D853^2*W$3</f>
        <v>2183922.9994247719</v>
      </c>
      <c r="F853">
        <f>E853+W$7*C853</f>
        <v>2183910.0553161055</v>
      </c>
      <c r="G853">
        <f>F853-W$8*LN(D853)</f>
        <v>2183935.0855709724</v>
      </c>
      <c r="H853">
        <f t="shared" si="81"/>
        <v>-6.7278088023886085</v>
      </c>
      <c r="I853">
        <f>G853-W$11*H853^2</f>
        <v>2183933.2879016576</v>
      </c>
      <c r="J853">
        <f>(C853-C852)*W$12</f>
        <v>-0.23881408150838915</v>
      </c>
      <c r="K853">
        <f>I853-J853*W$13</f>
        <v>2183941.0133125219</v>
      </c>
      <c r="L853">
        <f>(K853-K852)*W$16</f>
        <v>1.535807505119825E-3</v>
      </c>
      <c r="M853">
        <f>(L853-L852)*W$15</f>
        <v>4.8155110062033068E-6</v>
      </c>
      <c r="N853">
        <f>I853-W$16*M853^2</f>
        <v>2183933.2879016576</v>
      </c>
      <c r="O853">
        <f>(D853-D852)*W$17</f>
        <v>-1.4985417317291198E-2</v>
      </c>
      <c r="P853">
        <f>(O853-O852)*W$18</f>
        <v>-1.9119280047089076</v>
      </c>
      <c r="Q853">
        <f>N853-P853*W$19+W$20*P853^2</f>
        <v>2183941.5126871518</v>
      </c>
      <c r="R853">
        <f t="shared" si="78"/>
        <v>2183541.9236109434</v>
      </c>
      <c r="S853">
        <f t="shared" si="82"/>
        <v>5.5281487849476925</v>
      </c>
      <c r="T853">
        <f t="shared" si="79"/>
        <v>2183541.3847381119</v>
      </c>
      <c r="U853">
        <f t="shared" si="80"/>
        <v>2183913.9236109434</v>
      </c>
      <c r="V853">
        <f t="shared" si="83"/>
        <v>372</v>
      </c>
    </row>
    <row r="854" spans="1:22" x14ac:dyDescent="0.25">
      <c r="A854">
        <f>VLOOKUP('[1]2024-03-18_windows_device_0'!P854,'[1]2024-03-18_windows_device_0'!P854:P1763,1,0)</f>
        <v>32.467333333333336</v>
      </c>
      <c r="B854">
        <f>VLOOKUP('[1]2024-03-18_windows_device_0'!Q854,'[1]2024-03-18_windows_device_0'!Q854:Q1763,1,0)+90</f>
        <v>2183922</v>
      </c>
      <c r="C854">
        <f>(A854-A853)*W$4</f>
        <v>-0.31416015915280326</v>
      </c>
      <c r="D854">
        <f>(A854)*(1-EXP(-W$2))</f>
        <v>0.98919433152923109</v>
      </c>
      <c r="E854">
        <f>B854-D854^2*W$3</f>
        <v>2183921.99942515</v>
      </c>
      <c r="F854">
        <f>E854+W$7*C854</f>
        <v>2183914.8578479546</v>
      </c>
      <c r="G854">
        <f>F854-W$8*LN(D854)</f>
        <v>2183940.6684728828</v>
      </c>
      <c r="H854">
        <f t="shared" si="81"/>
        <v>5.5829019104130566</v>
      </c>
      <c r="I854">
        <f>G854-W$11*H854^2</f>
        <v>2183939.4305815594</v>
      </c>
      <c r="J854">
        <f>(C854-C853)*W$12</f>
        <v>0.19403644122563576</v>
      </c>
      <c r="K854">
        <f>I854-J854*W$13</f>
        <v>2183933.1536852322</v>
      </c>
      <c r="L854">
        <f>(K854-K853)*W$16</f>
        <v>-8.6475084365963181E-3</v>
      </c>
      <c r="M854">
        <f>(L854-L853)*W$15</f>
        <v>-6.0466123565108652E-6</v>
      </c>
      <c r="N854">
        <f>I854-W$16*M854^2</f>
        <v>2183939.4305815594</v>
      </c>
      <c r="O854">
        <f>(D854-D853)*W$17</f>
        <v>-8.2678164509219117E-3</v>
      </c>
      <c r="P854">
        <f>(O854-O853)*W$18</f>
        <v>1.5534415038264773</v>
      </c>
      <c r="Q854">
        <f>N854-P854*W$19+W$20*P854^2</f>
        <v>2183936.8096377412</v>
      </c>
      <c r="R854">
        <f t="shared" si="78"/>
        <v>2183537.1861362127</v>
      </c>
      <c r="S854">
        <f t="shared" si="82"/>
        <v>-23.905839787112189</v>
      </c>
      <c r="T854">
        <f t="shared" si="79"/>
        <v>2183539.516429422</v>
      </c>
      <c r="U854">
        <f t="shared" si="80"/>
        <v>2183909.1861362127</v>
      </c>
      <c r="V854">
        <f t="shared" si="83"/>
        <v>372</v>
      </c>
    </row>
    <row r="855" spans="1:22" x14ac:dyDescent="0.25">
      <c r="A855">
        <f>VLOOKUP('[1]2024-03-18_windows_device_0'!P855,'[1]2024-03-18_windows_device_0'!P855:P1764,1,0)</f>
        <v>32.44533333333333</v>
      </c>
      <c r="B855">
        <f>VLOOKUP('[1]2024-03-18_windows_device_0'!Q855,'[1]2024-03-18_windows_device_0'!Q855:Q1764,1,0)+90</f>
        <v>2183921</v>
      </c>
      <c r="C855">
        <f>(A855-A854)*W$4</f>
        <v>-0.64795532825289215</v>
      </c>
      <c r="D855">
        <f>(A855)*(1-EXP(-W$2))</f>
        <v>0.98852404933912263</v>
      </c>
      <c r="E855">
        <f>B855-D855^2*W$3</f>
        <v>2183920.9994259286</v>
      </c>
      <c r="F855">
        <f>E855+W$7*C855</f>
        <v>2183906.2699229633</v>
      </c>
      <c r="G855">
        <f>F855-W$8*LN(D855)</f>
        <v>2183933.6908711623</v>
      </c>
      <c r="H855">
        <f t="shared" si="81"/>
        <v>-6.9776017204858363</v>
      </c>
      <c r="I855">
        <f>G855-W$11*H855^2</f>
        <v>2183931.7572344784</v>
      </c>
      <c r="J855">
        <f>(C855-C854)*W$12</f>
        <v>-0.25373996160301149</v>
      </c>
      <c r="K855">
        <f>I855-J855*W$13</f>
        <v>2183939.9654835216</v>
      </c>
      <c r="L855">
        <f>(K855-K854)*W$16</f>
        <v>7.4946407768406225E-3</v>
      </c>
      <c r="M855">
        <f>(L855-L854)*W$15</f>
        <v>9.5848267355398397E-6</v>
      </c>
      <c r="N855">
        <f>I855-W$16*M855^2</f>
        <v>2183931.7572344784</v>
      </c>
      <c r="O855">
        <f>(D855-D854)*W$17</f>
        <v>-1.7052371430030855E-2</v>
      </c>
      <c r="P855">
        <f>(O855-O854)*W$18</f>
        <v>-2.031423505006317</v>
      </c>
      <c r="Q855">
        <f>N855-P855*W$19+W$20*P855^2</f>
        <v>2183940.6792223942</v>
      </c>
      <c r="R855">
        <f t="shared" ref="R855:R910" si="84">Q855+W$21*A855^2-W$22*A855</f>
        <v>2183540.9850624176</v>
      </c>
      <c r="S855">
        <f t="shared" si="82"/>
        <v>19.169816490844457</v>
      </c>
      <c r="T855">
        <f t="shared" si="79"/>
        <v>2183539.1164272395</v>
      </c>
      <c r="U855">
        <f t="shared" si="80"/>
        <v>2183912.9850624176</v>
      </c>
      <c r="V855">
        <f t="shared" si="83"/>
        <v>372</v>
      </c>
    </row>
    <row r="856" spans="1:22" x14ac:dyDescent="0.25">
      <c r="A856">
        <f>VLOOKUP('[1]2024-03-18_windows_device_0'!P856,'[1]2024-03-18_windows_device_0'!P856:P1765,1,0)</f>
        <v>32.429333333333332</v>
      </c>
      <c r="B856">
        <f>VLOOKUP('[1]2024-03-18_windows_device_0'!Q856,'[1]2024-03-18_windows_device_0'!Q856:Q1765,1,0)+90</f>
        <v>2183921</v>
      </c>
      <c r="C856">
        <f>(A856-A855)*W$4</f>
        <v>-0.47124023872920484</v>
      </c>
      <c r="D856">
        <f>(A856)*(1-EXP(-W$2))</f>
        <v>0.9880365713826802</v>
      </c>
      <c r="E856">
        <f>B856-D856^2*W$3</f>
        <v>2183920.9994264948</v>
      </c>
      <c r="F856">
        <f>E856+W$7*C856</f>
        <v>2183910.2870607018</v>
      </c>
      <c r="G856">
        <f>F856-W$8*LN(D856)</f>
        <v>2183938.8798390678</v>
      </c>
      <c r="H856">
        <f t="shared" si="81"/>
        <v>5.188967905472964</v>
      </c>
      <c r="I856">
        <f>G856-W$11*H856^2</f>
        <v>2183937.810477694</v>
      </c>
      <c r="J856">
        <f>(C856-C855)*W$12</f>
        <v>0.13433292084873738</v>
      </c>
      <c r="K856">
        <f>I856-J856*W$13</f>
        <v>2183933.4649340832</v>
      </c>
      <c r="L856">
        <f>(K856-K855)*W$16</f>
        <v>-7.1521910695234777E-3</v>
      </c>
      <c r="M856">
        <f>(L856-L855)*W$15</f>
        <v>-8.6969426199534002E-6</v>
      </c>
      <c r="N856">
        <f>I856-W$16*M856^2</f>
        <v>2183937.810477694</v>
      </c>
      <c r="O856">
        <f>(D856-D855)*W$17</f>
        <v>-1.240172467638428E-2</v>
      </c>
      <c r="P856">
        <f>(O856-O855)*W$18</f>
        <v>1.0754595026505567</v>
      </c>
      <c r="Q856">
        <f>N856-P856*W$19+W$20*P856^2</f>
        <v>2183935.608124021</v>
      </c>
      <c r="R856">
        <f t="shared" si="84"/>
        <v>2183535.8628669186</v>
      </c>
      <c r="S856">
        <f t="shared" si="82"/>
        <v>-25.847184822786726</v>
      </c>
      <c r="T856">
        <f t="shared" si="79"/>
        <v>2183538.3823985397</v>
      </c>
      <c r="U856">
        <f t="shared" si="80"/>
        <v>2183907.8628669186</v>
      </c>
      <c r="V856">
        <f t="shared" si="83"/>
        <v>372</v>
      </c>
    </row>
    <row r="857" spans="1:22" x14ac:dyDescent="0.25">
      <c r="A857">
        <f>VLOOKUP('[1]2024-03-18_windows_device_0'!P857,'[1]2024-03-18_windows_device_0'!P857:P1766,1,0)</f>
        <v>32.417999999999999</v>
      </c>
      <c r="B857">
        <f>VLOOKUP('[1]2024-03-18_windows_device_0'!Q857,'[1]2024-03-18_windows_device_0'!Q857:Q1766,1,0)+90</f>
        <v>2183920</v>
      </c>
      <c r="C857">
        <f>(A857-A856)*W$4</f>
        <v>-0.33379516909987961</v>
      </c>
      <c r="D857">
        <f>(A857)*(1-EXP(-W$2))</f>
        <v>0.98769127449686689</v>
      </c>
      <c r="E857">
        <f>B857-D857^2*W$3</f>
        <v>2183919.9994268953</v>
      </c>
      <c r="F857">
        <f>E857+W$7*C857</f>
        <v>2183912.4115011254</v>
      </c>
      <c r="G857">
        <f>F857-W$8*LN(D857)</f>
        <v>2183941.8346757186</v>
      </c>
      <c r="H857">
        <f t="shared" si="81"/>
        <v>2.9548366507515311</v>
      </c>
      <c r="I857">
        <f>G857-W$11*H857^2</f>
        <v>2183941.487915332</v>
      </c>
      <c r="J857">
        <f>(C857-C856)*W$12</f>
        <v>0.10448116065996994</v>
      </c>
      <c r="K857">
        <f>I857-J857*W$13</f>
        <v>2183938.1080480791</v>
      </c>
      <c r="L857">
        <f>(K857-K856)*W$16</f>
        <v>5.108558710445959E-3</v>
      </c>
      <c r="M857">
        <f>(L857-L856)*W$15</f>
        <v>7.2801434762474138E-6</v>
      </c>
      <c r="N857">
        <f>I857-W$16*M857^2</f>
        <v>2183941.487915332</v>
      </c>
      <c r="O857">
        <f>(D857-D856)*W$17</f>
        <v>-8.7845549791032949E-3</v>
      </c>
      <c r="P857">
        <f>(O857-O856)*W$18</f>
        <v>0.83646850206161683</v>
      </c>
      <c r="Q857">
        <f>N857-P857*W$19+W$20*P857^2</f>
        <v>2183939.6241414337</v>
      </c>
      <c r="R857">
        <f t="shared" si="84"/>
        <v>2183539.8428387162</v>
      </c>
      <c r="S857">
        <f t="shared" si="82"/>
        <v>20.083393276107998</v>
      </c>
      <c r="T857">
        <f t="shared" si="79"/>
        <v>2183537.8851499092</v>
      </c>
      <c r="U857">
        <f t="shared" si="80"/>
        <v>2183911.8428387162</v>
      </c>
      <c r="V857">
        <f t="shared" si="83"/>
        <v>372</v>
      </c>
    </row>
    <row r="858" spans="1:22" x14ac:dyDescent="0.25">
      <c r="A858">
        <f>VLOOKUP('[1]2024-03-18_windows_device_0'!P858,'[1]2024-03-18_windows_device_0'!P858:P1767,1,0)</f>
        <v>32.400666666666666</v>
      </c>
      <c r="B858">
        <f>VLOOKUP('[1]2024-03-18_windows_device_0'!Q858,'[1]2024-03-18_windows_device_0'!Q858:Q1767,1,0)+90</f>
        <v>2183916</v>
      </c>
      <c r="C858">
        <f>(A858-A857)*W$4</f>
        <v>-0.51051025862335764</v>
      </c>
      <c r="D858">
        <f>(A858)*(1-EXP(-W$2))</f>
        <v>0.98716317337738757</v>
      </c>
      <c r="E858">
        <f>B858-D858^2*W$3</f>
        <v>2183915.9994275081</v>
      </c>
      <c r="F858">
        <f>E858+W$7*C858</f>
        <v>2183904.3943645656</v>
      </c>
      <c r="G858">
        <f>F858-W$8*LN(D858)</f>
        <v>2183935.0881186123</v>
      </c>
      <c r="H858">
        <f t="shared" si="81"/>
        <v>-6.7465571062639356</v>
      </c>
      <c r="I858">
        <f>G858-W$11*H858^2</f>
        <v>2183933.2804162502</v>
      </c>
      <c r="J858">
        <f>(C858-C857)*W$12</f>
        <v>-0.13433292084857829</v>
      </c>
      <c r="K858">
        <f>I858-J858*W$13</f>
        <v>2183937.6259598611</v>
      </c>
      <c r="L858">
        <f>(K858-K857)*W$16</f>
        <v>-5.3041471032705737E-4</v>
      </c>
      <c r="M858">
        <f>(L858-L857)*W$15</f>
        <v>-3.348289158387471E-6</v>
      </c>
      <c r="N858">
        <f>I858-W$16*M858^2</f>
        <v>2183933.2804162502</v>
      </c>
      <c r="O858">
        <f>(D858-D857)*W$17</f>
        <v>-1.343520173274987E-2</v>
      </c>
      <c r="P858">
        <f>(O858-O857)*W$18</f>
        <v>-1.0754595026505567</v>
      </c>
      <c r="Q858">
        <f>N858-P858*W$19+W$20*P858^2</f>
        <v>2183937.2281134035</v>
      </c>
      <c r="R858">
        <f t="shared" si="84"/>
        <v>2183537.3919197852</v>
      </c>
      <c r="S858">
        <f t="shared" si="82"/>
        <v>-12.367617481336072</v>
      </c>
      <c r="T858">
        <f t="shared" si="79"/>
        <v>2183538.5974902771</v>
      </c>
      <c r="U858">
        <f t="shared" si="80"/>
        <v>2183909.3919197852</v>
      </c>
      <c r="V858">
        <f t="shared" si="83"/>
        <v>372</v>
      </c>
    </row>
    <row r="859" spans="1:22" x14ac:dyDescent="0.25">
      <c r="A859">
        <f>VLOOKUP('[1]2024-03-18_windows_device_0'!P859,'[1]2024-03-18_windows_device_0'!P859:P1768,1,0)</f>
        <v>32.401333333333334</v>
      </c>
      <c r="B859">
        <f>VLOOKUP('[1]2024-03-18_windows_device_0'!Q859,'[1]2024-03-18_windows_device_0'!Q859:Q1768,1,0)+90</f>
        <v>2183911</v>
      </c>
      <c r="C859">
        <f>(A859-A858)*W$4</f>
        <v>1.963500994707636E-2</v>
      </c>
      <c r="D859">
        <f>(A859)*(1-EXP(-W$2))</f>
        <v>0.98718348495890607</v>
      </c>
      <c r="E859">
        <f>B859-D859^2*W$3</f>
        <v>2183910.9994274843</v>
      </c>
      <c r="F859">
        <f>E859+W$7*C859</f>
        <v>2183911.4457760588</v>
      </c>
      <c r="G859">
        <f>F859-W$8*LN(D859)</f>
        <v>2183942.0906490977</v>
      </c>
      <c r="H859">
        <f t="shared" si="81"/>
        <v>7.0025304853916168</v>
      </c>
      <c r="I859">
        <f>G859-W$11*H859^2</f>
        <v>2183940.1431711875</v>
      </c>
      <c r="J859">
        <f>(C859-C858)*W$12</f>
        <v>0.4029987625457348</v>
      </c>
      <c r="K859">
        <f>I859-J859*W$13</f>
        <v>2183927.1065403544</v>
      </c>
      <c r="L859">
        <f>(K859-K858)*W$16</f>
        <v>-1.1573929090907388E-2</v>
      </c>
      <c r="M859">
        <f>(L859-L858)*W$15</f>
        <v>-6.5573778615052045E-6</v>
      </c>
      <c r="N859">
        <f>I859-W$16*M859^2</f>
        <v>2183940.1431711875</v>
      </c>
      <c r="O859">
        <f>(D859-D858)*W$17</f>
        <v>5.1673852818420827E-4</v>
      </c>
      <c r="P859">
        <f>(O859-O858)*W$18</f>
        <v>3.226378507950364</v>
      </c>
      <c r="Q859">
        <f>N859-P859*W$19+W$20*P859^2</f>
        <v>2183938.77214061</v>
      </c>
      <c r="R859">
        <f t="shared" si="84"/>
        <v>2183538.9380528652</v>
      </c>
      <c r="S859">
        <f t="shared" si="82"/>
        <v>7.8019645067954269</v>
      </c>
      <c r="T859">
        <f t="shared" si="79"/>
        <v>2183538.1775330477</v>
      </c>
      <c r="U859">
        <f t="shared" si="80"/>
        <v>2183910.9380528652</v>
      </c>
      <c r="V859">
        <f t="shared" si="83"/>
        <v>372</v>
      </c>
    </row>
    <row r="860" spans="1:22" x14ac:dyDescent="0.25">
      <c r="A860">
        <f>VLOOKUP('[1]2024-03-18_windows_device_0'!P860,'[1]2024-03-18_windows_device_0'!P860:P1769,1,0)</f>
        <v>32.37466666666667</v>
      </c>
      <c r="B860">
        <f>VLOOKUP('[1]2024-03-18_windows_device_0'!Q860,'[1]2024-03-18_windows_device_0'!Q860:Q1769,1,0)+90</f>
        <v>2183909</v>
      </c>
      <c r="C860">
        <f>(A860-A859)*W$4</f>
        <v>-0.78540039788200811</v>
      </c>
      <c r="D860">
        <f>(A860)*(1-EXP(-W$2))</f>
        <v>0.98637102169816882</v>
      </c>
      <c r="E860">
        <f>B860-D860^2*W$3</f>
        <v>2183908.9994284264</v>
      </c>
      <c r="F860">
        <f>E860+W$7*C860</f>
        <v>2183891.1454854384</v>
      </c>
      <c r="G860">
        <f>F860-W$8*LN(D860)</f>
        <v>2183923.7463837089</v>
      </c>
      <c r="H860">
        <f t="shared" si="81"/>
        <v>-18.344265388790518</v>
      </c>
      <c r="I860">
        <f>G860-W$11*H860^2</f>
        <v>2183910.3815618809</v>
      </c>
      <c r="J860">
        <f>(C860-C859)*W$12</f>
        <v>-0.61196108386567472</v>
      </c>
      <c r="K860">
        <f>I860-J860*W$13</f>
        <v>2183930.1779272202</v>
      </c>
      <c r="L860">
        <f>(K860-K859)*W$16</f>
        <v>3.3792752321629765E-3</v>
      </c>
      <c r="M860">
        <f>(L860-L859)*W$15</f>
        <v>8.8788593565006839E-6</v>
      </c>
      <c r="N860">
        <f>I860-W$16*M860^2</f>
        <v>2183910.3815618809</v>
      </c>
      <c r="O860">
        <f>(D860-D859)*W$17</f>
        <v>-2.0669541127303365E-2</v>
      </c>
      <c r="P860">
        <f>(O860-O859)*W$18</f>
        <v>-4.8993155120716381</v>
      </c>
      <c r="Q860">
        <f>N860-P860*W$19+W$20*P860^2</f>
        <v>2183942.5006430279</v>
      </c>
      <c r="R860">
        <f t="shared" si="84"/>
        <v>2183542.5826519993</v>
      </c>
      <c r="S860">
        <f t="shared" si="82"/>
        <v>18.391064425826368</v>
      </c>
      <c r="T860">
        <f t="shared" si="79"/>
        <v>2183540.7899280069</v>
      </c>
      <c r="U860">
        <f t="shared" si="80"/>
        <v>2183914.5826519993</v>
      </c>
      <c r="V860">
        <f t="shared" si="83"/>
        <v>372</v>
      </c>
    </row>
    <row r="861" spans="1:22" x14ac:dyDescent="0.25">
      <c r="A861">
        <f>VLOOKUP('[1]2024-03-18_windows_device_0'!P861,'[1]2024-03-18_windows_device_0'!P861:P1770,1,0)</f>
        <v>32.374000000000002</v>
      </c>
      <c r="B861">
        <f>VLOOKUP('[1]2024-03-18_windows_device_0'!Q861,'[1]2024-03-18_windows_device_0'!Q861:Q1770,1,0)+90</f>
        <v>2183912</v>
      </c>
      <c r="C861">
        <f>(A861-A860)*W$4</f>
        <v>-1.963500994707636E-2</v>
      </c>
      <c r="D861">
        <f>(A861)*(1-EXP(-W$2))</f>
        <v>0.98635071011665032</v>
      </c>
      <c r="E861">
        <f>B861-D861^2*W$3</f>
        <v>2183911.9994284501</v>
      </c>
      <c r="F861">
        <f>E861+W$7*C861</f>
        <v>2183911.5530798757</v>
      </c>
      <c r="G861">
        <f>F861-W$8*LN(D861)</f>
        <v>2183944.2028994174</v>
      </c>
      <c r="H861">
        <f t="shared" si="81"/>
        <v>20.45651570847258</v>
      </c>
      <c r="I861">
        <f>G861-W$11*H861^2</f>
        <v>2183927.5830971966</v>
      </c>
      <c r="J861">
        <f>(C861-C860)*W$12</f>
        <v>0.58210932367706647</v>
      </c>
      <c r="K861">
        <f>I861-J861*W$13</f>
        <v>2183908.7524082153</v>
      </c>
      <c r="L861">
        <f>(K861-K860)*W$16</f>
        <v>-2.3573300555415469E-2</v>
      </c>
      <c r="M861">
        <f>(L861-L860)*W$15</f>
        <v>-1.6003802565856813E-5</v>
      </c>
      <c r="N861">
        <f>I861-W$16*M861^2</f>
        <v>2183927.5830971966</v>
      </c>
      <c r="O861">
        <f>(D861-D860)*W$17</f>
        <v>-5.1673852818420827E-4</v>
      </c>
      <c r="P861">
        <f>(O861-O860)*W$18</f>
        <v>4.6603245114820453</v>
      </c>
      <c r="Q861">
        <f>N861-P861*W$19+W$20*P861^2</f>
        <v>2183930.6448230841</v>
      </c>
      <c r="R861">
        <f t="shared" si="84"/>
        <v>2183530.7247431902</v>
      </c>
      <c r="S861">
        <f t="shared" si="82"/>
        <v>-59.836365218609529</v>
      </c>
      <c r="T861">
        <f t="shared" si="79"/>
        <v>2183536.5574717945</v>
      </c>
      <c r="U861">
        <f t="shared" si="80"/>
        <v>2183902.7247431902</v>
      </c>
      <c r="V861">
        <f t="shared" si="83"/>
        <v>372</v>
      </c>
    </row>
    <row r="862" spans="1:22" x14ac:dyDescent="0.25">
      <c r="A862">
        <f>VLOOKUP('[1]2024-03-18_windows_device_0'!P862,'[1]2024-03-18_windows_device_0'!P862:P1771,1,0)</f>
        <v>32.357999999999997</v>
      </c>
      <c r="B862">
        <f>VLOOKUP('[1]2024-03-18_windows_device_0'!Q862,'[1]2024-03-18_windows_device_0'!Q862:Q1771,1,0)+90</f>
        <v>2183915</v>
      </c>
      <c r="C862">
        <f>(A862-A861)*W$4</f>
        <v>-0.47124023872941412</v>
      </c>
      <c r="D862">
        <f>(A862)*(1-EXP(-W$2))</f>
        <v>0.98586323216020777</v>
      </c>
      <c r="E862">
        <f>B862-D862^2*W$3</f>
        <v>2183914.999429015</v>
      </c>
      <c r="F862">
        <f>E862+W$7*C862</f>
        <v>2183904.2870632219</v>
      </c>
      <c r="G862">
        <f>F862-W$8*LN(D862)</f>
        <v>2183938.1112955967</v>
      </c>
      <c r="H862">
        <f t="shared" si="81"/>
        <v>-6.0916038206778467</v>
      </c>
      <c r="I862">
        <f>G862-W$11*H862^2</f>
        <v>2183936.6375387874</v>
      </c>
      <c r="J862">
        <f>(C862-C861)*W$12</f>
        <v>-0.34329524216867729</v>
      </c>
      <c r="K862">
        <f>I862-J862*W$13</f>
        <v>2183947.7428169046</v>
      </c>
      <c r="L862">
        <f>(K862-K861)*W$16</f>
        <v>4.289896653605791E-2</v>
      </c>
      <c r="M862">
        <f>(L862-L861)*W$15</f>
        <v>3.9469661342242313E-5</v>
      </c>
      <c r="N862">
        <f>I862-W$16*M862^2</f>
        <v>2183936.6375387874</v>
      </c>
      <c r="O862">
        <f>(D862-D861)*W$17</f>
        <v>-1.2401724676387104E-2</v>
      </c>
      <c r="P862">
        <f>(O862-O861)*W$18</f>
        <v>-2.7483965067724836</v>
      </c>
      <c r="Q862">
        <f>N862-P862*W$19+W$20*P862^2</f>
        <v>2183950.195237691</v>
      </c>
      <c r="R862">
        <f t="shared" si="84"/>
        <v>2183550.2251525852</v>
      </c>
      <c r="S862">
        <f t="shared" si="82"/>
        <v>98.401298007543573</v>
      </c>
      <c r="T862">
        <f t="shared" si="79"/>
        <v>2183540.6331918524</v>
      </c>
      <c r="U862">
        <f t="shared" si="80"/>
        <v>2183922.2251525852</v>
      </c>
      <c r="V862">
        <f t="shared" si="83"/>
        <v>372</v>
      </c>
    </row>
    <row r="863" spans="1:22" x14ac:dyDescent="0.25">
      <c r="A863">
        <f>VLOOKUP('[1]2024-03-18_windows_device_0'!P863,'[1]2024-03-18_windows_device_0'!P863:P1772,1,0)</f>
        <v>32.347333333333331</v>
      </c>
      <c r="B863">
        <f>VLOOKUP('[1]2024-03-18_windows_device_0'!Q863,'[1]2024-03-18_windows_device_0'!Q863:Q1772,1,0)+90</f>
        <v>2183917</v>
      </c>
      <c r="C863">
        <f>(A863-A862)*W$4</f>
        <v>-0.31416015915280326</v>
      </c>
      <c r="D863">
        <f>(A863)*(1-EXP(-W$2))</f>
        <v>0.98553824685591296</v>
      </c>
      <c r="E863">
        <f>B863-D863^2*W$3</f>
        <v>2183916.9994293912</v>
      </c>
      <c r="F863">
        <f>E863+W$7*C863</f>
        <v>2183909.8578521959</v>
      </c>
      <c r="G863">
        <f>F863-W$8*LN(D863)</f>
        <v>2183944.4653491201</v>
      </c>
      <c r="H863">
        <f t="shared" si="81"/>
        <v>6.3540535233914852</v>
      </c>
      <c r="I863">
        <f>G863-W$11*H863^2</f>
        <v>2183942.8618664839</v>
      </c>
      <c r="J863">
        <f>(C863-C862)*W$12</f>
        <v>0.11940704075443316</v>
      </c>
      <c r="K863">
        <f>I863-J863*W$13</f>
        <v>2183938.9991610521</v>
      </c>
      <c r="L863">
        <f>(K863-K862)*W$16</f>
        <v>-9.6201556338895815E-3</v>
      </c>
      <c r="M863">
        <f>(L863-L862)*W$15</f>
        <v>-3.1184613625214787E-5</v>
      </c>
      <c r="N863">
        <f>I863-W$16*M863^2</f>
        <v>2183942.8618664839</v>
      </c>
      <c r="O863">
        <f>(D863-D862)*W$17</f>
        <v>-8.2678164509190875E-3</v>
      </c>
      <c r="P863">
        <f>(O863-O862)*W$18</f>
        <v>0.95596400235706636</v>
      </c>
      <c r="Q863">
        <f>N863-P863*W$19+W$20*P863^2</f>
        <v>2183940.8180289729</v>
      </c>
      <c r="R863">
        <f t="shared" si="84"/>
        <v>2183540.814743123</v>
      </c>
      <c r="S863">
        <f t="shared" si="82"/>
        <v>-47.486003350226227</v>
      </c>
      <c r="T863">
        <f t="shared" ref="T863:T910" si="85">R863-W$28*S863</f>
        <v>2183545.443583278</v>
      </c>
      <c r="U863">
        <f t="shared" si="80"/>
        <v>2183912.814743123</v>
      </c>
      <c r="V863">
        <f t="shared" si="83"/>
        <v>372</v>
      </c>
    </row>
    <row r="864" spans="1:22" x14ac:dyDescent="0.25">
      <c r="A864">
        <f>VLOOKUP('[1]2024-03-18_windows_device_0'!P864,'[1]2024-03-18_windows_device_0'!P864:P1773,1,0)</f>
        <v>32.323333333333331</v>
      </c>
      <c r="B864">
        <f>VLOOKUP('[1]2024-03-18_windows_device_0'!Q864,'[1]2024-03-18_windows_device_0'!Q864:Q1773,1,0)+90</f>
        <v>2183917</v>
      </c>
      <c r="C864">
        <f>(A864-A863)*W$4</f>
        <v>-0.7068603580939119</v>
      </c>
      <c r="D864">
        <f>(A864)*(1-EXP(-W$2))</f>
        <v>0.98480702992124924</v>
      </c>
      <c r="E864">
        <f>B864-D864^2*W$3</f>
        <v>2183916.9994302378</v>
      </c>
      <c r="F864">
        <f>E864+W$7*C864</f>
        <v>2183900.9308815482</v>
      </c>
      <c r="G864">
        <f>F864-W$8*LN(D864)</f>
        <v>2183937.3016684777</v>
      </c>
      <c r="H864">
        <f t="shared" si="81"/>
        <v>-7.1636806423775852</v>
      </c>
      <c r="I864">
        <f>G864-W$11*H864^2</f>
        <v>2183935.2635240434</v>
      </c>
      <c r="J864">
        <f>(C864-C863)*W$12</f>
        <v>-0.29851760188576476</v>
      </c>
      <c r="K864">
        <f>I864-J864*W$13</f>
        <v>2183944.9202876235</v>
      </c>
      <c r="L864">
        <f>(K864-K863)*W$16</f>
        <v>6.5146844874157204E-3</v>
      </c>
      <c r="M864">
        <f>(L864-L863)*W$15</f>
        <v>9.5804867693587851E-6</v>
      </c>
      <c r="N864">
        <f>I864-W$16*M864^2</f>
        <v>2183935.2635240434</v>
      </c>
      <c r="O864">
        <f>(D864-D863)*W$17</f>
        <v>-1.8602587014577832E-2</v>
      </c>
      <c r="P864">
        <f>(O864-O863)*W$18</f>
        <v>-2.3899100058900538</v>
      </c>
      <c r="Q864">
        <f>N864-P864*W$19+W$20*P864^2</f>
        <v>2183946.4064039262</v>
      </c>
      <c r="R864">
        <f t="shared" si="84"/>
        <v>2183546.3288143896</v>
      </c>
      <c r="S864">
        <f t="shared" si="82"/>
        <v>27.824634803961899</v>
      </c>
      <c r="T864">
        <f t="shared" si="85"/>
        <v>2183543.6165249194</v>
      </c>
      <c r="U864">
        <f t="shared" si="80"/>
        <v>2183918.3288143896</v>
      </c>
      <c r="V864">
        <f t="shared" si="83"/>
        <v>372</v>
      </c>
    </row>
    <row r="865" spans="1:22" x14ac:dyDescent="0.25">
      <c r="A865">
        <f>VLOOKUP('[1]2024-03-18_windows_device_0'!P865,'[1]2024-03-18_windows_device_0'!P865:P1774,1,0)</f>
        <v>32.31666666666667</v>
      </c>
      <c r="B865">
        <f>VLOOKUP('[1]2024-03-18_windows_device_0'!Q865,'[1]2024-03-18_windows_device_0'!Q865:Q1774,1,0)+90</f>
        <v>2183912</v>
      </c>
      <c r="C865">
        <f>(A865-A864)*W$4</f>
        <v>-0.19635009947034507</v>
      </c>
      <c r="D865">
        <f>(A865)*(1-EXP(-W$2))</f>
        <v>0.98460391410606507</v>
      </c>
      <c r="E865">
        <f>B865-D865^2*W$3</f>
        <v>2183911.9994304725</v>
      </c>
      <c r="F865">
        <f>E865+W$7*C865</f>
        <v>2183907.5359447254</v>
      </c>
      <c r="G865">
        <f>F865-W$8*LN(D865)</f>
        <v>2183944.3967667869</v>
      </c>
      <c r="H865">
        <f t="shared" si="81"/>
        <v>7.0950983092188835</v>
      </c>
      <c r="I865">
        <f>G865-W$11*H865^2</f>
        <v>2183942.3974603759</v>
      </c>
      <c r="J865">
        <f>(C865-C864)*W$12</f>
        <v>0.38807288245158966</v>
      </c>
      <c r="K865">
        <f>I865-J865*W$13</f>
        <v>2183929.8436677218</v>
      </c>
      <c r="L865">
        <f>(K865-K864)*W$16</f>
        <v>-1.6587961870170986E-2</v>
      </c>
      <c r="M865">
        <f>(L865-L864)*W$15</f>
        <v>-1.371780545093672E-5</v>
      </c>
      <c r="N865">
        <f>I865-W$16*M865^2</f>
        <v>2183942.3974603759</v>
      </c>
      <c r="O865">
        <f>(D865-D864)*W$17</f>
        <v>-5.1673852818223112E-3</v>
      </c>
      <c r="P865">
        <f>(O865-O864)*W$18</f>
        <v>3.1068830076568736</v>
      </c>
      <c r="Q865">
        <f>N865-P865*W$19+W$20*P865^2</f>
        <v>2183940.7970918538</v>
      </c>
      <c r="R865">
        <f t="shared" si="84"/>
        <v>2183540.6989602004</v>
      </c>
      <c r="S865">
        <f t="shared" si="82"/>
        <v>-28.408888685002676</v>
      </c>
      <c r="T865">
        <f t="shared" si="85"/>
        <v>2183543.4682015646</v>
      </c>
      <c r="U865">
        <f t="shared" si="80"/>
        <v>2183912.6989602004</v>
      </c>
      <c r="V865">
        <f t="shared" si="83"/>
        <v>372</v>
      </c>
    </row>
    <row r="866" spans="1:22" x14ac:dyDescent="0.25">
      <c r="A866">
        <f>VLOOKUP('[1]2024-03-18_windows_device_0'!P866,'[1]2024-03-18_windows_device_0'!P866:P1775,1,0)</f>
        <v>32.299333333333337</v>
      </c>
      <c r="B866">
        <f>VLOOKUP('[1]2024-03-18_windows_device_0'!Q866,'[1]2024-03-18_windows_device_0'!Q866:Q1775,1,0)+90</f>
        <v>2183911</v>
      </c>
      <c r="C866">
        <f>(A866-A865)*W$4</f>
        <v>-0.51051025862335764</v>
      </c>
      <c r="D866">
        <f>(A866)*(1-EXP(-W$2))</f>
        <v>0.98407581298658586</v>
      </c>
      <c r="E866">
        <f>B866-D866^2*W$3</f>
        <v>2183910.9994310834</v>
      </c>
      <c r="F866">
        <f>E866+W$7*C866</f>
        <v>2183899.394368141</v>
      </c>
      <c r="G866">
        <f>F866-W$8*LN(D866)</f>
        <v>2183937.5297548012</v>
      </c>
      <c r="H866">
        <f t="shared" si="81"/>
        <v>-6.8670119857415557</v>
      </c>
      <c r="I866">
        <f>G866-W$11*H866^2</f>
        <v>2183935.6569257621</v>
      </c>
      <c r="J866">
        <f>(C866-C865)*W$12</f>
        <v>-0.23881408150870734</v>
      </c>
      <c r="K866">
        <f>I866-J866*W$13</f>
        <v>2183943.3823366263</v>
      </c>
      <c r="L866">
        <f>(K866-K865)*W$16</f>
        <v>1.4895840382279958E-2</v>
      </c>
      <c r="M866">
        <f>(L866-L865)*W$15</f>
        <v>1.8694337759840957E-5</v>
      </c>
      <c r="N866">
        <f>I866-W$16*M866^2</f>
        <v>2183935.6569257621</v>
      </c>
      <c r="O866">
        <f>(D866-D865)*W$17</f>
        <v>-1.3435201732747046E-2</v>
      </c>
      <c r="P866">
        <f>(O866-O865)*W$18</f>
        <v>-1.9119280047115204</v>
      </c>
      <c r="Q866">
        <f>N866-P866*W$19+W$20*P866^2</f>
        <v>2183943.8817112562</v>
      </c>
      <c r="R866">
        <f t="shared" si="84"/>
        <v>2183543.7303690929</v>
      </c>
      <c r="S866">
        <f t="shared" si="82"/>
        <v>15.29683627506264</v>
      </c>
      <c r="T866">
        <f t="shared" si="85"/>
        <v>2183542.239264241</v>
      </c>
      <c r="U866">
        <f t="shared" si="80"/>
        <v>2183915.7303690929</v>
      </c>
      <c r="V866">
        <f t="shared" si="83"/>
        <v>372</v>
      </c>
    </row>
    <row r="867" spans="1:22" x14ac:dyDescent="0.25">
      <c r="A867">
        <f>VLOOKUP('[1]2024-03-18_windows_device_0'!P867,'[1]2024-03-18_windows_device_0'!P867:P1776,1,0)</f>
        <v>32.301333333333332</v>
      </c>
      <c r="B867">
        <f>VLOOKUP('[1]2024-03-18_windows_device_0'!Q867,'[1]2024-03-18_windows_device_0'!Q867:Q1776,1,0)+90</f>
        <v>2183906</v>
      </c>
      <c r="C867">
        <f>(A867-A866)*W$4</f>
        <v>5.8905029841019814E-2</v>
      </c>
      <c r="D867">
        <f>(A867)*(1-EXP(-W$2))</f>
        <v>0.98413674773114102</v>
      </c>
      <c r="E867">
        <f>B867-D867^2*W$3</f>
        <v>2183905.9994310131</v>
      </c>
      <c r="F867">
        <f>E867+W$7*C867</f>
        <v>2183907.338476737</v>
      </c>
      <c r="G867">
        <f>F867-W$8*LN(D867)</f>
        <v>2183945.3267633477</v>
      </c>
      <c r="H867">
        <f t="shared" si="81"/>
        <v>7.7970085465349257</v>
      </c>
      <c r="I867">
        <f>G867-W$11*H867^2</f>
        <v>2183942.9123115232</v>
      </c>
      <c r="J867">
        <f>(C867-C866)*W$12</f>
        <v>0.43285052273418406</v>
      </c>
      <c r="K867">
        <f>I867-J867*W$13</f>
        <v>2183928.9100043322</v>
      </c>
      <c r="L867">
        <f>(K867-K866)*W$16</f>
        <v>-1.5923098004213765E-2</v>
      </c>
      <c r="M867">
        <f>(L867-L866)*W$15</f>
        <v>-1.8299557308138995E-5</v>
      </c>
      <c r="N867">
        <f>I867-W$16*M867^2</f>
        <v>2183942.9123115232</v>
      </c>
      <c r="O867">
        <f>(D867-D866)*W$17</f>
        <v>1.5502155845441513E-3</v>
      </c>
      <c r="P867">
        <f>(O867-O866)*W$18</f>
        <v>3.4653695085373446</v>
      </c>
      <c r="Q867">
        <f>N867-P867*W$19+W$20*P867^2</f>
        <v>2183942.0645991862</v>
      </c>
      <c r="R867">
        <f t="shared" si="84"/>
        <v>2183541.9193820274</v>
      </c>
      <c r="S867">
        <f t="shared" si="82"/>
        <v>-9.1384480353833926</v>
      </c>
      <c r="T867">
        <f t="shared" si="85"/>
        <v>2183542.8101795726</v>
      </c>
      <c r="U867">
        <f t="shared" si="80"/>
        <v>2183913.9193820274</v>
      </c>
      <c r="V867">
        <f t="shared" si="83"/>
        <v>372</v>
      </c>
    </row>
    <row r="868" spans="1:22" x14ac:dyDescent="0.25">
      <c r="A868">
        <f>VLOOKUP('[1]2024-03-18_windows_device_0'!P868,'[1]2024-03-18_windows_device_0'!P868:P1777,1,0)</f>
        <v>32.283999999999999</v>
      </c>
      <c r="B868">
        <f>VLOOKUP('[1]2024-03-18_windows_device_0'!Q868,'[1]2024-03-18_windows_device_0'!Q868:Q1777,1,0)+90</f>
        <v>2183902</v>
      </c>
      <c r="C868">
        <f>(A868-A867)*W$4</f>
        <v>-0.51051025862335764</v>
      </c>
      <c r="D868">
        <f>(A868)*(1-EXP(-W$2))</f>
        <v>0.9836086466116617</v>
      </c>
      <c r="E868">
        <f>B868-D868^2*W$3</f>
        <v>2183901.9994316236</v>
      </c>
      <c r="F868">
        <f>E868+W$7*C868</f>
        <v>2183890.3943686811</v>
      </c>
      <c r="G868">
        <f>F868-W$8*LN(D868)</f>
        <v>2183929.6578250844</v>
      </c>
      <c r="H868">
        <f t="shared" si="81"/>
        <v>-15.668938263319433</v>
      </c>
      <c r="I868">
        <f>G868-W$11*H868^2</f>
        <v>2183919.9069933365</v>
      </c>
      <c r="J868">
        <f>(C868-C867)*W$12</f>
        <v>-0.43285052273418406</v>
      </c>
      <c r="K868">
        <f>I868-J868*W$13</f>
        <v>2183933.9093005275</v>
      </c>
      <c r="L868">
        <f>(K868-K867)*W$16</f>
        <v>5.5004460685953429E-3</v>
      </c>
      <c r="M868">
        <f>(L868-L867)*W$15</f>
        <v>1.2720794194378295E-5</v>
      </c>
      <c r="N868">
        <f>I868-W$16*M868^2</f>
        <v>2183919.9069933365</v>
      </c>
      <c r="O868">
        <f>(D868-D867)*W$17</f>
        <v>-1.343520173274987E-2</v>
      </c>
      <c r="P868">
        <f>(O868-O867)*W$18</f>
        <v>-3.4653695085379979</v>
      </c>
      <c r="Q868">
        <f>N868-P868*W$19+W$20*P868^2</f>
        <v>2183938.8761114408</v>
      </c>
      <c r="R868">
        <f t="shared" si="84"/>
        <v>2183538.6779380413</v>
      </c>
      <c r="S868">
        <f t="shared" si="82"/>
        <v>-16.356697399934824</v>
      </c>
      <c r="T868">
        <f t="shared" si="85"/>
        <v>2183540.2723560249</v>
      </c>
      <c r="U868">
        <f t="shared" si="80"/>
        <v>2183910.6779380413</v>
      </c>
      <c r="V868">
        <f t="shared" si="83"/>
        <v>372</v>
      </c>
    </row>
    <row r="869" spans="1:22" x14ac:dyDescent="0.25">
      <c r="A869">
        <f>VLOOKUP('[1]2024-03-18_windows_device_0'!P869,'[1]2024-03-18_windows_device_0'!P869:P1778,1,0)</f>
        <v>32.271999999999998</v>
      </c>
      <c r="B869">
        <f>VLOOKUP('[1]2024-03-18_windows_device_0'!Q869,'[1]2024-03-18_windows_device_0'!Q869:Q1778,1,0)+90</f>
        <v>2183904</v>
      </c>
      <c r="C869">
        <f>(A869-A868)*W$4</f>
        <v>-0.35343017904695595</v>
      </c>
      <c r="D869">
        <f>(A869)*(1-EXP(-W$2))</f>
        <v>0.9832430381443299</v>
      </c>
      <c r="E869">
        <f>B869-D869^2*W$3</f>
        <v>2183903.999432046</v>
      </c>
      <c r="F869">
        <f>E869+W$7*C869</f>
        <v>2183895.9651577012</v>
      </c>
      <c r="G869">
        <f>F869-W$8*LN(D869)</f>
        <v>2183936.1118250857</v>
      </c>
      <c r="H869">
        <f t="shared" si="81"/>
        <v>6.4540000013075769</v>
      </c>
      <c r="I869">
        <f>G869-W$11*H869^2</f>
        <v>2183934.4575015586</v>
      </c>
      <c r="J869">
        <f>(C869-C868)*W$12</f>
        <v>0.11940704075427416</v>
      </c>
      <c r="K869">
        <f>I869-J869*W$13</f>
        <v>2183930.5947961267</v>
      </c>
      <c r="L869">
        <f>(K869-K868)*W$16</f>
        <v>-3.6467638620545926E-3</v>
      </c>
      <c r="M869">
        <f>(L869-L868)*W$15</f>
        <v>-5.4313970921485266E-6</v>
      </c>
      <c r="N869">
        <f>I869-W$16*M869^2</f>
        <v>2183934.4575015586</v>
      </c>
      <c r="O869">
        <f>(D869-D868)*W$17</f>
        <v>-9.3012935072875041E-3</v>
      </c>
      <c r="P869">
        <f>(O869-O868)*W$18</f>
        <v>0.95596400235575985</v>
      </c>
      <c r="Q869">
        <f>N869-P869*W$19+W$20*P869^2</f>
        <v>2183932.4136640476</v>
      </c>
      <c r="R869">
        <f t="shared" si="84"/>
        <v>2183532.1789970146</v>
      </c>
      <c r="S869">
        <f t="shared" si="82"/>
        <v>-32.794400350368349</v>
      </c>
      <c r="T869">
        <f t="shared" si="85"/>
        <v>2183535.3757292405</v>
      </c>
      <c r="U869">
        <f t="shared" si="80"/>
        <v>2183904.1789970146</v>
      </c>
      <c r="V869">
        <f t="shared" si="83"/>
        <v>372</v>
      </c>
    </row>
    <row r="870" spans="1:22" x14ac:dyDescent="0.25">
      <c r="A870">
        <f>VLOOKUP('[1]2024-03-18_windows_device_0'!P870,'[1]2024-03-18_windows_device_0'!P870:P1779,1,0)</f>
        <v>32.251333333333335</v>
      </c>
      <c r="B870">
        <f>VLOOKUP('[1]2024-03-18_windows_device_0'!Q870,'[1]2024-03-18_windows_device_0'!Q870:Q1779,1,0)+90</f>
        <v>2183905</v>
      </c>
      <c r="C870">
        <f>(A870-A869)*W$4</f>
        <v>-0.60868530835853007</v>
      </c>
      <c r="D870">
        <f>(A870)*(1-EXP(-W$2))</f>
        <v>0.98261337911725855</v>
      </c>
      <c r="E870">
        <f>B870-D870^2*W$3</f>
        <v>2183904.9994327729</v>
      </c>
      <c r="F870">
        <f>E870+W$7*C870</f>
        <v>2183891.1626269571</v>
      </c>
      <c r="G870">
        <f>F870-W$8*LN(D870)</f>
        <v>2183932.8311500461</v>
      </c>
      <c r="H870">
        <f t="shared" si="81"/>
        <v>-3.280675039626658</v>
      </c>
      <c r="I870">
        <f>G870-W$11*H870^2</f>
        <v>2183932.4036964723</v>
      </c>
      <c r="J870">
        <f>(C870-C869)*W$12</f>
        <v>-0.19403644122563576</v>
      </c>
      <c r="K870">
        <f>I870-J870*W$13</f>
        <v>2183938.6805927996</v>
      </c>
      <c r="L870">
        <f>(K870-K869)*W$16</f>
        <v>8.8963499626419362E-3</v>
      </c>
      <c r="M870">
        <f>(L870-L869)*W$15</f>
        <v>7.4478045732469716E-6</v>
      </c>
      <c r="N870">
        <f>I870-W$16*M870^2</f>
        <v>2183932.4036964723</v>
      </c>
      <c r="O870">
        <f>(D870-D869)*W$17</f>
        <v>-1.6018894373659616E-2</v>
      </c>
      <c r="P870">
        <f>(O870-O869)*W$18</f>
        <v>-1.5534415038271308</v>
      </c>
      <c r="Q870">
        <f>N870-P870*W$19+W$20*P870^2</f>
        <v>2183938.666159404</v>
      </c>
      <c r="R870">
        <f t="shared" si="84"/>
        <v>2183538.3689651634</v>
      </c>
      <c r="S870">
        <f t="shared" si="82"/>
        <v>31.235287840458653</v>
      </c>
      <c r="T870">
        <f t="shared" si="85"/>
        <v>2183535.324212091</v>
      </c>
      <c r="U870">
        <f t="shared" si="80"/>
        <v>2183910.3689651634</v>
      </c>
      <c r="V870">
        <f t="shared" si="83"/>
        <v>372</v>
      </c>
    </row>
    <row r="871" spans="1:22" x14ac:dyDescent="0.25">
      <c r="A871">
        <f>VLOOKUP('[1]2024-03-18_windows_device_0'!P871,'[1]2024-03-18_windows_device_0'!P871:P1780,1,0)</f>
        <v>32.24666666666667</v>
      </c>
      <c r="B871">
        <f>VLOOKUP('[1]2024-03-18_windows_device_0'!Q871,'[1]2024-03-18_windows_device_0'!Q871:Q1780,1,0)+90</f>
        <v>2183909</v>
      </c>
      <c r="C871">
        <f>(A871-A870)*W$4</f>
        <v>-0.13744506962932526</v>
      </c>
      <c r="D871">
        <f>(A871)*(1-EXP(-W$2))</f>
        <v>0.98247119804662963</v>
      </c>
      <c r="E871">
        <f>B871-D871^2*W$3</f>
        <v>2183908.9994329372</v>
      </c>
      <c r="F871">
        <f>E871+W$7*C871</f>
        <v>2183905.8749929145</v>
      </c>
      <c r="G871">
        <f>F871-W$8*LN(D871)</f>
        <v>2183947.8872958045</v>
      </c>
      <c r="H871">
        <f t="shared" si="81"/>
        <v>15.056145758368075</v>
      </c>
      <c r="I871">
        <f>G871-W$11*H871^2</f>
        <v>2183938.8842357965</v>
      </c>
      <c r="J871">
        <f>(C871-C870)*W$12</f>
        <v>0.35822112226282232</v>
      </c>
      <c r="K871">
        <f>I871-J871*W$13</f>
        <v>2183927.2961195004</v>
      </c>
      <c r="L871">
        <f>(K871-K870)*W$16</f>
        <v>-1.2525699409383115E-2</v>
      </c>
      <c r="M871">
        <f>(L871-L870)*W$15</f>
        <v>-1.2719906676375134E-5</v>
      </c>
      <c r="N871">
        <f>I871-W$16*M871^2</f>
        <v>2183938.8842357965</v>
      </c>
      <c r="O871">
        <f>(D871-D870)*W$17</f>
        <v>-3.6171696972753351E-3</v>
      </c>
      <c r="P871">
        <f>(O871-O870)*W$18</f>
        <v>2.8678920070666281</v>
      </c>
      <c r="Q871">
        <f>N871-P871*W$19+W$20*P871^2</f>
        <v>2183936.8898337362</v>
      </c>
      <c r="R871">
        <f t="shared" si="84"/>
        <v>2183536.5785770006</v>
      </c>
      <c r="S871">
        <f t="shared" si="82"/>
        <v>-9.0345036137450645</v>
      </c>
      <c r="T871">
        <f t="shared" si="85"/>
        <v>2183537.4592422526</v>
      </c>
      <c r="U871">
        <f t="shared" si="80"/>
        <v>2183908.5785770006</v>
      </c>
      <c r="V871">
        <f t="shared" si="83"/>
        <v>372</v>
      </c>
    </row>
    <row r="872" spans="1:22" x14ac:dyDescent="0.25">
      <c r="A872">
        <f>VLOOKUP('[1]2024-03-18_windows_device_0'!P872,'[1]2024-03-18_windows_device_0'!P872:P1781,1,0)</f>
        <v>32.244666666666667</v>
      </c>
      <c r="B872">
        <f>VLOOKUP('[1]2024-03-18_windows_device_0'!Q872,'[1]2024-03-18_windows_device_0'!Q872:Q1781,1,0)+90</f>
        <v>2183911</v>
      </c>
      <c r="C872">
        <f>(A872-A871)*W$4</f>
        <v>-5.8905029841229084E-2</v>
      </c>
      <c r="D872">
        <f>(A872)*(1-EXP(-W$2))</f>
        <v>0.98241026330207426</v>
      </c>
      <c r="E872">
        <f>B872-D872^2*W$3</f>
        <v>2183910.9994330076</v>
      </c>
      <c r="F872">
        <f>E872+W$7*C872</f>
        <v>2183909.6603872837</v>
      </c>
      <c r="G872">
        <f>F872-W$8*LN(D872)</f>
        <v>2183951.8200396043</v>
      </c>
      <c r="H872">
        <f t="shared" si="81"/>
        <v>3.9327437998726964</v>
      </c>
      <c r="I872">
        <f>G872-W$11*H872^2</f>
        <v>2183951.2057773434</v>
      </c>
      <c r="J872">
        <f>(C872-C871)*W$12</f>
        <v>5.970352037705752E-2</v>
      </c>
      <c r="K872">
        <f>I872-J872*W$13</f>
        <v>2183949.2744246274</v>
      </c>
      <c r="L872">
        <f>(K872-K871)*W$16</f>
        <v>2.418150021655632E-2</v>
      </c>
      <c r="M872">
        <f>(L872-L871)*W$15</f>
        <v>2.1795867682144366E-5</v>
      </c>
      <c r="N872">
        <f>I872-W$16*M872^2</f>
        <v>2183951.2057773434</v>
      </c>
      <c r="O872">
        <f>(D872-D871)*W$17</f>
        <v>-1.5502155845498002E-3</v>
      </c>
      <c r="P872">
        <f>(O872-O871)*W$18</f>
        <v>0.47798200117657375</v>
      </c>
      <c r="Q872">
        <f>N872-P872*W$19+W$20*P872^2</f>
        <v>2183950.0114789852</v>
      </c>
      <c r="R872">
        <f t="shared" si="84"/>
        <v>2183549.6942018438</v>
      </c>
      <c r="S872">
        <f t="shared" si="82"/>
        <v>66.182944296567499</v>
      </c>
      <c r="T872">
        <f t="shared" si="85"/>
        <v>2183543.2428214685</v>
      </c>
      <c r="U872">
        <f t="shared" si="80"/>
        <v>2183921.6942018438</v>
      </c>
      <c r="V872">
        <f t="shared" si="83"/>
        <v>372</v>
      </c>
    </row>
    <row r="873" spans="1:22" x14ac:dyDescent="0.25">
      <c r="A873">
        <f>VLOOKUP('[1]2024-03-18_windows_device_0'!P873,'[1]2024-03-18_windows_device_0'!P873:P1782,1,0)</f>
        <v>32.216666666666669</v>
      </c>
      <c r="B873">
        <f>VLOOKUP('[1]2024-03-18_windows_device_0'!Q873,'[1]2024-03-18_windows_device_0'!Q873:Q1782,1,0)+90</f>
        <v>2183908</v>
      </c>
      <c r="C873">
        <f>(A873-A872)*W$4</f>
        <v>-0.82467041777616079</v>
      </c>
      <c r="D873">
        <f>(A873)*(1-EXP(-W$2))</f>
        <v>0.98155717687830002</v>
      </c>
      <c r="E873">
        <f>B873-D873^2*W$3</f>
        <v>2183907.999433992</v>
      </c>
      <c r="F873">
        <f>E873+W$7*C873</f>
        <v>2183889.2527938546</v>
      </c>
      <c r="G873">
        <f>F873-W$8*LN(D873)</f>
        <v>2183933.4762983932</v>
      </c>
      <c r="H873">
        <f t="shared" si="81"/>
        <v>-18.343741211108863</v>
      </c>
      <c r="I873">
        <f>G873-W$11*H873^2</f>
        <v>2183920.1122403396</v>
      </c>
      <c r="J873">
        <f>(C873-C872)*W$12</f>
        <v>-0.58210932367706647</v>
      </c>
      <c r="K873">
        <f>I873-J873*W$13</f>
        <v>2183938.942929321</v>
      </c>
      <c r="L873">
        <f>(K873-K872)*W$16</f>
        <v>-1.1367166601186208E-2</v>
      </c>
      <c r="M873">
        <f>(L873-L872)*W$15</f>
        <v>-2.1107958278806526E-5</v>
      </c>
      <c r="N873">
        <f>I873-W$16*M873^2</f>
        <v>2183920.1122403396</v>
      </c>
      <c r="O873">
        <f>(D873-D872)*W$17</f>
        <v>-2.1703018183671784E-2</v>
      </c>
      <c r="P873">
        <f>(O873-O872)*W$18</f>
        <v>-4.6603245114826981</v>
      </c>
      <c r="Q873">
        <f>N873-P873*W$19+W$20*P873^2</f>
        <v>2183949.8241864759</v>
      </c>
      <c r="R873">
        <f t="shared" si="84"/>
        <v>2183549.4230254693</v>
      </c>
      <c r="S873">
        <f t="shared" si="82"/>
        <v>-1.3683870272167407</v>
      </c>
      <c r="T873">
        <f t="shared" si="85"/>
        <v>2183549.5564130861</v>
      </c>
      <c r="U873">
        <f t="shared" si="80"/>
        <v>2183921.4230254693</v>
      </c>
      <c r="V873">
        <f t="shared" si="83"/>
        <v>372</v>
      </c>
    </row>
    <row r="874" spans="1:22" x14ac:dyDescent="0.25">
      <c r="A874">
        <f>VLOOKUP('[1]2024-03-18_windows_device_0'!P874,'[1]2024-03-18_windows_device_0'!P874:P1783,1,0)</f>
        <v>32.21</v>
      </c>
      <c r="B874">
        <f>VLOOKUP('[1]2024-03-18_windows_device_0'!Q874,'[1]2024-03-18_windows_device_0'!Q874:Q1783,1,0)+90</f>
        <v>2183908</v>
      </c>
      <c r="C874">
        <f>(A874-A873)*W$4</f>
        <v>-0.19635009947055435</v>
      </c>
      <c r="D874">
        <f>(A874)*(1-EXP(-W$2))</f>
        <v>0.98135406106311573</v>
      </c>
      <c r="E874">
        <f>B874-D874^2*W$3</f>
        <v>2183907.9994342262</v>
      </c>
      <c r="F874">
        <f>E874+W$7*C874</f>
        <v>2183903.5359484791</v>
      </c>
      <c r="G874">
        <f>F874-W$8*LN(D874)</f>
        <v>2183948.2511107828</v>
      </c>
      <c r="H874">
        <f t="shared" si="81"/>
        <v>14.774812389630824</v>
      </c>
      <c r="I874">
        <f>G874-W$11*H874^2</f>
        <v>2183939.5813627928</v>
      </c>
      <c r="J874">
        <f>(C874-C873)*W$12</f>
        <v>0.47762816301709643</v>
      </c>
      <c r="K874">
        <f>I874-J874*W$13</f>
        <v>2183924.1305410648</v>
      </c>
      <c r="L874">
        <f>(K874-K873)*W$16</f>
        <v>-1.6297242565110465E-2</v>
      </c>
      <c r="M874">
        <f>(L874-L873)*W$15</f>
        <v>-2.9273626010053709E-6</v>
      </c>
      <c r="N874">
        <f>I874-W$16*M874^2</f>
        <v>2183939.5813627928</v>
      </c>
      <c r="O874">
        <f>(D874-D873)*W$17</f>
        <v>-5.1673852818251353E-3</v>
      </c>
      <c r="P874">
        <f>(O874-O873)*W$18</f>
        <v>3.8238560094223879</v>
      </c>
      <c r="Q874">
        <f>N874-P874*W$19+W$20*P874^2</f>
        <v>2183939.6802336941</v>
      </c>
      <c r="R874">
        <f t="shared" si="84"/>
        <v>2183539.2592108906</v>
      </c>
      <c r="S874">
        <f t="shared" si="82"/>
        <v>-51.287771809923463</v>
      </c>
      <c r="T874">
        <f t="shared" si="85"/>
        <v>2183544.2586397929</v>
      </c>
      <c r="U874">
        <f t="shared" si="80"/>
        <v>2183911.2592108906</v>
      </c>
      <c r="V874">
        <f t="shared" si="83"/>
        <v>372</v>
      </c>
    </row>
    <row r="875" spans="1:22" x14ac:dyDescent="0.25">
      <c r="A875">
        <f>VLOOKUP('[1]2024-03-18_windows_device_0'!P875,'[1]2024-03-18_windows_device_0'!P875:P1784,1,0)</f>
        <v>32.191333333333333</v>
      </c>
      <c r="B875">
        <f>VLOOKUP('[1]2024-03-18_windows_device_0'!Q875,'[1]2024-03-18_windows_device_0'!Q875:Q1784,1,0)+90</f>
        <v>2183907</v>
      </c>
      <c r="C875">
        <f>(A875-A874)*W$4</f>
        <v>-0.54978027851751032</v>
      </c>
      <c r="D875">
        <f>(A875)*(1-EXP(-W$2))</f>
        <v>0.98078533678059954</v>
      </c>
      <c r="E875">
        <f>B875-D875^2*W$3</f>
        <v>2183906.9994348818</v>
      </c>
      <c r="F875">
        <f>E875+W$7*C875</f>
        <v>2183894.5016747899</v>
      </c>
      <c r="G875">
        <f>F875-W$8*LN(D875)</f>
        <v>2183940.5940203937</v>
      </c>
      <c r="H875">
        <f t="shared" si="81"/>
        <v>-7.6570903891697526</v>
      </c>
      <c r="I875">
        <f>G875-W$11*H875^2</f>
        <v>2183938.2654462461</v>
      </c>
      <c r="J875">
        <f>(C875-C874)*W$12</f>
        <v>-0.26866584169715652</v>
      </c>
      <c r="K875">
        <f>I875-J875*W$13</f>
        <v>2183946.9565334683</v>
      </c>
      <c r="L875">
        <f>(K875-K874)*W$16</f>
        <v>2.5114163128592219E-2</v>
      </c>
      <c r="M875">
        <f>(L875-L874)*W$15</f>
        <v>2.4589114076512547E-5</v>
      </c>
      <c r="N875">
        <f>I875-W$16*M875^2</f>
        <v>2183938.2654462461</v>
      </c>
      <c r="O875">
        <f>(D875-D874)*W$17</f>
        <v>-1.4468678789115463E-2</v>
      </c>
      <c r="P875">
        <f>(O875-O874)*W$18</f>
        <v>-2.1509190053004601</v>
      </c>
      <c r="Q875">
        <f>N875-P875*W$19+W$20*P875^2</f>
        <v>2183947.906184034</v>
      </c>
      <c r="R875">
        <f t="shared" si="84"/>
        <v>2183547.4297744059</v>
      </c>
      <c r="S875">
        <f t="shared" si="82"/>
        <v>41.229598777739689</v>
      </c>
      <c r="T875">
        <f t="shared" si="85"/>
        <v>2183543.4107959927</v>
      </c>
      <c r="U875">
        <f t="shared" si="80"/>
        <v>2183919.4297744059</v>
      </c>
      <c r="V875">
        <f t="shared" si="83"/>
        <v>372</v>
      </c>
    </row>
    <row r="876" spans="1:22" x14ac:dyDescent="0.25">
      <c r="A876">
        <f>VLOOKUP('[1]2024-03-18_windows_device_0'!P876,'[1]2024-03-18_windows_device_0'!P876:P1785,1,0)</f>
        <v>32.18</v>
      </c>
      <c r="B876">
        <f>VLOOKUP('[1]2024-03-18_windows_device_0'!Q876,'[1]2024-03-18_windows_device_0'!Q876:Q1785,1,0)+90</f>
        <v>2183900</v>
      </c>
      <c r="C876">
        <f>(A876-A875)*W$4</f>
        <v>-0.33379516909987961</v>
      </c>
      <c r="D876">
        <f>(A876)*(1-EXP(-W$2))</f>
        <v>0.98044003989478612</v>
      </c>
      <c r="E876">
        <f>B876-D876^2*W$3</f>
        <v>2183899.9994352795</v>
      </c>
      <c r="F876">
        <f>E876+W$7*C876</f>
        <v>2183892.4115095097</v>
      </c>
      <c r="G876">
        <f>F876-W$8*LN(D876)</f>
        <v>2183939.3403917849</v>
      </c>
      <c r="H876">
        <f t="shared" si="81"/>
        <v>-1.2536286087706685</v>
      </c>
      <c r="I876">
        <f>G876-W$11*H876^2</f>
        <v>2183939.2779751555</v>
      </c>
      <c r="J876">
        <f>(C876-C875)*W$12</f>
        <v>0.16418468103718656</v>
      </c>
      <c r="K876">
        <f>I876-J876*W$13</f>
        <v>2183933.9667551867</v>
      </c>
      <c r="L876">
        <f>(K876-K875)*W$16</f>
        <v>-1.4291926721178093E-2</v>
      </c>
      <c r="M876">
        <f>(L876-L875)*W$15</f>
        <v>-2.3398404917528617E-5</v>
      </c>
      <c r="N876">
        <f>I876-W$16*M876^2</f>
        <v>2183939.2779751555</v>
      </c>
      <c r="O876">
        <f>(D876-D875)*W$17</f>
        <v>-8.7845549791061191E-3</v>
      </c>
      <c r="P876">
        <f>(O876-O875)*W$18</f>
        <v>1.3144505032388436</v>
      </c>
      <c r="Q876">
        <f>N876-P876*W$19+W$20*P876^2</f>
        <v>2183936.823231509</v>
      </c>
      <c r="R876">
        <f t="shared" si="84"/>
        <v>2183536.3133568051</v>
      </c>
      <c r="S876">
        <f t="shared" si="82"/>
        <v>-56.094715703365964</v>
      </c>
      <c r="T876">
        <f t="shared" si="85"/>
        <v>2183541.7813569359</v>
      </c>
      <c r="U876">
        <f t="shared" si="80"/>
        <v>2183908.3133568051</v>
      </c>
      <c r="V876">
        <f t="shared" si="83"/>
        <v>372</v>
      </c>
    </row>
    <row r="877" spans="1:22" x14ac:dyDescent="0.25">
      <c r="A877">
        <f>VLOOKUP('[1]2024-03-18_windows_device_0'!P877,'[1]2024-03-18_windows_device_0'!P877:P1786,1,0)</f>
        <v>32.171999999999997</v>
      </c>
      <c r="B877">
        <f>VLOOKUP('[1]2024-03-18_windows_device_0'!Q877,'[1]2024-03-18_windows_device_0'!Q877:Q1786,1,0)+90</f>
        <v>2183897</v>
      </c>
      <c r="C877">
        <f>(A877-A876)*W$4</f>
        <v>-0.23562011936470706</v>
      </c>
      <c r="D877">
        <f>(A877)*(1-EXP(-W$2))</f>
        <v>0.98019630091656484</v>
      </c>
      <c r="E877">
        <f>B877-D877^2*W$3</f>
        <v>2183896.9994355603</v>
      </c>
      <c r="F877">
        <f>E877+W$7*C877</f>
        <v>2183891.6432526638</v>
      </c>
      <c r="G877">
        <f>F877-W$8*LN(D877)</f>
        <v>2183939.1628088136</v>
      </c>
      <c r="H877">
        <f t="shared" si="81"/>
        <v>-0.17758297128602862</v>
      </c>
      <c r="I877">
        <f>G877-W$11*H877^2</f>
        <v>2183939.1615563501</v>
      </c>
      <c r="J877">
        <f>(C877-C876)*W$12</f>
        <v>7.462940047136167E-2</v>
      </c>
      <c r="K877">
        <f>I877-J877*W$13</f>
        <v>2183936.7473654551</v>
      </c>
      <c r="L877">
        <f>(K877-K876)*W$16</f>
        <v>3.0593500008580157E-3</v>
      </c>
      <c r="M877">
        <f>(L877-L876)*W$15</f>
        <v>1.0302778076334715E-5</v>
      </c>
      <c r="N877">
        <f>I877-W$16*M877^2</f>
        <v>2183939.1615563501</v>
      </c>
      <c r="O877">
        <f>(D877-D876)*W$17</f>
        <v>-6.2008623381935518E-3</v>
      </c>
      <c r="P877">
        <f>(O877-O876)*W$18</f>
        <v>0.59747750147202339</v>
      </c>
      <c r="Q877">
        <f>N877-P877*W$19+W$20*P877^2</f>
        <v>2183937.722552028</v>
      </c>
      <c r="R877">
        <f t="shared" si="84"/>
        <v>2183537.1891289023</v>
      </c>
      <c r="S877">
        <f t="shared" si="82"/>
        <v>4.419246251331943</v>
      </c>
      <c r="T877">
        <f t="shared" si="85"/>
        <v>2183536.7583496608</v>
      </c>
      <c r="U877">
        <f t="shared" si="80"/>
        <v>2183909.1891289023</v>
      </c>
      <c r="V877">
        <f t="shared" si="83"/>
        <v>372</v>
      </c>
    </row>
    <row r="878" spans="1:22" x14ac:dyDescent="0.25">
      <c r="A878">
        <f>VLOOKUP('[1]2024-03-18_windows_device_0'!P878,'[1]2024-03-18_windows_device_0'!P878:P1787,1,0)</f>
        <v>32.152666666666669</v>
      </c>
      <c r="B878">
        <f>VLOOKUP('[1]2024-03-18_windows_device_0'!Q878,'[1]2024-03-18_windows_device_0'!Q878:Q1787,1,0)+90</f>
        <v>2183894</v>
      </c>
      <c r="C878">
        <f>(A878-A877)*W$4</f>
        <v>-0.56941528846437739</v>
      </c>
      <c r="D878">
        <f>(A878)*(1-EXP(-W$2))</f>
        <v>0.97960726505253037</v>
      </c>
      <c r="E878">
        <f>B878-D878^2*W$3</f>
        <v>2183893.9994362383</v>
      </c>
      <c r="F878">
        <f>E878+W$7*C878</f>
        <v>2183881.0553275719</v>
      </c>
      <c r="G878">
        <f>F878-W$8*LN(D878)</f>
        <v>2183930.0029521892</v>
      </c>
      <c r="H878">
        <f t="shared" si="81"/>
        <v>-9.1598566244356334</v>
      </c>
      <c r="I878">
        <f>G878-W$11*H878^2</f>
        <v>2183926.6706845495</v>
      </c>
      <c r="J878">
        <f>(C878-C877)*W$12</f>
        <v>-0.2537399616026933</v>
      </c>
      <c r="K878">
        <f>I878-J878*W$13</f>
        <v>2183934.8789335927</v>
      </c>
      <c r="L878">
        <f>(K878-K877)*W$16</f>
        <v>-2.055731105069862E-3</v>
      </c>
      <c r="M878">
        <f>(L878-L877)*W$15</f>
        <v>-3.037214282329973E-6</v>
      </c>
      <c r="N878">
        <f>I878-W$16*M878^2</f>
        <v>2183926.6706845495</v>
      </c>
      <c r="O878">
        <f>(D878-D877)*W$17</f>
        <v>-1.4985417317294022E-2</v>
      </c>
      <c r="P878">
        <f>(O878-O877)*W$18</f>
        <v>-2.0314235050043576</v>
      </c>
      <c r="Q878">
        <f>N878-P878*W$19+W$20*P878^2</f>
        <v>2183935.5926724654</v>
      </c>
      <c r="R878">
        <f t="shared" si="84"/>
        <v>2183535.0025934349</v>
      </c>
      <c r="S878">
        <f t="shared" si="82"/>
        <v>-11.033508259913148</v>
      </c>
      <c r="T878">
        <f t="shared" si="85"/>
        <v>2183536.0781176416</v>
      </c>
      <c r="U878">
        <f t="shared" si="80"/>
        <v>2183907.0025934349</v>
      </c>
      <c r="V878">
        <f t="shared" si="83"/>
        <v>372</v>
      </c>
    </row>
    <row r="879" spans="1:22" x14ac:dyDescent="0.25">
      <c r="A879">
        <f>VLOOKUP('[1]2024-03-18_windows_device_0'!P879,'[1]2024-03-18_windows_device_0'!P879:P1788,1,0)</f>
        <v>32.150666666666666</v>
      </c>
      <c r="B879">
        <f>VLOOKUP('[1]2024-03-18_windows_device_0'!Q879,'[1]2024-03-18_windows_device_0'!Q879:Q1788,1,0)+90</f>
        <v>2183896</v>
      </c>
      <c r="C879">
        <f>(A879-A878)*W$4</f>
        <v>-5.8905029841229084E-2</v>
      </c>
      <c r="D879">
        <f>(A879)*(1-EXP(-W$2))</f>
        <v>0.979546330307975</v>
      </c>
      <c r="E879">
        <f>B879-D879^2*W$3</f>
        <v>2183895.9994363086</v>
      </c>
      <c r="F879">
        <f>E879+W$7*C879</f>
        <v>2183894.6603905847</v>
      </c>
      <c r="G879">
        <f>F879-W$8*LN(D879)</f>
        <v>2183943.7557954295</v>
      </c>
      <c r="H879">
        <f t="shared" si="81"/>
        <v>13.752843240275979</v>
      </c>
      <c r="I879">
        <f>G879-W$11*H879^2</f>
        <v>2183936.2439350123</v>
      </c>
      <c r="J879">
        <f>(C879-C878)*W$12</f>
        <v>0.38807288245127153</v>
      </c>
      <c r="K879">
        <f>I879-J879*W$13</f>
        <v>2183923.6901423582</v>
      </c>
      <c r="L879">
        <f>(K879-K878)*W$16</f>
        <v>-1.2310401375213302E-2</v>
      </c>
      <c r="M879">
        <f>(L879-L878)*W$15</f>
        <v>-6.0889808705026166E-6</v>
      </c>
      <c r="N879">
        <f>I879-W$16*M879^2</f>
        <v>2183936.2439350123</v>
      </c>
      <c r="O879">
        <f>(D879-D878)*W$17</f>
        <v>-1.5502155845498002E-3</v>
      </c>
      <c r="P879">
        <f>(O879-O878)*W$18</f>
        <v>3.1068830076542611</v>
      </c>
      <c r="Q879">
        <f>N879-P879*W$19+W$20*P879^2</f>
        <v>2183934.6435664902</v>
      </c>
      <c r="R879">
        <f t="shared" si="84"/>
        <v>2183534.0476469141</v>
      </c>
      <c r="S879">
        <f t="shared" si="82"/>
        <v>-4.8187694558188765</v>
      </c>
      <c r="T879">
        <f t="shared" si="85"/>
        <v>2183534.5173708745</v>
      </c>
      <c r="U879">
        <f t="shared" si="80"/>
        <v>2183906.0476469141</v>
      </c>
      <c r="V879">
        <f t="shared" si="83"/>
        <v>372</v>
      </c>
    </row>
    <row r="880" spans="1:22" x14ac:dyDescent="0.25">
      <c r="A880">
        <f>VLOOKUP('[1]2024-03-18_windows_device_0'!P880,'[1]2024-03-18_windows_device_0'!P880:P1789,1,0)</f>
        <v>32.130000000000003</v>
      </c>
      <c r="B880">
        <f>VLOOKUP('[1]2024-03-18_windows_device_0'!Q880,'[1]2024-03-18_windows_device_0'!Q880:Q1789,1,0)+90</f>
        <v>2183893</v>
      </c>
      <c r="C880">
        <f>(A880-A879)*W$4</f>
        <v>-0.60868530835853007</v>
      </c>
      <c r="D880">
        <f>(A880)*(1-EXP(-W$2))</f>
        <v>0.97891667128090376</v>
      </c>
      <c r="E880">
        <f>B880-D880^2*W$3</f>
        <v>2183892.9994370332</v>
      </c>
      <c r="F880">
        <f>E880+W$7*C880</f>
        <v>2183879.1626312174</v>
      </c>
      <c r="G880">
        <f>F880-W$8*LN(D880)</f>
        <v>2183929.7856369414</v>
      </c>
      <c r="H880">
        <f t="shared" si="81"/>
        <v>-13.970158488024026</v>
      </c>
      <c r="I880">
        <f>G880-W$11*H880^2</f>
        <v>2183922.0345039209</v>
      </c>
      <c r="J880">
        <f>(C880-C879)*W$12</f>
        <v>-0.41792464263987977</v>
      </c>
      <c r="K880">
        <f>I880-J880*W$13</f>
        <v>2183935.553972933</v>
      </c>
      <c r="L880">
        <f>(K880-K879)*W$16</f>
        <v>1.3053109416563456E-2</v>
      </c>
      <c r="M880">
        <f>(L880-L879)*W$15</f>
        <v>1.5060253323752662E-5</v>
      </c>
      <c r="N880">
        <f>I880-W$16*M880^2</f>
        <v>2183922.0345039209</v>
      </c>
      <c r="O880">
        <f>(D880-D879)*W$17</f>
        <v>-1.6018894373656788E-2</v>
      </c>
      <c r="P880">
        <f>(O880-O879)*W$18</f>
        <v>-3.3458740082425478</v>
      </c>
      <c r="Q880">
        <f>N880-P880*W$19+W$20*P880^2</f>
        <v>2183940.0478501995</v>
      </c>
      <c r="R880">
        <f t="shared" si="84"/>
        <v>2183539.3918023943</v>
      </c>
      <c r="S880">
        <f t="shared" si="82"/>
        <v>26.967220295229183</v>
      </c>
      <c r="T880">
        <f t="shared" si="85"/>
        <v>2183536.763091967</v>
      </c>
      <c r="U880">
        <f t="shared" si="80"/>
        <v>2183911.3918023943</v>
      </c>
      <c r="V880">
        <f t="shared" si="83"/>
        <v>372</v>
      </c>
    </row>
    <row r="881" spans="1:22" x14ac:dyDescent="0.25">
      <c r="A881">
        <f>VLOOKUP('[1]2024-03-18_windows_device_0'!P881,'[1]2024-03-18_windows_device_0'!P881:P1790,1,0)</f>
        <v>32.116</v>
      </c>
      <c r="B881">
        <f>VLOOKUP('[1]2024-03-18_windows_device_0'!Q881,'[1]2024-03-18_windows_device_0'!Q881:Q1790,1,0)+90</f>
        <v>2183893</v>
      </c>
      <c r="C881">
        <f>(A881-A880)*W$4</f>
        <v>-0.41233520888818503</v>
      </c>
      <c r="D881">
        <f>(A881)*(1-EXP(-W$2))</f>
        <v>0.97849012806901647</v>
      </c>
      <c r="E881">
        <f>B881-D881^2*W$3</f>
        <v>2183892.9994375235</v>
      </c>
      <c r="F881">
        <f>E881+W$7*C881</f>
        <v>2183883.6261174548</v>
      </c>
      <c r="G881">
        <f>F881-W$8*LN(D881)</f>
        <v>2183935.2845079461</v>
      </c>
      <c r="H881">
        <f t="shared" si="81"/>
        <v>5.4988710046745837</v>
      </c>
      <c r="I881">
        <f>G881-W$11*H881^2</f>
        <v>2183934.0836003618</v>
      </c>
      <c r="J881">
        <f>(C881-C880)*W$12</f>
        <v>0.14925880094272331</v>
      </c>
      <c r="K881">
        <f>I881-J881*W$13</f>
        <v>2183929.255218572</v>
      </c>
      <c r="L881">
        <f>(K881-K880)*W$16</f>
        <v>-6.9301672291926641E-3</v>
      </c>
      <c r="M881">
        <f>(L881-L880)*W$15</f>
        <v>-1.1865597432248664E-5</v>
      </c>
      <c r="N881">
        <f>I881-W$16*M881^2</f>
        <v>2183934.0836003618</v>
      </c>
      <c r="O881">
        <f>(D881-D880)*W$17</f>
        <v>-1.0851509091840128E-2</v>
      </c>
      <c r="P881">
        <f>(O881-O880)*W$18</f>
        <v>1.1949550029420872</v>
      </c>
      <c r="Q881">
        <f>N881-P881*W$19+W$20*P881^2</f>
        <v>2183931.7442779769</v>
      </c>
      <c r="R881">
        <f t="shared" si="84"/>
        <v>2183531.0477303052</v>
      </c>
      <c r="S881">
        <f t="shared" si="82"/>
        <v>-42.105142902505371</v>
      </c>
      <c r="T881">
        <f t="shared" si="85"/>
        <v>2183535.1520549995</v>
      </c>
      <c r="U881">
        <f t="shared" si="80"/>
        <v>2183903.0477303052</v>
      </c>
      <c r="V881">
        <f t="shared" si="83"/>
        <v>372</v>
      </c>
    </row>
    <row r="882" spans="1:22" x14ac:dyDescent="0.25">
      <c r="A882">
        <f>VLOOKUP('[1]2024-03-18_windows_device_0'!P882,'[1]2024-03-18_windows_device_0'!P882:P1791,1,0)</f>
        <v>32.106666666666669</v>
      </c>
      <c r="B882">
        <f>VLOOKUP('[1]2024-03-18_windows_device_0'!Q882,'[1]2024-03-18_windows_device_0'!Q882:Q1791,1,0)+90</f>
        <v>2183895</v>
      </c>
      <c r="C882">
        <f>(A882-A881)*W$4</f>
        <v>-0.27489013925865052</v>
      </c>
      <c r="D882">
        <f>(A882)*(1-EXP(-W$2))</f>
        <v>0.97820576592775854</v>
      </c>
      <c r="E882">
        <f>B882-D882^2*W$3</f>
        <v>2183894.9994378504</v>
      </c>
      <c r="F882">
        <f>E882+W$7*C882</f>
        <v>2183888.7505578045</v>
      </c>
      <c r="G882">
        <f>F882-W$8*LN(D882)</f>
        <v>2183941.0994555848</v>
      </c>
      <c r="H882">
        <f t="shared" si="81"/>
        <v>5.8149476386606693</v>
      </c>
      <c r="I882">
        <f>G882-W$11*H882^2</f>
        <v>2183939.7565232194</v>
      </c>
      <c r="J882">
        <f>(C882-C881)*W$12</f>
        <v>0.10448116066012902</v>
      </c>
      <c r="K882">
        <f>I882-J882*W$13</f>
        <v>2183936.3766559665</v>
      </c>
      <c r="L882">
        <f>(K882-K881)*W$16</f>
        <v>7.8353193707515877E-3</v>
      </c>
      <c r="M882">
        <f>(L882-L881)*W$15</f>
        <v>8.7673970086086129E-6</v>
      </c>
      <c r="N882">
        <f>I882-W$16*M882^2</f>
        <v>2183939.7565232194</v>
      </c>
      <c r="O882">
        <f>(D882-D881)*W$17</f>
        <v>-7.2343393945534951E-3</v>
      </c>
      <c r="P882">
        <f>(O882-O881)*W$18</f>
        <v>0.836468502062923</v>
      </c>
      <c r="Q882">
        <f>N882-P882*W$19+W$20*P882^2</f>
        <v>2183937.8927493212</v>
      </c>
      <c r="R882">
        <f t="shared" si="84"/>
        <v>2183537.1693059127</v>
      </c>
      <c r="S882">
        <f t="shared" si="82"/>
        <v>30.89017124840862</v>
      </c>
      <c r="T882">
        <f t="shared" si="85"/>
        <v>2183534.1581941117</v>
      </c>
      <c r="U882">
        <f t="shared" si="80"/>
        <v>2183909.1693059127</v>
      </c>
      <c r="V882">
        <f t="shared" si="83"/>
        <v>372</v>
      </c>
    </row>
    <row r="883" spans="1:22" x14ac:dyDescent="0.25">
      <c r="A883">
        <f>VLOOKUP('[1]2024-03-18_windows_device_0'!P883,'[1]2024-03-18_windows_device_0'!P883:P1792,1,0)</f>
        <v>32.093333333333334</v>
      </c>
      <c r="B883">
        <f>VLOOKUP('[1]2024-03-18_windows_device_0'!Q883,'[1]2024-03-18_windows_device_0'!Q883:Q1792,1,0)+90</f>
        <v>2183896</v>
      </c>
      <c r="C883">
        <f>(A883-A882)*W$4</f>
        <v>-0.39270019894110869</v>
      </c>
      <c r="D883">
        <f>(A883)*(1-EXP(-W$2))</f>
        <v>0.97779953429738975</v>
      </c>
      <c r="E883">
        <f>B883-D883^2*W$3</f>
        <v>2183895.999438317</v>
      </c>
      <c r="F883">
        <f>E883+W$7*C883</f>
        <v>2183887.0724668228</v>
      </c>
      <c r="G883">
        <f>F883-W$8*LN(D883)</f>
        <v>2183940.4081518701</v>
      </c>
      <c r="H883">
        <f t="shared" si="81"/>
        <v>-0.69130371464416385</v>
      </c>
      <c r="I883">
        <f>G883-W$11*H883^2</f>
        <v>2183940.3891716911</v>
      </c>
      <c r="J883">
        <f>(C883-C882)*W$12</f>
        <v>-8.9555280565824888E-2</v>
      </c>
      <c r="K883">
        <f>I883-J883*W$13</f>
        <v>2183943.2862007651</v>
      </c>
      <c r="L883">
        <f>(K883-K882)*W$16</f>
        <v>7.6021857953473279E-3</v>
      </c>
      <c r="M883">
        <f>(L883-L882)*W$15</f>
        <v>-1.3842920771830539E-7</v>
      </c>
      <c r="N883">
        <f>I883-W$16*M883^2</f>
        <v>2183940.3891716911</v>
      </c>
      <c r="O883">
        <f>(D883-D882)*W$17</f>
        <v>-1.0334770563655919E-2</v>
      </c>
      <c r="P883">
        <f>(O883-O882)*W$18</f>
        <v>-0.71697300176812617</v>
      </c>
      <c r="Q883">
        <f>N883-P883*W$19+W$20*P883^2</f>
        <v>2183942.8270427403</v>
      </c>
      <c r="R883">
        <f t="shared" si="84"/>
        <v>2183542.0653214185</v>
      </c>
      <c r="S883">
        <f t="shared" si="82"/>
        <v>24.705854686176252</v>
      </c>
      <c r="T883">
        <f t="shared" si="85"/>
        <v>2183539.6570443651</v>
      </c>
      <c r="U883">
        <f t="shared" si="80"/>
        <v>2183914.0653214185</v>
      </c>
      <c r="V883">
        <f t="shared" si="83"/>
        <v>372</v>
      </c>
    </row>
    <row r="884" spans="1:22" x14ac:dyDescent="0.25">
      <c r="A884">
        <f>VLOOKUP('[1]2024-03-18_windows_device_0'!P884,'[1]2024-03-18_windows_device_0'!P884:P1793,1,0)</f>
        <v>32.090000000000003</v>
      </c>
      <c r="B884">
        <f>VLOOKUP('[1]2024-03-18_windows_device_0'!Q884,'[1]2024-03-18_windows_device_0'!Q884:Q1793,1,0)+90</f>
        <v>2183894</v>
      </c>
      <c r="C884">
        <f>(A884-A883)*W$4</f>
        <v>-9.8175049735172534E-2</v>
      </c>
      <c r="D884">
        <f>(A884)*(1-EXP(-W$2))</f>
        <v>0.97769797638979772</v>
      </c>
      <c r="E884">
        <f>B884-D884^2*W$3</f>
        <v>2183893.9994384339</v>
      </c>
      <c r="F884">
        <f>E884+W$7*C884</f>
        <v>2183891.7676955606</v>
      </c>
      <c r="G884">
        <f>F884-W$8*LN(D884)</f>
        <v>2183945.350141482</v>
      </c>
      <c r="H884">
        <f t="shared" si="81"/>
        <v>4.9419896118342876</v>
      </c>
      <c r="I884">
        <f>G884-W$11*H884^2</f>
        <v>2183944.380153887</v>
      </c>
      <c r="J884">
        <f>(C884-C883)*W$12</f>
        <v>0.22388820141440316</v>
      </c>
      <c r="K884">
        <f>I884-J884*W$13</f>
        <v>2183937.1375812017</v>
      </c>
      <c r="L884">
        <f>(K884-K883)*W$16</f>
        <v>-6.7649823060842136E-3</v>
      </c>
      <c r="M884">
        <f>(L884-L883)*W$15</f>
        <v>-8.5308848971589979E-6</v>
      </c>
      <c r="N884">
        <f>I884-W$16*M884^2</f>
        <v>2183944.380153887</v>
      </c>
      <c r="O884">
        <f>(D884-D883)*W$17</f>
        <v>-2.5836926409097431E-3</v>
      </c>
      <c r="P884">
        <f>(O884-O883)*W$18</f>
        <v>1.7924325044180298</v>
      </c>
      <c r="Q884">
        <f>N884-P884*W$19+W$20*P884^2</f>
        <v>2183941.6791996988</v>
      </c>
      <c r="R884">
        <f t="shared" si="84"/>
        <v>2183540.9079354736</v>
      </c>
      <c r="S884">
        <f t="shared" si="82"/>
        <v>-5.8403019630323021</v>
      </c>
      <c r="T884">
        <f t="shared" si="85"/>
        <v>2183541.4772363692</v>
      </c>
      <c r="U884">
        <f t="shared" si="80"/>
        <v>2183912.9079354736</v>
      </c>
      <c r="V884">
        <f t="shared" si="83"/>
        <v>372</v>
      </c>
    </row>
    <row r="885" spans="1:22" x14ac:dyDescent="0.25">
      <c r="A885">
        <f>VLOOKUP('[1]2024-03-18_windows_device_0'!P885,'[1]2024-03-18_windows_device_0'!P885:P1794,1,0)</f>
        <v>32.074666666666666</v>
      </c>
      <c r="B885">
        <f>VLOOKUP('[1]2024-03-18_windows_device_0'!Q885,'[1]2024-03-18_windows_device_0'!Q885:Q1794,1,0)+90</f>
        <v>2183894</v>
      </c>
      <c r="C885">
        <f>(A885-A884)*W$4</f>
        <v>-0.45160522878233778</v>
      </c>
      <c r="D885">
        <f>(A885)*(1-EXP(-W$2))</f>
        <v>0.97723081001487366</v>
      </c>
      <c r="E885">
        <f>B885-D885^2*W$3</f>
        <v>2183893.9994389703</v>
      </c>
      <c r="F885">
        <f>E885+W$7*C885</f>
        <v>2183883.7334217522</v>
      </c>
      <c r="G885">
        <f>F885-W$8*LN(D885)</f>
        <v>2183938.4512979351</v>
      </c>
      <c r="H885">
        <f t="shared" si="81"/>
        <v>-6.8988435468636453</v>
      </c>
      <c r="I885">
        <f>G885-W$11*H885^2</f>
        <v>2183936.5610659141</v>
      </c>
      <c r="J885">
        <f>(C885-C884)*W$12</f>
        <v>-0.26866584169731561</v>
      </c>
      <c r="K885">
        <f>I885-J885*W$13</f>
        <v>2183945.2521531363</v>
      </c>
      <c r="L885">
        <f>(K885-K884)*W$16</f>
        <v>8.9280097741411876E-3</v>
      </c>
      <c r="M885">
        <f>(L885-L884)*W$15</f>
        <v>9.3181278442124837E-6</v>
      </c>
      <c r="N885">
        <f>I885-W$16*M885^2</f>
        <v>2183936.5610659141</v>
      </c>
      <c r="O885">
        <f>(D885-D884)*W$17</f>
        <v>-1.1884986148202895E-2</v>
      </c>
      <c r="P885">
        <f>(O885-O884)*W$18</f>
        <v>-2.1509190053011134</v>
      </c>
      <c r="Q885">
        <f>N885-P885*W$19+W$20*P885^2</f>
        <v>2183946.2018037019</v>
      </c>
      <c r="R885">
        <f t="shared" si="84"/>
        <v>2183545.3867790354</v>
      </c>
      <c r="S885">
        <f t="shared" si="82"/>
        <v>22.600757303661446</v>
      </c>
      <c r="T885">
        <f t="shared" si="85"/>
        <v>2183543.1837026435</v>
      </c>
      <c r="U885">
        <f t="shared" si="80"/>
        <v>2183917.3867790354</v>
      </c>
      <c r="V885">
        <f t="shared" si="83"/>
        <v>372</v>
      </c>
    </row>
    <row r="886" spans="1:22" x14ac:dyDescent="0.25">
      <c r="A886">
        <f>VLOOKUP('[1]2024-03-18_windows_device_0'!P886,'[1]2024-03-18_windows_device_0'!P886:P1795,1,0)</f>
        <v>32.056666666666665</v>
      </c>
      <c r="B886">
        <f>VLOOKUP('[1]2024-03-18_windows_device_0'!Q886,'[1]2024-03-18_windows_device_0'!Q886:Q1795,1,0)+90</f>
        <v>2183888</v>
      </c>
      <c r="C886">
        <f>(A886-A885)*W$4</f>
        <v>-0.53014526857043398</v>
      </c>
      <c r="D886">
        <f>(A886)*(1-EXP(-W$2))</f>
        <v>0.97668239731387585</v>
      </c>
      <c r="E886">
        <f>B886-D886^2*W$3</f>
        <v>2183887.9994395999</v>
      </c>
      <c r="F886">
        <f>E886+W$7*C886</f>
        <v>2183875.948028083</v>
      </c>
      <c r="G886">
        <f>F886-W$8*LN(D886)</f>
        <v>2183931.9994934648</v>
      </c>
      <c r="H886">
        <f t="shared" si="81"/>
        <v>-6.4518044702708721</v>
      </c>
      <c r="I886">
        <f>G886-W$11*H886^2</f>
        <v>2183930.3462952864</v>
      </c>
      <c r="J886">
        <f>(C886-C885)*W$12</f>
        <v>-5.9703520377057541E-2</v>
      </c>
      <c r="K886">
        <f>I886-J886*W$13</f>
        <v>2183932.2776480024</v>
      </c>
      <c r="L886">
        <f>(K886-K885)*W$16</f>
        <v>-1.4275122530729148E-2</v>
      </c>
      <c r="M886">
        <f>(L886-L885)*W$15</f>
        <v>-1.3777471631773931E-5</v>
      </c>
      <c r="N886">
        <f>I886-W$16*M886^2</f>
        <v>2183930.3462952864</v>
      </c>
      <c r="O886">
        <f>(D886-D885)*W$17</f>
        <v>-1.3951940260934079E-2</v>
      </c>
      <c r="P886">
        <f>(O886-O885)*W$18</f>
        <v>-0.47798200117788031</v>
      </c>
      <c r="Q886">
        <f>N886-P886*W$19+W$20*P886^2</f>
        <v>2183931.8853528509</v>
      </c>
      <c r="R886">
        <f t="shared" si="84"/>
        <v>2183531.019244242</v>
      </c>
      <c r="S886">
        <f t="shared" si="82"/>
        <v>-72.500225211097245</v>
      </c>
      <c r="T886">
        <f t="shared" si="85"/>
        <v>2183538.0864204625</v>
      </c>
      <c r="U886">
        <f t="shared" si="80"/>
        <v>2183903.019244242</v>
      </c>
      <c r="V886">
        <f t="shared" si="83"/>
        <v>372</v>
      </c>
    </row>
    <row r="887" spans="1:22" x14ac:dyDescent="0.25">
      <c r="A887">
        <f>VLOOKUP('[1]2024-03-18_windows_device_0'!P887,'[1]2024-03-18_windows_device_0'!P887:P1796,1,0)</f>
        <v>32.049333333333337</v>
      </c>
      <c r="B887">
        <f>VLOOKUP('[1]2024-03-18_windows_device_0'!Q887,'[1]2024-03-18_windows_device_0'!Q887:Q1796,1,0)+90</f>
        <v>2183875</v>
      </c>
      <c r="C887">
        <f>(A887-A886)*W$4</f>
        <v>-0.21598510941742144</v>
      </c>
      <c r="D887">
        <f>(A887)*(1-EXP(-W$2))</f>
        <v>0.97645896991717329</v>
      </c>
      <c r="E887">
        <f>B887-D887^2*W$3</f>
        <v>2183874.9994398565</v>
      </c>
      <c r="F887">
        <f>E887+W$7*C887</f>
        <v>2183870.0896055349</v>
      </c>
      <c r="G887">
        <f>F887-W$8*LN(D887)</f>
        <v>2183926.6845997293</v>
      </c>
      <c r="H887">
        <f t="shared" si="81"/>
        <v>-5.3148937355726957</v>
      </c>
      <c r="I887">
        <f>G887-W$11*H887^2</f>
        <v>2183925.5627060649</v>
      </c>
      <c r="J887">
        <f>(C887-C886)*W$12</f>
        <v>0.23881408150870734</v>
      </c>
      <c r="K887">
        <f>I887-J887*W$13</f>
        <v>2183917.8372952007</v>
      </c>
      <c r="L887">
        <f>(K887-K886)*W$16</f>
        <v>-1.5887912756856273E-2</v>
      </c>
      <c r="M887">
        <f>(L887-L886)*W$15</f>
        <v>-9.5763672320244094E-7</v>
      </c>
      <c r="N887">
        <f>I887-W$16*M887^2</f>
        <v>2183925.5627060649</v>
      </c>
      <c r="O887">
        <f>(D887-D886)*W$17</f>
        <v>-5.6841238100036945E-3</v>
      </c>
      <c r="P887">
        <f>(O887-O886)*W$18</f>
        <v>1.9119280047128266</v>
      </c>
      <c r="Q887">
        <f>N887-P887*W$19+W$20*P887^2</f>
        <v>2183922.8540678676</v>
      </c>
      <c r="R887">
        <f t="shared" si="84"/>
        <v>2183521.9672361491</v>
      </c>
      <c r="S887">
        <f t="shared" si="82"/>
        <v>-45.677469014724437</v>
      </c>
      <c r="T887">
        <f t="shared" si="85"/>
        <v>2183526.4197840123</v>
      </c>
      <c r="U887">
        <f t="shared" si="80"/>
        <v>2183893.9672361491</v>
      </c>
      <c r="V887">
        <f t="shared" si="83"/>
        <v>372</v>
      </c>
    </row>
    <row r="888" spans="1:22" x14ac:dyDescent="0.25">
      <c r="A888">
        <f>VLOOKUP('[1]2024-03-18_windows_device_0'!P888,'[1]2024-03-18_windows_device_0'!P888:P1797,1,0)</f>
        <v>32.03</v>
      </c>
      <c r="B888">
        <f>VLOOKUP('[1]2024-03-18_windows_device_0'!Q888,'[1]2024-03-18_windows_device_0'!Q888:Q1797,1,0)+90</f>
        <v>2183883</v>
      </c>
      <c r="C888">
        <f>(A888-A887)*W$4</f>
        <v>-0.56941528846458667</v>
      </c>
      <c r="D888">
        <f>(A888)*(1-EXP(-W$2))</f>
        <v>0.9758699340531386</v>
      </c>
      <c r="E888">
        <f>B888-D888^2*W$3</f>
        <v>2183882.9994405317</v>
      </c>
      <c r="F888">
        <f>E888+W$7*C888</f>
        <v>2183870.0553318653</v>
      </c>
      <c r="G888">
        <f>F888-W$8*LN(D888)</f>
        <v>2183928.0838620123</v>
      </c>
      <c r="H888">
        <f t="shared" si="81"/>
        <v>1.3992622829973698</v>
      </c>
      <c r="I888">
        <f>G888-W$11*H888^2</f>
        <v>2183928.0061012018</v>
      </c>
      <c r="J888">
        <f>(C888-C887)*W$12</f>
        <v>-0.26866584169731561</v>
      </c>
      <c r="K888">
        <f>I888-J888*W$13</f>
        <v>2183936.6971884239</v>
      </c>
      <c r="L888">
        <f>(K888-K887)*W$16</f>
        <v>2.0750485964559803E-2</v>
      </c>
      <c r="M888">
        <f>(L888-L887)*W$15</f>
        <v>2.1755015330924871E-5</v>
      </c>
      <c r="N888">
        <f>I888-W$16*M888^2</f>
        <v>2183928.0061012018</v>
      </c>
      <c r="O888">
        <f>(D888-D887)*W$17</f>
        <v>-1.4985417317299672E-2</v>
      </c>
      <c r="P888">
        <f>(O888-O887)*W$18</f>
        <v>-2.1509190053017671</v>
      </c>
      <c r="Q888">
        <f>N888-P888*W$19+W$20*P888^2</f>
        <v>2183937.6468389896</v>
      </c>
      <c r="R888">
        <f t="shared" si="84"/>
        <v>2183536.7056202339</v>
      </c>
      <c r="S888">
        <f t="shared" si="82"/>
        <v>74.371573186042966</v>
      </c>
      <c r="T888">
        <f t="shared" si="85"/>
        <v>2183529.4560287744</v>
      </c>
      <c r="U888">
        <f t="shared" si="80"/>
        <v>2183908.7056202339</v>
      </c>
      <c r="V888">
        <f t="shared" si="83"/>
        <v>372</v>
      </c>
    </row>
    <row r="889" spans="1:22" x14ac:dyDescent="0.25">
      <c r="A889">
        <f>VLOOKUP('[1]2024-03-18_windows_device_0'!P889,'[1]2024-03-18_windows_device_0'!P889:P1798,1,0)</f>
        <v>32.00333333333333</v>
      </c>
      <c r="B889">
        <f>VLOOKUP('[1]2024-03-18_windows_device_0'!Q889,'[1]2024-03-18_windows_device_0'!Q889:Q1798,1,0)+90</f>
        <v>2183881</v>
      </c>
      <c r="C889">
        <f>(A889-A888)*W$4</f>
        <v>-0.78540039788221738</v>
      </c>
      <c r="D889">
        <f>(A889)*(1-EXP(-W$2))</f>
        <v>0.97505747079240113</v>
      </c>
      <c r="E889">
        <f>B889-D889^2*W$3</f>
        <v>2183880.999441463</v>
      </c>
      <c r="F889">
        <f>E889+W$7*C889</f>
        <v>2183863.1454984751</v>
      </c>
      <c r="G889">
        <f>F889-W$8*LN(D889)</f>
        <v>2183923.1527400832</v>
      </c>
      <c r="H889">
        <f t="shared" si="81"/>
        <v>-4.9311219290830195</v>
      </c>
      <c r="I889">
        <f>G889-W$11*H889^2</f>
        <v>2183922.1870138999</v>
      </c>
      <c r="J889">
        <f>(C889-C888)*W$12</f>
        <v>-0.16418468103718656</v>
      </c>
      <c r="K889">
        <f>I889-J889*W$13</f>
        <v>2183927.4982338687</v>
      </c>
      <c r="L889">
        <f>(K889-K888)*W$16</f>
        <v>-1.0121095338487911E-2</v>
      </c>
      <c r="M889">
        <f>(L889-L888)*W$15</f>
        <v>-1.8330815427943974E-5</v>
      </c>
      <c r="N889">
        <f>I889-W$16*M889^2</f>
        <v>2183922.1870138999</v>
      </c>
      <c r="O889">
        <f>(D889-D888)*W$17</f>
        <v>-2.0669541127309014E-2</v>
      </c>
      <c r="P889">
        <f>(O889-O888)*W$18</f>
        <v>-1.3144505032388434</v>
      </c>
      <c r="Q889">
        <f>N889-P889*W$19+W$20*P889^2</f>
        <v>2183927.248999042</v>
      </c>
      <c r="R889">
        <f t="shared" si="84"/>
        <v>2183526.2333504595</v>
      </c>
      <c r="S889">
        <f t="shared" si="82"/>
        <v>-52.844272036332661</v>
      </c>
      <c r="T889">
        <f t="shared" si="85"/>
        <v>2183531.3845038749</v>
      </c>
      <c r="U889">
        <f t="shared" si="80"/>
        <v>2183898.2333504595</v>
      </c>
      <c r="V889">
        <f t="shared" si="83"/>
        <v>372</v>
      </c>
    </row>
    <row r="890" spans="1:22" x14ac:dyDescent="0.25">
      <c r="A890">
        <f>VLOOKUP('[1]2024-03-18_windows_device_0'!P890,'[1]2024-03-18_windows_device_0'!P890:P1799,1,0)</f>
        <v>31.997333333333334</v>
      </c>
      <c r="B890">
        <f>VLOOKUP('[1]2024-03-18_windows_device_0'!Q890,'[1]2024-03-18_windows_device_0'!Q890:Q1799,1,0)+90</f>
        <v>2183882</v>
      </c>
      <c r="C890">
        <f>(A890-A889)*W$4</f>
        <v>-0.17671508952337334</v>
      </c>
      <c r="D890">
        <f>(A890)*(1-EXP(-W$2))</f>
        <v>0.97487466655873534</v>
      </c>
      <c r="E890">
        <f>B890-D890^2*W$3</f>
        <v>2183881.9994416726</v>
      </c>
      <c r="F890">
        <f>E890+W$7*C890</f>
        <v>2183877.9823045004</v>
      </c>
      <c r="G890">
        <f>F890-W$8*LN(D890)</f>
        <v>2183938.4349834034</v>
      </c>
      <c r="H890">
        <f t="shared" si="81"/>
        <v>15.282243320252746</v>
      </c>
      <c r="I890">
        <f>G890-W$11*H890^2</f>
        <v>2183929.1594959111</v>
      </c>
      <c r="J890">
        <f>(C890-C889)*W$12</f>
        <v>0.46270228292303095</v>
      </c>
      <c r="K890">
        <f>I890-J890*W$13</f>
        <v>2183914.1915123621</v>
      </c>
      <c r="L890">
        <f>(K890-K889)*W$16</f>
        <v>-1.4640641629781173E-2</v>
      </c>
      <c r="M890">
        <f>(L890-L889)*W$15</f>
        <v>-2.6835997829358565E-6</v>
      </c>
      <c r="N890">
        <f>I890-W$16*M890^2</f>
        <v>2183929.1594959111</v>
      </c>
      <c r="O890">
        <f>(D890-D889)*W$17</f>
        <v>-4.650646753640927E-3</v>
      </c>
      <c r="P890">
        <f>(O890-O889)*W$18</f>
        <v>3.7043605091288976</v>
      </c>
      <c r="Q890">
        <f>N890-P890*W$19+W$20*P890^2</f>
        <v>2183928.9212916158</v>
      </c>
      <c r="R890">
        <f t="shared" si="84"/>
        <v>2183527.8889900786</v>
      </c>
      <c r="S890">
        <f t="shared" si="82"/>
        <v>8.3545470380880893</v>
      </c>
      <c r="T890">
        <f t="shared" si="85"/>
        <v>2183527.074605627</v>
      </c>
      <c r="U890">
        <f t="shared" si="80"/>
        <v>2183899.8889900786</v>
      </c>
      <c r="V890">
        <f t="shared" si="83"/>
        <v>372</v>
      </c>
    </row>
    <row r="891" spans="1:22" x14ac:dyDescent="0.25">
      <c r="A891">
        <f>VLOOKUP('[1]2024-03-18_windows_device_0'!P891,'[1]2024-03-18_windows_device_0'!P891:P1800,1,0)</f>
        <v>31.994</v>
      </c>
      <c r="B891">
        <f>VLOOKUP('[1]2024-03-18_windows_device_0'!Q891,'[1]2024-03-18_windows_device_0'!Q891:Q1800,1,0)+90</f>
        <v>2183877</v>
      </c>
      <c r="C891">
        <f>(A891-A890)*W$4</f>
        <v>-9.8175049735277173E-2</v>
      </c>
      <c r="D891">
        <f>(A891)*(1-EXP(-W$2))</f>
        <v>0.97477310865114319</v>
      </c>
      <c r="E891">
        <f>B891-D891^2*W$3</f>
        <v>2183876.999441789</v>
      </c>
      <c r="F891">
        <f>E891+W$7*C891</f>
        <v>2183874.7676989157</v>
      </c>
      <c r="G891">
        <f>F891-W$8*LN(D891)</f>
        <v>2183935.4678790756</v>
      </c>
      <c r="H891">
        <f t="shared" si="81"/>
        <v>-2.9671043278649449</v>
      </c>
      <c r="I891">
        <f>G891-W$11*H891^2</f>
        <v>2183935.1182334027</v>
      </c>
      <c r="J891">
        <f>(C891-C890)*W$12</f>
        <v>5.9703520377057506E-2</v>
      </c>
      <c r="K891">
        <f>I891-J891*W$13</f>
        <v>2183933.1868806868</v>
      </c>
      <c r="L891">
        <f>(K891-K890)*W$16</f>
        <v>2.089954164357033E-2</v>
      </c>
      <c r="M891">
        <f>(L891-L890)*W$15</f>
        <v>2.1102920950628223E-5</v>
      </c>
      <c r="N891">
        <f>I891-W$16*M891^2</f>
        <v>2183935.1182334027</v>
      </c>
      <c r="O891">
        <f>(D891-D890)*W$17</f>
        <v>-2.5836926409125677E-3</v>
      </c>
      <c r="P891">
        <f>(O891-O890)*W$18</f>
        <v>0.47798200117722689</v>
      </c>
      <c r="Q891">
        <f>N891-P891*W$19+W$20*P891^2</f>
        <v>2183933.9239350446</v>
      </c>
      <c r="R891">
        <f t="shared" si="84"/>
        <v>2183532.8823967478</v>
      </c>
      <c r="S891">
        <f t="shared" si="82"/>
        <v>25.1973016453287</v>
      </c>
      <c r="T891">
        <f t="shared" si="85"/>
        <v>2183530.4262144328</v>
      </c>
      <c r="U891">
        <f t="shared" si="80"/>
        <v>2183904.8823967478</v>
      </c>
      <c r="V891">
        <f t="shared" si="83"/>
        <v>372</v>
      </c>
    </row>
    <row r="892" spans="1:22" x14ac:dyDescent="0.25">
      <c r="A892">
        <f>VLOOKUP('[1]2024-03-18_windows_device_0'!P892,'[1]2024-03-18_windows_device_0'!P892:P1801,1,0)</f>
        <v>31.974</v>
      </c>
      <c r="B892">
        <f>VLOOKUP('[1]2024-03-18_windows_device_0'!Q892,'[1]2024-03-18_windows_device_0'!Q892:Q1801,1,0)+90</f>
        <v>2183875</v>
      </c>
      <c r="C892">
        <f>(A892-A891)*W$4</f>
        <v>-0.58905029841155843</v>
      </c>
      <c r="D892">
        <f>(A892)*(1-EXP(-W$2))</f>
        <v>0.97416376120559023</v>
      </c>
      <c r="E892">
        <f>B892-D892^2*W$3</f>
        <v>2183874.9994424866</v>
      </c>
      <c r="F892">
        <f>E892+W$7*C892</f>
        <v>2183861.6089852452</v>
      </c>
      <c r="G892">
        <f>F892-W$8*LN(D892)</f>
        <v>2183923.7947146725</v>
      </c>
      <c r="H892">
        <f t="shared" si="81"/>
        <v>-11.673164403066039</v>
      </c>
      <c r="I892">
        <f>G892-W$11*H892^2</f>
        <v>2183918.3829397224</v>
      </c>
      <c r="J892">
        <f>(C892-C891)*W$12</f>
        <v>-0.3731470023571265</v>
      </c>
      <c r="K892">
        <f>I892-J892*W$13</f>
        <v>2183930.4538941975</v>
      </c>
      <c r="L892">
        <f>(K892-K891)*W$16</f>
        <v>-3.0069522195280765E-3</v>
      </c>
      <c r="M892">
        <f>(L892-L891)*W$15</f>
        <v>-1.4195111103378095E-5</v>
      </c>
      <c r="N892">
        <f>I892-W$16*M892^2</f>
        <v>2183918.3829397224</v>
      </c>
      <c r="O892">
        <f>(D892-D891)*W$17</f>
        <v>-1.5502155845478231E-2</v>
      </c>
      <c r="P892">
        <f>(O892-O891)*W$18</f>
        <v>-2.9873875073607707</v>
      </c>
      <c r="Q892">
        <f>N892-P892*W$19+W$20*P892^2</f>
        <v>2183933.6582552246</v>
      </c>
      <c r="R892">
        <f t="shared" si="84"/>
        <v>2183532.5615196023</v>
      </c>
      <c r="S892">
        <f t="shared" si="82"/>
        <v>-1.6191828068647161</v>
      </c>
      <c r="T892">
        <f t="shared" si="85"/>
        <v>2183532.7193542877</v>
      </c>
      <c r="U892">
        <f t="shared" si="80"/>
        <v>2183904.5615196023</v>
      </c>
      <c r="V892">
        <f t="shared" si="83"/>
        <v>372</v>
      </c>
    </row>
    <row r="893" spans="1:22" x14ac:dyDescent="0.25">
      <c r="A893">
        <f>VLOOKUP('[1]2024-03-18_windows_device_0'!P893,'[1]2024-03-18_windows_device_0'!P893:P1802,1,0)</f>
        <v>31.968666666666667</v>
      </c>
      <c r="B893">
        <f>VLOOKUP('[1]2024-03-18_windows_device_0'!Q893,'[1]2024-03-18_windows_device_0'!Q893:Q1802,1,0)+90</f>
        <v>2183876</v>
      </c>
      <c r="C893">
        <f>(A893-A892)*W$4</f>
        <v>-0.15708007957640163</v>
      </c>
      <c r="D893">
        <f>(A893)*(1-EXP(-W$2))</f>
        <v>0.97400126855344271</v>
      </c>
      <c r="E893">
        <f>B893-D893^2*W$3</f>
        <v>2183875.9994426724</v>
      </c>
      <c r="F893">
        <f>E893+W$7*C893</f>
        <v>2183872.4286540747</v>
      </c>
      <c r="G893">
        <f>F893-W$8*LN(D893)</f>
        <v>2183935.0106869098</v>
      </c>
      <c r="H893">
        <f t="shared" si="81"/>
        <v>11.215972237288952</v>
      </c>
      <c r="I893">
        <f>G893-W$11*H893^2</f>
        <v>2183930.0145264831</v>
      </c>
      <c r="J893">
        <f>(C893-C892)*W$12</f>
        <v>0.32836936207429357</v>
      </c>
      <c r="K893">
        <f>I893-J893*W$13</f>
        <v>2183919.392086545</v>
      </c>
      <c r="L893">
        <f>(K893-K892)*W$16</f>
        <v>-1.2170688440166347E-2</v>
      </c>
      <c r="M893">
        <f>(L893-L892)*W$15</f>
        <v>-5.441210012598278E-6</v>
      </c>
      <c r="N893">
        <f>I893-W$16*M893^2</f>
        <v>2183930.0145264831</v>
      </c>
      <c r="O893">
        <f>(D893-D892)*W$17</f>
        <v>-4.1339082254623679E-3</v>
      </c>
      <c r="P893">
        <f>(O893-O892)*W$18</f>
        <v>2.6289010064770344</v>
      </c>
      <c r="Q893">
        <f>N893-P893*W$19+W$20*P893^2</f>
        <v>2183927.7122806865</v>
      </c>
      <c r="R893">
        <f t="shared" si="84"/>
        <v>2183526.6008904078</v>
      </c>
      <c r="S893">
        <f t="shared" si="82"/>
        <v>-30.078017225254332</v>
      </c>
      <c r="T893">
        <f t="shared" si="85"/>
        <v>2183529.5328350668</v>
      </c>
      <c r="U893">
        <f t="shared" si="80"/>
        <v>2183898.6008904078</v>
      </c>
      <c r="V893">
        <f t="shared" si="83"/>
        <v>372</v>
      </c>
    </row>
    <row r="894" spans="1:22" x14ac:dyDescent="0.25">
      <c r="A894">
        <f>VLOOKUP('[1]2024-03-18_windows_device_0'!P894,'[1]2024-03-18_windows_device_0'!P894:P1803,1,0)</f>
        <v>31.963999999999999</v>
      </c>
      <c r="B894">
        <f>VLOOKUP('[1]2024-03-18_windows_device_0'!Q894,'[1]2024-03-18_windows_device_0'!Q894:Q1803,1,0)+90</f>
        <v>2183881</v>
      </c>
      <c r="C894">
        <f>(A894-A893)*W$4</f>
        <v>-0.1374450696294299</v>
      </c>
      <c r="D894">
        <f>(A894)*(1-EXP(-W$2))</f>
        <v>0.97385908748281369</v>
      </c>
      <c r="E894">
        <f>B894-D894^2*W$3</f>
        <v>2183880.9994428353</v>
      </c>
      <c r="F894">
        <f>E894+W$7*C894</f>
        <v>2183877.8750028126</v>
      </c>
      <c r="G894">
        <f>F894-W$8*LN(D894)</f>
        <v>2183940.8038553684</v>
      </c>
      <c r="H894">
        <f t="shared" si="81"/>
        <v>5.793168458621949</v>
      </c>
      <c r="I894">
        <f>G894-W$11*H894^2</f>
        <v>2183939.4709637444</v>
      </c>
      <c r="J894">
        <f>(C894-C893)*W$12</f>
        <v>1.4925880094224613E-2</v>
      </c>
      <c r="K894">
        <f>I894-J894*W$13</f>
        <v>2183938.9881255655</v>
      </c>
      <c r="L894">
        <f>(K894-K893)*W$16</f>
        <v>2.1560426023685988E-2</v>
      </c>
      <c r="M894">
        <f>(L894-L893)*W$15</f>
        <v>2.0028738643027875E-5</v>
      </c>
      <c r="N894">
        <f>I894-W$16*M894^2</f>
        <v>2183939.4709637444</v>
      </c>
      <c r="O894">
        <f>(D894-D893)*W$17</f>
        <v>-3.6171696972781596E-3</v>
      </c>
      <c r="P894">
        <f>(O894-O893)*W$18</f>
        <v>0.11949550029479661</v>
      </c>
      <c r="Q894">
        <f>N894-P894*W$19+W$20*P894^2</f>
        <v>2183939.1400679792</v>
      </c>
      <c r="R894">
        <f t="shared" si="84"/>
        <v>2183538.0158771989</v>
      </c>
      <c r="S894">
        <f t="shared" si="82"/>
        <v>57.601330014741755</v>
      </c>
      <c r="T894">
        <f t="shared" si="85"/>
        <v>2183532.4010153338</v>
      </c>
      <c r="U894">
        <f t="shared" si="80"/>
        <v>2183910.0158771989</v>
      </c>
      <c r="V894">
        <f t="shared" si="83"/>
        <v>372</v>
      </c>
    </row>
    <row r="895" spans="1:22" x14ac:dyDescent="0.25">
      <c r="A895">
        <f>VLOOKUP('[1]2024-03-18_windows_device_0'!P895,'[1]2024-03-18_windows_device_0'!P895:P1804,1,0)</f>
        <v>31.957999999999998</v>
      </c>
      <c r="B895">
        <f>VLOOKUP('[1]2024-03-18_windows_device_0'!Q895,'[1]2024-03-18_windows_device_0'!Q895:Q1804,1,0)+90</f>
        <v>2183878</v>
      </c>
      <c r="C895">
        <f>(A895-A894)*W$4</f>
        <v>-0.17671508952347798</v>
      </c>
      <c r="D895">
        <f>(A895)*(1-EXP(-W$2))</f>
        <v>0.97367628324914779</v>
      </c>
      <c r="E895">
        <f>B895-D895^2*W$3</f>
        <v>2183877.9994430444</v>
      </c>
      <c r="F895">
        <f>E895+W$7*C895</f>
        <v>2183873.9823058723</v>
      </c>
      <c r="G895">
        <f>F895-W$8*LN(D895)</f>
        <v>2183937.3571439078</v>
      </c>
      <c r="H895">
        <f t="shared" si="81"/>
        <v>-3.4467114605940878</v>
      </c>
      <c r="I895">
        <f>G895-W$11*H895^2</f>
        <v>2183936.8853282165</v>
      </c>
      <c r="J895">
        <f>(C895-C894)*W$12</f>
        <v>-2.985176018852875E-2</v>
      </c>
      <c r="K895">
        <f>I895-J895*W$13</f>
        <v>2183937.8510045744</v>
      </c>
      <c r="L895">
        <f>(K895-K894)*W$16</f>
        <v>-1.2511106444084673E-3</v>
      </c>
      <c r="M895">
        <f>(L895-L894)*W$15</f>
        <v>-1.3544951396750589E-5</v>
      </c>
      <c r="N895">
        <f>I895-W$16*M895^2</f>
        <v>2183936.8853282165</v>
      </c>
      <c r="O895">
        <f>(D895-D894)*W$17</f>
        <v>-4.650646753643752E-3</v>
      </c>
      <c r="P895">
        <f>(O895-O894)*W$18</f>
        <v>-0.23899100058894016</v>
      </c>
      <c r="Q895">
        <f>N895-P895*W$19+W$20*P895^2</f>
        <v>2183937.611762098</v>
      </c>
      <c r="R895">
        <f t="shared" si="84"/>
        <v>2183536.4711441444</v>
      </c>
      <c r="S895">
        <f t="shared" si="82"/>
        <v>-7.7948998175522286</v>
      </c>
      <c r="T895">
        <f t="shared" si="85"/>
        <v>2183537.2309753099</v>
      </c>
      <c r="U895">
        <f t="shared" si="80"/>
        <v>2183908.4711441444</v>
      </c>
      <c r="V895">
        <f t="shared" si="83"/>
        <v>372</v>
      </c>
    </row>
    <row r="896" spans="1:22" x14ac:dyDescent="0.25">
      <c r="A896">
        <f>VLOOKUP('[1]2024-03-18_windows_device_0'!P896,'[1]2024-03-18_windows_device_0'!P896:P1805,1,0)</f>
        <v>31.926666666666666</v>
      </c>
      <c r="B896">
        <f>VLOOKUP('[1]2024-03-18_windows_device_0'!Q896,'[1]2024-03-18_windows_device_0'!Q896:Q1805,1,0)+90</f>
        <v>2183869</v>
      </c>
      <c r="C896">
        <f>(A896-A895)*W$4</f>
        <v>-0.92284546751143803</v>
      </c>
      <c r="D896">
        <f>(A896)*(1-EXP(-W$2))</f>
        <v>0.97272163891778141</v>
      </c>
      <c r="E896">
        <f>B896-D896^2*W$3</f>
        <v>2183868.9994441359</v>
      </c>
      <c r="F896">
        <f>E896+W$7*C896</f>
        <v>2183848.0210611247</v>
      </c>
      <c r="G896">
        <f>F896-W$8*LN(D896)</f>
        <v>2183913.7262956784</v>
      </c>
      <c r="H896">
        <f t="shared" si="81"/>
        <v>-23.630848229397088</v>
      </c>
      <c r="I896">
        <f>G896-W$11*H896^2</f>
        <v>2183891.5483586667</v>
      </c>
      <c r="J896">
        <f>(C896-C895)*W$12</f>
        <v>-0.56718344358284178</v>
      </c>
      <c r="K896">
        <f>I896-J896*W$13</f>
        <v>2183909.8962094691</v>
      </c>
      <c r="L896">
        <f>(K896-K895)*W$16</f>
        <v>-3.0757097964937013E-2</v>
      </c>
      <c r="M896">
        <f>(L896-L895)*W$15</f>
        <v>-1.7519957992513591E-5</v>
      </c>
      <c r="N896">
        <f>I896-W$16*M896^2</f>
        <v>2183891.5483586667</v>
      </c>
      <c r="O896">
        <f>(D896-D895)*W$17</f>
        <v>-2.4286710824584352E-2</v>
      </c>
      <c r="P896">
        <f>(O896-O895)*W$18</f>
        <v>-4.5408290111885545</v>
      </c>
      <c r="Q896">
        <f>N896-P896*W$19+W$20*P896^2</f>
        <v>2183920.0890584728</v>
      </c>
      <c r="R896">
        <f t="shared" si="84"/>
        <v>2183518.8632137338</v>
      </c>
      <c r="S896">
        <f t="shared" si="82"/>
        <v>-88.851632421720566</v>
      </c>
      <c r="T896">
        <f t="shared" si="85"/>
        <v>2183527.5242922613</v>
      </c>
      <c r="U896">
        <f t="shared" si="80"/>
        <v>2183890.8632137338</v>
      </c>
      <c r="V896">
        <f t="shared" si="83"/>
        <v>372</v>
      </c>
    </row>
    <row r="897" spans="1:22" x14ac:dyDescent="0.25">
      <c r="A897">
        <f>VLOOKUP('[1]2024-03-18_windows_device_0'!P897,'[1]2024-03-18_windows_device_0'!P897:P1806,1,0)</f>
        <v>31.916</v>
      </c>
      <c r="B897">
        <f>VLOOKUP('[1]2024-03-18_windows_device_0'!Q897,'[1]2024-03-18_windows_device_0'!Q897:Q1806,1,0)+90</f>
        <v>2183871</v>
      </c>
      <c r="C897">
        <f>(A897-A896)*W$4</f>
        <v>-0.31416015915280326</v>
      </c>
      <c r="D897">
        <f>(A897)*(1-EXP(-W$2))</f>
        <v>0.97239665361348648</v>
      </c>
      <c r="E897">
        <f>B897-D897^2*W$3</f>
        <v>2183870.9994445071</v>
      </c>
      <c r="F897">
        <f>E897+W$7*C897</f>
        <v>2183863.8578673117</v>
      </c>
      <c r="G897">
        <f>F897-W$8*LN(D897)</f>
        <v>2183930.3569501867</v>
      </c>
      <c r="H897">
        <f t="shared" si="81"/>
        <v>16.630654508247972</v>
      </c>
      <c r="I897">
        <f>G897-W$11*H897^2</f>
        <v>2183919.3724270803</v>
      </c>
      <c r="J897">
        <f>(C897-C896)*W$12</f>
        <v>0.46270228292287185</v>
      </c>
      <c r="K897">
        <f>I897-J897*W$13</f>
        <v>2183904.4044435313</v>
      </c>
      <c r="L897">
        <f>(K897-K896)*W$16</f>
        <v>-6.0422829897940396E-3</v>
      </c>
      <c r="M897">
        <f>(L897-L896)*W$15</f>
        <v>1.4675073077659491E-5</v>
      </c>
      <c r="N897">
        <f>I897-W$16*M897^2</f>
        <v>2183919.3724270803</v>
      </c>
      <c r="O897">
        <f>(D897-D896)*W$17</f>
        <v>-8.2678164509219117E-3</v>
      </c>
      <c r="P897">
        <f>(O897-O896)*W$18</f>
        <v>3.7043605091275911</v>
      </c>
      <c r="Q897">
        <f>N897-P897*W$19+W$20*P897^2</f>
        <v>2183919.134222785</v>
      </c>
      <c r="R897">
        <f t="shared" si="84"/>
        <v>2183517.8795789732</v>
      </c>
      <c r="S897">
        <f t="shared" si="82"/>
        <v>-4.9635335981038411</v>
      </c>
      <c r="T897">
        <f t="shared" si="85"/>
        <v>2183518.3634142512</v>
      </c>
      <c r="U897">
        <f t="shared" si="80"/>
        <v>2183889.8795789732</v>
      </c>
      <c r="V897">
        <f t="shared" si="83"/>
        <v>372</v>
      </c>
    </row>
    <row r="898" spans="1:22" x14ac:dyDescent="0.25">
      <c r="A898">
        <f>VLOOKUP('[1]2024-03-18_windows_device_0'!P898,'[1]2024-03-18_windows_device_0'!P898:P1807,1,0)</f>
        <v>31.893333333333334</v>
      </c>
      <c r="B898">
        <f>VLOOKUP('[1]2024-03-18_windows_device_0'!Q898,'[1]2024-03-18_windows_device_0'!Q898:Q1807,1,0)+90</f>
        <v>2183872</v>
      </c>
      <c r="C898">
        <f>(A898-A897)*W$4</f>
        <v>-0.66759033819975921</v>
      </c>
      <c r="D898">
        <f>(A898)*(1-EXP(-W$2))</f>
        <v>0.97170605984185976</v>
      </c>
      <c r="E898">
        <f>B898-D898^2*W$3</f>
        <v>2183871.9994452959</v>
      </c>
      <c r="F898">
        <f>E898+W$7*C898</f>
        <v>2183856.8235937557</v>
      </c>
      <c r="G898">
        <f>F898-W$8*LN(D898)</f>
        <v>2183925.010485603</v>
      </c>
      <c r="H898">
        <f t="shared" si="81"/>
        <v>-5.3464645836502314</v>
      </c>
      <c r="I898">
        <f>G898-W$11*H898^2</f>
        <v>2183923.8752240962</v>
      </c>
      <c r="J898">
        <f>(C898-C897)*W$12</f>
        <v>-0.26866584169715652</v>
      </c>
      <c r="K898">
        <f>I898-J898*W$13</f>
        <v>2183932.5663113184</v>
      </c>
      <c r="L898">
        <f>(K898-K897)*W$16</f>
        <v>3.0984928458215783E-2</v>
      </c>
      <c r="M898">
        <f>(L898-L897)*W$15</f>
        <v>2.1985883139647126E-5</v>
      </c>
      <c r="N898">
        <f>I898-W$16*M898^2</f>
        <v>2183923.8752240962</v>
      </c>
      <c r="O898">
        <f>(D898-D897)*W$17</f>
        <v>-1.7569109958209414E-2</v>
      </c>
      <c r="P898">
        <f>(O898-O897)*W$18</f>
        <v>-2.1509190052998068</v>
      </c>
      <c r="Q898">
        <f>N898-P898*W$19+W$20*P898^2</f>
        <v>2183933.5159618841</v>
      </c>
      <c r="R898">
        <f t="shared" si="84"/>
        <v>2183532.2004814618</v>
      </c>
      <c r="S898">
        <f t="shared" si="82"/>
        <v>72.264913263166008</v>
      </c>
      <c r="T898">
        <f t="shared" si="85"/>
        <v>2183525.1562429769</v>
      </c>
      <c r="U898">
        <f t="shared" si="80"/>
        <v>2183904.2004814618</v>
      </c>
      <c r="V898">
        <f t="shared" si="83"/>
        <v>372</v>
      </c>
    </row>
    <row r="899" spans="1:22" x14ac:dyDescent="0.25">
      <c r="A899">
        <f>VLOOKUP('[1]2024-03-18_windows_device_0'!P899,'[1]2024-03-18_windows_device_0'!P899:P1808,1,0)</f>
        <v>31.892666666666667</v>
      </c>
      <c r="B899">
        <f>VLOOKUP('[1]2024-03-18_windows_device_0'!Q899,'[1]2024-03-18_windows_device_0'!Q899:Q1808,1,0)+90</f>
        <v>2183866</v>
      </c>
      <c r="C899">
        <f>(A899-A898)*W$4</f>
        <v>-1.963500994707636E-2</v>
      </c>
      <c r="D899">
        <f>(A899)*(1-EXP(-W$2))</f>
        <v>0.97168574826034126</v>
      </c>
      <c r="E899">
        <f>B899-D899^2*W$3</f>
        <v>2183865.9994453192</v>
      </c>
      <c r="F899">
        <f>E899+W$7*C899</f>
        <v>2183865.5530967447</v>
      </c>
      <c r="G899">
        <f>F899-W$8*LN(D899)</f>
        <v>2183933.7896481892</v>
      </c>
      <c r="H899">
        <f t="shared" si="81"/>
        <v>8.7791625862009823</v>
      </c>
      <c r="I899">
        <f>G899-W$11*H899^2</f>
        <v>2183930.7286102814</v>
      </c>
      <c r="J899">
        <f>(C899-C898)*W$12</f>
        <v>0.49255404311140061</v>
      </c>
      <c r="K899">
        <f>I899-J899*W$13</f>
        <v>2183914.7949503744</v>
      </c>
      <c r="L899">
        <f>(K899-K898)*W$16</f>
        <v>-1.9552834762877232E-2</v>
      </c>
      <c r="M899">
        <f>(L899-L898)*W$15</f>
        <v>-3.0008129504384516E-5</v>
      </c>
      <c r="N899">
        <f>I899-W$16*M899^2</f>
        <v>2183930.7286102814</v>
      </c>
      <c r="O899">
        <f>(D899-D898)*W$17</f>
        <v>-5.1673852818420827E-4</v>
      </c>
      <c r="P899">
        <f>(O899-O898)*W$18</f>
        <v>3.9433515097158778</v>
      </c>
      <c r="Q899">
        <f>N899-P899*W$19+W$20*P899^2</f>
        <v>2183931.1861038292</v>
      </c>
      <c r="R899">
        <f t="shared" si="84"/>
        <v>2183529.8688415359</v>
      </c>
      <c r="S899">
        <f t="shared" si="82"/>
        <v>-11.765721967807664</v>
      </c>
      <c r="T899">
        <f t="shared" si="85"/>
        <v>2183531.015740463</v>
      </c>
      <c r="U899">
        <f t="shared" ref="U899:U910" si="86">R899+V899</f>
        <v>2183901.8688415359</v>
      </c>
      <c r="V899">
        <f t="shared" si="83"/>
        <v>372</v>
      </c>
    </row>
    <row r="900" spans="1:22" x14ac:dyDescent="0.25">
      <c r="A900">
        <f>VLOOKUP('[1]2024-03-18_windows_device_0'!P900,'[1]2024-03-18_windows_device_0'!P900:P1809,1,0)</f>
        <v>31.882666666666665</v>
      </c>
      <c r="B900">
        <f>VLOOKUP('[1]2024-03-18_windows_device_0'!Q900,'[1]2024-03-18_windows_device_0'!Q900:Q1809,1,0)+90</f>
        <v>2183862</v>
      </c>
      <c r="C900">
        <f>(A900-A899)*W$4</f>
        <v>-0.2945251492058315</v>
      </c>
      <c r="D900">
        <f>(A900)*(1-EXP(-W$2))</f>
        <v>0.97138107453756473</v>
      </c>
      <c r="E900">
        <f>B900-D900^2*W$3</f>
        <v>2183861.999445667</v>
      </c>
      <c r="F900">
        <f>E900+W$7*C900</f>
        <v>2183855.3042170466</v>
      </c>
      <c r="G900">
        <f>F900-W$8*LN(D900)</f>
        <v>2183924.285787045</v>
      </c>
      <c r="H900">
        <f t="shared" ref="H900:H910" si="87">G900-G899</f>
        <v>-9.5038611441850662</v>
      </c>
      <c r="I900">
        <f>G900-W$11*H900^2</f>
        <v>2183920.6985284179</v>
      </c>
      <c r="J900">
        <f>(C900-C899)*W$12</f>
        <v>-0.20896232132001946</v>
      </c>
      <c r="K900">
        <f>I900-J900*W$13</f>
        <v>2183927.4582629241</v>
      </c>
      <c r="L900">
        <f>(K900-K899)*W$16</f>
        <v>1.3932734730609022E-2</v>
      </c>
      <c r="M900">
        <f>(L900-L899)*W$15</f>
        <v>1.9882939842284347E-5</v>
      </c>
      <c r="N900">
        <f>I900-W$16*M900^2</f>
        <v>2183920.6985284179</v>
      </c>
      <c r="O900">
        <f>(D900-D899)*W$17</f>
        <v>-7.7510779227405275E-3</v>
      </c>
      <c r="P900">
        <f>(O900-O899)*W$18</f>
        <v>-1.6729370041219271</v>
      </c>
      <c r="Q900">
        <f>N900-P900*W$19+W$20*P900^2</f>
        <v>2183927.5935514197</v>
      </c>
      <c r="R900">
        <f t="shared" si="84"/>
        <v>2183526.2496120846</v>
      </c>
      <c r="S900">
        <f t="shared" ref="S900:S910" si="88">W$25*(R900-R899)</f>
        <v>-18.263046102289401</v>
      </c>
      <c r="T900">
        <f t="shared" si="85"/>
        <v>2183528.0298571079</v>
      </c>
      <c r="U900">
        <f t="shared" si="86"/>
        <v>2183898.2496120846</v>
      </c>
      <c r="V900">
        <f t="shared" si="83"/>
        <v>372</v>
      </c>
    </row>
    <row r="901" spans="1:22" x14ac:dyDescent="0.25">
      <c r="A901">
        <f>VLOOKUP('[1]2024-03-18_windows_device_0'!P901,'[1]2024-03-18_windows_device_0'!P901:P1810,1,0)</f>
        <v>31.862000000000002</v>
      </c>
      <c r="B901">
        <f>VLOOKUP('[1]2024-03-18_windows_device_0'!Q901,'[1]2024-03-18_windows_device_0'!Q901:Q1810,1,0)+90</f>
        <v>2183862</v>
      </c>
      <c r="C901">
        <f>(A901-A900)*W$4</f>
        <v>-0.60868530835853007</v>
      </c>
      <c r="D901">
        <f>(A901)*(1-EXP(-W$2))</f>
        <v>0.97075141551049338</v>
      </c>
      <c r="E901">
        <f>B901-D901^2*W$3</f>
        <v>2183861.9994463855</v>
      </c>
      <c r="F901">
        <f>E901+W$7*C901</f>
        <v>2183848.1626405697</v>
      </c>
      <c r="G901">
        <f>F901-W$8*LN(D901)</f>
        <v>2183918.6846563513</v>
      </c>
      <c r="H901">
        <f t="shared" si="87"/>
        <v>-5.6011306936852634</v>
      </c>
      <c r="I901">
        <f>G901-W$11*H901^2</f>
        <v>2183917.4386681309</v>
      </c>
      <c r="J901">
        <f>(C901-C900)*W$12</f>
        <v>-0.23881408150846867</v>
      </c>
      <c r="K901">
        <f>I901-J901*W$13</f>
        <v>2183925.1640789951</v>
      </c>
      <c r="L901">
        <f>(K901-K900)*W$16</f>
        <v>-2.5241622980020787E-3</v>
      </c>
      <c r="M901">
        <f>(L901-L900)*W$15</f>
        <v>-9.7717165501453704E-6</v>
      </c>
      <c r="N901">
        <f>I901-W$16*M901^2</f>
        <v>2183917.4386681309</v>
      </c>
      <c r="O901">
        <f>(D901-D900)*W$17</f>
        <v>-1.6018894373659616E-2</v>
      </c>
      <c r="P901">
        <f>(O901-O900)*W$18</f>
        <v>-1.9119280047102143</v>
      </c>
      <c r="Q901">
        <f>N901-P901*W$19+W$20*P901^2</f>
        <v>2183925.663453625</v>
      </c>
      <c r="R901">
        <f t="shared" si="84"/>
        <v>2183524.2646849044</v>
      </c>
      <c r="S901">
        <f t="shared" si="88"/>
        <v>-10.016169764867159</v>
      </c>
      <c r="T901">
        <f t="shared" si="85"/>
        <v>2183525.2410409995</v>
      </c>
      <c r="U901">
        <f t="shared" si="86"/>
        <v>2183896.2646849044</v>
      </c>
      <c r="V901">
        <f t="shared" si="83"/>
        <v>372</v>
      </c>
    </row>
    <row r="902" spans="1:22" x14ac:dyDescent="0.25">
      <c r="A902">
        <f>VLOOKUP('[1]2024-03-18_windows_device_0'!P902,'[1]2024-03-18_windows_device_0'!P902:P1811,1,0)</f>
        <v>31.87</v>
      </c>
      <c r="B902">
        <f>VLOOKUP('[1]2024-03-18_windows_device_0'!Q902,'[1]2024-03-18_windows_device_0'!Q902:Q1811,1,0)+90</f>
        <v>2183860</v>
      </c>
      <c r="C902">
        <f>(A902-A901)*W$4</f>
        <v>0.23562011936460242</v>
      </c>
      <c r="D902">
        <f>(A902)*(1-EXP(-W$2))</f>
        <v>0.97099515448871454</v>
      </c>
      <c r="E902">
        <f>B902-D902^2*W$3</f>
        <v>2183859.9994461075</v>
      </c>
      <c r="F902">
        <f>E902+W$7*C902</f>
        <v>2183865.3556290041</v>
      </c>
      <c r="G902">
        <f>F902-W$8*LN(D902)</f>
        <v>2183935.2812246955</v>
      </c>
      <c r="H902">
        <f t="shared" si="87"/>
        <v>16.596568344160914</v>
      </c>
      <c r="I902">
        <f>G902-W$11*H902^2</f>
        <v>2183924.3416831684</v>
      </c>
      <c r="J902">
        <f>(C902-C901)*W$12</f>
        <v>0.64181284405420347</v>
      </c>
      <c r="K902">
        <f>I902-J902*W$13</f>
        <v>2183903.5796414712</v>
      </c>
      <c r="L902">
        <f>(K902-K901)*W$16</f>
        <v>-2.374814971600098E-2</v>
      </c>
      <c r="M902">
        <f>(L902-L901)*W$15</f>
        <v>-1.2602302168627004E-5</v>
      </c>
      <c r="N902">
        <f>I902-W$16*M902^2</f>
        <v>2183924.3416831684</v>
      </c>
      <c r="O902">
        <f>(D902-D901)*W$17</f>
        <v>6.2008623381907277E-3</v>
      </c>
      <c r="P902">
        <f>(O902-O901)*W$18</f>
        <v>5.1383065126599252</v>
      </c>
      <c r="Q902">
        <f>N902-P902*W$19+W$20*P902^2</f>
        <v>2183929.5705129565</v>
      </c>
      <c r="R902">
        <f t="shared" si="84"/>
        <v>2183528.1929200413</v>
      </c>
      <c r="S902">
        <f t="shared" si="88"/>
        <v>19.822324163610471</v>
      </c>
      <c r="T902">
        <f t="shared" si="85"/>
        <v>2183526.260679727</v>
      </c>
      <c r="U902">
        <f t="shared" si="86"/>
        <v>2183900.1929200413</v>
      </c>
      <c r="V902">
        <f t="shared" si="83"/>
        <v>372</v>
      </c>
    </row>
    <row r="903" spans="1:22" x14ac:dyDescent="0.25">
      <c r="A903">
        <f>VLOOKUP('[1]2024-03-18_windows_device_0'!P903,'[1]2024-03-18_windows_device_0'!P903:P1812,1,0)</f>
        <v>31.842666666666666</v>
      </c>
      <c r="B903">
        <f>VLOOKUP('[1]2024-03-18_windows_device_0'!Q903,'[1]2024-03-18_windows_device_0'!Q903:Q1812,1,0)+90</f>
        <v>2183864</v>
      </c>
      <c r="C903">
        <f>(A903-A902)*W$4</f>
        <v>-0.80503540782918914</v>
      </c>
      <c r="D903">
        <f>(A903)*(1-EXP(-W$2))</f>
        <v>0.97016237964645879</v>
      </c>
      <c r="E903">
        <f>B903-D903^2*W$3</f>
        <v>2183863.999447057</v>
      </c>
      <c r="F903">
        <f>E903+W$7*C903</f>
        <v>2183845.6991554941</v>
      </c>
      <c r="G903">
        <f>F903-W$8*LN(D903)</f>
        <v>2183917.6631382932</v>
      </c>
      <c r="H903">
        <f t="shared" si="87"/>
        <v>-17.618086402304471</v>
      </c>
      <c r="I903">
        <f>G903-W$11*H903^2</f>
        <v>2183905.3354968298</v>
      </c>
      <c r="J903">
        <f>(C903-C902)*W$12</f>
        <v>-0.79107164499716554</v>
      </c>
      <c r="K903">
        <f>I903-J903*W$13</f>
        <v>2183930.9259203169</v>
      </c>
      <c r="L903">
        <f>(K903-K902)*W$16</f>
        <v>3.0087581549640662E-2</v>
      </c>
      <c r="M903">
        <f>(L903-L902)*W$15</f>
        <v>3.1966384992447575E-5</v>
      </c>
      <c r="N903">
        <f>I903-W$16*M903^2</f>
        <v>2183905.3354968298</v>
      </c>
      <c r="O903">
        <f>(D903-D902)*W$17</f>
        <v>-2.1186279655487573E-2</v>
      </c>
      <c r="P903">
        <f>(O903-O902)*W$18</f>
        <v>-6.333261515604625</v>
      </c>
      <c r="Q903">
        <f>N903-P903*W$19+W$20*P903^2</f>
        <v>2183953.7073738743</v>
      </c>
      <c r="R903">
        <f t="shared" si="84"/>
        <v>2183552.2576830718</v>
      </c>
      <c r="S903">
        <f t="shared" si="88"/>
        <v>121.43354893136012</v>
      </c>
      <c r="T903">
        <f t="shared" si="85"/>
        <v>2183540.420584816</v>
      </c>
      <c r="U903">
        <f t="shared" si="86"/>
        <v>2183924.2576830718</v>
      </c>
      <c r="V903">
        <f t="shared" si="83"/>
        <v>372</v>
      </c>
    </row>
    <row r="904" spans="1:22" x14ac:dyDescent="0.25">
      <c r="A904">
        <f>VLOOKUP('[1]2024-03-18_windows_device_0'!P904,'[1]2024-03-18_windows_device_0'!P904:P1813,1,0)</f>
        <v>31.827333333333332</v>
      </c>
      <c r="B904">
        <f>VLOOKUP('[1]2024-03-18_windows_device_0'!Q904,'[1]2024-03-18_windows_device_0'!Q904:Q1813,1,0)+90</f>
        <v>2183859</v>
      </c>
      <c r="C904">
        <f>(A904-A903)*W$4</f>
        <v>-0.45160522878223314</v>
      </c>
      <c r="D904">
        <f>(A904)*(1-EXP(-W$2))</f>
        <v>0.96969521327153474</v>
      </c>
      <c r="E904">
        <f>B904-D904^2*W$3</f>
        <v>2183858.9994475893</v>
      </c>
      <c r="F904">
        <f>E904+W$7*C904</f>
        <v>2183848.7334303712</v>
      </c>
      <c r="G904">
        <f>F904-W$8*LN(D904)</f>
        <v>2183921.8416648475</v>
      </c>
      <c r="H904">
        <f t="shared" si="87"/>
        <v>4.1785265542566776</v>
      </c>
      <c r="I904">
        <f>G904-W$11*H904^2</f>
        <v>2183921.1482249</v>
      </c>
      <c r="J904">
        <f>(C904-C903)*W$12</f>
        <v>0.26866584169715657</v>
      </c>
      <c r="K904">
        <f>I904-J904*W$13</f>
        <v>2183912.4571376778</v>
      </c>
      <c r="L904">
        <f>(K904-K903)*W$16</f>
        <v>-2.0320168857739157E-2</v>
      </c>
      <c r="M904">
        <f>(L904-L903)*W$15</f>
        <v>-2.9930930968033251E-5</v>
      </c>
      <c r="N904">
        <f>I904-W$16*M904^2</f>
        <v>2183921.1482249</v>
      </c>
      <c r="O904">
        <f>(D904-D903)*W$17</f>
        <v>-1.1884986148202895E-2</v>
      </c>
      <c r="P904">
        <f>(O904-O903)*W$18</f>
        <v>2.150919005299154</v>
      </c>
      <c r="Q904">
        <f>N904-P904*W$19+W$20*P904^2</f>
        <v>2183918.4888610342</v>
      </c>
      <c r="R904">
        <f t="shared" si="84"/>
        <v>2183516.9990380225</v>
      </c>
      <c r="S904">
        <f t="shared" si="88"/>
        <v>-177.91915895536243</v>
      </c>
      <c r="T904">
        <f t="shared" si="85"/>
        <v>2183534.3422400015</v>
      </c>
      <c r="U904">
        <f t="shared" si="86"/>
        <v>2183888.9990380225</v>
      </c>
      <c r="V904">
        <f t="shared" si="83"/>
        <v>372</v>
      </c>
    </row>
    <row r="905" spans="1:22" x14ac:dyDescent="0.25">
      <c r="A905">
        <f>VLOOKUP('[1]2024-03-18_windows_device_0'!P905,'[1]2024-03-18_windows_device_0'!P905:P1814,1,0)</f>
        <v>31.815999999999999</v>
      </c>
      <c r="B905">
        <f>VLOOKUP('[1]2024-03-18_windows_device_0'!Q905,'[1]2024-03-18_windows_device_0'!Q905:Q1814,1,0)+90</f>
        <v>2183859</v>
      </c>
      <c r="C905">
        <f>(A905-A904)*W$4</f>
        <v>-0.33379516909987961</v>
      </c>
      <c r="D905">
        <f>(A905)*(1-EXP(-W$2))</f>
        <v>0.96934991638572143</v>
      </c>
      <c r="E905">
        <f>B905-D905^2*W$3</f>
        <v>2183858.9994479828</v>
      </c>
      <c r="F905">
        <f>E905+W$7*C905</f>
        <v>2183851.4115222129</v>
      </c>
      <c r="G905">
        <f>F905-W$8*LN(D905)</f>
        <v>2183925.3658622927</v>
      </c>
      <c r="H905">
        <f t="shared" si="87"/>
        <v>3.5241974452510476</v>
      </c>
      <c r="I905">
        <f>G905-W$11*H905^2</f>
        <v>2183924.8725942406</v>
      </c>
      <c r="J905">
        <f>(C905-C904)*W$12</f>
        <v>8.9555280565745354E-2</v>
      </c>
      <c r="K905">
        <f>I905-J905*W$13</f>
        <v>2183921.9755651667</v>
      </c>
      <c r="L905">
        <f>(K905-K904)*W$16</f>
        <v>1.0472593544090639E-2</v>
      </c>
      <c r="M905">
        <f>(L905-L904)*W$15</f>
        <v>1.8284014627030147E-5</v>
      </c>
      <c r="N905">
        <f>I905-W$16*M905^2</f>
        <v>2183924.8725942406</v>
      </c>
      <c r="O905">
        <f>(D905-D904)*W$17</f>
        <v>-8.7845549791032949E-3</v>
      </c>
      <c r="P905">
        <f>(O905-O904)*W$18</f>
        <v>0.71697300176747314</v>
      </c>
      <c r="Q905">
        <f>N905-P905*W$19+W$20*P905^2</f>
        <v>2183923.2104314049</v>
      </c>
      <c r="R905">
        <f t="shared" si="84"/>
        <v>2183521.6910900241</v>
      </c>
      <c r="S905">
        <f t="shared" si="88"/>
        <v>23.676631496536174</v>
      </c>
      <c r="T905">
        <f t="shared" si="85"/>
        <v>2183519.3831395782</v>
      </c>
      <c r="U905">
        <f t="shared" si="86"/>
        <v>2183893.6910900241</v>
      </c>
      <c r="V905">
        <f t="shared" si="83"/>
        <v>372</v>
      </c>
    </row>
    <row r="906" spans="1:22" x14ac:dyDescent="0.25">
      <c r="A906">
        <f>VLOOKUP('[1]2024-03-18_windows_device_0'!P906,'[1]2024-03-18_windows_device_0'!P906:P1815,1,0)</f>
        <v>31.803999999999998</v>
      </c>
      <c r="B906">
        <f>VLOOKUP('[1]2024-03-18_windows_device_0'!Q906,'[1]2024-03-18_windows_device_0'!Q906:Q1815,1,0)+90</f>
        <v>2183860</v>
      </c>
      <c r="C906">
        <f>(A906-A905)*W$4</f>
        <v>-0.35343017904695595</v>
      </c>
      <c r="D906">
        <f>(A906)*(1-EXP(-W$2))</f>
        <v>0.96898430791838963</v>
      </c>
      <c r="E906">
        <f>B906-D906^2*W$3</f>
        <v>2183859.9994483991</v>
      </c>
      <c r="F906">
        <f>E906+W$7*C906</f>
        <v>2183851.9651740543</v>
      </c>
      <c r="G906">
        <f>F906-W$8*LN(D906)</f>
        <v>2183926.8157192287</v>
      </c>
      <c r="H906">
        <f t="shared" si="87"/>
        <v>1.4498569360002875</v>
      </c>
      <c r="I906">
        <f>G906-W$11*H906^2</f>
        <v>2183926.7322333879</v>
      </c>
      <c r="J906">
        <f>(C906-C905)*W$12</f>
        <v>-1.4925880094304135E-2</v>
      </c>
      <c r="K906">
        <f>I906-J906*W$13</f>
        <v>2183927.2150715669</v>
      </c>
      <c r="L906">
        <f>(K906-K905)*W$16</f>
        <v>5.7647359256636768E-3</v>
      </c>
      <c r="M906">
        <f>(L906-L905)*W$15</f>
        <v>-2.7954145988597259E-6</v>
      </c>
      <c r="N906">
        <f>I906-W$16*M906^2</f>
        <v>2183926.7322333879</v>
      </c>
      <c r="O906">
        <f>(D906-D905)*W$17</f>
        <v>-9.3012935072875041E-3</v>
      </c>
      <c r="P906">
        <f>(O906-O905)*W$18</f>
        <v>-0.11949550029479682</v>
      </c>
      <c r="Q906">
        <f>N906-P906*W$19+W$20*P906^2</f>
        <v>2183927.0846766038</v>
      </c>
      <c r="R906">
        <f t="shared" si="84"/>
        <v>2183525.5342144175</v>
      </c>
      <c r="S906">
        <f t="shared" si="88"/>
        <v>19.392845609180249</v>
      </c>
      <c r="T906">
        <f t="shared" si="85"/>
        <v>2183523.6438388093</v>
      </c>
      <c r="U906">
        <f t="shared" si="86"/>
        <v>2183897.5342144175</v>
      </c>
      <c r="V906">
        <f t="shared" ref="V906:V910" si="89">V905</f>
        <v>372</v>
      </c>
    </row>
    <row r="907" spans="1:22" x14ac:dyDescent="0.25">
      <c r="A907">
        <f>VLOOKUP('[1]2024-03-18_windows_device_0'!P907,'[1]2024-03-18_windows_device_0'!P907:P1816,1,0)</f>
        <v>31.790666666666667</v>
      </c>
      <c r="B907">
        <f>VLOOKUP('[1]2024-03-18_windows_device_0'!Q907,'[1]2024-03-18_windows_device_0'!Q907:Q1816,1,0)+90</f>
        <v>2183861</v>
      </c>
      <c r="C907">
        <f>(A907-A906)*W$4</f>
        <v>-0.39270019894100405</v>
      </c>
      <c r="D907">
        <f>(A907)*(1-EXP(-W$2))</f>
        <v>0.96857807628802095</v>
      </c>
      <c r="E907">
        <f>B907-D907^2*W$3</f>
        <v>2183860.9994488615</v>
      </c>
      <c r="F907">
        <f>E907+W$7*C907</f>
        <v>2183852.0724773672</v>
      </c>
      <c r="G907">
        <f>F907-W$8*LN(D907)</f>
        <v>2183927.9192026602</v>
      </c>
      <c r="H907">
        <f t="shared" si="87"/>
        <v>1.103483431506902</v>
      </c>
      <c r="I907">
        <f>G907-W$11*H907^2</f>
        <v>2183927.8708417844</v>
      </c>
      <c r="J907">
        <f>(C907-C906)*W$12</f>
        <v>-2.985176018852877E-2</v>
      </c>
      <c r="K907">
        <f>I907-J907*W$13</f>
        <v>2183928.8365181424</v>
      </c>
      <c r="L907">
        <f>(K907-K906)*W$16</f>
        <v>1.7839870040070177E-3</v>
      </c>
      <c r="M907">
        <f>(L907-L906)*W$15</f>
        <v>-2.3636746375758673E-6</v>
      </c>
      <c r="N907">
        <f>I907-W$16*M907^2</f>
        <v>2183927.8708417844</v>
      </c>
      <c r="O907">
        <f>(D907-D906)*W$17</f>
        <v>-1.0334770563653095E-2</v>
      </c>
      <c r="P907">
        <f>(O907-O906)*W$18</f>
        <v>-0.23899100058893974</v>
      </c>
      <c r="Q907">
        <f>N907-P907*W$19+W$20*P907^2</f>
        <v>2183928.597275666</v>
      </c>
      <c r="R907">
        <f t="shared" si="84"/>
        <v>2183527.0123963822</v>
      </c>
      <c r="S907">
        <f t="shared" si="88"/>
        <v>7.4590754005967099</v>
      </c>
      <c r="T907">
        <f t="shared" si="85"/>
        <v>2183526.2853007056</v>
      </c>
      <c r="U907">
        <f t="shared" si="86"/>
        <v>2183899.0123963822</v>
      </c>
      <c r="V907">
        <f t="shared" si="89"/>
        <v>372</v>
      </c>
    </row>
    <row r="908" spans="1:22" x14ac:dyDescent="0.25">
      <c r="A908">
        <f>VLOOKUP('[1]2024-03-18_windows_device_0'!P908,'[1]2024-03-18_windows_device_0'!P908:P1817,1,0)</f>
        <v>31.777999999999999</v>
      </c>
      <c r="B908">
        <f>VLOOKUP('[1]2024-03-18_windows_device_0'!Q908,'[1]2024-03-18_windows_device_0'!Q908:Q1817,1,0)+90</f>
        <v>2183859</v>
      </c>
      <c r="C908">
        <f>(A908-A907)*W$4</f>
        <v>-0.37306518899403235</v>
      </c>
      <c r="D908">
        <f>(A908)*(1-EXP(-W$2))</f>
        <v>0.96819215623917065</v>
      </c>
      <c r="E908">
        <f>B908-D908^2*W$3</f>
        <v>2183858.9994493006</v>
      </c>
      <c r="F908">
        <f>E908+W$7*C908</f>
        <v>2183850.5188263813</v>
      </c>
      <c r="G908">
        <f>F908-W$8*LN(D908)</f>
        <v>2183927.312309857</v>
      </c>
      <c r="H908">
        <f t="shared" si="87"/>
        <v>-0.6068928032182157</v>
      </c>
      <c r="I908">
        <f>G908-W$11*H908^2</f>
        <v>2183927.2976818047</v>
      </c>
      <c r="J908">
        <f>(C908-C907)*W$12</f>
        <v>1.4925880094224592E-2</v>
      </c>
      <c r="K908">
        <f>I908-J908*W$13</f>
        <v>2183926.8148436258</v>
      </c>
      <c r="L908">
        <f>(K908-K907)*W$16</f>
        <v>-2.2243354289025693E-3</v>
      </c>
      <c r="M908">
        <f>(L908-L907)*W$15</f>
        <v>-2.3800471369472505E-6</v>
      </c>
      <c r="N908">
        <f>I908-W$16*M908^2</f>
        <v>2183927.2976818047</v>
      </c>
      <c r="O908">
        <f>(D908-D907)*W$17</f>
        <v>-9.8180320354717115E-3</v>
      </c>
      <c r="P908">
        <f>(O908-O907)*W$18</f>
        <v>0.11949550029414334</v>
      </c>
      <c r="Q908">
        <f>N908-P908*W$19+W$20*P908^2</f>
        <v>2183926.9667860395</v>
      </c>
      <c r="R908">
        <f t="shared" si="84"/>
        <v>2183525.3493680502</v>
      </c>
      <c r="S908">
        <f t="shared" si="88"/>
        <v>-8.3918313288517776</v>
      </c>
      <c r="T908">
        <f t="shared" si="85"/>
        <v>2183526.1673868997</v>
      </c>
      <c r="U908">
        <f t="shared" si="86"/>
        <v>2183897.3493680502</v>
      </c>
      <c r="V908">
        <f t="shared" si="89"/>
        <v>372</v>
      </c>
    </row>
    <row r="909" spans="1:22" x14ac:dyDescent="0.25">
      <c r="A909">
        <f>VLOOKUP('[1]2024-03-18_windows_device_0'!P909,'[1]2024-03-18_windows_device_0'!P909:P1818,1,0)</f>
        <v>31.755333333333333</v>
      </c>
      <c r="B909">
        <f>VLOOKUP('[1]2024-03-18_windows_device_0'!Q909,'[1]2024-03-18_windows_device_0'!Q909:Q1818,1,0)+90</f>
        <v>2183858</v>
      </c>
      <c r="C909">
        <f>(A909-A908)*W$4</f>
        <v>-0.66759033819975921</v>
      </c>
      <c r="D909">
        <f>(A909)*(1-EXP(-W$2))</f>
        <v>0.96750156246754393</v>
      </c>
      <c r="E909">
        <f>B909-D909^2*W$3</f>
        <v>2183857.9994500862</v>
      </c>
      <c r="F909">
        <f>E909+W$7*C909</f>
        <v>2183842.823598546</v>
      </c>
      <c r="G909">
        <f>F909-W$8*LN(D909)</f>
        <v>2183921.3122231341</v>
      </c>
      <c r="H909">
        <f t="shared" si="87"/>
        <v>-6.000086722895503</v>
      </c>
      <c r="I909">
        <f>G909-W$11*H909^2</f>
        <v>2183919.8824156071</v>
      </c>
      <c r="J909">
        <f>(C909-C908)*W$12</f>
        <v>-0.22388820141424406</v>
      </c>
      <c r="K909">
        <f>I909-J909*W$13</f>
        <v>2183927.1249882923</v>
      </c>
      <c r="L909">
        <f>(K909-K908)*W$16</f>
        <v>3.4123483493317191E-4</v>
      </c>
      <c r="M909">
        <f>(L909-L908)*W$15</f>
        <v>1.5233749937244608E-6</v>
      </c>
      <c r="N909">
        <f>I909-W$16*M909^2</f>
        <v>2183919.8824156071</v>
      </c>
      <c r="O909">
        <f>(D909-D908)*W$17</f>
        <v>-1.7569109958209414E-2</v>
      </c>
      <c r="P909">
        <f>(O909-O908)*W$18</f>
        <v>-1.7924325044160705</v>
      </c>
      <c r="Q909">
        <f>N909-P909*W$19+W$20*P909^2</f>
        <v>2183927.4315461302</v>
      </c>
      <c r="R909">
        <f t="shared" si="84"/>
        <v>2183525.7562840888</v>
      </c>
      <c r="S909">
        <f t="shared" si="88"/>
        <v>2.0533449102123909</v>
      </c>
      <c r="T909">
        <f t="shared" si="85"/>
        <v>2183525.5561281545</v>
      </c>
      <c r="U909">
        <f t="shared" si="86"/>
        <v>2183897.7562840888</v>
      </c>
      <c r="V909">
        <f t="shared" si="89"/>
        <v>372</v>
      </c>
    </row>
    <row r="910" spans="1:22" x14ac:dyDescent="0.25">
      <c r="A910">
        <f>VLOOKUP('[1]2024-03-18_windows_device_0'!P910,'[1]2024-03-18_windows_device_0'!P910:P1819,1,0)</f>
        <v>31.738</v>
      </c>
      <c r="B910">
        <f>VLOOKUP('[1]2024-03-18_windows_device_0'!Q910,'[1]2024-03-18_windows_device_0'!Q910:Q1819,1,0)+90</f>
        <v>2183854</v>
      </c>
      <c r="C910">
        <f>(A910-A909)*W$4</f>
        <v>-0.51051025862335764</v>
      </c>
      <c r="D910">
        <f>(A910)*(1-EXP(-W$2))</f>
        <v>0.96697346134806472</v>
      </c>
      <c r="E910">
        <f>B910-D910^2*W$3</f>
        <v>2183853.9994506859</v>
      </c>
      <c r="F910">
        <f>E910+W$7*C910</f>
        <v>2183842.3943877434</v>
      </c>
      <c r="G910">
        <f>F910-W$8*LN(D910)</f>
        <v>2183922.1801133314</v>
      </c>
      <c r="H910">
        <f t="shared" si="87"/>
        <v>0.86789019731804729</v>
      </c>
      <c r="I910">
        <f>G910-W$11*H910^2</f>
        <v>2183922.1501981192</v>
      </c>
      <c r="J910">
        <f>(C910-C909)*W$12</f>
        <v>0.11940704075427408</v>
      </c>
      <c r="K910">
        <f>I910-J910*W$13</f>
        <v>2183918.2874926873</v>
      </c>
      <c r="L910">
        <f>(K910-K909)*W$16</f>
        <v>-9.7234022665117648E-3</v>
      </c>
      <c r="M910">
        <f>(L910-L909)*W$15</f>
        <v>-5.9761436657477147E-6</v>
      </c>
      <c r="N910">
        <f>I910-W$16*M910^2</f>
        <v>2183922.1501981192</v>
      </c>
      <c r="O910">
        <f>(D910-D909)*W$17</f>
        <v>-1.3435201732747046E-2</v>
      </c>
      <c r="P910">
        <f>(O910-O909)*W$18</f>
        <v>0.95596400235576018</v>
      </c>
      <c r="Q910">
        <f>N910-P910*W$19+W$20*P910^2</f>
        <v>2183920.1063606082</v>
      </c>
      <c r="R910">
        <f t="shared" si="84"/>
        <v>2183518.3871965362</v>
      </c>
      <c r="S910">
        <f t="shared" si="88"/>
        <v>-37.18525932585144</v>
      </c>
      <c r="T910">
        <f t="shared" si="85"/>
        <v>2183522.011940869</v>
      </c>
      <c r="U910">
        <f t="shared" si="86"/>
        <v>2183890.3871965362</v>
      </c>
      <c r="V910">
        <f t="shared" si="89"/>
        <v>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0"/>
  <sheetViews>
    <sheetView zoomScale="115" zoomScaleNormal="115" workbookViewId="0">
      <selection activeCell="K7" sqref="K7"/>
    </sheetView>
  </sheetViews>
  <sheetFormatPr defaultRowHeight="15" x14ac:dyDescent="0.25"/>
  <cols>
    <col min="1" max="1" width="16.5703125" customWidth="1"/>
    <col min="5" max="5" width="12.42578125" customWidth="1"/>
    <col min="6" max="8" width="12.7109375" customWidth="1"/>
    <col min="10" max="10" width="20.5703125" style="7" customWidth="1"/>
    <col min="11" max="12" width="9.140625" style="7"/>
    <col min="14" max="14" width="17.42578125" customWidth="1"/>
    <col min="15" max="15" width="16.85546875" customWidth="1"/>
  </cols>
  <sheetData>
    <row r="1" spans="1:10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D1" t="s">
        <v>15</v>
      </c>
      <c r="E1" t="s">
        <v>14</v>
      </c>
      <c r="F1" t="s">
        <v>12</v>
      </c>
      <c r="G1" t="s">
        <v>22</v>
      </c>
    </row>
    <row r="2" spans="1:10" x14ac:dyDescent="0.25">
      <c r="A2">
        <f>VLOOKUP('2024-03-18_windows_device_0'!P2,'2024-03-18_windows_device_0'!P$2:P$912,1,0)</f>
        <v>35.108666666666664</v>
      </c>
      <c r="B2">
        <f>VLOOKUP('2024-03-18_windows_device_0'!Q2,'2024-03-18_windows_device_0'!Q2:Q910,1,0)</f>
        <v>2183140</v>
      </c>
      <c r="C2">
        <f>0</f>
        <v>0</v>
      </c>
      <c r="D2">
        <f>(A2)*(1-EXP(-I$3))</f>
        <v>35.105228247801861</v>
      </c>
      <c r="E2">
        <f>B2-D2^2*I$4</f>
        <v>2182598.4416206996</v>
      </c>
      <c r="F2">
        <f>E2+I$5*C2</f>
        <v>2182598.4416206996</v>
      </c>
      <c r="G2">
        <f>0</f>
        <v>0</v>
      </c>
      <c r="H2">
        <f>F2-I$7*G2</f>
        <v>2182598.4416206996</v>
      </c>
      <c r="I2">
        <v>1.1157263893791851</v>
      </c>
      <c r="J2" s="7">
        <f>VAR(H2:H910)</f>
        <v>6468.5861012660562</v>
      </c>
    </row>
    <row r="3" spans="1:10" x14ac:dyDescent="0.25">
      <c r="A3">
        <f>VLOOKUP('2024-03-18_windows_device_0'!P3,'2024-03-18_windows_device_0'!P$2:P$912,1,0)</f>
        <v>35.573999999999998</v>
      </c>
      <c r="B3">
        <f>VLOOKUP('2024-03-18_windows_device_0'!Q3,'2024-03-18_windows_device_0'!Q3:Q911,1,0)</f>
        <v>2183170</v>
      </c>
      <c r="C3">
        <f>(D3-D2)*I$2</f>
        <v>0.51913383274318092</v>
      </c>
      <c r="D3">
        <f t="shared" ref="D3:D66" si="0">(A3)*(1-EXP(-I$3))</f>
        <v>35.570516008031355</v>
      </c>
      <c r="E3">
        <f t="shared" ref="E3:E66" si="1">B3-D3^2*I$4</f>
        <v>2182613.9907606039</v>
      </c>
      <c r="F3">
        <f>E3+I$5*C3</f>
        <v>2183853.4202665505</v>
      </c>
      <c r="G3">
        <f>(F3-F2)*I$6</f>
        <v>12.549786458509043</v>
      </c>
      <c r="H3">
        <f t="shared" ref="H3:H66" si="2">F3-I$7*G3</f>
        <v>2183351.42880821</v>
      </c>
      <c r="I3">
        <v>9.2311915591586562</v>
      </c>
    </row>
    <row r="4" spans="1:10" x14ac:dyDescent="0.25">
      <c r="A4">
        <f>VLOOKUP('2024-03-18_windows_device_0'!P4,'2024-03-18_windows_device_0'!P$2:P$912,1,0)</f>
        <v>36.068666666666665</v>
      </c>
      <c r="B4">
        <f>VLOOKUP('2024-03-18_windows_device_0'!Q4,'2024-03-18_windows_device_0'!Q4:Q912,1,0)</f>
        <v>2183159</v>
      </c>
      <c r="C4">
        <f t="shared" ref="C4:C67" si="3">(D4-D3)*I$2</f>
        <v>0.55185860156939792</v>
      </c>
      <c r="D4">
        <f t="shared" si="0"/>
        <v>36.065134228791074</v>
      </c>
      <c r="E4">
        <f t="shared" si="1"/>
        <v>2182587.4203166389</v>
      </c>
      <c r="F4">
        <f>E4+I$5*C4</f>
        <v>2183904.9800493214</v>
      </c>
      <c r="G4">
        <f t="shared" ref="G4:G67" si="4">(F4-F3)*I$6</f>
        <v>0.51559782770927998</v>
      </c>
      <c r="H4">
        <f t="shared" si="2"/>
        <v>2183884.3561362131</v>
      </c>
      <c r="I4">
        <v>0.43944211648169851</v>
      </c>
    </row>
    <row r="5" spans="1:10" x14ac:dyDescent="0.25">
      <c r="A5">
        <f>VLOOKUP('2024-03-18_windows_device_0'!P5,'2024-03-18_windows_device_0'!P$2:P$912,1,0)</f>
        <v>36.510666666666665</v>
      </c>
      <c r="B5">
        <f>VLOOKUP('2024-03-18_windows_device_0'!Q5,'2024-03-18_windows_device_0'!Q5:Q913,1,0)</f>
        <v>2183152</v>
      </c>
      <c r="C5">
        <f t="shared" si="3"/>
        <v>0.49310276663141356</v>
      </c>
      <c r="D5">
        <f t="shared" si="0"/>
        <v>36.507090940871521</v>
      </c>
      <c r="E5">
        <f t="shared" si="1"/>
        <v>2182566.3257459826</v>
      </c>
      <c r="F5">
        <f>E5+I$5*C5</f>
        <v>2183743.6062079347</v>
      </c>
      <c r="G5">
        <f t="shared" si="4"/>
        <v>-1.6137384138675408</v>
      </c>
      <c r="H5">
        <f t="shared" si="2"/>
        <v>2183808.1557444893</v>
      </c>
      <c r="I5">
        <v>2387.4951462846252</v>
      </c>
      <c r="J5" s="8"/>
    </row>
    <row r="6" spans="1:10" x14ac:dyDescent="0.25">
      <c r="A6">
        <f>VLOOKUP('2024-03-18_windows_device_0'!P6,'2024-03-18_windows_device_0'!P$2:P$912,1,0)</f>
        <v>36.956666666666663</v>
      </c>
      <c r="B6">
        <f>VLOOKUP('2024-03-18_windows_device_0'!Q6,'2024-03-18_windows_device_0'!Q6:Q914,1,0)</f>
        <v>2183170</v>
      </c>
      <c r="C6">
        <f t="shared" si="3"/>
        <v>0.49756523510771333</v>
      </c>
      <c r="D6">
        <f t="shared" si="0"/>
        <v>36.953047261206088</v>
      </c>
      <c r="E6">
        <f t="shared" si="1"/>
        <v>2182569.9296165677</v>
      </c>
      <c r="F6">
        <f>E6+I$5*C6</f>
        <v>2183757.8642003471</v>
      </c>
      <c r="G6">
        <f t="shared" si="4"/>
        <v>0.14257992412429304</v>
      </c>
      <c r="H6">
        <f t="shared" si="2"/>
        <v>2183752.1610033819</v>
      </c>
      <c r="I6">
        <v>0.01</v>
      </c>
      <c r="J6" s="8"/>
    </row>
    <row r="7" spans="1:10" x14ac:dyDescent="0.25">
      <c r="A7">
        <f>VLOOKUP('2024-03-18_windows_device_0'!P7,'2024-03-18_windows_device_0'!P$2:P$912,1,0)</f>
        <v>37.376666666666665</v>
      </c>
      <c r="B7">
        <f>VLOOKUP('2024-03-18_windows_device_0'!Q7,'2024-03-18_windows_device_0'!Q7:Q915,1,0)</f>
        <v>2183224</v>
      </c>
      <c r="C7">
        <f t="shared" si="3"/>
        <v>0.46855919001174878</v>
      </c>
      <c r="D7">
        <f t="shared" si="0"/>
        <v>37.373006127888864</v>
      </c>
      <c r="E7">
        <f t="shared" si="1"/>
        <v>2182610.2129208152</v>
      </c>
      <c r="F7">
        <f>E7+I$5*C7</f>
        <v>2183728.8957127151</v>
      </c>
      <c r="G7">
        <f t="shared" si="4"/>
        <v>-0.28968487631995232</v>
      </c>
      <c r="H7">
        <f t="shared" si="2"/>
        <v>2183740.483107768</v>
      </c>
      <c r="I7">
        <v>40</v>
      </c>
    </row>
    <row r="8" spans="1:10" x14ac:dyDescent="0.25">
      <c r="A8">
        <f>VLOOKUP('2024-03-18_windows_device_0'!P8,'2024-03-18_windows_device_0'!P$2:P$912,1,0)</f>
        <v>37.774666666666668</v>
      </c>
      <c r="B8">
        <f>VLOOKUP('2024-03-18_windows_device_0'!Q8,'2024-03-18_windows_device_0'!Q8:Q916,1,0)</f>
        <v>2183217</v>
      </c>
      <c r="C8">
        <f t="shared" si="3"/>
        <v>0.44401561339209195</v>
      </c>
      <c r="D8">
        <f t="shared" si="0"/>
        <v>37.770967149173977</v>
      </c>
      <c r="E8">
        <f t="shared" si="1"/>
        <v>2182590.0716801384</v>
      </c>
      <c r="F8">
        <f>E8+I$5*C8</f>
        <v>2183650.1568019865</v>
      </c>
      <c r="G8">
        <f t="shared" si="4"/>
        <v>-0.78738910728599876</v>
      </c>
      <c r="H8">
        <f t="shared" si="2"/>
        <v>2183681.6523662778</v>
      </c>
    </row>
    <row r="9" spans="1:10" x14ac:dyDescent="0.25">
      <c r="A9">
        <f>VLOOKUP('2024-03-18_windows_device_0'!P9,'2024-03-18_windows_device_0'!P$2:P$912,1,0)</f>
        <v>38.150666666666666</v>
      </c>
      <c r="B9">
        <f>VLOOKUP('2024-03-18_windows_device_0'!Q9,'2024-03-18_windows_device_0'!Q9:Q917,1,0)</f>
        <v>2183236</v>
      </c>
      <c r="C9">
        <f t="shared" si="3"/>
        <v>0.41947203677242717</v>
      </c>
      <c r="D9">
        <f t="shared" si="0"/>
        <v>38.146930325061419</v>
      </c>
      <c r="E9">
        <f t="shared" si="1"/>
        <v>2182596.5289765457</v>
      </c>
      <c r="F9">
        <f>E9+I$5*C9</f>
        <v>2183598.0164283421</v>
      </c>
      <c r="G9">
        <f t="shared" si="4"/>
        <v>-0.52140373644419014</v>
      </c>
      <c r="H9">
        <f t="shared" si="2"/>
        <v>2183618.8725777999</v>
      </c>
    </row>
    <row r="10" spans="1:10" x14ac:dyDescent="0.25">
      <c r="A10">
        <f>VLOOKUP('2024-03-18_windows_device_0'!P10,'2024-03-18_windows_device_0'!P$2:P$912,1,0)</f>
        <v>38.537333333333336</v>
      </c>
      <c r="B10">
        <f>VLOOKUP('2024-03-18_windows_device_0'!Q10,'2024-03-18_windows_device_0'!Q10:Q918,1,0)</f>
        <v>2183255</v>
      </c>
      <c r="C10">
        <f t="shared" si="3"/>
        <v>0.4313719527092319</v>
      </c>
      <c r="D10">
        <f t="shared" si="0"/>
        <v>38.533559122959851</v>
      </c>
      <c r="E10">
        <f t="shared" si="1"/>
        <v>2182602.5008864533</v>
      </c>
      <c r="F10">
        <f>E10+I$5*C10</f>
        <v>2183632.3993297899</v>
      </c>
      <c r="G10">
        <f t="shared" si="4"/>
        <v>0.34382901447825137</v>
      </c>
      <c r="H10">
        <f t="shared" si="2"/>
        <v>2183618.6461692108</v>
      </c>
    </row>
    <row r="11" spans="1:10" x14ac:dyDescent="0.25">
      <c r="A11">
        <f>VLOOKUP('2024-03-18_windows_device_0'!P11,'2024-03-18_windows_device_0'!P$2:P$912,1,0)</f>
        <v>38.924666666666667</v>
      </c>
      <c r="B11">
        <f>VLOOKUP('2024-03-18_windows_device_0'!Q11,'2024-03-18_windows_device_0'!Q11:Q919,1,0)</f>
        <v>2183266</v>
      </c>
      <c r="C11">
        <f t="shared" si="3"/>
        <v>0.43211569745527922</v>
      </c>
      <c r="D11">
        <f t="shared" si="0"/>
        <v>38.920854522233967</v>
      </c>
      <c r="E11">
        <f t="shared" si="1"/>
        <v>2182600.3186169514</v>
      </c>
      <c r="F11">
        <f>E11+I$5*C11</f>
        <v>2183631.9927472593</v>
      </c>
      <c r="G11">
        <f t="shared" si="4"/>
        <v>-4.0658253058791158E-3</v>
      </c>
      <c r="H11">
        <f t="shared" si="2"/>
        <v>2183632.1553802714</v>
      </c>
    </row>
    <row r="12" spans="1:10" x14ac:dyDescent="0.25">
      <c r="A12">
        <f>VLOOKUP('2024-03-18_windows_device_0'!P12,'2024-03-18_windows_device_0'!P$2:P$912,1,0)</f>
        <v>39.326666666666668</v>
      </c>
      <c r="B12">
        <f>VLOOKUP('2024-03-18_windows_device_0'!Q12,'2024-03-18_windows_device_0'!Q12:Q920,1,0)</f>
        <v>2183284</v>
      </c>
      <c r="C12">
        <f t="shared" si="3"/>
        <v>0.44847808186839172</v>
      </c>
      <c r="D12">
        <f t="shared" si="0"/>
        <v>39.322815151773199</v>
      </c>
      <c r="E12">
        <f t="shared" si="1"/>
        <v>2182604.4977779994</v>
      </c>
      <c r="F12">
        <f>E12+I$5*C12</f>
        <v>2183675.2370216753</v>
      </c>
      <c r="G12">
        <f t="shared" si="4"/>
        <v>0.432442744160071</v>
      </c>
      <c r="H12">
        <f t="shared" si="2"/>
        <v>2183657.939311909</v>
      </c>
    </row>
    <row r="13" spans="1:10" x14ac:dyDescent="0.25">
      <c r="A13">
        <f>VLOOKUP('2024-03-18_windows_device_0'!P13,'2024-03-18_windows_device_0'!P$2:P$912,1,0)</f>
        <v>39.750666666666667</v>
      </c>
      <c r="B13">
        <f>VLOOKUP('2024-03-18_windows_device_0'!Q13,'2024-03-18_windows_device_0'!Q13:Q921,1,0)</f>
        <v>2183329</v>
      </c>
      <c r="C13">
        <f t="shared" si="3"/>
        <v>0.4730216584880565</v>
      </c>
      <c r="D13">
        <f t="shared" si="0"/>
        <v>39.746773626710102</v>
      </c>
      <c r="E13">
        <f t="shared" si="1"/>
        <v>2182634.7667016946</v>
      </c>
      <c r="F13">
        <f>E13+I$5*C13</f>
        <v>2183764.1036154223</v>
      </c>
      <c r="G13">
        <f t="shared" si="4"/>
        <v>0.88866593746934086</v>
      </c>
      <c r="H13">
        <f t="shared" si="2"/>
        <v>2183728.5569779235</v>
      </c>
    </row>
    <row r="14" spans="1:10" x14ac:dyDescent="0.25">
      <c r="A14">
        <f>VLOOKUP('2024-03-18_windows_device_0'!P14,'2024-03-18_windows_device_0'!P$2:P$912,1,0)</f>
        <v>40.204666666666668</v>
      </c>
      <c r="B14">
        <f>VLOOKUP('2024-03-18_windows_device_0'!Q14,'2024-03-18_windows_device_0'!Q14:Q922,1,0)</f>
        <v>2183368</v>
      </c>
      <c r="C14">
        <f t="shared" si="3"/>
        <v>0.50649017206032088</v>
      </c>
      <c r="D14">
        <f t="shared" si="0"/>
        <v>40.200729163552914</v>
      </c>
      <c r="E14">
        <f t="shared" si="1"/>
        <v>2182657.8181996634</v>
      </c>
      <c r="F14">
        <f>E14+I$5*C14</f>
        <v>2183867.0610270984</v>
      </c>
      <c r="G14">
        <f t="shared" si="4"/>
        <v>1.0295741167617962</v>
      </c>
      <c r="H14">
        <f t="shared" si="2"/>
        <v>2183825.878062428</v>
      </c>
    </row>
    <row r="15" spans="1:10" x14ac:dyDescent="0.25">
      <c r="A15">
        <f>VLOOKUP('2024-03-18_windows_device_0'!P15,'2024-03-18_windows_device_0'!P$2:P$912,1,0)</f>
        <v>40.583333333333336</v>
      </c>
      <c r="B15">
        <f>VLOOKUP('2024-03-18_windows_device_0'!Q15,'2024-03-18_windows_device_0'!Q15:Q923,1,0)</f>
        <v>2183368</v>
      </c>
      <c r="C15">
        <f t="shared" si="3"/>
        <v>0.42244701575662441</v>
      </c>
      <c r="D15">
        <f t="shared" si="0"/>
        <v>40.5793587449431</v>
      </c>
      <c r="E15">
        <f t="shared" si="1"/>
        <v>2182644.3775413558</v>
      </c>
      <c r="F15">
        <f>E15+I$5*C15</f>
        <v>2183652.9677410373</v>
      </c>
      <c r="G15">
        <f t="shared" si="4"/>
        <v>-2.140932860611938</v>
      </c>
      <c r="H15">
        <f t="shared" si="2"/>
        <v>2183738.6050554616</v>
      </c>
    </row>
    <row r="16" spans="1:10" x14ac:dyDescent="0.25">
      <c r="A16">
        <f>VLOOKUP('2024-03-18_windows_device_0'!P16,'2024-03-18_windows_device_0'!P$2:P$912,1,0)</f>
        <v>40.961333333333336</v>
      </c>
      <c r="B16">
        <f>VLOOKUP('2024-03-18_windows_device_0'!Q16,'2024-03-18_windows_device_0'!Q16:Q924,1,0)</f>
        <v>2183397</v>
      </c>
      <c r="C16">
        <f t="shared" si="3"/>
        <v>0.42170327101057709</v>
      </c>
      <c r="D16">
        <f t="shared" si="0"/>
        <v>40.957321724957602</v>
      </c>
      <c r="E16">
        <f t="shared" si="1"/>
        <v>2182659.8348815627</v>
      </c>
      <c r="F16">
        <f>E16+I$5*C16</f>
        <v>2183666.6493942728</v>
      </c>
      <c r="G16">
        <f t="shared" si="4"/>
        <v>0.13681653235573321</v>
      </c>
      <c r="H16">
        <f t="shared" si="2"/>
        <v>2183661.1767329788</v>
      </c>
    </row>
    <row r="17" spans="1:8" x14ac:dyDescent="0.25">
      <c r="A17">
        <f>VLOOKUP('2024-03-18_windows_device_0'!P17,'2024-03-18_windows_device_0'!P$2:P$912,1,0)</f>
        <v>41.316000000000003</v>
      </c>
      <c r="B17">
        <f>VLOOKUP('2024-03-18_windows_device_0'!Q17,'2024-03-18_windows_device_0'!Q17:Q925,1,0)</f>
        <v>2183416</v>
      </c>
      <c r="C17">
        <f t="shared" si="3"/>
        <v>0.39567220489880972</v>
      </c>
      <c r="D17">
        <f t="shared" si="0"/>
        <v>41.311953656823057</v>
      </c>
      <c r="E17">
        <f t="shared" si="1"/>
        <v>2182666.0140206814</v>
      </c>
      <c r="F17">
        <f>E17+I$5*C17</f>
        <v>2183610.679489397</v>
      </c>
      <c r="G17">
        <f t="shared" si="4"/>
        <v>-0.55969904875848442</v>
      </c>
      <c r="H17">
        <f t="shared" si="2"/>
        <v>2183633.0674513471</v>
      </c>
    </row>
    <row r="18" spans="1:8" x14ac:dyDescent="0.25">
      <c r="A18">
        <f>VLOOKUP('2024-03-18_windows_device_0'!P18,'2024-03-18_windows_device_0'!P$2:P$912,1,0)</f>
        <v>41.64266666666667</v>
      </c>
      <c r="B18">
        <f>VLOOKUP('2024-03-18_windows_device_0'!Q18,'2024-03-18_windows_device_0'!Q18:Q926,1,0)</f>
        <v>2183435</v>
      </c>
      <c r="C18">
        <f t="shared" si="3"/>
        <v>0.36443492556470319</v>
      </c>
      <c r="D18">
        <f t="shared" si="0"/>
        <v>41.63858833090967</v>
      </c>
      <c r="E18">
        <f t="shared" si="1"/>
        <v>2182673.1075460408</v>
      </c>
      <c r="F18">
        <f>E18+I$5*C18</f>
        <v>2183543.1941619632</v>
      </c>
      <c r="G18">
        <f t="shared" si="4"/>
        <v>-0.6748532743379474</v>
      </c>
      <c r="H18">
        <f t="shared" si="2"/>
        <v>2183570.1882929369</v>
      </c>
    </row>
    <row r="19" spans="1:8" x14ac:dyDescent="0.25">
      <c r="A19">
        <f>VLOOKUP('2024-03-18_windows_device_0'!P19,'2024-03-18_windows_device_0'!P$2:P$912,1,0)</f>
        <v>41.992666666666665</v>
      </c>
      <c r="B19">
        <f>VLOOKUP('2024-03-18_windows_device_0'!Q19,'2024-03-18_windows_device_0'!Q19:Q927,1,0)</f>
        <v>2183438</v>
      </c>
      <c r="C19">
        <f t="shared" si="3"/>
        <v>0.39046599167644674</v>
      </c>
      <c r="D19">
        <f t="shared" si="0"/>
        <v>41.988554053145307</v>
      </c>
      <c r="E19">
        <f t="shared" si="1"/>
        <v>2182663.2465547686</v>
      </c>
      <c r="F19">
        <f>E19+I$5*C19</f>
        <v>2183595.4822146855</v>
      </c>
      <c r="G19">
        <f t="shared" si="4"/>
        <v>0.52288052722346035</v>
      </c>
      <c r="H19">
        <f t="shared" si="2"/>
        <v>2183574.5669935965</v>
      </c>
    </row>
    <row r="20" spans="1:8" x14ac:dyDescent="0.25">
      <c r="A20">
        <f>VLOOKUP('2024-03-18_windows_device_0'!P20,'2024-03-18_windows_device_0'!P$2:P$912,1,0)</f>
        <v>42.326666666666668</v>
      </c>
      <c r="B20">
        <f>VLOOKUP('2024-03-18_windows_device_0'!Q20,'2024-03-18_windows_device_0'!Q20:Q928,1,0)</f>
        <v>2183454</v>
      </c>
      <c r="C20">
        <f t="shared" si="3"/>
        <v>0.37261611777125547</v>
      </c>
      <c r="D20">
        <f t="shared" si="0"/>
        <v>42.322521342364475</v>
      </c>
      <c r="E20">
        <f t="shared" si="1"/>
        <v>2182666.8731210008</v>
      </c>
      <c r="F20">
        <f>E20+I$5*C20</f>
        <v>2183556.492293607</v>
      </c>
      <c r="G20">
        <f t="shared" si="4"/>
        <v>-0.38989921078551559</v>
      </c>
      <c r="H20">
        <f t="shared" si="2"/>
        <v>2183572.0882620383</v>
      </c>
    </row>
    <row r="21" spans="1:8" x14ac:dyDescent="0.25">
      <c r="A21">
        <f>VLOOKUP('2024-03-18_windows_device_0'!P21,'2024-03-18_windows_device_0'!P$2:P$912,1,0)</f>
        <v>42.61866666666667</v>
      </c>
      <c r="B21">
        <f>VLOOKUP('2024-03-18_windows_device_0'!Q21,'2024-03-18_windows_device_0'!Q21:Q929,1,0)</f>
        <v>2183482</v>
      </c>
      <c r="C21">
        <f t="shared" si="3"/>
        <v>0.32576019877007584</v>
      </c>
      <c r="D21">
        <f t="shared" si="0"/>
        <v>42.61449274491536</v>
      </c>
      <c r="E21">
        <f t="shared" si="1"/>
        <v>2182683.9753172365</v>
      </c>
      <c r="F21">
        <f>E21+I$5*C21</f>
        <v>2183461.7262106529</v>
      </c>
      <c r="G21">
        <f t="shared" si="4"/>
        <v>-0.9476608295412734</v>
      </c>
      <c r="H21">
        <f t="shared" si="2"/>
        <v>2183499.6326438347</v>
      </c>
    </row>
    <row r="22" spans="1:8" x14ac:dyDescent="0.25">
      <c r="A22">
        <f>VLOOKUP('2024-03-18_windows_device_0'!P22,'2024-03-18_windows_device_0'!P$2:P$912,1,0)</f>
        <v>42.902000000000001</v>
      </c>
      <c r="B22">
        <f>VLOOKUP('2024-03-18_windows_device_0'!Q22,'2024-03-18_windows_device_0'!Q22:Q930,1,0)</f>
        <v>2183522</v>
      </c>
      <c r="C22">
        <f t="shared" si="3"/>
        <v>0.31609151707142097</v>
      </c>
      <c r="D22">
        <f t="shared" si="0"/>
        <v>42.897798329582315</v>
      </c>
      <c r="E22">
        <f t="shared" si="1"/>
        <v>2182713.3293443513</v>
      </c>
      <c r="F22">
        <f>E22+I$5*C22</f>
        <v>2183467.9963071411</v>
      </c>
      <c r="G22">
        <f t="shared" si="4"/>
        <v>6.2700964882969862E-2</v>
      </c>
      <c r="H22">
        <f t="shared" si="2"/>
        <v>2183465.4882685458</v>
      </c>
    </row>
    <row r="23" spans="1:8" x14ac:dyDescent="0.25">
      <c r="A23">
        <f>VLOOKUP('2024-03-18_windows_device_0'!P23,'2024-03-18_windows_device_0'!P$2:P$912,1,0)</f>
        <v>43.206666666666663</v>
      </c>
      <c r="B23">
        <f>VLOOKUP('2024-03-18_windows_device_0'!Q23,'2024-03-18_windows_device_0'!Q23:Q931,1,0)</f>
        <v>2183530</v>
      </c>
      <c r="C23">
        <f t="shared" si="3"/>
        <v>0.33989134894502254</v>
      </c>
      <c r="D23">
        <f t="shared" si="0"/>
        <v>43.202435158271243</v>
      </c>
      <c r="E23">
        <f t="shared" si="1"/>
        <v>2182709.803084332</v>
      </c>
      <c r="F23">
        <f>E23+I$5*C23</f>
        <v>2183521.2920302022</v>
      </c>
      <c r="G23">
        <f t="shared" si="4"/>
        <v>0.53295723061077294</v>
      </c>
      <c r="H23">
        <f t="shared" si="2"/>
        <v>2183499.9737409777</v>
      </c>
    </row>
    <row r="24" spans="1:8" x14ac:dyDescent="0.25">
      <c r="A24">
        <f>VLOOKUP('2024-03-18_windows_device_0'!P24,'2024-03-18_windows_device_0'!P$2:P$912,1,0)</f>
        <v>43.488</v>
      </c>
      <c r="B24">
        <f>VLOOKUP('2024-03-18_windows_device_0'!Q24,'2024-03-18_windows_device_0'!Q24:Q932,1,0)</f>
        <v>2183570</v>
      </c>
      <c r="C24">
        <f t="shared" si="3"/>
        <v>0.31386028283327105</v>
      </c>
      <c r="D24">
        <f t="shared" si="0"/>
        <v>43.483740938811138</v>
      </c>
      <c r="E24">
        <f t="shared" si="1"/>
        <v>2182739.0871466324</v>
      </c>
      <c r="F24">
        <f>E24+I$5*C24</f>
        <v>2183488.4270485085</v>
      </c>
      <c r="G24">
        <f t="shared" si="4"/>
        <v>-0.32864981693681328</v>
      </c>
      <c r="H24">
        <f t="shared" si="2"/>
        <v>2183501.5730411862</v>
      </c>
    </row>
    <row r="25" spans="1:8" x14ac:dyDescent="0.25">
      <c r="A25">
        <f>VLOOKUP('2024-03-18_windows_device_0'!P25,'2024-03-18_windows_device_0'!P$2:P$912,1,0)</f>
        <v>43.76</v>
      </c>
      <c r="B25">
        <f>VLOOKUP('2024-03-18_windows_device_0'!Q25,'2024-03-18_windows_device_0'!Q25:Q933,1,0)</f>
        <v>2183577</v>
      </c>
      <c r="C25">
        <f t="shared" si="3"/>
        <v>0.30344785638856098</v>
      </c>
      <c r="D25">
        <f t="shared" si="0"/>
        <v>43.755714300091412</v>
      </c>
      <c r="E25">
        <f t="shared" si="1"/>
        <v>2182735.6605879613</v>
      </c>
      <c r="F25">
        <f>E25+I$5*C25</f>
        <v>2183460.1408722396</v>
      </c>
      <c r="G25">
        <f t="shared" si="4"/>
        <v>-0.28286176268942653</v>
      </c>
      <c r="H25">
        <f t="shared" si="2"/>
        <v>2183471.4553427473</v>
      </c>
    </row>
    <row r="26" spans="1:8" x14ac:dyDescent="0.25">
      <c r="A26">
        <f>VLOOKUP('2024-03-18_windows_device_0'!P26,'2024-03-18_windows_device_0'!P$2:P$912,1,0)</f>
        <v>44.024000000000001</v>
      </c>
      <c r="B26">
        <f>VLOOKUP('2024-03-18_windows_device_0'!Q26,'2024-03-18_windows_device_0'!Q26:Q934,1,0)</f>
        <v>2183599</v>
      </c>
      <c r="C26">
        <f t="shared" si="3"/>
        <v>0.29452291943596137</v>
      </c>
      <c r="D26">
        <f t="shared" si="0"/>
        <v>44.019688444863448</v>
      </c>
      <c r="E26">
        <f t="shared" si="1"/>
        <v>2182747.4785221429</v>
      </c>
      <c r="F26">
        <f>E26+I$5*C26</f>
        <v>2183450.650562766</v>
      </c>
      <c r="G26">
        <f t="shared" si="4"/>
        <v>-9.4903094735927881E-2</v>
      </c>
      <c r="H26">
        <f t="shared" si="2"/>
        <v>2183454.4466865556</v>
      </c>
    </row>
    <row r="27" spans="1:8" x14ac:dyDescent="0.25">
      <c r="A27">
        <f>VLOOKUP('2024-03-18_windows_device_0'!P27,'2024-03-18_windows_device_0'!P$2:P$912,1,0)</f>
        <v>44.289333333333332</v>
      </c>
      <c r="B27">
        <f>VLOOKUP('2024-03-18_windows_device_0'!Q27,'2024-03-18_windows_device_0'!Q27:Q935,1,0)</f>
        <v>2183628</v>
      </c>
      <c r="C27">
        <f t="shared" si="3"/>
        <v>0.29601040892805602</v>
      </c>
      <c r="D27">
        <f t="shared" si="0"/>
        <v>44.284995792386852</v>
      </c>
      <c r="E27">
        <f t="shared" si="1"/>
        <v>2182766.1833242904</v>
      </c>
      <c r="F27">
        <f>E27+I$5*C27</f>
        <v>2183472.9067388559</v>
      </c>
      <c r="G27">
        <f t="shared" si="4"/>
        <v>0.22256176089867949</v>
      </c>
      <c r="H27">
        <f t="shared" si="2"/>
        <v>2183464.0042684199</v>
      </c>
    </row>
    <row r="28" spans="1:8" x14ac:dyDescent="0.25">
      <c r="A28">
        <f>VLOOKUP('2024-03-18_windows_device_0'!P28,'2024-03-18_windows_device_0'!P$2:P$912,1,0)</f>
        <v>44.60733333333333</v>
      </c>
      <c r="B28">
        <f>VLOOKUP('2024-03-18_windows_device_0'!Q28,'2024-03-18_windows_device_0'!Q28:Q936,1,0)</f>
        <v>2183644</v>
      </c>
      <c r="C28">
        <f t="shared" si="3"/>
        <v>0.35476624386604039</v>
      </c>
      <c r="D28">
        <f t="shared" si="0"/>
        <v>44.602964648589527</v>
      </c>
      <c r="E28">
        <f t="shared" si="1"/>
        <v>2182769.7631067196</v>
      </c>
      <c r="F28">
        <f>E28+I$5*C28</f>
        <v>2183616.7657920155</v>
      </c>
      <c r="G28">
        <f t="shared" si="4"/>
        <v>1.4385905315959826</v>
      </c>
      <c r="H28">
        <f t="shared" si="2"/>
        <v>2183559.2221707515</v>
      </c>
    </row>
    <row r="29" spans="1:8" x14ac:dyDescent="0.25">
      <c r="A29">
        <f>VLOOKUP('2024-03-18_windows_device_0'!P29,'2024-03-18_windows_device_0'!P$2:P$912,1,0)</f>
        <v>44.887333333333331</v>
      </c>
      <c r="B29">
        <f>VLOOKUP('2024-03-18_windows_device_0'!Q29,'2024-03-18_windows_device_0'!Q29:Q937,1,0)</f>
        <v>2183671</v>
      </c>
      <c r="C29">
        <f t="shared" si="3"/>
        <v>0.31237279334116846</v>
      </c>
      <c r="D29">
        <f t="shared" si="0"/>
        <v>44.882937226378047</v>
      </c>
      <c r="E29">
        <f t="shared" si="1"/>
        <v>2182785.7535003149</v>
      </c>
      <c r="F29">
        <f>E29+I$5*C29</f>
        <v>2183531.5420282483</v>
      </c>
      <c r="G29">
        <f t="shared" si="4"/>
        <v>-0.85223763767164207</v>
      </c>
      <c r="H29">
        <f t="shared" si="2"/>
        <v>2183565.631533755</v>
      </c>
    </row>
    <row r="30" spans="1:8" x14ac:dyDescent="0.25">
      <c r="A30">
        <f>VLOOKUP('2024-03-18_windows_device_0'!P30,'2024-03-18_windows_device_0'!P$2:P$912,1,0)</f>
        <v>45.177999999999997</v>
      </c>
      <c r="B30">
        <f>VLOOKUP('2024-03-18_windows_device_0'!Q30,'2024-03-18_windows_device_0'!Q30:Q938,1,0)</f>
        <v>2183704</v>
      </c>
      <c r="C30">
        <f t="shared" si="3"/>
        <v>0.32427270927797325</v>
      </c>
      <c r="D30">
        <f t="shared" si="0"/>
        <v>45.173575426177557</v>
      </c>
      <c r="E30">
        <f t="shared" si="1"/>
        <v>2182807.2516026855</v>
      </c>
      <c r="F30">
        <f>E30+I$5*C30</f>
        <v>2183581.4511221591</v>
      </c>
      <c r="G30">
        <f t="shared" si="4"/>
        <v>0.49909093910828234</v>
      </c>
      <c r="H30">
        <f t="shared" si="2"/>
        <v>2183561.4874845948</v>
      </c>
    </row>
    <row r="31" spans="1:8" x14ac:dyDescent="0.25">
      <c r="A31">
        <f>VLOOKUP('2024-03-18_windows_device_0'!P31,'2024-03-18_windows_device_0'!P$2:P$912,1,0)</f>
        <v>45.426666666666662</v>
      </c>
      <c r="B31">
        <f>VLOOKUP('2024-03-18_windows_device_0'!Q31,'2024-03-18_windows_device_0'!Q31:Q939,1,0)</f>
        <v>2183716</v>
      </c>
      <c r="C31">
        <f t="shared" si="3"/>
        <v>0.27741679027680155</v>
      </c>
      <c r="D31">
        <f t="shared" si="0"/>
        <v>45.422217739308792</v>
      </c>
      <c r="E31">
        <f t="shared" si="1"/>
        <v>2182809.3527526087</v>
      </c>
      <c r="F31">
        <f>E31+I$5*C31</f>
        <v>2183471.6839928925</v>
      </c>
      <c r="G31">
        <f t="shared" si="4"/>
        <v>-1.0976712926663459</v>
      </c>
      <c r="H31">
        <f t="shared" si="2"/>
        <v>2183515.5908445991</v>
      </c>
    </row>
    <row r="32" spans="1:8" x14ac:dyDescent="0.25">
      <c r="A32">
        <f>VLOOKUP('2024-03-18_windows_device_0'!P32,'2024-03-18_windows_device_0'!P$2:P$912,1,0)</f>
        <v>45.662666666666667</v>
      </c>
      <c r="B32">
        <f>VLOOKUP('2024-03-18_windows_device_0'!Q32,'2024-03-18_windows_device_0'!Q32:Q940,1,0)</f>
        <v>2183746</v>
      </c>
      <c r="C32">
        <f t="shared" si="3"/>
        <v>0.26328564010183897</v>
      </c>
      <c r="D32">
        <f t="shared" si="0"/>
        <v>45.65819462630197</v>
      </c>
      <c r="E32">
        <f t="shared" si="1"/>
        <v>2182829.9078793703</v>
      </c>
      <c r="F32">
        <f>E32+I$5*C32</f>
        <v>2183458.5010671997</v>
      </c>
      <c r="G32">
        <f t="shared" si="4"/>
        <v>-0.13182925692759453</v>
      </c>
      <c r="H32">
        <f t="shared" si="2"/>
        <v>2183463.7742374768</v>
      </c>
    </row>
    <row r="33" spans="1:8" x14ac:dyDescent="0.25">
      <c r="A33">
        <f>VLOOKUP('2024-03-18_windows_device_0'!P33,'2024-03-18_windows_device_0'!P$2:P$912,1,0)</f>
        <v>45.874000000000002</v>
      </c>
      <c r="B33">
        <f>VLOOKUP('2024-03-18_windows_device_0'!Q33,'2024-03-18_windows_device_0'!Q33:Q941,1,0)</f>
        <v>2183770</v>
      </c>
      <c r="C33">
        <f t="shared" si="3"/>
        <v>0.23576708449798489</v>
      </c>
      <c r="D33">
        <f t="shared" si="0"/>
        <v>45.869507262394741</v>
      </c>
      <c r="E33">
        <f t="shared" si="1"/>
        <v>2182845.4086469901</v>
      </c>
      <c r="F33">
        <f>E33+I$5*C33</f>
        <v>2183408.3014168828</v>
      </c>
      <c r="G33">
        <f t="shared" si="4"/>
        <v>-0.50199650316964839</v>
      </c>
      <c r="H33">
        <f t="shared" si="2"/>
        <v>2183428.3812770094</v>
      </c>
    </row>
    <row r="34" spans="1:8" x14ac:dyDescent="0.25">
      <c r="A34">
        <f>VLOOKUP('2024-03-18_windows_device_0'!P34,'2024-03-18_windows_device_0'!P$2:P$912,1,0)</f>
        <v>46.12</v>
      </c>
      <c r="B34">
        <f>VLOOKUP('2024-03-18_windows_device_0'!Q34,'2024-03-18_windows_device_0'!Q34:Q942,1,0)</f>
        <v>2183758</v>
      </c>
      <c r="C34">
        <f t="shared" si="3"/>
        <v>0.27444181129258843</v>
      </c>
      <c r="D34">
        <f t="shared" si="0"/>
        <v>46.115483170023218</v>
      </c>
      <c r="E34">
        <f t="shared" si="1"/>
        <v>2182823.4657894494</v>
      </c>
      <c r="F34">
        <f>E34+I$5*C34</f>
        <v>2183478.6942818481</v>
      </c>
      <c r="G34">
        <f t="shared" si="4"/>
        <v>0.70392864965368063</v>
      </c>
      <c r="H34">
        <f t="shared" si="2"/>
        <v>2183450.5371358618</v>
      </c>
    </row>
    <row r="35" spans="1:8" x14ac:dyDescent="0.25">
      <c r="A35">
        <f>VLOOKUP('2024-03-18_windows_device_0'!P35,'2024-03-18_windows_device_0'!P$2:P$912,1,0)</f>
        <v>46.325333333333333</v>
      </c>
      <c r="B35">
        <f>VLOOKUP('2024-03-18_windows_device_0'!Q35,'2024-03-18_windows_device_0'!Q35:Q943,1,0)</f>
        <v>2183786</v>
      </c>
      <c r="C35">
        <f t="shared" si="3"/>
        <v>0.22907338178352726</v>
      </c>
      <c r="D35">
        <f t="shared" si="0"/>
        <v>46.320796393734803</v>
      </c>
      <c r="E35">
        <f t="shared" si="1"/>
        <v>2182843.1258853409</v>
      </c>
      <c r="F35">
        <f>E35+I$5*C35</f>
        <v>2183390.0374724921</v>
      </c>
      <c r="G35">
        <f t="shared" si="4"/>
        <v>-0.88656809356063604</v>
      </c>
      <c r="H35">
        <f t="shared" si="2"/>
        <v>2183425.5001962343</v>
      </c>
    </row>
    <row r="36" spans="1:8" x14ac:dyDescent="0.25">
      <c r="A36">
        <f>VLOOKUP('2024-03-18_windows_device_0'!P36,'2024-03-18_windows_device_0'!P$2:P$912,1,0)</f>
        <v>46.55</v>
      </c>
      <c r="B36">
        <f>VLOOKUP('2024-03-18_windows_device_0'!Q36,'2024-03-18_windows_device_0'!Q36:Q944,1,0)</f>
        <v>2183804</v>
      </c>
      <c r="C36">
        <f t="shared" si="3"/>
        <v>0.25064197941897892</v>
      </c>
      <c r="D36">
        <f t="shared" si="0"/>
        <v>46.5454410573413</v>
      </c>
      <c r="E36">
        <f t="shared" si="1"/>
        <v>2182851.9582857974</v>
      </c>
      <c r="F36">
        <f>E36+I$5*C36</f>
        <v>2183450.3647951153</v>
      </c>
      <c r="G36">
        <f t="shared" si="4"/>
        <v>0.60327322623226798</v>
      </c>
      <c r="H36">
        <f t="shared" si="2"/>
        <v>2183426.2338660662</v>
      </c>
    </row>
    <row r="37" spans="1:8" x14ac:dyDescent="0.25">
      <c r="A37">
        <f>VLOOKUP('2024-03-18_windows_device_0'!P37,'2024-03-18_windows_device_0'!P$2:P$912,1,0)</f>
        <v>46.75333333333333</v>
      </c>
      <c r="B37">
        <f>VLOOKUP('2024-03-18_windows_device_0'!Q37,'2024-03-18_windows_device_0'!Q37:Q945,1,0)</f>
        <v>2183823</v>
      </c>
      <c r="C37">
        <f t="shared" si="3"/>
        <v>0.22684214754536944</v>
      </c>
      <c r="D37">
        <f t="shared" si="0"/>
        <v>46.748754476925818</v>
      </c>
      <c r="E37">
        <f t="shared" si="1"/>
        <v>2182862.6229644655</v>
      </c>
      <c r="F37">
        <f>E37+I$5*C37</f>
        <v>2183404.2074907031</v>
      </c>
      <c r="G37">
        <f t="shared" si="4"/>
        <v>-0.46157304412219674</v>
      </c>
      <c r="H37">
        <f t="shared" si="2"/>
        <v>2183422.6704124678</v>
      </c>
    </row>
    <row r="38" spans="1:8" x14ac:dyDescent="0.25">
      <c r="A38">
        <f>VLOOKUP('2024-03-18_windows_device_0'!P38,'2024-03-18_windows_device_0'!P$2:P$912,1,0)</f>
        <v>46.927999999999997</v>
      </c>
      <c r="B38">
        <f>VLOOKUP('2024-03-18_windows_device_0'!Q38,'2024-03-18_windows_device_0'!Q38:Q946,1,0)</f>
        <v>2183854</v>
      </c>
      <c r="C38">
        <f t="shared" si="3"/>
        <v>0.19486112346520765</v>
      </c>
      <c r="D38">
        <f t="shared" si="0"/>
        <v>46.923404037355802</v>
      </c>
      <c r="E38">
        <f t="shared" si="1"/>
        <v>2182886.433778753</v>
      </c>
      <c r="F38">
        <f>E38+I$5*C38</f>
        <v>2183351.6637652256</v>
      </c>
      <c r="G38">
        <f t="shared" si="4"/>
        <v>-0.52543725477531555</v>
      </c>
      <c r="H38">
        <f t="shared" si="2"/>
        <v>2183372.6812554165</v>
      </c>
    </row>
    <row r="39" spans="1:8" x14ac:dyDescent="0.25">
      <c r="A39">
        <f>VLOOKUP('2024-03-18_windows_device_0'!P39,'2024-03-18_windows_device_0'!P$2:P$912,1,0)</f>
        <v>47.132666666666665</v>
      </c>
      <c r="B39">
        <f>VLOOKUP('2024-03-18_windows_device_0'!Q39,'2024-03-18_windows_device_0'!Q39:Q947,1,0)</f>
        <v>2183852</v>
      </c>
      <c r="C39">
        <f t="shared" si="3"/>
        <v>0.228329637037472</v>
      </c>
      <c r="D39">
        <f t="shared" si="0"/>
        <v>47.128050659691695</v>
      </c>
      <c r="E39">
        <f t="shared" si="1"/>
        <v>2182875.9756989982</v>
      </c>
      <c r="F39">
        <f>E39+I$5*C39</f>
        <v>2183421.1115991781</v>
      </c>
      <c r="G39">
        <f t="shared" si="4"/>
        <v>0.69447833952493965</v>
      </c>
      <c r="H39">
        <f t="shared" si="2"/>
        <v>2183393.332465597</v>
      </c>
    </row>
    <row r="40" spans="1:8" ht="15.75" thickBot="1" x14ac:dyDescent="0.3">
      <c r="A40">
        <f>VLOOKUP('2024-03-18_windows_device_0'!P40,'2024-03-18_windows_device_0'!P$2:P$912,1,0)</f>
        <v>47.329333333333331</v>
      </c>
      <c r="B40">
        <f>VLOOKUP('2024-03-18_windows_device_0'!Q40,'2024-03-18_windows_device_0'!Q40:Q948,1,0)</f>
        <v>2183882</v>
      </c>
      <c r="C40">
        <f t="shared" si="3"/>
        <v>0.21940470008487239</v>
      </c>
      <c r="D40">
        <f t="shared" si="0"/>
        <v>47.32469806551935</v>
      </c>
      <c r="E40">
        <f t="shared" si="1"/>
        <v>2182897.81355034</v>
      </c>
      <c r="F40">
        <f>E40+I$5*C40</f>
        <v>2183421.6412068647</v>
      </c>
      <c r="G40">
        <f t="shared" si="4"/>
        <v>5.2960768667981032E-3</v>
      </c>
      <c r="H40">
        <f t="shared" si="2"/>
        <v>2183421.42936379</v>
      </c>
    </row>
    <row r="41" spans="1:8" ht="15.75" thickBot="1" x14ac:dyDescent="0.3">
      <c r="A41">
        <f>VLOOKUP('2024-03-18_windows_device_0'!P41,'2024-03-18_windows_device_0'!P$2:P$912,1,0)</f>
        <v>47.499333333333333</v>
      </c>
      <c r="B41" s="4">
        <f>VLOOKUP('2024-03-18_windows_device_0'!Q41,'2024-03-18_windows_device_0'!Q41:Q949,1,0)</f>
        <v>2183905</v>
      </c>
      <c r="C41">
        <f t="shared" si="3"/>
        <v>0.18965491024285258</v>
      </c>
      <c r="D41">
        <f t="shared" si="0"/>
        <v>47.494681416319523</v>
      </c>
      <c r="E41">
        <f t="shared" si="1"/>
        <v>2182913.7307471759</v>
      </c>
      <c r="F41">
        <f>E41+I$5*C41</f>
        <v>2183366.5309248497</v>
      </c>
      <c r="G41">
        <f t="shared" si="4"/>
        <v>-0.55110282015055423</v>
      </c>
      <c r="H41">
        <f t="shared" si="2"/>
        <v>2183388.5750376559</v>
      </c>
    </row>
    <row r="42" spans="1:8" x14ac:dyDescent="0.25">
      <c r="A42">
        <f>VLOOKUP('2024-03-18_windows_device_0'!P42,'2024-03-18_windows_device_0'!P$2:P$912,1,0)</f>
        <v>47.667333333333332</v>
      </c>
      <c r="B42">
        <f>VLOOKUP('2024-03-18_windows_device_0'!Q42,'2024-03-18_windows_device_0'!Q42:Q950,1,0)</f>
        <v>2183915</v>
      </c>
      <c r="C42">
        <f t="shared" si="3"/>
        <v>0.18742367600469476</v>
      </c>
      <c r="D42">
        <f t="shared" si="0"/>
        <v>47.662664962992629</v>
      </c>
      <c r="E42">
        <f t="shared" si="1"/>
        <v>2182916.7063227147</v>
      </c>
      <c r="F42">
        <f>E42+I$5*C42</f>
        <v>2183364.1794394748</v>
      </c>
      <c r="G42">
        <f t="shared" si="4"/>
        <v>-2.3514853748492898E-2</v>
      </c>
      <c r="H42">
        <f t="shared" si="2"/>
        <v>2183365.1200336246</v>
      </c>
    </row>
    <row r="43" spans="1:8" x14ac:dyDescent="0.25">
      <c r="A43">
        <f>VLOOKUP('2024-03-18_windows_device_0'!P43,'2024-03-18_windows_device_0'!P$2:P$912,1,0)</f>
        <v>47.827333333333335</v>
      </c>
      <c r="B43">
        <f>VLOOKUP('2024-03-18_windows_device_0'!Q43,'2024-03-18_windows_device_0'!Q43:Q951,1,0)</f>
        <v>2183932</v>
      </c>
      <c r="C43">
        <f t="shared" si="3"/>
        <v>0.17849873905210306</v>
      </c>
      <c r="D43">
        <f t="shared" si="0"/>
        <v>47.822649293157504</v>
      </c>
      <c r="E43">
        <f t="shared" si="1"/>
        <v>2182926.9933372508</v>
      </c>
      <c r="F43">
        <f>E43+I$5*C43</f>
        <v>2183353.1582103558</v>
      </c>
      <c r="G43">
        <f t="shared" si="4"/>
        <v>-0.11021229119040073</v>
      </c>
      <c r="H43">
        <f t="shared" si="2"/>
        <v>2183357.5667020036</v>
      </c>
    </row>
    <row r="44" spans="1:8" x14ac:dyDescent="0.25">
      <c r="A44">
        <f>VLOOKUP('2024-03-18_windows_device_0'!P44,'2024-03-18_windows_device_0'!P$2:P$912,1,0)</f>
        <v>47.981333333333332</v>
      </c>
      <c r="B44">
        <f>VLOOKUP('2024-03-18_windows_device_0'!Q44,'2024-03-18_windows_device_0'!Q44:Q952,1,0)</f>
        <v>2183962</v>
      </c>
      <c r="C44">
        <f t="shared" si="3"/>
        <v>0.17180503633763752</v>
      </c>
      <c r="D44">
        <f t="shared" si="0"/>
        <v>47.976634210941185</v>
      </c>
      <c r="E44">
        <f t="shared" si="1"/>
        <v>2182950.5108432407</v>
      </c>
      <c r="F44">
        <f>E44+I$5*C44</f>
        <v>2183360.6945336042</v>
      </c>
      <c r="G44">
        <f t="shared" si="4"/>
        <v>7.5363232484087356E-2</v>
      </c>
      <c r="H44">
        <f t="shared" si="2"/>
        <v>2183357.6800043047</v>
      </c>
    </row>
    <row r="45" spans="1:8" x14ac:dyDescent="0.25">
      <c r="A45">
        <f>VLOOKUP('2024-03-18_windows_device_0'!P45,'2024-03-18_windows_device_0'!P$2:P$912,1,0)</f>
        <v>48.159333333333336</v>
      </c>
      <c r="B45">
        <f>VLOOKUP('2024-03-18_windows_device_0'!Q45,'2024-03-18_windows_device_0'!Q45:Q953,1,0)</f>
        <v>2183969</v>
      </c>
      <c r="C45">
        <f t="shared" si="3"/>
        <v>0.19857984719546012</v>
      </c>
      <c r="D45">
        <f t="shared" si="0"/>
        <v>48.154616778249604</v>
      </c>
      <c r="E45">
        <f t="shared" si="1"/>
        <v>2182949.9921262395</v>
      </c>
      <c r="F45">
        <f>E45+I$5*C45</f>
        <v>2183424.1005475684</v>
      </c>
      <c r="G45">
        <f t="shared" si="4"/>
        <v>0.63406013964209706</v>
      </c>
      <c r="H45">
        <f t="shared" si="2"/>
        <v>2183398.7381419828</v>
      </c>
    </row>
    <row r="46" spans="1:8" x14ac:dyDescent="0.25">
      <c r="A46">
        <f>VLOOKUP('2024-03-18_windows_device_0'!P46,'2024-03-18_windows_device_0'!P$2:P$912,1,0)</f>
        <v>48.321333333333335</v>
      </c>
      <c r="B46">
        <f>VLOOKUP('2024-03-18_windows_device_0'!Q46,'2024-03-18_windows_device_0'!Q46:Q954,1,0)</f>
        <v>2183987</v>
      </c>
      <c r="C46">
        <f t="shared" si="3"/>
        <v>0.18072997329024504</v>
      </c>
      <c r="D46">
        <f t="shared" si="0"/>
        <v>48.316600912541531</v>
      </c>
      <c r="E46">
        <f t="shared" si="1"/>
        <v>2182961.1250492372</v>
      </c>
      <c r="F46">
        <f>E46+I$5*C46</f>
        <v>2183392.6169832558</v>
      </c>
      <c r="G46">
        <f t="shared" si="4"/>
        <v>-0.31483564312569795</v>
      </c>
      <c r="H46">
        <f t="shared" si="2"/>
        <v>2183405.210408981</v>
      </c>
    </row>
    <row r="47" spans="1:8" x14ac:dyDescent="0.25">
      <c r="A47">
        <f>VLOOKUP('2024-03-18_windows_device_0'!P47,'2024-03-18_windows_device_0'!P$2:P$912,1,0)</f>
        <v>48.492000000000004</v>
      </c>
      <c r="B47">
        <f>VLOOKUP('2024-03-18_windows_device_0'!Q47,'2024-03-18_windows_device_0'!Q47:Q955,1,0)</f>
        <v>2183983</v>
      </c>
      <c r="C47">
        <f t="shared" si="3"/>
        <v>0.19039865498890785</v>
      </c>
      <c r="D47">
        <f t="shared" si="0"/>
        <v>48.487250864717396</v>
      </c>
      <c r="E47">
        <f t="shared" si="1"/>
        <v>2182949.8656532569</v>
      </c>
      <c r="F47">
        <f>E47+I$5*C47</f>
        <v>2183404.4415179021</v>
      </c>
      <c r="G47">
        <f t="shared" si="4"/>
        <v>0.11824534646235407</v>
      </c>
      <c r="H47">
        <f t="shared" si="2"/>
        <v>2183399.7117040437</v>
      </c>
    </row>
    <row r="48" spans="1:8" x14ac:dyDescent="0.25">
      <c r="A48">
        <f>VLOOKUP('2024-03-18_windows_device_0'!P48,'2024-03-18_windows_device_0'!P$2:P$912,1,0)</f>
        <v>48.665333333333336</v>
      </c>
      <c r="B48">
        <f>VLOOKUP('2024-03-18_windows_device_0'!Q48,'2024-03-18_windows_device_0'!Q48:Q956,1,0)</f>
        <v>2184030</v>
      </c>
      <c r="C48">
        <f t="shared" si="3"/>
        <v>0.19337363397309712</v>
      </c>
      <c r="D48">
        <f t="shared" si="0"/>
        <v>48.660567222395997</v>
      </c>
      <c r="E48">
        <f t="shared" si="1"/>
        <v>2182989.4666318782</v>
      </c>
      <c r="F48">
        <f>E48+I$5*C48</f>
        <v>2183451.1452444084</v>
      </c>
      <c r="G48">
        <f t="shared" si="4"/>
        <v>0.46703726506326348</v>
      </c>
      <c r="H48">
        <f t="shared" si="2"/>
        <v>2183432.463753806</v>
      </c>
    </row>
    <row r="49" spans="1:8" x14ac:dyDescent="0.25">
      <c r="A49">
        <f>VLOOKUP('2024-03-18_windows_device_0'!P49,'2024-03-18_windows_device_0'!P$2:P$912,1,0)</f>
        <v>48.838000000000001</v>
      </c>
      <c r="B49">
        <f>VLOOKUP('2024-03-18_windows_device_0'!Q49,'2024-03-18_windows_device_0'!Q49:Q957,1,0)</f>
        <v>2184043</v>
      </c>
      <c r="C49">
        <f t="shared" si="3"/>
        <v>0.19262988922705773</v>
      </c>
      <c r="D49">
        <f t="shared" si="0"/>
        <v>48.833216978698921</v>
      </c>
      <c r="E49">
        <f t="shared" si="1"/>
        <v>2182995.0698199719</v>
      </c>
      <c r="F49">
        <f>E49+I$5*C49</f>
        <v>2183454.9727455308</v>
      </c>
      <c r="G49">
        <f t="shared" si="4"/>
        <v>3.8275011223740878E-2</v>
      </c>
      <c r="H49">
        <f t="shared" si="2"/>
        <v>2183453.4417450819</v>
      </c>
    </row>
    <row r="50" spans="1:8" x14ac:dyDescent="0.25">
      <c r="A50">
        <f>VLOOKUP('2024-03-18_windows_device_0'!P50,'2024-03-18_windows_device_0'!P$2:P$912,1,0)</f>
        <v>48.989333333333335</v>
      </c>
      <c r="B50">
        <f>VLOOKUP('2024-03-18_windows_device_0'!Q50,'2024-03-18_windows_device_0'!Q50:Q958,1,0)</f>
        <v>2184040</v>
      </c>
      <c r="C50">
        <f t="shared" si="3"/>
        <v>0.16883005735344028</v>
      </c>
      <c r="D50">
        <f t="shared" si="0"/>
        <v>48.984535490979859</v>
      </c>
      <c r="E50">
        <f t="shared" si="1"/>
        <v>2182985.5653573787</v>
      </c>
      <c r="F50">
        <f>E50+I$5*C50</f>
        <v>2183388.6462998572</v>
      </c>
      <c r="G50">
        <f t="shared" si="4"/>
        <v>-0.66326445673592394</v>
      </c>
      <c r="H50">
        <f t="shared" si="2"/>
        <v>2183415.1768781268</v>
      </c>
    </row>
    <row r="51" spans="1:8" x14ac:dyDescent="0.25">
      <c r="A51">
        <f>VLOOKUP('2024-03-18_windows_device_0'!P51,'2024-03-18_windows_device_0'!P$2:P$912,1,0)</f>
        <v>49.132666666666665</v>
      </c>
      <c r="B51">
        <f>VLOOKUP('2024-03-18_windows_device_0'!Q51,'2024-03-18_windows_device_0'!Q51:Q959,1,0)</f>
        <v>2184041</v>
      </c>
      <c r="C51">
        <f t="shared" si="3"/>
        <v>0.15990512040083277</v>
      </c>
      <c r="D51">
        <f t="shared" si="0"/>
        <v>49.12785478675255</v>
      </c>
      <c r="E51">
        <f t="shared" si="1"/>
        <v>2182980.3861865816</v>
      </c>
      <c r="F51">
        <f>E51+I$5*C51</f>
        <v>2183362.1588854045</v>
      </c>
      <c r="G51">
        <f t="shared" si="4"/>
        <v>-0.26487414452712982</v>
      </c>
      <c r="H51">
        <f t="shared" si="2"/>
        <v>2183372.7538511856</v>
      </c>
    </row>
    <row r="52" spans="1:8" x14ac:dyDescent="0.25">
      <c r="A52">
        <f>VLOOKUP('2024-03-18_windows_device_0'!P52,'2024-03-18_windows_device_0'!P$2:P$912,1,0)</f>
        <v>49.267333333333333</v>
      </c>
      <c r="B52">
        <f>VLOOKUP('2024-03-18_windows_device_0'!Q52,'2024-03-18_windows_device_0'!Q52:Q960,1,0)</f>
        <v>2184059</v>
      </c>
      <c r="C52">
        <f t="shared" si="3"/>
        <v>0.1502364387021779</v>
      </c>
      <c r="D52">
        <f t="shared" si="0"/>
        <v>49.262508264641312</v>
      </c>
      <c r="E52">
        <f t="shared" si="1"/>
        <v>2182992.5641917465</v>
      </c>
      <c r="F52">
        <f>E52+I$5*C52</f>
        <v>2183351.2529599429</v>
      </c>
      <c r="G52">
        <f t="shared" si="4"/>
        <v>-0.10905925461556763</v>
      </c>
      <c r="H52">
        <f t="shared" si="2"/>
        <v>2183355.6153301275</v>
      </c>
    </row>
    <row r="53" spans="1:8" x14ac:dyDescent="0.25">
      <c r="A53">
        <f>VLOOKUP('2024-03-18_windows_device_0'!P53,'2024-03-18_windows_device_0'!P$2:P$912,1,0)</f>
        <v>49.385333333333335</v>
      </c>
      <c r="B53">
        <f>VLOOKUP('2024-03-18_windows_device_0'!Q53,'2024-03-18_windows_device_0'!Q53:Q961,1,0)</f>
        <v>2184071</v>
      </c>
      <c r="C53">
        <f t="shared" si="3"/>
        <v>0.13164282005092345</v>
      </c>
      <c r="D53">
        <f t="shared" si="0"/>
        <v>49.380496708137905</v>
      </c>
      <c r="E53">
        <f t="shared" si="1"/>
        <v>2182999.4496415723</v>
      </c>
      <c r="F53">
        <f>E53+I$5*C53</f>
        <v>2183313.7462354871</v>
      </c>
      <c r="G53">
        <f t="shared" si="4"/>
        <v>-0.37506724455859514</v>
      </c>
      <c r="H53">
        <f t="shared" si="2"/>
        <v>2183328.7489252696</v>
      </c>
    </row>
    <row r="54" spans="1:8" x14ac:dyDescent="0.25">
      <c r="A54">
        <f>VLOOKUP('2024-03-18_windows_device_0'!P54,'2024-03-18_windows_device_0'!P$2:P$912,1,0)</f>
        <v>49.516666666666666</v>
      </c>
      <c r="B54">
        <f>VLOOKUP('2024-03-18_windows_device_0'!Q54,'2024-03-18_windows_device_0'!Q54:Q962,1,0)</f>
        <v>2184097</v>
      </c>
      <c r="C54">
        <f t="shared" si="3"/>
        <v>0.14651771497192542</v>
      </c>
      <c r="D54">
        <f t="shared" si="0"/>
        <v>49.511817179148231</v>
      </c>
      <c r="E54">
        <f t="shared" si="1"/>
        <v>2183019.7427890692</v>
      </c>
      <c r="F54">
        <f>E54+I$5*C54</f>
        <v>2183369.5531224092</v>
      </c>
      <c r="G54">
        <f t="shared" si="4"/>
        <v>0.55806886922102428</v>
      </c>
      <c r="H54">
        <f t="shared" si="2"/>
        <v>2183347.2303676405</v>
      </c>
    </row>
    <row r="55" spans="1:8" x14ac:dyDescent="0.25">
      <c r="A55">
        <f>VLOOKUP('2024-03-18_windows_device_0'!P55,'2024-03-18_windows_device_0'!P$2:P$912,1,0)</f>
        <v>49.641999999999996</v>
      </c>
      <c r="B55">
        <f>VLOOKUP('2024-03-18_windows_device_0'!Q55,'2024-03-18_windows_device_0'!Q55:Q963,1,0)</f>
        <v>2184106</v>
      </c>
      <c r="C55">
        <f t="shared" si="3"/>
        <v>0.13982401225747573</v>
      </c>
      <c r="D55">
        <f t="shared" si="0"/>
        <v>49.637138237777378</v>
      </c>
      <c r="E55">
        <f t="shared" si="1"/>
        <v>2183023.28252212</v>
      </c>
      <c r="F55">
        <f>E55+I$5*C55</f>
        <v>2183357.111672719</v>
      </c>
      <c r="G55">
        <f t="shared" si="4"/>
        <v>-0.1244144969014451</v>
      </c>
      <c r="H55">
        <f t="shared" si="2"/>
        <v>2183362.0882525952</v>
      </c>
    </row>
    <row r="56" spans="1:8" x14ac:dyDescent="0.25">
      <c r="A56">
        <f>VLOOKUP('2024-03-18_windows_device_0'!P56,'2024-03-18_windows_device_0'!P$2:P$912,1,0)</f>
        <v>49.74666666666667</v>
      </c>
      <c r="B56">
        <f>VLOOKUP('2024-03-18_windows_device_0'!Q56,'2024-03-18_windows_device_0'!Q56:Q964,1,0)</f>
        <v>2184113</v>
      </c>
      <c r="C56">
        <f t="shared" si="3"/>
        <v>0.11676792512991353</v>
      </c>
      <c r="D56">
        <f t="shared" si="0"/>
        <v>49.74179465376023</v>
      </c>
      <c r="E56">
        <f t="shared" si="1"/>
        <v>2183025.7120415731</v>
      </c>
      <c r="F56">
        <f>E56+I$5*C56</f>
        <v>2183304.4948960626</v>
      </c>
      <c r="G56">
        <f t="shared" si="4"/>
        <v>-0.52616776656359432</v>
      </c>
      <c r="H56">
        <f t="shared" si="2"/>
        <v>2183325.5416067252</v>
      </c>
    </row>
    <row r="57" spans="1:8" x14ac:dyDescent="0.25">
      <c r="A57">
        <f>VLOOKUP('2024-03-18_windows_device_0'!P57,'2024-03-18_windows_device_0'!P$2:P$912,1,0)</f>
        <v>49.867333333333335</v>
      </c>
      <c r="B57">
        <f>VLOOKUP('2024-03-18_windows_device_0'!Q57,'2024-03-18_windows_device_0'!Q57:Q965,1,0)</f>
        <v>2184128</v>
      </c>
      <c r="C57">
        <f t="shared" si="3"/>
        <v>0.13461779903512067</v>
      </c>
      <c r="D57">
        <f t="shared" si="0"/>
        <v>49.862449502759567</v>
      </c>
      <c r="E57">
        <f t="shared" si="1"/>
        <v>2183035.4309426527</v>
      </c>
      <c r="F57">
        <f>E57+I$5*C57</f>
        <v>2183356.8302844525</v>
      </c>
      <c r="G57">
        <f t="shared" si="4"/>
        <v>0.52335388389881699</v>
      </c>
      <c r="H57">
        <f t="shared" si="2"/>
        <v>2183335.8961290964</v>
      </c>
    </row>
    <row r="58" spans="1:8" x14ac:dyDescent="0.25">
      <c r="A58">
        <f>VLOOKUP('2024-03-18_windows_device_0'!P58,'2024-03-18_windows_device_0'!P$2:P$912,1,0)</f>
        <v>49.978666666666669</v>
      </c>
      <c r="B58">
        <f>VLOOKUP('2024-03-18_windows_device_0'!Q58,'2024-03-18_windows_device_0'!Q58:Q966,1,0)</f>
        <v>2184153</v>
      </c>
      <c r="C58">
        <f t="shared" si="3"/>
        <v>0.12420537259041849</v>
      </c>
      <c r="D58">
        <f t="shared" si="0"/>
        <v>49.97377193249929</v>
      </c>
      <c r="E58">
        <f t="shared" si="1"/>
        <v>2183055.5469782478</v>
      </c>
      <c r="F58">
        <f>E58+I$5*C58</f>
        <v>2183352.0867024497</v>
      </c>
      <c r="G58">
        <f t="shared" si="4"/>
        <v>-4.7435820028185846E-2</v>
      </c>
      <c r="H58">
        <f t="shared" si="2"/>
        <v>2183353.984135251</v>
      </c>
    </row>
    <row r="59" spans="1:8" x14ac:dyDescent="0.25">
      <c r="A59">
        <f>VLOOKUP('2024-03-18_windows_device_0'!P59,'2024-03-18_windows_device_0'!P$2:P$912,1,0)</f>
        <v>50.102000000000004</v>
      </c>
      <c r="B59">
        <f>VLOOKUP('2024-03-18_windows_device_0'!Q59,'2024-03-18_windows_device_0'!Q59:Q967,1,0)</f>
        <v>2184173</v>
      </c>
      <c r="C59">
        <f t="shared" si="3"/>
        <v>0.13759277801932582</v>
      </c>
      <c r="D59">
        <f t="shared" si="0"/>
        <v>50.097093187001377</v>
      </c>
      <c r="E59">
        <f t="shared" si="1"/>
        <v>2183070.1238825778</v>
      </c>
      <c r="F59">
        <f>E59+I$5*C59</f>
        <v>2183398.6259722626</v>
      </c>
      <c r="G59">
        <f t="shared" si="4"/>
        <v>0.4653926981287077</v>
      </c>
      <c r="H59">
        <f t="shared" si="2"/>
        <v>2183380.0102643375</v>
      </c>
    </row>
    <row r="60" spans="1:8" x14ac:dyDescent="0.25">
      <c r="A60">
        <f>VLOOKUP('2024-03-18_windows_device_0'!P60,'2024-03-18_windows_device_0'!P$2:P$912,1,0)</f>
        <v>50.204666666666668</v>
      </c>
      <c r="B60">
        <f>VLOOKUP('2024-03-18_windows_device_0'!Q60,'2024-03-18_windows_device_0'!Q60:Q968,1,0)</f>
        <v>2184182</v>
      </c>
      <c r="C60">
        <f t="shared" si="3"/>
        <v>0.11453669089176363</v>
      </c>
      <c r="D60">
        <f t="shared" si="0"/>
        <v>50.199749798857169</v>
      </c>
      <c r="E60">
        <f t="shared" si="1"/>
        <v>2183074.5993276257</v>
      </c>
      <c r="F60">
        <f>E60+I$5*C60</f>
        <v>2183348.0551212011</v>
      </c>
      <c r="G60">
        <f t="shared" si="4"/>
        <v>-0.50570851061493161</v>
      </c>
      <c r="H60">
        <f t="shared" si="2"/>
        <v>2183368.2834616257</v>
      </c>
    </row>
    <row r="61" spans="1:8" x14ac:dyDescent="0.25">
      <c r="A61">
        <f>VLOOKUP('2024-03-18_windows_device_0'!P61,'2024-03-18_windows_device_0'!P$2:P$912,1,0)</f>
        <v>50.315333333333335</v>
      </c>
      <c r="B61">
        <f>VLOOKUP('2024-03-18_windows_device_0'!Q61,'2024-03-18_windows_device_0'!Q61:Q969,1,0)</f>
        <v>2184184</v>
      </c>
      <c r="C61">
        <f t="shared" si="3"/>
        <v>0.12346162784436324</v>
      </c>
      <c r="D61">
        <f t="shared" si="0"/>
        <v>50.310405627221201</v>
      </c>
      <c r="E61">
        <f t="shared" si="1"/>
        <v>2183071.7118372419</v>
      </c>
      <c r="F61">
        <f>E61+I$5*C61</f>
        <v>2183366.4758744729</v>
      </c>
      <c r="G61">
        <f t="shared" si="4"/>
        <v>0.18420753271784635</v>
      </c>
      <c r="H61">
        <f t="shared" si="2"/>
        <v>2183359.1075731642</v>
      </c>
    </row>
    <row r="62" spans="1:8" x14ac:dyDescent="0.25">
      <c r="A62">
        <f>VLOOKUP('2024-03-18_windows_device_0'!P62,'2024-03-18_windows_device_0'!P$2:P$912,1,0)</f>
        <v>50.414000000000001</v>
      </c>
      <c r="B62">
        <f>VLOOKUP('2024-03-18_windows_device_0'!Q62,'2024-03-18_windows_device_0'!Q62:Q970,1,0)</f>
        <v>2184200</v>
      </c>
      <c r="C62">
        <f t="shared" si="3"/>
        <v>0.11007422241545591</v>
      </c>
      <c r="D62">
        <f t="shared" si="0"/>
        <v>50.409062630822866</v>
      </c>
      <c r="E62">
        <f t="shared" si="1"/>
        <v>2183083.3452411378</v>
      </c>
      <c r="F62">
        <f>E62+I$5*C62</f>
        <v>2183346.1469128858</v>
      </c>
      <c r="G62">
        <f t="shared" si="4"/>
        <v>-0.20328961587045341</v>
      </c>
      <c r="H62">
        <f t="shared" si="2"/>
        <v>2183354.2784975208</v>
      </c>
    </row>
    <row r="63" spans="1:8" x14ac:dyDescent="0.25">
      <c r="A63">
        <f>VLOOKUP('2024-03-18_windows_device_0'!P63,'2024-03-18_windows_device_0'!P$2:P$912,1,0)</f>
        <v>50.511333333333333</v>
      </c>
      <c r="B63">
        <f>VLOOKUP('2024-03-18_windows_device_0'!Q63,'2024-03-18_windows_device_0'!Q63:Q971,1,0)</f>
        <v>2184212</v>
      </c>
      <c r="C63">
        <f t="shared" si="3"/>
        <v>0.10858673292336125</v>
      </c>
      <c r="D63">
        <f t="shared" si="0"/>
        <v>50.506386431673164</v>
      </c>
      <c r="E63">
        <f t="shared" si="1"/>
        <v>2183091.029271347</v>
      </c>
      <c r="F63">
        <f>E63+I$5*C63</f>
        <v>2183350.2795691523</v>
      </c>
      <c r="G63">
        <f t="shared" si="4"/>
        <v>4.1326562664471565E-2</v>
      </c>
      <c r="H63">
        <f t="shared" si="2"/>
        <v>2183348.6265066457</v>
      </c>
    </row>
    <row r="64" spans="1:8" x14ac:dyDescent="0.25">
      <c r="A64">
        <f>VLOOKUP('2024-03-18_windows_device_0'!P64,'2024-03-18_windows_device_0'!P$2:P$912,1,0)</f>
        <v>50.62</v>
      </c>
      <c r="B64">
        <f>VLOOKUP('2024-03-18_windows_device_0'!Q64,'2024-03-18_windows_device_0'!Q64:Q972,1,0)</f>
        <v>2184219</v>
      </c>
      <c r="C64">
        <f t="shared" si="3"/>
        <v>0.12123039360621334</v>
      </c>
      <c r="D64">
        <f t="shared" si="0"/>
        <v>50.615042455910135</v>
      </c>
      <c r="E64">
        <f t="shared" si="1"/>
        <v>2183093.2009219974</v>
      </c>
      <c r="F64">
        <f>E64+I$5*C64</f>
        <v>2183382.6378983143</v>
      </c>
      <c r="G64">
        <f t="shared" si="4"/>
        <v>0.32358329162001609</v>
      </c>
      <c r="H64">
        <f t="shared" si="2"/>
        <v>2183369.6945666494</v>
      </c>
    </row>
    <row r="65" spans="1:8" x14ac:dyDescent="0.25">
      <c r="A65">
        <f>VLOOKUP('2024-03-18_windows_device_0'!P65,'2024-03-18_windows_device_0'!P$2:P$912,1,0)</f>
        <v>50.712666666666664</v>
      </c>
      <c r="B65">
        <f>VLOOKUP('2024-03-18_windows_device_0'!Q65,'2024-03-18_windows_device_0'!Q65:Q973,1,0)</f>
        <v>2184222</v>
      </c>
      <c r="C65">
        <f t="shared" si="3"/>
        <v>0.1033805197010062</v>
      </c>
      <c r="D65">
        <f t="shared" si="0"/>
        <v>50.707700047130622</v>
      </c>
      <c r="E65">
        <f t="shared" si="1"/>
        <v>2183092.0752982344</v>
      </c>
      <c r="F65">
        <f>E65+I$5*C65</f>
        <v>2183338.8957872409</v>
      </c>
      <c r="G65">
        <f t="shared" si="4"/>
        <v>-0.43742111073341222</v>
      </c>
      <c r="H65">
        <f t="shared" si="2"/>
        <v>2183356.3926316705</v>
      </c>
    </row>
    <row r="66" spans="1:8" x14ac:dyDescent="0.25">
      <c r="A66">
        <f>VLOOKUP('2024-03-18_windows_device_0'!P66,'2024-03-18_windows_device_0'!P$2:P$912,1,0)</f>
        <v>50.786666666666669</v>
      </c>
      <c r="B66">
        <f>VLOOKUP('2024-03-18_windows_device_0'!Q66,'2024-03-18_windows_device_0'!Q66:Q974,1,0)</f>
        <v>2184257</v>
      </c>
      <c r="C66">
        <f t="shared" si="3"/>
        <v>8.2555666811593903E-2</v>
      </c>
      <c r="D66">
        <f t="shared" si="0"/>
        <v>50.781692799831873</v>
      </c>
      <c r="E66">
        <f t="shared" si="1"/>
        <v>2183123.7753166487</v>
      </c>
      <c r="F66">
        <f>E66+I$5*C66</f>
        <v>2183320.8765704595</v>
      </c>
      <c r="G66">
        <f t="shared" si="4"/>
        <v>-0.180192167814821</v>
      </c>
      <c r="H66">
        <f t="shared" si="2"/>
        <v>2183328.084257172</v>
      </c>
    </row>
    <row r="67" spans="1:8" x14ac:dyDescent="0.25">
      <c r="A67">
        <f>VLOOKUP('2024-03-18_windows_device_0'!P67,'2024-03-18_windows_device_0'!P$2:P$912,1,0)</f>
        <v>50.852666666666664</v>
      </c>
      <c r="B67">
        <f>VLOOKUP('2024-03-18_windows_device_0'!Q67,'2024-03-18_windows_device_0'!Q67:Q975,1,0)</f>
        <v>2184255</v>
      </c>
      <c r="C67">
        <f t="shared" si="3"/>
        <v>7.3630729858986374E-2</v>
      </c>
      <c r="D67">
        <f t="shared" ref="D67:D130" si="5">(A67)*(1-EXP(-I$3))</f>
        <v>50.847686336024879</v>
      </c>
      <c r="E67">
        <f t="shared" ref="E67:E130" si="6">B67-D67^2*I$4</f>
        <v>2183118.8280301793</v>
      </c>
      <c r="F67">
        <f>E67+I$5*C67</f>
        <v>2183294.6210403349</v>
      </c>
      <c r="G67">
        <f t="shared" si="4"/>
        <v>-0.26255530124530196</v>
      </c>
      <c r="H67">
        <f t="shared" ref="H67:H130" si="7">F67-I$7*G67</f>
        <v>2183305.1232523848</v>
      </c>
    </row>
    <row r="68" spans="1:8" x14ac:dyDescent="0.25">
      <c r="A68">
        <f>VLOOKUP('2024-03-18_windows_device_0'!P68,'2024-03-18_windows_device_0'!P$2:P$912,1,0)</f>
        <v>50.945999999999998</v>
      </c>
      <c r="B68">
        <f>VLOOKUP('2024-03-18_windows_device_0'!Q68,'2024-03-18_windows_device_0'!Q68:Q976,1,0)</f>
        <v>2184260</v>
      </c>
      <c r="C68">
        <f t="shared" ref="C68:C131" si="8">(D68-D67)*I$2</f>
        <v>0.10412426444705353</v>
      </c>
      <c r="D68">
        <f t="shared" si="5"/>
        <v>50.94101052862105</v>
      </c>
      <c r="E68">
        <f t="shared" si="6"/>
        <v>2183119.6536166104</v>
      </c>
      <c r="F68">
        <f>E68+I$5*C68</f>
        <v>2183368.2497925884</v>
      </c>
      <c r="G68">
        <f t="shared" ref="G68:G131" si="9">(F68-F67)*I$6</f>
        <v>0.73628752253483987</v>
      </c>
      <c r="H68">
        <f t="shared" si="7"/>
        <v>2183338.7982916869</v>
      </c>
    </row>
    <row r="69" spans="1:8" x14ac:dyDescent="0.25">
      <c r="A69">
        <f>VLOOKUP('2024-03-18_windows_device_0'!P69,'2024-03-18_windows_device_0'!P$2:P$912,1,0)</f>
        <v>51.036000000000001</v>
      </c>
      <c r="B69">
        <f>VLOOKUP('2024-03-18_windows_device_0'!Q69,'2024-03-18_windows_device_0'!Q69:Q977,1,0)</f>
        <v>2184267</v>
      </c>
      <c r="C69">
        <f t="shared" si="8"/>
        <v>0.10040554071680897</v>
      </c>
      <c r="D69">
        <f t="shared" si="5"/>
        <v>51.031001714338792</v>
      </c>
      <c r="E69">
        <f t="shared" si="6"/>
        <v>2183122.621039866</v>
      </c>
      <c r="F69">
        <f>E69+I$5*C69</f>
        <v>2183362.3387809875</v>
      </c>
      <c r="G69">
        <f t="shared" si="9"/>
        <v>-5.9110116008669139E-2</v>
      </c>
      <c r="H69">
        <f t="shared" si="7"/>
        <v>2183364.7031856277</v>
      </c>
    </row>
    <row r="70" spans="1:8" x14ac:dyDescent="0.25">
      <c r="A70">
        <f>VLOOKUP('2024-03-18_windows_device_0'!P70,'2024-03-18_windows_device_0'!P$2:P$912,1,0)</f>
        <v>51.106666666666669</v>
      </c>
      <c r="B70">
        <f>VLOOKUP('2024-03-18_windows_device_0'!Q70,'2024-03-18_windows_device_0'!Q70:Q978,1,0)</f>
        <v>2184297</v>
      </c>
      <c r="C70">
        <f t="shared" si="8"/>
        <v>7.8836943081341426E-2</v>
      </c>
      <c r="D70">
        <f t="shared" si="5"/>
        <v>51.101661460161608</v>
      </c>
      <c r="E70">
        <f t="shared" si="6"/>
        <v>2183149.4497319977</v>
      </c>
      <c r="F70">
        <f>E70+I$5*C70</f>
        <v>2183337.6725509525</v>
      </c>
      <c r="G70">
        <f t="shared" si="9"/>
        <v>-0.2466623003501445</v>
      </c>
      <c r="H70">
        <f t="shared" si="7"/>
        <v>2183347.5390429664</v>
      </c>
    </row>
    <row r="71" spans="1:8" x14ac:dyDescent="0.25">
      <c r="A71">
        <f>VLOOKUP('2024-03-18_windows_device_0'!P71,'2024-03-18_windows_device_0'!P$2:P$912,1,0)</f>
        <v>51.19</v>
      </c>
      <c r="B71">
        <f>VLOOKUP('2024-03-18_windows_device_0'!Q71,'2024-03-18_windows_device_0'!Q71:Q979,1,0)</f>
        <v>2184303</v>
      </c>
      <c r="C71">
        <f t="shared" si="8"/>
        <v>9.2968093256296083E-2</v>
      </c>
      <c r="D71">
        <f t="shared" si="5"/>
        <v>51.184986632122474</v>
      </c>
      <c r="E71">
        <f t="shared" si="6"/>
        <v>2183151.7043437497</v>
      </c>
      <c r="F71">
        <f>E71+I$5*C71</f>
        <v>2183373.6652151584</v>
      </c>
      <c r="G71">
        <f t="shared" si="9"/>
        <v>0.35992664205841723</v>
      </c>
      <c r="H71">
        <f t="shared" si="7"/>
        <v>2183359.268149476</v>
      </c>
    </row>
    <row r="72" spans="1:8" x14ac:dyDescent="0.25">
      <c r="A72">
        <f>VLOOKUP('2024-03-18_windows_device_0'!P72,'2024-03-18_windows_device_0'!P$2:P$912,1,0)</f>
        <v>51.274000000000001</v>
      </c>
      <c r="B72">
        <f>VLOOKUP('2024-03-18_windows_device_0'!Q72,'2024-03-18_windows_device_0'!Q72:Q980,1,0)</f>
        <v>2184302</v>
      </c>
      <c r="C72">
        <f t="shared" si="8"/>
        <v>9.3711838002359271E-2</v>
      </c>
      <c r="D72">
        <f t="shared" si="5"/>
        <v>51.268978405459038</v>
      </c>
      <c r="E72">
        <f t="shared" si="6"/>
        <v>2183146.9228168074</v>
      </c>
      <c r="F72">
        <f>E72+I$5*C72</f>
        <v>2183370.6593751875</v>
      </c>
      <c r="G72">
        <f t="shared" si="9"/>
        <v>-3.0058399708941579E-2</v>
      </c>
      <c r="H72">
        <f t="shared" si="7"/>
        <v>2183371.8617111756</v>
      </c>
    </row>
    <row r="73" spans="1:8" x14ac:dyDescent="0.25">
      <c r="A73">
        <f>VLOOKUP('2024-03-18_windows_device_0'!P73,'2024-03-18_windows_device_0'!P$2:P$912,1,0)</f>
        <v>51.332000000000001</v>
      </c>
      <c r="B73">
        <f>VLOOKUP('2024-03-18_windows_device_0'!Q73,'2024-03-18_windows_device_0'!Q73:Q981,1,0)</f>
        <v>2184302</v>
      </c>
      <c r="C73">
        <f t="shared" si="8"/>
        <v>6.4705792906378845E-2</v>
      </c>
      <c r="D73">
        <f t="shared" si="5"/>
        <v>51.326972725143797</v>
      </c>
      <c r="E73">
        <f t="shared" si="6"/>
        <v>2183144.3081439538</v>
      </c>
      <c r="F73">
        <f>E73+I$5*C73</f>
        <v>2183298.7929104543</v>
      </c>
      <c r="G73">
        <f t="shared" si="9"/>
        <v>-0.71866464733146129</v>
      </c>
      <c r="H73">
        <f t="shared" si="7"/>
        <v>2183327.5394963478</v>
      </c>
    </row>
    <row r="74" spans="1:8" x14ac:dyDescent="0.25">
      <c r="A74">
        <f>VLOOKUP('2024-03-18_windows_device_0'!P74,'2024-03-18_windows_device_0'!P$2:P$912,1,0)</f>
        <v>51.421333333333337</v>
      </c>
      <c r="B74">
        <f>VLOOKUP('2024-03-18_windows_device_0'!Q74,'2024-03-18_windows_device_0'!Q74:Q982,1,0)</f>
        <v>2184322</v>
      </c>
      <c r="C74">
        <f t="shared" si="8"/>
        <v>9.9661795970761649E-2</v>
      </c>
      <c r="D74">
        <f t="shared" si="5"/>
        <v>51.416297309485856</v>
      </c>
      <c r="E74">
        <f t="shared" si="6"/>
        <v>2183160.2751639783</v>
      </c>
      <c r="F74">
        <f>E74+I$5*C74</f>
        <v>2183398.2172181285</v>
      </c>
      <c r="G74">
        <f t="shared" si="9"/>
        <v>0.99424307674169543</v>
      </c>
      <c r="H74">
        <f t="shared" si="7"/>
        <v>2183358.4474950586</v>
      </c>
    </row>
    <row r="75" spans="1:8" x14ac:dyDescent="0.25">
      <c r="A75">
        <f>VLOOKUP('2024-03-18_windows_device_0'!P75,'2024-03-18_windows_device_0'!P$2:P$912,1,0)</f>
        <v>51.488</v>
      </c>
      <c r="B75">
        <f>VLOOKUP('2024-03-18_windows_device_0'!Q75,'2024-03-18_windows_device_0'!Q75:Q983,1,0)</f>
        <v>2184310</v>
      </c>
      <c r="C75">
        <f t="shared" si="8"/>
        <v>7.43744746050337E-2</v>
      </c>
      <c r="D75">
        <f t="shared" si="5"/>
        <v>51.482957447054545</v>
      </c>
      <c r="E75">
        <f t="shared" si="6"/>
        <v>2183145.2609081264</v>
      </c>
      <c r="F75">
        <f>E75+I$5*C75</f>
        <v>2183322.8296052534</v>
      </c>
      <c r="G75">
        <f t="shared" si="9"/>
        <v>-0.7538761287508533</v>
      </c>
      <c r="H75">
        <f t="shared" si="7"/>
        <v>2183352.9846504033</v>
      </c>
    </row>
    <row r="76" spans="1:8" x14ac:dyDescent="0.25">
      <c r="A76">
        <f>VLOOKUP('2024-03-18_windows_device_0'!P76,'2024-03-18_windows_device_0'!P$2:P$912,1,0)</f>
        <v>51.542666666666662</v>
      </c>
      <c r="B76">
        <f>VLOOKUP('2024-03-18_windows_device_0'!Q76,'2024-03-18_windows_device_0'!Q76:Q984,1,0)</f>
        <v>2184320</v>
      </c>
      <c r="C76">
        <f t="shared" si="8"/>
        <v>6.0987069176126361E-2</v>
      </c>
      <c r="D76">
        <f t="shared" si="5"/>
        <v>51.537618759860869</v>
      </c>
      <c r="E76">
        <f t="shared" si="6"/>
        <v>2183152.7863041279</v>
      </c>
      <c r="F76">
        <f>E76+I$5*C76</f>
        <v>2183298.392635772</v>
      </c>
      <c r="G76">
        <f t="shared" si="9"/>
        <v>-0.24436969481408596</v>
      </c>
      <c r="H76">
        <f t="shared" si="7"/>
        <v>2183308.1674235645</v>
      </c>
    </row>
    <row r="77" spans="1:8" x14ac:dyDescent="0.25">
      <c r="A77">
        <f>VLOOKUP('2024-03-18_windows_device_0'!P77,'2024-03-18_windows_device_0'!P$2:P$912,1,0)</f>
        <v>51.632666666666665</v>
      </c>
      <c r="B77">
        <f>VLOOKUP('2024-03-18_windows_device_0'!Q77,'2024-03-18_windows_device_0'!Q77:Q985,1,0)</f>
        <v>2184320</v>
      </c>
      <c r="C77">
        <f t="shared" si="8"/>
        <v>0.10040554071680897</v>
      </c>
      <c r="D77">
        <f t="shared" si="5"/>
        <v>51.627609945578612</v>
      </c>
      <c r="E77">
        <f t="shared" si="6"/>
        <v>2183148.7065405445</v>
      </c>
      <c r="F77">
        <f>E77+I$5*C77</f>
        <v>2183388.4242816661</v>
      </c>
      <c r="G77">
        <f t="shared" si="9"/>
        <v>0.90031645894050605</v>
      </c>
      <c r="H77">
        <f t="shared" si="7"/>
        <v>2183352.4116233084</v>
      </c>
    </row>
    <row r="78" spans="1:8" x14ac:dyDescent="0.25">
      <c r="A78">
        <f>VLOOKUP('2024-03-18_windows_device_0'!P78,'2024-03-18_windows_device_0'!P$2:P$912,1,0)</f>
        <v>51.667999999999999</v>
      </c>
      <c r="B78">
        <f>VLOOKUP('2024-03-18_windows_device_0'!Q78,'2024-03-18_windows_device_0'!Q78:Q986,1,0)</f>
        <v>2184353</v>
      </c>
      <c r="C78">
        <f t="shared" si="8"/>
        <v>3.9418471540674675E-2</v>
      </c>
      <c r="D78">
        <f t="shared" si="5"/>
        <v>51.662939818490024</v>
      </c>
      <c r="E78">
        <f t="shared" si="6"/>
        <v>2183180.1029099179</v>
      </c>
      <c r="F78">
        <f>E78+I$5*C78</f>
        <v>2183274.2143193954</v>
      </c>
      <c r="G78">
        <f t="shared" si="9"/>
        <v>-1.1420996227068827</v>
      </c>
      <c r="H78">
        <f t="shared" si="7"/>
        <v>2183319.8983043036</v>
      </c>
    </row>
    <row r="79" spans="1:8" x14ac:dyDescent="0.25">
      <c r="A79">
        <f>VLOOKUP('2024-03-18_windows_device_0'!P79,'2024-03-18_windows_device_0'!P$2:P$912,1,0)</f>
        <v>51.763999999999996</v>
      </c>
      <c r="B79">
        <f>VLOOKUP('2024-03-18_windows_device_0'!Q79,'2024-03-18_windows_device_0'!Q79:Q987,1,0)</f>
        <v>2184341</v>
      </c>
      <c r="C79">
        <f t="shared" si="8"/>
        <v>0.10709924343125074</v>
      </c>
      <c r="D79">
        <f t="shared" si="5"/>
        <v>51.758930416588939</v>
      </c>
      <c r="E79">
        <f t="shared" si="6"/>
        <v>2183163.7403363623</v>
      </c>
      <c r="F79">
        <f>E79+I$5*C79</f>
        <v>2183419.4392602253</v>
      </c>
      <c r="G79">
        <f t="shared" si="9"/>
        <v>1.4522494082991033</v>
      </c>
      <c r="H79">
        <f t="shared" si="7"/>
        <v>2183361.3492838931</v>
      </c>
    </row>
    <row r="80" spans="1:8" x14ac:dyDescent="0.25">
      <c r="A80">
        <f>VLOOKUP('2024-03-18_windows_device_0'!P80,'2024-03-18_windows_device_0'!P$2:P$912,1,0)</f>
        <v>51.816000000000003</v>
      </c>
      <c r="B80">
        <f>VLOOKUP('2024-03-18_windows_device_0'!Q80,'2024-03-18_windows_device_0'!Q80:Q988,1,0)</f>
        <v>2184344</v>
      </c>
      <c r="C80">
        <f t="shared" si="8"/>
        <v>5.8012090191937066E-2</v>
      </c>
      <c r="D80">
        <f t="shared" si="5"/>
        <v>51.810925323892526</v>
      </c>
      <c r="E80">
        <f t="shared" si="6"/>
        <v>2183164.3738944023</v>
      </c>
      <c r="F80">
        <f>E80+I$5*C80</f>
        <v>2183302.8774781614</v>
      </c>
      <c r="G80">
        <f t="shared" si="9"/>
        <v>-1.1656178206391632</v>
      </c>
      <c r="H80">
        <f t="shared" si="7"/>
        <v>2183349.5021909871</v>
      </c>
    </row>
    <row r="81" spans="1:8" x14ac:dyDescent="0.25">
      <c r="A81">
        <f>VLOOKUP('2024-03-18_windows_device_0'!P81,'2024-03-18_windows_device_0'!P$2:P$912,1,0)</f>
        <v>51.87466666666667</v>
      </c>
      <c r="B81">
        <f>VLOOKUP('2024-03-18_windows_device_0'!Q81,'2024-03-18_windows_device_0'!Q81:Q989,1,0)</f>
        <v>2184388</v>
      </c>
      <c r="C81">
        <f t="shared" si="8"/>
        <v>6.5449537652434095E-2</v>
      </c>
      <c r="D81">
        <f t="shared" si="5"/>
        <v>51.869586244952977</v>
      </c>
      <c r="E81">
        <f t="shared" si="6"/>
        <v>2183205.7012099526</v>
      </c>
      <c r="F81">
        <f>E81+I$5*C81</f>
        <v>2183361.9616634245</v>
      </c>
      <c r="G81">
        <f t="shared" si="9"/>
        <v>0.59084185263141986</v>
      </c>
      <c r="H81">
        <f t="shared" si="7"/>
        <v>2183338.3279893193</v>
      </c>
    </row>
    <row r="82" spans="1:8" x14ac:dyDescent="0.25">
      <c r="A82">
        <f>VLOOKUP('2024-03-18_windows_device_0'!P82,'2024-03-18_windows_device_0'!P$2:P$912,1,0)</f>
        <v>51.941333333333333</v>
      </c>
      <c r="B82">
        <f>VLOOKUP('2024-03-18_windows_device_0'!Q82,'2024-03-18_windows_device_0'!Q82:Q990,1,0)</f>
        <v>2184409</v>
      </c>
      <c r="C82">
        <f t="shared" si="8"/>
        <v>7.4374474605041624E-2</v>
      </c>
      <c r="D82">
        <f t="shared" si="5"/>
        <v>51.936246382521674</v>
      </c>
      <c r="E82">
        <f t="shared" si="6"/>
        <v>2183223.6603974686</v>
      </c>
      <c r="F82">
        <f>E82+I$5*C82</f>
        <v>2183401.2290945956</v>
      </c>
      <c r="G82">
        <f t="shared" si="9"/>
        <v>0.39267431171145289</v>
      </c>
      <c r="H82">
        <f t="shared" si="7"/>
        <v>2183385.522122127</v>
      </c>
    </row>
    <row r="83" spans="1:8" x14ac:dyDescent="0.25">
      <c r="A83">
        <f>VLOOKUP('2024-03-18_windows_device_0'!P83,'2024-03-18_windows_device_0'!P$2:P$912,1,0)</f>
        <v>52.00266666666667</v>
      </c>
      <c r="B83">
        <f>VLOOKUP('2024-03-18_windows_device_0'!Q83,'2024-03-18_windows_device_0'!Q83:Q991,1,0)</f>
        <v>2184413</v>
      </c>
      <c r="C83">
        <f t="shared" si="8"/>
        <v>6.8424516636639246E-2</v>
      </c>
      <c r="D83">
        <f t="shared" si="5"/>
        <v>51.997573709084875</v>
      </c>
      <c r="E83">
        <f t="shared" si="6"/>
        <v>2183224.8594007455</v>
      </c>
      <c r="F83">
        <f>E83+I$5*C83</f>
        <v>2183388.2226021024</v>
      </c>
      <c r="G83">
        <f t="shared" si="9"/>
        <v>-0.13006492493208499</v>
      </c>
      <c r="H83">
        <f t="shared" si="7"/>
        <v>2183393.4251990998</v>
      </c>
    </row>
    <row r="84" spans="1:8" x14ac:dyDescent="0.25">
      <c r="A84">
        <f>VLOOKUP('2024-03-18_windows_device_0'!P84,'2024-03-18_windows_device_0'!P$2:P$912,1,0)</f>
        <v>52.081333333333333</v>
      </c>
      <c r="B84">
        <f>VLOOKUP('2024-03-18_windows_device_0'!Q84,'2024-03-18_windows_device_0'!Q84:Q992,1,0)</f>
        <v>2184411</v>
      </c>
      <c r="C84">
        <f t="shared" si="8"/>
        <v>8.7761880033941031E-2</v>
      </c>
      <c r="D84">
        <f t="shared" si="5"/>
        <v>52.07623267141593</v>
      </c>
      <c r="E84">
        <f t="shared" si="6"/>
        <v>2183219.2619792176</v>
      </c>
      <c r="F84">
        <f>E84+I$5*C84</f>
        <v>2183428.7930418276</v>
      </c>
      <c r="G84">
        <f t="shared" si="9"/>
        <v>0.4057043972518295</v>
      </c>
      <c r="H84">
        <f t="shared" si="7"/>
        <v>2183412.5648659375</v>
      </c>
    </row>
    <row r="85" spans="1:8" x14ac:dyDescent="0.25">
      <c r="A85">
        <f>VLOOKUP('2024-03-18_windows_device_0'!P85,'2024-03-18_windows_device_0'!P$2:P$912,1,0)</f>
        <v>52.14</v>
      </c>
      <c r="B85">
        <f>VLOOKUP('2024-03-18_windows_device_0'!Q85,'2024-03-18_windows_device_0'!Q85:Q993,1,0)</f>
        <v>2184418</v>
      </c>
      <c r="C85">
        <f t="shared" si="8"/>
        <v>6.5449537652434095E-2</v>
      </c>
      <c r="D85">
        <f t="shared" si="5"/>
        <v>52.134893592476381</v>
      </c>
      <c r="E85">
        <f t="shared" si="6"/>
        <v>2183223.5756165404</v>
      </c>
      <c r="F85">
        <f>E85+I$5*C85</f>
        <v>2183379.8360700123</v>
      </c>
      <c r="G85">
        <f t="shared" si="9"/>
        <v>-0.48956971815321598</v>
      </c>
      <c r="H85">
        <f t="shared" si="7"/>
        <v>2183399.4188587386</v>
      </c>
    </row>
    <row r="86" spans="1:8" x14ac:dyDescent="0.25">
      <c r="A86">
        <f>VLOOKUP('2024-03-18_windows_device_0'!P86,'2024-03-18_windows_device_0'!P$2:P$912,1,0)</f>
        <v>52.212000000000003</v>
      </c>
      <c r="B86">
        <f>VLOOKUP('2024-03-18_windows_device_0'!Q86,'2024-03-18_windows_device_0'!Q86:Q994,1,0)</f>
        <v>2184421</v>
      </c>
      <c r="C86">
        <f t="shared" si="8"/>
        <v>8.032443257345194E-2</v>
      </c>
      <c r="D86">
        <f t="shared" si="5"/>
        <v>52.206886541050579</v>
      </c>
      <c r="E86">
        <f t="shared" si="6"/>
        <v>2183223.2745834291</v>
      </c>
      <c r="F86">
        <f>E86+I$5*C86</f>
        <v>2183415.0487763262</v>
      </c>
      <c r="G86">
        <f t="shared" si="9"/>
        <v>0.35212706313934178</v>
      </c>
      <c r="H86">
        <f t="shared" si="7"/>
        <v>2183400.9636938008</v>
      </c>
    </row>
    <row r="87" spans="1:8" x14ac:dyDescent="0.25">
      <c r="A87">
        <f>VLOOKUP('2024-03-18_windows_device_0'!P87,'2024-03-18_windows_device_0'!P$2:P$912,1,0)</f>
        <v>52.274000000000001</v>
      </c>
      <c r="B87">
        <f>VLOOKUP('2024-03-18_windows_device_0'!Q87,'2024-03-18_windows_device_0'!Q87:Q995,1,0)</f>
        <v>2184446</v>
      </c>
      <c r="C87">
        <f t="shared" si="8"/>
        <v>6.9168261382678647E-2</v>
      </c>
      <c r="D87">
        <f t="shared" si="5"/>
        <v>52.268880468989458</v>
      </c>
      <c r="E87">
        <f t="shared" si="6"/>
        <v>2183245.428376969</v>
      </c>
      <c r="F87">
        <f>E87+I$5*C87</f>
        <v>2183410.5672652968</v>
      </c>
      <c r="G87">
        <f t="shared" si="9"/>
        <v>-4.4815110294148329E-2</v>
      </c>
      <c r="H87">
        <f t="shared" si="7"/>
        <v>2183412.3598697088</v>
      </c>
    </row>
    <row r="88" spans="1:8" x14ac:dyDescent="0.25">
      <c r="A88">
        <f>VLOOKUP('2024-03-18_windows_device_0'!P88,'2024-03-18_windows_device_0'!P$2:P$912,1,0)</f>
        <v>52.327333333333328</v>
      </c>
      <c r="B88">
        <f>VLOOKUP('2024-03-18_windows_device_0'!Q88,'2024-03-18_windows_device_0'!Q88:Q996,1,0)</f>
        <v>2184446</v>
      </c>
      <c r="C88">
        <f t="shared" si="8"/>
        <v>5.9499579684023786E-2</v>
      </c>
      <c r="D88">
        <f t="shared" si="5"/>
        <v>52.322208579044407</v>
      </c>
      <c r="E88">
        <f t="shared" si="6"/>
        <v>2183242.9773247978</v>
      </c>
      <c r="F88">
        <f>E88+I$5*C88</f>
        <v>2183385.0322824991</v>
      </c>
      <c r="G88">
        <f t="shared" si="9"/>
        <v>-0.25534982797689737</v>
      </c>
      <c r="H88">
        <f t="shared" si="7"/>
        <v>2183395.2462756182</v>
      </c>
    </row>
    <row r="89" spans="1:8" x14ac:dyDescent="0.25">
      <c r="A89">
        <f>VLOOKUP('2024-03-18_windows_device_0'!P89,'2024-03-18_windows_device_0'!P$2:P$912,1,0)</f>
        <v>52.38666666666667</v>
      </c>
      <c r="B89">
        <f>VLOOKUP('2024-03-18_windows_device_0'!Q89,'2024-03-18_windows_device_0'!Q89:Q997,1,0)</f>
        <v>2184432</v>
      </c>
      <c r="C89">
        <f t="shared" si="8"/>
        <v>6.6193282398497269E-2</v>
      </c>
      <c r="D89">
        <f t="shared" si="5"/>
        <v>52.381536101480556</v>
      </c>
      <c r="E89">
        <f t="shared" si="6"/>
        <v>2183226.2475922112</v>
      </c>
      <c r="F89">
        <f>E89+I$5*C89</f>
        <v>2183384.2837326545</v>
      </c>
      <c r="G89">
        <f t="shared" si="9"/>
        <v>-7.4854984460398554E-3</v>
      </c>
      <c r="H89">
        <f t="shared" si="7"/>
        <v>2183384.5831525922</v>
      </c>
    </row>
    <row r="90" spans="1:8" x14ac:dyDescent="0.25">
      <c r="A90">
        <f>VLOOKUP('2024-03-18_windows_device_0'!P90,'2024-03-18_windows_device_0'!P$2:P$912,1,0)</f>
        <v>52.448666666666668</v>
      </c>
      <c r="B90">
        <f>VLOOKUP('2024-03-18_windows_device_0'!Q90,'2024-03-18_windows_device_0'!Q90:Q998,1,0)</f>
        <v>2184442</v>
      </c>
      <c r="C90">
        <f t="shared" si="8"/>
        <v>6.9168261382686572E-2</v>
      </c>
      <c r="D90">
        <f t="shared" si="5"/>
        <v>52.443530029419442</v>
      </c>
      <c r="E90">
        <f t="shared" si="6"/>
        <v>2183233.3918698849</v>
      </c>
      <c r="F90">
        <f>E90+I$5*C90</f>
        <v>2183398.5307582133</v>
      </c>
      <c r="G90">
        <f t="shared" si="9"/>
        <v>0.14247025558724999</v>
      </c>
      <c r="H90">
        <f t="shared" si="7"/>
        <v>2183392.8319479898</v>
      </c>
    </row>
    <row r="91" spans="1:8" x14ac:dyDescent="0.25">
      <c r="A91">
        <f>VLOOKUP('2024-03-18_windows_device_0'!P91,'2024-03-18_windows_device_0'!P$2:P$912,1,0)</f>
        <v>52.504666666666665</v>
      </c>
      <c r="B91">
        <f>VLOOKUP('2024-03-18_windows_device_0'!Q91,'2024-03-18_windows_device_0'!Q91:Q999,1,0)</f>
        <v>2184473</v>
      </c>
      <c r="C91">
        <f t="shared" si="8"/>
        <v>6.2474558668228944E-2</v>
      </c>
      <c r="D91">
        <f t="shared" si="5"/>
        <v>52.499524544977142</v>
      </c>
      <c r="E91">
        <f t="shared" si="6"/>
        <v>2183261.809604519</v>
      </c>
      <c r="F91">
        <f>E91+I$5*C91</f>
        <v>2183410.9673101059</v>
      </c>
      <c r="G91">
        <f t="shared" si="9"/>
        <v>0.12436551892664284</v>
      </c>
      <c r="H91">
        <f t="shared" si="7"/>
        <v>2183405.9926893488</v>
      </c>
    </row>
    <row r="92" spans="1:8" x14ac:dyDescent="0.25">
      <c r="A92">
        <f>VLOOKUP('2024-03-18_windows_device_0'!P92,'2024-03-18_windows_device_0'!P$2:P$912,1,0)</f>
        <v>52.541333333333334</v>
      </c>
      <c r="B92">
        <f>VLOOKUP('2024-03-18_windows_device_0'!Q92,'2024-03-18_windows_device_0'!Q92:Q1000,1,0)</f>
        <v>2184472</v>
      </c>
      <c r="C92">
        <f t="shared" si="8"/>
        <v>4.0905961032777258E-2</v>
      </c>
      <c r="D92">
        <f t="shared" si="5"/>
        <v>52.536187620639929</v>
      </c>
      <c r="E92">
        <f t="shared" si="6"/>
        <v>2183259.1173426951</v>
      </c>
      <c r="F92">
        <f>E92+I$5*C92</f>
        <v>2183356.7801261148</v>
      </c>
      <c r="G92">
        <f t="shared" si="9"/>
        <v>-0.54187183991074561</v>
      </c>
      <c r="H92">
        <f t="shared" si="7"/>
        <v>2183378.4549997114</v>
      </c>
    </row>
    <row r="93" spans="1:8" x14ac:dyDescent="0.25">
      <c r="A93">
        <f>VLOOKUP('2024-03-18_windows_device_0'!P93,'2024-03-18_windows_device_0'!P$2:P$912,1,0)</f>
        <v>52.602666666666664</v>
      </c>
      <c r="B93">
        <f>VLOOKUP('2024-03-18_windows_device_0'!Q93,'2024-03-18_windows_device_0'!Q93:Q1001,1,0)</f>
        <v>2184469</v>
      </c>
      <c r="C93">
        <f t="shared" si="8"/>
        <v>6.8424516636631322E-2</v>
      </c>
      <c r="D93">
        <f t="shared" si="5"/>
        <v>52.597514947203123</v>
      </c>
      <c r="E93">
        <f t="shared" si="6"/>
        <v>2183253.2840093672</v>
      </c>
      <c r="F93">
        <f>E93+I$5*C93</f>
        <v>2183416.6472107242</v>
      </c>
      <c r="G93">
        <f t="shared" si="9"/>
        <v>0.59867084609344601</v>
      </c>
      <c r="H93">
        <f t="shared" si="7"/>
        <v>2183392.7003768804</v>
      </c>
    </row>
    <row r="94" spans="1:8" x14ac:dyDescent="0.25">
      <c r="A94">
        <f>VLOOKUP('2024-03-18_windows_device_0'!P94,'2024-03-18_windows_device_0'!P$2:P$912,1,0)</f>
        <v>52.63066666666667</v>
      </c>
      <c r="B94">
        <f>VLOOKUP('2024-03-18_windows_device_0'!Q94,'2024-03-18_windows_device_0'!Q94:Q1002,1,0)</f>
        <v>2184473</v>
      </c>
      <c r="C94">
        <f t="shared" si="8"/>
        <v>3.12372793341224E-2</v>
      </c>
      <c r="D94">
        <f t="shared" si="5"/>
        <v>52.62551220498198</v>
      </c>
      <c r="E94">
        <f t="shared" si="6"/>
        <v>2183255.9894321328</v>
      </c>
      <c r="F94">
        <f>E94+I$5*C94</f>
        <v>2183330.568284926</v>
      </c>
      <c r="G94">
        <f t="shared" si="9"/>
        <v>-0.86078925798181449</v>
      </c>
      <c r="H94">
        <f t="shared" si="7"/>
        <v>2183364.9998552455</v>
      </c>
    </row>
    <row r="95" spans="1:8" x14ac:dyDescent="0.25">
      <c r="A95">
        <f>VLOOKUP('2024-03-18_windows_device_0'!P95,'2024-03-18_windows_device_0'!P$2:P$912,1,0)</f>
        <v>52.68</v>
      </c>
      <c r="B95">
        <f>VLOOKUP('2024-03-18_windows_device_0'!Q95,'2024-03-18_windows_device_0'!Q95:Q1003,1,0)</f>
        <v>2184483</v>
      </c>
      <c r="C95">
        <f t="shared" si="8"/>
        <v>5.5037111207723984E-2</v>
      </c>
      <c r="D95">
        <f t="shared" si="5"/>
        <v>52.67484070678281</v>
      </c>
      <c r="E95">
        <f t="shared" si="6"/>
        <v>2183263.7068341468</v>
      </c>
      <c r="F95">
        <f>E95+I$5*C95</f>
        <v>2183395.1076700208</v>
      </c>
      <c r="G95">
        <f t="shared" si="9"/>
        <v>0.64539385094773027</v>
      </c>
      <c r="H95">
        <f t="shared" si="7"/>
        <v>2183369.291915983</v>
      </c>
    </row>
    <row r="96" spans="1:8" x14ac:dyDescent="0.25">
      <c r="A96">
        <f>VLOOKUP('2024-03-18_windows_device_0'!P96,'2024-03-18_windows_device_0'!P$2:P$912,1,0)</f>
        <v>52.75266666666667</v>
      </c>
      <c r="B96">
        <f>VLOOKUP('2024-03-18_windows_device_0'!Q96,'2024-03-18_windows_device_0'!Q96:Q1004,1,0)</f>
        <v>2184506</v>
      </c>
      <c r="C96">
        <f t="shared" si="8"/>
        <v>8.1068177319499252E-2</v>
      </c>
      <c r="D96">
        <f t="shared" si="5"/>
        <v>52.747500256732692</v>
      </c>
      <c r="E96">
        <f t="shared" si="6"/>
        <v>2183283.3407339673</v>
      </c>
      <c r="F96">
        <f>E96+I$5*C96</f>
        <v>2183476.8906138358</v>
      </c>
      <c r="G96">
        <f t="shared" si="9"/>
        <v>0.81782943814992903</v>
      </c>
      <c r="H96">
        <f t="shared" si="7"/>
        <v>2183444.1774363099</v>
      </c>
    </row>
    <row r="97" spans="1:8" x14ac:dyDescent="0.25">
      <c r="A97">
        <f>VLOOKUP('2024-03-18_windows_device_0'!P97,'2024-03-18_windows_device_0'!P$2:P$912,1,0)</f>
        <v>52.777999999999999</v>
      </c>
      <c r="B97">
        <f>VLOOKUP('2024-03-18_windows_device_0'!Q97,'2024-03-18_windows_device_0'!Q97:Q1005,1,0)</f>
        <v>2184504</v>
      </c>
      <c r="C97">
        <f t="shared" si="8"/>
        <v>2.8262300349909317E-2</v>
      </c>
      <c r="D97">
        <f t="shared" si="5"/>
        <v>52.772831109008791</v>
      </c>
      <c r="E97">
        <f t="shared" si="6"/>
        <v>2183280.166140378</v>
      </c>
      <c r="F97">
        <f>E97+I$5*C97</f>
        <v>2183347.6422452861</v>
      </c>
      <c r="G97">
        <f t="shared" si="9"/>
        <v>-1.2924836854962631</v>
      </c>
      <c r="H97">
        <f t="shared" si="7"/>
        <v>2183399.3415927058</v>
      </c>
    </row>
    <row r="98" spans="1:8" x14ac:dyDescent="0.25">
      <c r="A98">
        <f>VLOOKUP('2024-03-18_windows_device_0'!P98,'2024-03-18_windows_device_0'!P$2:P$912,1,0)</f>
        <v>52.839333333333329</v>
      </c>
      <c r="B98">
        <f>VLOOKUP('2024-03-18_windows_device_0'!Q98,'2024-03-18_windows_device_0'!Q98:Q1006,1,0)</f>
        <v>2184501</v>
      </c>
      <c r="C98">
        <f t="shared" si="8"/>
        <v>6.8424516636631322E-2</v>
      </c>
      <c r="D98">
        <f t="shared" si="5"/>
        <v>52.834158435571986</v>
      </c>
      <c r="E98">
        <f t="shared" si="6"/>
        <v>2183274.3200520556</v>
      </c>
      <c r="F98">
        <f>E98+I$5*C98</f>
        <v>2183437.6832534126</v>
      </c>
      <c r="G98">
        <f t="shared" si="9"/>
        <v>0.9004100812645629</v>
      </c>
      <c r="H98">
        <f t="shared" si="7"/>
        <v>2183401.6668501622</v>
      </c>
    </row>
    <row r="99" spans="1:8" x14ac:dyDescent="0.25">
      <c r="A99">
        <f>VLOOKUP('2024-03-18_windows_device_0'!P99,'2024-03-18_windows_device_0'!P$2:P$912,1,0)</f>
        <v>52.872666666666667</v>
      </c>
      <c r="B99">
        <f>VLOOKUP('2024-03-18_windows_device_0'!Q99,'2024-03-18_windows_device_0'!Q99:Q1007,1,0)</f>
        <v>2184526</v>
      </c>
      <c r="C99">
        <f t="shared" si="8"/>
        <v>3.7187237302524774E-2</v>
      </c>
      <c r="D99">
        <f t="shared" si="5"/>
        <v>52.867488504356338</v>
      </c>
      <c r="E99">
        <f t="shared" si="6"/>
        <v>2183297.7718785116</v>
      </c>
      <c r="F99">
        <f>E99+I$5*C99</f>
        <v>2183386.5562270749</v>
      </c>
      <c r="G99">
        <f t="shared" si="9"/>
        <v>-0.51127026337664572</v>
      </c>
      <c r="H99">
        <f t="shared" si="7"/>
        <v>2183407.0070376098</v>
      </c>
    </row>
    <row r="100" spans="1:8" x14ac:dyDescent="0.25">
      <c r="A100">
        <f>VLOOKUP('2024-03-18_windows_device_0'!P100,'2024-03-18_windows_device_0'!P$2:P$912,1,0)</f>
        <v>52.908000000000001</v>
      </c>
      <c r="B100">
        <f>VLOOKUP('2024-03-18_windows_device_0'!Q100,'2024-03-18_windows_device_0'!Q100:Q1008,1,0)</f>
        <v>2184530</v>
      </c>
      <c r="C100">
        <f t="shared" si="8"/>
        <v>3.9418471540674675E-2</v>
      </c>
      <c r="D100">
        <f t="shared" si="5"/>
        <v>52.902818377267749</v>
      </c>
      <c r="E100">
        <f t="shared" si="6"/>
        <v>2183300.1297485796</v>
      </c>
      <c r="F100">
        <f>E100+I$5*C100</f>
        <v>2183394.241158057</v>
      </c>
      <c r="G100">
        <f t="shared" si="9"/>
        <v>7.6849309820681819E-2</v>
      </c>
      <c r="H100">
        <f t="shared" si="7"/>
        <v>2183391.1671856642</v>
      </c>
    </row>
    <row r="101" spans="1:8" x14ac:dyDescent="0.25">
      <c r="A101">
        <f>VLOOKUP('2024-03-18_windows_device_0'!P101,'2024-03-18_windows_device_0'!P$2:P$912,1,0)</f>
        <v>52.944666666666663</v>
      </c>
      <c r="B101">
        <f>VLOOKUP('2024-03-18_windows_device_0'!Q101,'2024-03-18_windows_device_0'!Q101:Q1009,1,0)</f>
        <v>2184534</v>
      </c>
      <c r="C101">
        <f t="shared" si="8"/>
        <v>4.0905961032769327E-2</v>
      </c>
      <c r="D101">
        <f t="shared" si="5"/>
        <v>52.939481452930529</v>
      </c>
      <c r="E101">
        <f t="shared" si="6"/>
        <v>2183302.4244915801</v>
      </c>
      <c r="F101">
        <f>E101+I$5*C101</f>
        <v>2183400.0872749998</v>
      </c>
      <c r="G101">
        <f t="shared" si="9"/>
        <v>5.8461169428192079E-2</v>
      </c>
      <c r="H101">
        <f t="shared" si="7"/>
        <v>2183397.7488282225</v>
      </c>
    </row>
    <row r="102" spans="1:8" x14ac:dyDescent="0.25">
      <c r="A102">
        <f>VLOOKUP('2024-03-18_windows_device_0'!P102,'2024-03-18_windows_device_0'!P$2:P$912,1,0)</f>
        <v>52.988666666666667</v>
      </c>
      <c r="B102">
        <f>VLOOKUP('2024-03-18_windows_device_0'!Q102,'2024-03-18_windows_device_0'!Q102:Q1010,1,0)</f>
        <v>2184525</v>
      </c>
      <c r="C102">
        <f t="shared" si="8"/>
        <v>4.9087153239329537E-2</v>
      </c>
      <c r="D102">
        <f t="shared" si="5"/>
        <v>52.983477143725871</v>
      </c>
      <c r="E102">
        <f t="shared" si="6"/>
        <v>2183291.37662376</v>
      </c>
      <c r="F102">
        <f>E102+I$5*C102</f>
        <v>2183408.5719638639</v>
      </c>
      <c r="G102">
        <f t="shared" si="9"/>
        <v>8.4846888640895485E-2</v>
      </c>
      <c r="H102">
        <f t="shared" si="7"/>
        <v>2183405.1780883181</v>
      </c>
    </row>
    <row r="103" spans="1:8" x14ac:dyDescent="0.25">
      <c r="A103">
        <f>VLOOKUP('2024-03-18_windows_device_0'!P103,'2024-03-18_windows_device_0'!P$2:P$912,1,0)</f>
        <v>53.033333333333331</v>
      </c>
      <c r="B103">
        <f>VLOOKUP('2024-03-18_windows_device_0'!Q103,'2024-03-18_windows_device_0'!Q103:Q1011,1,0)</f>
        <v>2184521</v>
      </c>
      <c r="C103">
        <f t="shared" si="8"/>
        <v>4.9830897985376862E-2</v>
      </c>
      <c r="D103">
        <f t="shared" si="5"/>
        <v>53.028139435896897</v>
      </c>
      <c r="E103">
        <f t="shared" si="6"/>
        <v>2183285.2959875939</v>
      </c>
      <c r="F103">
        <f>E103+I$5*C103</f>
        <v>2183404.2670146693</v>
      </c>
      <c r="G103">
        <f t="shared" si="9"/>
        <v>-4.3049491946585479E-2</v>
      </c>
      <c r="H103">
        <f t="shared" si="7"/>
        <v>2183405.9889943469</v>
      </c>
    </row>
    <row r="104" spans="1:8" x14ac:dyDescent="0.25">
      <c r="A104">
        <f>VLOOKUP('2024-03-18_windows_device_0'!P104,'2024-03-18_windows_device_0'!P$2:P$912,1,0)</f>
        <v>53.067999999999998</v>
      </c>
      <c r="B104">
        <f>VLOOKUP('2024-03-18_windows_device_0'!Q104,'2024-03-18_windows_device_0'!Q104:Q1012,1,0)</f>
        <v>2184534</v>
      </c>
      <c r="C104">
        <f t="shared" si="8"/>
        <v>3.8674726794619425E-2</v>
      </c>
      <c r="D104">
        <f t="shared" si="5"/>
        <v>53.062802707432617</v>
      </c>
      <c r="E104">
        <f t="shared" si="6"/>
        <v>2183296.6799571686</v>
      </c>
      <c r="F104">
        <f>E104+I$5*C104</f>
        <v>2183389.0156796747</v>
      </c>
      <c r="G104">
        <f t="shared" si="9"/>
        <v>-0.15251334994565696</v>
      </c>
      <c r="H104">
        <f t="shared" si="7"/>
        <v>2183395.1162136723</v>
      </c>
    </row>
    <row r="105" spans="1:8" x14ac:dyDescent="0.25">
      <c r="A105">
        <f>VLOOKUP('2024-03-18_windows_device_0'!P105,'2024-03-18_windows_device_0'!P$2:P$912,1,0)</f>
        <v>53.101333333333329</v>
      </c>
      <c r="B105">
        <f>VLOOKUP('2024-03-18_windows_device_0'!Q105,'2024-03-18_windows_device_0'!Q105:Q1013,1,0)</f>
        <v>2184531</v>
      </c>
      <c r="C105">
        <f t="shared" si="8"/>
        <v>3.718723730251685E-2</v>
      </c>
      <c r="D105">
        <f t="shared" si="5"/>
        <v>53.096132776216962</v>
      </c>
      <c r="E105">
        <f t="shared" si="6"/>
        <v>2183292.1250858856</v>
      </c>
      <c r="F105">
        <f>E105+I$5*C105</f>
        <v>2183380.9094344489</v>
      </c>
      <c r="G105">
        <f t="shared" si="9"/>
        <v>-8.1062452257610856E-2</v>
      </c>
      <c r="H105">
        <f t="shared" si="7"/>
        <v>2183384.1519325394</v>
      </c>
    </row>
    <row r="106" spans="1:8" x14ac:dyDescent="0.25">
      <c r="A106">
        <f>VLOOKUP('2024-03-18_windows_device_0'!P106,'2024-03-18_windows_device_0'!P$2:P$912,1,0)</f>
        <v>53.143333333333331</v>
      </c>
      <c r="B106">
        <f>VLOOKUP('2024-03-18_windows_device_0'!Q106,'2024-03-18_windows_device_0'!Q106:Q1014,1,0)</f>
        <v>2184550</v>
      </c>
      <c r="C106">
        <f t="shared" si="8"/>
        <v>4.6855919001171704E-2</v>
      </c>
      <c r="D106">
        <f t="shared" si="5"/>
        <v>53.138128662885237</v>
      </c>
      <c r="E106">
        <f t="shared" si="6"/>
        <v>2183309.1645579468</v>
      </c>
      <c r="F106">
        <f>E106+I$5*C106</f>
        <v>2183421.0328371366</v>
      </c>
      <c r="G106">
        <f t="shared" si="9"/>
        <v>0.40123402687720955</v>
      </c>
      <c r="H106">
        <f t="shared" si="7"/>
        <v>2183404.9834760614</v>
      </c>
    </row>
    <row r="107" spans="1:8" x14ac:dyDescent="0.25">
      <c r="A107">
        <f>VLOOKUP('2024-03-18_windows_device_0'!P107,'2024-03-18_windows_device_0'!P$2:P$912,1,0)</f>
        <v>53.171333333333337</v>
      </c>
      <c r="B107">
        <f>VLOOKUP('2024-03-18_windows_device_0'!Q107,'2024-03-18_windows_device_0'!Q107:Q1015,1,0)</f>
        <v>2184524</v>
      </c>
      <c r="C107">
        <f t="shared" si="8"/>
        <v>3.1237279334130327E-2</v>
      </c>
      <c r="D107">
        <f t="shared" si="5"/>
        <v>53.166125920664101</v>
      </c>
      <c r="E107">
        <f t="shared" si="6"/>
        <v>2183281.8566781827</v>
      </c>
      <c r="F107">
        <f>E107+I$5*C107</f>
        <v>2183356.4355309759</v>
      </c>
      <c r="G107">
        <f t="shared" si="9"/>
        <v>-0.64597306160721935</v>
      </c>
      <c r="H107">
        <f t="shared" si="7"/>
        <v>2183382.2744534402</v>
      </c>
    </row>
    <row r="108" spans="1:8" x14ac:dyDescent="0.25">
      <c r="A108">
        <f>VLOOKUP('2024-03-18_windows_device_0'!P108,'2024-03-18_windows_device_0'!P$2:P$912,1,0)</f>
        <v>53.195999999999998</v>
      </c>
      <c r="B108">
        <f>VLOOKUP('2024-03-18_windows_device_0'!Q108,'2024-03-18_windows_device_0'!Q108:Q1016,1,0)</f>
        <v>2184550</v>
      </c>
      <c r="C108">
        <f t="shared" si="8"/>
        <v>2.7518555603854064E-2</v>
      </c>
      <c r="D108">
        <f t="shared" si="5"/>
        <v>53.190790171564508</v>
      </c>
      <c r="E108">
        <f t="shared" si="6"/>
        <v>2183306.7039276185</v>
      </c>
      <c r="F108">
        <f>E108+I$5*C108</f>
        <v>2183372.4043455552</v>
      </c>
      <c r="G108">
        <f t="shared" si="9"/>
        <v>0.15968814579304308</v>
      </c>
      <c r="H108">
        <f t="shared" si="7"/>
        <v>2183366.0168197234</v>
      </c>
    </row>
    <row r="109" spans="1:8" x14ac:dyDescent="0.25">
      <c r="A109">
        <f>VLOOKUP('2024-03-18_windows_device_0'!P109,'2024-03-18_windows_device_0'!P$2:P$912,1,0)</f>
        <v>53.225999999999999</v>
      </c>
      <c r="B109">
        <f>VLOOKUP('2024-03-18_windows_device_0'!Q109,'2024-03-18_windows_device_0'!Q109:Q1017,1,0)</f>
        <v>2184569</v>
      </c>
      <c r="C109">
        <f t="shared" si="8"/>
        <v>3.3468513572272297E-2</v>
      </c>
      <c r="D109">
        <f t="shared" si="5"/>
        <v>53.220787233470425</v>
      </c>
      <c r="E109">
        <f t="shared" si="6"/>
        <v>2183324.3012131453</v>
      </c>
      <c r="F109">
        <f>E109+I$5*C109</f>
        <v>2183404.2071268526</v>
      </c>
      <c r="G109">
        <f t="shared" si="9"/>
        <v>0.31802781297359617</v>
      </c>
      <c r="H109">
        <f t="shared" si="7"/>
        <v>2183391.4860143336</v>
      </c>
    </row>
    <row r="110" spans="1:8" x14ac:dyDescent="0.25">
      <c r="A110">
        <f>VLOOKUP('2024-03-18_windows_device_0'!P110,'2024-03-18_windows_device_0'!P$2:P$912,1,0)</f>
        <v>53.275999999999996</v>
      </c>
      <c r="B110">
        <f>VLOOKUP('2024-03-18_windows_device_0'!Q110,'2024-03-18_windows_device_0'!Q110:Q1018,1,0)</f>
        <v>2184569</v>
      </c>
      <c r="C110">
        <f t="shared" si="8"/>
        <v>5.5780855953771309E-2</v>
      </c>
      <c r="D110">
        <f t="shared" si="5"/>
        <v>53.270782336646938</v>
      </c>
      <c r="E110">
        <f t="shared" si="6"/>
        <v>2183321.9615982655</v>
      </c>
      <c r="F110">
        <f>E110+I$5*C110</f>
        <v>2183455.1381211109</v>
      </c>
      <c r="G110">
        <f t="shared" si="9"/>
        <v>0.50930994258262219</v>
      </c>
      <c r="H110">
        <f t="shared" si="7"/>
        <v>2183434.7657234077</v>
      </c>
    </row>
    <row r="111" spans="1:8" x14ac:dyDescent="0.25">
      <c r="A111">
        <f>VLOOKUP('2024-03-18_windows_device_0'!P111,'2024-03-18_windows_device_0'!P$2:P$912,1,0)</f>
        <v>53.296666666666667</v>
      </c>
      <c r="B111">
        <f>VLOOKUP('2024-03-18_windows_device_0'!Q111,'2024-03-18_windows_device_0'!Q111:Q1019,1,0)</f>
        <v>2184571</v>
      </c>
      <c r="C111">
        <f t="shared" si="8"/>
        <v>2.3056087127570117E-2</v>
      </c>
      <c r="D111">
        <f t="shared" si="5"/>
        <v>53.291446979293241</v>
      </c>
      <c r="E111">
        <f t="shared" si="6"/>
        <v>2183322.993915793</v>
      </c>
      <c r="F111">
        <f>E111+I$5*C111</f>
        <v>2183378.0402119025</v>
      </c>
      <c r="G111">
        <f t="shared" si="9"/>
        <v>-0.77097909208387139</v>
      </c>
      <c r="H111">
        <f t="shared" si="7"/>
        <v>2183408.8793755858</v>
      </c>
    </row>
    <row r="112" spans="1:8" x14ac:dyDescent="0.25">
      <c r="A112">
        <f>VLOOKUP('2024-03-18_windows_device_0'!P112,'2024-03-18_windows_device_0'!P$2:P$912,1,0)</f>
        <v>53.355333333333334</v>
      </c>
      <c r="B112">
        <f>VLOOKUP('2024-03-18_windows_device_0'!Q112,'2024-03-18_windows_device_0'!Q112:Q1020,1,0)</f>
        <v>2184578</v>
      </c>
      <c r="C112">
        <f t="shared" si="8"/>
        <v>6.5449537652434095E-2</v>
      </c>
      <c r="D112">
        <f t="shared" si="5"/>
        <v>53.350107900353692</v>
      </c>
      <c r="E112">
        <f t="shared" si="6"/>
        <v>2183327.2449013339</v>
      </c>
      <c r="F112">
        <f>E112+I$5*C112</f>
        <v>2183483.5053548058</v>
      </c>
      <c r="G112">
        <f t="shared" si="9"/>
        <v>1.0546514290338382</v>
      </c>
      <c r="H112">
        <f t="shared" si="7"/>
        <v>2183441.3192976443</v>
      </c>
    </row>
    <row r="113" spans="1:8" x14ac:dyDescent="0.25">
      <c r="A113">
        <f>VLOOKUP('2024-03-18_windows_device_0'!P113,'2024-03-18_windows_device_0'!P$2:P$912,1,0)</f>
        <v>53.385333333333335</v>
      </c>
      <c r="B113">
        <f>VLOOKUP('2024-03-18_windows_device_0'!Q113,'2024-03-18_windows_device_0'!Q113:Q1021,1,0)</f>
        <v>2184588</v>
      </c>
      <c r="C113">
        <f t="shared" si="8"/>
        <v>3.3468513572272297E-2</v>
      </c>
      <c r="D113">
        <f t="shared" si="5"/>
        <v>53.380104962259608</v>
      </c>
      <c r="E113">
        <f t="shared" si="6"/>
        <v>2183335.8379866169</v>
      </c>
      <c r="F113">
        <f>E113+I$5*C113</f>
        <v>2183415.7439003242</v>
      </c>
      <c r="G113">
        <f t="shared" si="9"/>
        <v>-0.67761454481631522</v>
      </c>
      <c r="H113">
        <f t="shared" si="7"/>
        <v>2183442.8484821171</v>
      </c>
    </row>
    <row r="114" spans="1:8" x14ac:dyDescent="0.25">
      <c r="A114">
        <f>VLOOKUP('2024-03-18_windows_device_0'!P114,'2024-03-18_windows_device_0'!P$2:P$912,1,0)</f>
        <v>53.409333333333336</v>
      </c>
      <c r="B114">
        <f>VLOOKUP('2024-03-18_windows_device_0'!Q114,'2024-03-18_windows_device_0'!Q114:Q1022,1,0)</f>
        <v>2184582</v>
      </c>
      <c r="C114">
        <f t="shared" si="8"/>
        <v>2.677481085781467E-2</v>
      </c>
      <c r="D114">
        <f t="shared" si="5"/>
        <v>53.404102611784339</v>
      </c>
      <c r="E114">
        <f t="shared" si="6"/>
        <v>2183328.7118854378</v>
      </c>
      <c r="F114">
        <f>E114+I$5*C114</f>
        <v>2183392.6366164037</v>
      </c>
      <c r="G114">
        <f t="shared" si="9"/>
        <v>-0.23107283920515329</v>
      </c>
      <c r="H114">
        <f t="shared" si="7"/>
        <v>2183401.8795299721</v>
      </c>
    </row>
    <row r="115" spans="1:8" x14ac:dyDescent="0.25">
      <c r="A115">
        <f>VLOOKUP('2024-03-18_windows_device_0'!P115,'2024-03-18_windows_device_0'!P$2:P$912,1,0)</f>
        <v>53.432000000000002</v>
      </c>
      <c r="B115">
        <f>VLOOKUP('2024-03-18_windows_device_0'!Q115,'2024-03-18_windows_device_0'!Q115:Q1023,1,0)</f>
        <v>2184570</v>
      </c>
      <c r="C115">
        <f t="shared" si="8"/>
        <v>2.5287321365712091E-2</v>
      </c>
      <c r="D115">
        <f t="shared" si="5"/>
        <v>53.426767058557694</v>
      </c>
      <c r="E115">
        <f t="shared" si="6"/>
        <v>2183315.6478806939</v>
      </c>
      <c r="F115">
        <f>E115+I$5*C115</f>
        <v>2183376.021237717</v>
      </c>
      <c r="G115">
        <f t="shared" si="9"/>
        <v>-0.16615378686692567</v>
      </c>
      <c r="H115">
        <f t="shared" si="7"/>
        <v>2183382.6673891917</v>
      </c>
    </row>
    <row r="116" spans="1:8" x14ac:dyDescent="0.25">
      <c r="A116">
        <f>VLOOKUP('2024-03-18_windows_device_0'!P116,'2024-03-18_windows_device_0'!P$2:P$912,1,0)</f>
        <v>53.459333333333333</v>
      </c>
      <c r="B116">
        <f>VLOOKUP('2024-03-18_windows_device_0'!Q116,'2024-03-18_windows_device_0'!Q116:Q1024,1,0)</f>
        <v>2184593</v>
      </c>
      <c r="C116">
        <f t="shared" si="8"/>
        <v>3.0493534588067146E-2</v>
      </c>
      <c r="D116">
        <f t="shared" si="5"/>
        <v>53.454097714960859</v>
      </c>
      <c r="E116">
        <f t="shared" si="6"/>
        <v>2183337.3642156972</v>
      </c>
      <c r="F116">
        <f>E116+I$5*C116</f>
        <v>2183410.1673815195</v>
      </c>
      <c r="G116">
        <f t="shared" si="9"/>
        <v>0.34146143802441659</v>
      </c>
      <c r="H116">
        <f t="shared" si="7"/>
        <v>2183396.5089239986</v>
      </c>
    </row>
    <row r="117" spans="1:8" x14ac:dyDescent="0.25">
      <c r="A117">
        <f>VLOOKUP('2024-03-18_windows_device_0'!P117,'2024-03-18_windows_device_0'!P$2:P$912,1,0)</f>
        <v>53.506666666666668</v>
      </c>
      <c r="B117">
        <f>VLOOKUP('2024-03-18_windows_device_0'!Q117,'2024-03-18_windows_device_0'!Q117:Q1025,1,0)</f>
        <v>2184590</v>
      </c>
      <c r="C117">
        <f t="shared" si="8"/>
        <v>5.2805876969574082E-2</v>
      </c>
      <c r="D117">
        <f t="shared" si="5"/>
        <v>53.501426412634629</v>
      </c>
      <c r="E117">
        <f t="shared" si="6"/>
        <v>2183332.139730847</v>
      </c>
      <c r="F117">
        <f>E117+I$5*C117</f>
        <v>2183458.2135058073</v>
      </c>
      <c r="G117">
        <f t="shared" si="9"/>
        <v>0.48046124287880959</v>
      </c>
      <c r="H117">
        <f t="shared" si="7"/>
        <v>2183438.9950560923</v>
      </c>
    </row>
    <row r="118" spans="1:8" x14ac:dyDescent="0.25">
      <c r="A118">
        <f>VLOOKUP('2024-03-18_windows_device_0'!P118,'2024-03-18_windows_device_0'!P$2:P$912,1,0)</f>
        <v>53.525999999999996</v>
      </c>
      <c r="B118">
        <f>VLOOKUP('2024-03-18_windows_device_0'!Q118,'2024-03-18_windows_device_0'!Q118:Q1026,1,0)</f>
        <v>2184582</v>
      </c>
      <c r="C118">
        <f t="shared" si="8"/>
        <v>2.1568597635459614E-2</v>
      </c>
      <c r="D118">
        <f t="shared" si="5"/>
        <v>53.520757852529549</v>
      </c>
      <c r="E118">
        <f t="shared" si="6"/>
        <v>2183323.2305721622</v>
      </c>
      <c r="F118">
        <f>E118+I$5*C118</f>
        <v>2183374.7254943289</v>
      </c>
      <c r="G118">
        <f t="shared" si="9"/>
        <v>-0.83488011478446422</v>
      </c>
      <c r="H118">
        <f t="shared" si="7"/>
        <v>2183408.1206989205</v>
      </c>
    </row>
    <row r="119" spans="1:8" x14ac:dyDescent="0.25">
      <c r="A119">
        <f>VLOOKUP('2024-03-18_windows_device_0'!P119,'2024-03-18_windows_device_0'!P$2:P$912,1,0)</f>
        <v>53.556666666666672</v>
      </c>
      <c r="B119">
        <f>VLOOKUP('2024-03-18_windows_device_0'!Q119,'2024-03-18_windows_device_0'!Q119:Q1027,1,0)</f>
        <v>2184589</v>
      </c>
      <c r="C119">
        <f t="shared" si="8"/>
        <v>3.4212258318327554E-2</v>
      </c>
      <c r="D119">
        <f t="shared" si="5"/>
        <v>53.551421515811157</v>
      </c>
      <c r="E119">
        <f t="shared" si="6"/>
        <v>2183328.7877847073</v>
      </c>
      <c r="F119">
        <f>E119+I$5*C119</f>
        <v>2183410.4693853855</v>
      </c>
      <c r="G119">
        <f t="shared" si="9"/>
        <v>0.35743891056627036</v>
      </c>
      <c r="H119">
        <f t="shared" si="7"/>
        <v>2183396.1718289629</v>
      </c>
    </row>
    <row r="120" spans="1:8" x14ac:dyDescent="0.25">
      <c r="A120">
        <f>VLOOKUP('2024-03-18_windows_device_0'!P120,'2024-03-18_windows_device_0'!P$2:P$912,1,0)</f>
        <v>53.566666666666663</v>
      </c>
      <c r="B120">
        <f>VLOOKUP('2024-03-18_windows_device_0'!Q120,'2024-03-18_windows_device_0'!Q120:Q1028,1,0)</f>
        <v>2184605</v>
      </c>
      <c r="C120">
        <f t="shared" si="8"/>
        <v>1.1156171190749506E-2</v>
      </c>
      <c r="D120">
        <f t="shared" si="5"/>
        <v>53.561420536446455</v>
      </c>
      <c r="E120">
        <f t="shared" si="6"/>
        <v>2183344.3171318658</v>
      </c>
      <c r="F120">
        <f>E120+I$5*C120</f>
        <v>2183370.952436435</v>
      </c>
      <c r="G120">
        <f t="shared" si="9"/>
        <v>-0.39516948950476943</v>
      </c>
      <c r="H120">
        <f t="shared" si="7"/>
        <v>2183386.7592160152</v>
      </c>
    </row>
    <row r="121" spans="1:8" x14ac:dyDescent="0.25">
      <c r="A121">
        <f>VLOOKUP('2024-03-18_windows_device_0'!P121,'2024-03-18_windows_device_0'!P$2:P$912,1,0)</f>
        <v>53.626000000000005</v>
      </c>
      <c r="B121">
        <f>VLOOKUP('2024-03-18_windows_device_0'!Q121,'2024-03-18_windows_device_0'!Q121:Q1029,1,0)</f>
        <v>2184623</v>
      </c>
      <c r="C121">
        <f t="shared" si="8"/>
        <v>6.6193282398489345E-2</v>
      </c>
      <c r="D121">
        <f t="shared" si="5"/>
        <v>53.620748058882597</v>
      </c>
      <c r="E121">
        <f t="shared" si="6"/>
        <v>2183359.5227842596</v>
      </c>
      <c r="F121">
        <f>E121+I$5*C121</f>
        <v>2183517.5589247025</v>
      </c>
      <c r="G121">
        <f t="shared" si="9"/>
        <v>1.4660648826742546</v>
      </c>
      <c r="H121">
        <f t="shared" si="7"/>
        <v>2183458.9163293955</v>
      </c>
    </row>
    <row r="122" spans="1:8" x14ac:dyDescent="0.25">
      <c r="A122">
        <f>VLOOKUP('2024-03-18_windows_device_0'!P122,'2024-03-18_windows_device_0'!P$2:P$912,1,0)</f>
        <v>53.616666666666667</v>
      </c>
      <c r="B122">
        <f>VLOOKUP('2024-03-18_windows_device_0'!Q122,'2024-03-18_windows_device_0'!Q122:Q1030,1,0)</f>
        <v>2184630</v>
      </c>
      <c r="C122">
        <f t="shared" si="8"/>
        <v>-1.0412426444710108E-2</v>
      </c>
      <c r="D122">
        <f t="shared" si="5"/>
        <v>53.611415639622976</v>
      </c>
      <c r="E122">
        <f t="shared" si="6"/>
        <v>2183366.96254959</v>
      </c>
      <c r="F122">
        <f>E122+I$5*C122</f>
        <v>2183342.1029319922</v>
      </c>
      <c r="G122">
        <f t="shared" si="9"/>
        <v>-1.7545599271031096</v>
      </c>
      <c r="H122">
        <f t="shared" si="7"/>
        <v>2183412.2853290765</v>
      </c>
    </row>
    <row r="123" spans="1:8" x14ac:dyDescent="0.25">
      <c r="A123">
        <f>VLOOKUP('2024-03-18_windows_device_0'!P123,'2024-03-18_windows_device_0'!P$2:P$912,1,0)</f>
        <v>53.653999999999996</v>
      </c>
      <c r="B123">
        <f>VLOOKUP('2024-03-18_windows_device_0'!Q123,'2024-03-18_windows_device_0'!Q123:Q1031,1,0)</f>
        <v>2184647</v>
      </c>
      <c r="C123">
        <f t="shared" si="8"/>
        <v>4.1649705778816652E-2</v>
      </c>
      <c r="D123">
        <f t="shared" si="5"/>
        <v>53.64874531666144</v>
      </c>
      <c r="E123">
        <f t="shared" si="6"/>
        <v>2183382.2030289946</v>
      </c>
      <c r="F123">
        <f>E123+I$5*C123</f>
        <v>2183481.6414993857</v>
      </c>
      <c r="G123">
        <f t="shared" si="9"/>
        <v>1.395385673935525</v>
      </c>
      <c r="H123">
        <f t="shared" si="7"/>
        <v>2183425.8260724284</v>
      </c>
    </row>
    <row r="124" spans="1:8" x14ac:dyDescent="0.25">
      <c r="A124">
        <f>VLOOKUP('2024-03-18_windows_device_0'!P124,'2024-03-18_windows_device_0'!P$2:P$912,1,0)</f>
        <v>53.688666666666663</v>
      </c>
      <c r="B124">
        <f>VLOOKUP('2024-03-18_windows_device_0'!Q124,'2024-03-18_windows_device_0'!Q124:Q1032,1,0)</f>
        <v>2184634</v>
      </c>
      <c r="C124">
        <f t="shared" si="8"/>
        <v>3.8674726794619425E-2</v>
      </c>
      <c r="D124">
        <f t="shared" si="5"/>
        <v>53.68340858819716</v>
      </c>
      <c r="E124">
        <f t="shared" si="6"/>
        <v>2183367.5680918093</v>
      </c>
      <c r="F124">
        <f>E124+I$5*C124</f>
        <v>2183459.9038143153</v>
      </c>
      <c r="G124">
        <f t="shared" si="9"/>
        <v>-0.21737685070373119</v>
      </c>
      <c r="H124">
        <f t="shared" si="7"/>
        <v>2183468.5988883437</v>
      </c>
    </row>
    <row r="125" spans="1:8" x14ac:dyDescent="0.25">
      <c r="A125">
        <f>VLOOKUP('2024-03-18_windows_device_0'!P125,'2024-03-18_windows_device_0'!P$2:P$912,1,0)</f>
        <v>53.695333333333338</v>
      </c>
      <c r="B125">
        <f>VLOOKUP('2024-03-18_windows_device_0'!Q125,'2024-03-18_windows_device_0'!Q125:Q1033,1,0)</f>
        <v>2184623</v>
      </c>
      <c r="C125">
        <f t="shared" si="8"/>
        <v>7.4374474605208105E-3</v>
      </c>
      <c r="D125">
        <f t="shared" si="5"/>
        <v>53.690074601954045</v>
      </c>
      <c r="E125">
        <f t="shared" si="6"/>
        <v>2183356.2535597449</v>
      </c>
      <c r="F125">
        <f>E125+I$5*C125</f>
        <v>2183374.0104294578</v>
      </c>
      <c r="G125">
        <f t="shared" si="9"/>
        <v>-0.85893384857568889</v>
      </c>
      <c r="H125">
        <f t="shared" si="7"/>
        <v>2183408.3677834007</v>
      </c>
    </row>
    <row r="126" spans="1:8" x14ac:dyDescent="0.25">
      <c r="A126">
        <f>VLOOKUP('2024-03-18_windows_device_0'!P126,'2024-03-18_windows_device_0'!P$2:P$912,1,0)</f>
        <v>53.739999999999995</v>
      </c>
      <c r="B126">
        <f>VLOOKUP('2024-03-18_windows_device_0'!Q126,'2024-03-18_windows_device_0'!Q126:Q1034,1,0)</f>
        <v>2184624</v>
      </c>
      <c r="C126">
        <f t="shared" si="8"/>
        <v>4.9830897985361007E-2</v>
      </c>
      <c r="D126">
        <f t="shared" si="5"/>
        <v>53.734736894125056</v>
      </c>
      <c r="E126">
        <f t="shared" si="6"/>
        <v>2183355.1451875204</v>
      </c>
      <c r="F126">
        <f>E126+I$5*C126</f>
        <v>2183474.1162145953</v>
      </c>
      <c r="G126">
        <f t="shared" si="9"/>
        <v>1.0010578513750807</v>
      </c>
      <c r="H126">
        <f t="shared" si="7"/>
        <v>2183434.0739005404</v>
      </c>
    </row>
    <row r="127" spans="1:8" x14ac:dyDescent="0.25">
      <c r="A127">
        <f>VLOOKUP('2024-03-18_windows_device_0'!P127,'2024-03-18_windows_device_0'!P$2:P$912,1,0)</f>
        <v>53.778666666666666</v>
      </c>
      <c r="B127">
        <f>VLOOKUP('2024-03-18_windows_device_0'!Q127,'2024-03-18_windows_device_0'!Q127:Q1035,1,0)</f>
        <v>2184631</v>
      </c>
      <c r="C127">
        <f t="shared" si="8"/>
        <v>4.3137195270927159E-2</v>
      </c>
      <c r="D127">
        <f t="shared" si="5"/>
        <v>53.773399773914903</v>
      </c>
      <c r="E127">
        <f t="shared" si="6"/>
        <v>2183360.3186137723</v>
      </c>
      <c r="F127">
        <f>E127+I$5*C127</f>
        <v>2183463.3084581061</v>
      </c>
      <c r="G127">
        <f t="shared" si="9"/>
        <v>-0.10807756489142775</v>
      </c>
      <c r="H127">
        <f t="shared" si="7"/>
        <v>2183467.6315607019</v>
      </c>
    </row>
    <row r="128" spans="1:8" x14ac:dyDescent="0.25">
      <c r="A128">
        <f>VLOOKUP('2024-03-18_windows_device_0'!P128,'2024-03-18_windows_device_0'!P$2:P$912,1,0)</f>
        <v>53.795333333333332</v>
      </c>
      <c r="B128">
        <f>VLOOKUP('2024-03-18_windows_device_0'!Q128,'2024-03-18_windows_device_0'!Q128:Q1036,1,0)</f>
        <v>2184627</v>
      </c>
      <c r="C128">
        <f t="shared" si="8"/>
        <v>1.8593618651262387E-2</v>
      </c>
      <c r="D128">
        <f t="shared" si="5"/>
        <v>53.790064808307079</v>
      </c>
      <c r="E128">
        <f t="shared" si="6"/>
        <v>2183355.5308923176</v>
      </c>
      <c r="F128">
        <f>E128+I$5*C128</f>
        <v>2183399.9230665993</v>
      </c>
      <c r="G128">
        <f t="shared" si="9"/>
        <v>-0.63385391506832089</v>
      </c>
      <c r="H128">
        <f t="shared" si="7"/>
        <v>2183425.2772232019</v>
      </c>
    </row>
    <row r="129" spans="1:8" x14ac:dyDescent="0.25">
      <c r="A129">
        <f>VLOOKUP('2024-03-18_windows_device_0'!P129,'2024-03-18_windows_device_0'!P$2:P$912,1,0)</f>
        <v>53.814</v>
      </c>
      <c r="B129">
        <f>VLOOKUP('2024-03-18_windows_device_0'!Q129,'2024-03-18_windows_device_0'!Q129:Q1037,1,0)</f>
        <v>2184626</v>
      </c>
      <c r="C129">
        <f t="shared" si="8"/>
        <v>2.0824852889412288E-2</v>
      </c>
      <c r="D129">
        <f t="shared" si="5"/>
        <v>53.808729646826315</v>
      </c>
      <c r="E129">
        <f t="shared" si="6"/>
        <v>2183353.6483545084</v>
      </c>
      <c r="F129">
        <f>E129+I$5*C129</f>
        <v>2183403.3675897042</v>
      </c>
      <c r="G129">
        <f t="shared" si="9"/>
        <v>3.4445231049321595E-2</v>
      </c>
      <c r="H129">
        <f t="shared" si="7"/>
        <v>2183401.9897804623</v>
      </c>
    </row>
    <row r="130" spans="1:8" x14ac:dyDescent="0.25">
      <c r="A130">
        <f>VLOOKUP('2024-03-18_windows_device_0'!P130,'2024-03-18_windows_device_0'!P$2:P$912,1,0)</f>
        <v>53.856666666666669</v>
      </c>
      <c r="B130">
        <f>VLOOKUP('2024-03-18_windows_device_0'!Q130,'2024-03-18_windows_device_0'!Q130:Q1038,1,0)</f>
        <v>2184651</v>
      </c>
      <c r="C130">
        <f t="shared" si="8"/>
        <v>4.7599663747226961E-2</v>
      </c>
      <c r="D130">
        <f t="shared" si="5"/>
        <v>53.851392134870281</v>
      </c>
      <c r="E130">
        <f t="shared" si="6"/>
        <v>2183376.6299754851</v>
      </c>
      <c r="F130">
        <f>E130+I$5*C130</f>
        <v>2183490.2739416463</v>
      </c>
      <c r="G130">
        <f t="shared" si="9"/>
        <v>0.86906351942103355</v>
      </c>
      <c r="H130">
        <f t="shared" si="7"/>
        <v>2183455.5114008696</v>
      </c>
    </row>
    <row r="131" spans="1:8" x14ac:dyDescent="0.25">
      <c r="A131">
        <f>VLOOKUP('2024-03-18_windows_device_0'!P131,'2024-03-18_windows_device_0'!P$2:P$912,1,0)</f>
        <v>53.867333333333335</v>
      </c>
      <c r="B131">
        <f>VLOOKUP('2024-03-18_windows_device_0'!Q131,'2024-03-18_windows_device_0'!Q131:Q1039,1,0)</f>
        <v>2184644</v>
      </c>
      <c r="C131">
        <f t="shared" si="8"/>
        <v>1.1899915936804758E-2</v>
      </c>
      <c r="D131">
        <f t="shared" ref="D131:D194" si="10">(A131)*(1-EXP(-I$3))</f>
        <v>53.862057756881271</v>
      </c>
      <c r="E131">
        <f t="shared" ref="E131:E194" si="11">B131-D131^2*I$4</f>
        <v>2183369.1251307842</v>
      </c>
      <c r="F131">
        <f>E131+I$5*C131</f>
        <v>2183397.5361223244</v>
      </c>
      <c r="G131">
        <f t="shared" si="9"/>
        <v>-0.92737819321919235</v>
      </c>
      <c r="H131">
        <f t="shared" ref="H131:H194" si="12">F131-I$7*G131</f>
        <v>2183434.6312500532</v>
      </c>
    </row>
    <row r="132" spans="1:8" x14ac:dyDescent="0.25">
      <c r="A132">
        <f>VLOOKUP('2024-03-18_windows_device_0'!P132,'2024-03-18_windows_device_0'!P$2:P$912,1,0)</f>
        <v>53.897333333333336</v>
      </c>
      <c r="B132">
        <f>VLOOKUP('2024-03-18_windows_device_0'!Q132,'2024-03-18_windows_device_0'!Q132:Q1040,1,0)</f>
        <v>2184667</v>
      </c>
      <c r="C132">
        <f t="shared" ref="C132:C195" si="13">(D132-D131)*I$2</f>
        <v>3.3468513572272297E-2</v>
      </c>
      <c r="D132">
        <f t="shared" si="10"/>
        <v>53.892054818787187</v>
      </c>
      <c r="E132">
        <f t="shared" si="11"/>
        <v>2183390.7047190494</v>
      </c>
      <c r="F132">
        <f>E132+I$5*C132</f>
        <v>2183470.6106327567</v>
      </c>
      <c r="G132">
        <f t="shared" ref="G132:G195" si="14">(F132-F131)*I$6</f>
        <v>0.73074510432314133</v>
      </c>
      <c r="H132">
        <f t="shared" si="12"/>
        <v>2183441.3808285836</v>
      </c>
    </row>
    <row r="133" spans="1:8" x14ac:dyDescent="0.25">
      <c r="A133">
        <f>VLOOKUP('2024-03-18_windows_device_0'!P133,'2024-03-18_windows_device_0'!P$2:P$912,1,0)</f>
        <v>53.91</v>
      </c>
      <c r="B133">
        <f>VLOOKUP('2024-03-18_windows_device_0'!Q133,'2024-03-18_windows_device_0'!Q133:Q1041,1,0)</f>
        <v>2184677</v>
      </c>
      <c r="C133">
        <f t="shared" si="13"/>
        <v>1.4131150174946731E-2</v>
      </c>
      <c r="D133">
        <f t="shared" si="10"/>
        <v>53.90472024492523</v>
      </c>
      <c r="E133">
        <f t="shared" si="11"/>
        <v>2183400.1047522025</v>
      </c>
      <c r="F133">
        <f>E133+I$5*C133</f>
        <v>2183433.8428046568</v>
      </c>
      <c r="G133">
        <f t="shared" si="14"/>
        <v>-0.36767828099895267</v>
      </c>
      <c r="H133">
        <f t="shared" si="12"/>
        <v>2183448.5499358969</v>
      </c>
    </row>
    <row r="134" spans="1:8" x14ac:dyDescent="0.25">
      <c r="A134">
        <f>VLOOKUP('2024-03-18_windows_device_0'!P134,'2024-03-18_windows_device_0'!P$2:P$912,1,0)</f>
        <v>53.961333333333329</v>
      </c>
      <c r="B134">
        <f>VLOOKUP('2024-03-18_windows_device_0'!Q134,'2024-03-18_windows_device_0'!Q134:Q1042,1,0)</f>
        <v>2184677</v>
      </c>
      <c r="C134">
        <f t="shared" si="13"/>
        <v>5.7268345445881816E-2</v>
      </c>
      <c r="D134">
        <f t="shared" si="10"/>
        <v>53.956048550853126</v>
      </c>
      <c r="E134">
        <f t="shared" si="11"/>
        <v>2183397.6718641822</v>
      </c>
      <c r="F134">
        <f>E134+I$5*C134</f>
        <v>2183534.3997609699</v>
      </c>
      <c r="G134">
        <f t="shared" si="14"/>
        <v>1.0055695631308481</v>
      </c>
      <c r="H134">
        <f t="shared" si="12"/>
        <v>2183494.1769784447</v>
      </c>
    </row>
    <row r="135" spans="1:8" x14ac:dyDescent="0.25">
      <c r="A135">
        <f>VLOOKUP('2024-03-18_windows_device_0'!P135,'2024-03-18_windows_device_0'!P$2:P$912,1,0)</f>
        <v>53.959333333333333</v>
      </c>
      <c r="B135">
        <f>VLOOKUP('2024-03-18_windows_device_0'!Q135,'2024-03-18_windows_device_0'!Q135:Q1043,1,0)</f>
        <v>2184668</v>
      </c>
      <c r="C135">
        <f t="shared" si="13"/>
        <v>-2.2312342381499012E-3</v>
      </c>
      <c r="D135">
        <f t="shared" si="10"/>
        <v>53.954048746726066</v>
      </c>
      <c r="E135">
        <f t="shared" si="11"/>
        <v>2183388.766695377</v>
      </c>
      <c r="F135">
        <f>E135+I$5*C135</f>
        <v>2183383.4396344633</v>
      </c>
      <c r="G135">
        <f t="shared" si="14"/>
        <v>-1.5096012650663033</v>
      </c>
      <c r="H135">
        <f t="shared" si="12"/>
        <v>2183443.8236850658</v>
      </c>
    </row>
    <row r="136" spans="1:8" x14ac:dyDescent="0.25">
      <c r="A136">
        <f>VLOOKUP('2024-03-18_windows_device_0'!P136,'2024-03-18_windows_device_0'!P$2:P$912,1,0)</f>
        <v>53.989999999999995</v>
      </c>
      <c r="B136">
        <f>VLOOKUP('2024-03-18_windows_device_0'!Q136,'2024-03-18_windows_device_0'!Q136:Q1044,1,0)</f>
        <v>2184659</v>
      </c>
      <c r="C136">
        <f t="shared" si="13"/>
        <v>3.4212258318319623E-2</v>
      </c>
      <c r="D136">
        <f t="shared" si="10"/>
        <v>53.984712410007667</v>
      </c>
      <c r="E136">
        <f t="shared" si="11"/>
        <v>2183378.3122308147</v>
      </c>
      <c r="F136">
        <f>E136+I$5*C136</f>
        <v>2183459.993831493</v>
      </c>
      <c r="G136">
        <f t="shared" si="14"/>
        <v>0.76554197029676285</v>
      </c>
      <c r="H136">
        <f t="shared" si="12"/>
        <v>2183429.372152681</v>
      </c>
    </row>
    <row r="137" spans="1:8" x14ac:dyDescent="0.25">
      <c r="A137">
        <f>VLOOKUP('2024-03-18_windows_device_0'!P137,'2024-03-18_windows_device_0'!P$2:P$912,1,0)</f>
        <v>54</v>
      </c>
      <c r="B137">
        <f>VLOOKUP('2024-03-18_windows_device_0'!Q137,'2024-03-18_windows_device_0'!Q137:Q1045,1,0)</f>
        <v>2184658</v>
      </c>
      <c r="C137">
        <f t="shared" si="13"/>
        <v>1.1156171190757434E-2</v>
      </c>
      <c r="D137">
        <f t="shared" si="10"/>
        <v>53.994711430642973</v>
      </c>
      <c r="E137">
        <f t="shared" si="11"/>
        <v>2183376.8377702208</v>
      </c>
      <c r="F137">
        <f>E137+I$5*C137</f>
        <v>2183403.4730747901</v>
      </c>
      <c r="G137">
        <f t="shared" si="14"/>
        <v>-0.56520756702870134</v>
      </c>
      <c r="H137">
        <f t="shared" si="12"/>
        <v>2183426.0813774713</v>
      </c>
    </row>
    <row r="138" spans="1:8" x14ac:dyDescent="0.25">
      <c r="A138">
        <f>VLOOKUP('2024-03-18_windows_device_0'!P138,'2024-03-18_windows_device_0'!P$2:P$912,1,0)</f>
        <v>54.031999999999996</v>
      </c>
      <c r="B138">
        <f>VLOOKUP('2024-03-18_windows_device_0'!Q138,'2024-03-18_windows_device_0'!Q138:Q1046,1,0)</f>
        <v>2184673</v>
      </c>
      <c r="C138">
        <f t="shared" si="13"/>
        <v>3.5699747810414274E-2</v>
      </c>
      <c r="D138">
        <f t="shared" si="10"/>
        <v>54.026708296675942</v>
      </c>
      <c r="E138">
        <f t="shared" si="11"/>
        <v>2183390.3189058257</v>
      </c>
      <c r="F138">
        <f>E138+I$5*C138</f>
        <v>2183475.5518804467</v>
      </c>
      <c r="G138">
        <f t="shared" si="14"/>
        <v>0.72078805656638001</v>
      </c>
      <c r="H138">
        <f t="shared" si="12"/>
        <v>2183446.7203581841</v>
      </c>
    </row>
    <row r="139" spans="1:8" x14ac:dyDescent="0.25">
      <c r="A139">
        <f>VLOOKUP('2024-03-18_windows_device_0'!P139,'2024-03-18_windows_device_0'!P$2:P$912,1,0)</f>
        <v>54.048666666666662</v>
      </c>
      <c r="B139">
        <f>VLOOKUP('2024-03-18_windows_device_0'!Q139,'2024-03-18_windows_device_0'!Q139:Q1047,1,0)</f>
        <v>2184674</v>
      </c>
      <c r="C139">
        <f t="shared" si="13"/>
        <v>1.8593618651262387E-2</v>
      </c>
      <c r="D139">
        <f t="shared" si="10"/>
        <v>54.043373331068118</v>
      </c>
      <c r="E139">
        <f t="shared" si="11"/>
        <v>2183390.527474253</v>
      </c>
      <c r="F139">
        <f>E139+I$5*C139</f>
        <v>2183434.9196485346</v>
      </c>
      <c r="G139">
        <f t="shared" si="14"/>
        <v>-0.40632231912110001</v>
      </c>
      <c r="H139">
        <f t="shared" si="12"/>
        <v>2183451.1725412994</v>
      </c>
    </row>
    <row r="140" spans="1:8" x14ac:dyDescent="0.25">
      <c r="A140">
        <f>VLOOKUP('2024-03-18_windows_device_0'!P140,'2024-03-18_windows_device_0'!P$2:P$912,1,0)</f>
        <v>54.084000000000003</v>
      </c>
      <c r="B140">
        <f>VLOOKUP('2024-03-18_windows_device_0'!Q140,'2024-03-18_windows_device_0'!Q140:Q1048,1,0)</f>
        <v>2184691</v>
      </c>
      <c r="C140">
        <f t="shared" si="13"/>
        <v>3.9418471540674675E-2</v>
      </c>
      <c r="D140">
        <f t="shared" si="10"/>
        <v>54.078703203979529</v>
      </c>
      <c r="E140">
        <f t="shared" si="11"/>
        <v>2183405.8488320764</v>
      </c>
      <c r="F140">
        <f>E140+I$5*C140</f>
        <v>2183499.9602415538</v>
      </c>
      <c r="G140">
        <f t="shared" si="14"/>
        <v>0.65040593019220982</v>
      </c>
      <c r="H140">
        <f t="shared" si="12"/>
        <v>2183473.9440043462</v>
      </c>
    </row>
    <row r="141" spans="1:8" x14ac:dyDescent="0.25">
      <c r="A141">
        <f>VLOOKUP('2024-03-18_windows_device_0'!P141,'2024-03-18_windows_device_0'!P$2:P$912,1,0)</f>
        <v>54.098666666666666</v>
      </c>
      <c r="B141">
        <f>VLOOKUP('2024-03-18_windows_device_0'!Q141,'2024-03-18_windows_device_0'!Q141:Q1049,1,0)</f>
        <v>2184689</v>
      </c>
      <c r="C141">
        <f t="shared" si="13"/>
        <v>1.6362384413104558E-2</v>
      </c>
      <c r="D141">
        <f t="shared" si="10"/>
        <v>54.093368434244638</v>
      </c>
      <c r="E141">
        <f t="shared" si="11"/>
        <v>2183403.151715016</v>
      </c>
      <c r="F141">
        <f>E141+I$5*C141</f>
        <v>2183442.216828384</v>
      </c>
      <c r="G141">
        <f t="shared" si="14"/>
        <v>-0.57743413169868296</v>
      </c>
      <c r="H141">
        <f t="shared" si="12"/>
        <v>2183465.314193652</v>
      </c>
    </row>
    <row r="142" spans="1:8" x14ac:dyDescent="0.25">
      <c r="A142">
        <f>VLOOKUP('2024-03-18_windows_device_0'!P142,'2024-03-18_windows_device_0'!P$2:P$912,1,0)</f>
        <v>54.114666666666665</v>
      </c>
      <c r="B142">
        <f>VLOOKUP('2024-03-18_windows_device_0'!Q142,'2024-03-18_windows_device_0'!Q142:Q1050,1,0)</f>
        <v>2184674</v>
      </c>
      <c r="C142">
        <f t="shared" si="13"/>
        <v>1.7849873905215065E-2</v>
      </c>
      <c r="D142">
        <f t="shared" si="10"/>
        <v>54.10936686726113</v>
      </c>
      <c r="E142">
        <f t="shared" si="11"/>
        <v>2183387.3910081</v>
      </c>
      <c r="F142">
        <f>E142+I$5*C142</f>
        <v>2183430.0074954103</v>
      </c>
      <c r="G142">
        <f t="shared" si="14"/>
        <v>-0.12209332973696292</v>
      </c>
      <c r="H142">
        <f t="shared" si="12"/>
        <v>2183434.8912285999</v>
      </c>
    </row>
    <row r="143" spans="1:8" x14ac:dyDescent="0.25">
      <c r="A143">
        <f>VLOOKUP('2024-03-18_windows_device_0'!P143,'2024-03-18_windows_device_0'!P$2:P$912,1,0)</f>
        <v>54.15</v>
      </c>
      <c r="B143">
        <f>VLOOKUP('2024-03-18_windows_device_0'!Q143,'2024-03-18_windows_device_0'!Q143:Q1051,1,0)</f>
        <v>2184684</v>
      </c>
      <c r="C143">
        <f t="shared" si="13"/>
        <v>3.9418471540666751E-2</v>
      </c>
      <c r="D143">
        <f t="shared" si="10"/>
        <v>54.144696740172535</v>
      </c>
      <c r="E143">
        <f t="shared" si="11"/>
        <v>2183395.7103167665</v>
      </c>
      <c r="F143">
        <f>E143+I$5*C143</f>
        <v>2183489.8217262439</v>
      </c>
      <c r="G143">
        <f t="shared" si="14"/>
        <v>0.59814230833668258</v>
      </c>
      <c r="H143">
        <f t="shared" si="12"/>
        <v>2183465.8960339106</v>
      </c>
    </row>
    <row r="144" spans="1:8" x14ac:dyDescent="0.25">
      <c r="A144">
        <f>VLOOKUP('2024-03-18_windows_device_0'!P144,'2024-03-18_windows_device_0'!P$2:P$912,1,0)</f>
        <v>54.153999999999996</v>
      </c>
      <c r="B144">
        <f>VLOOKUP('2024-03-18_windows_device_0'!Q144,'2024-03-18_windows_device_0'!Q144:Q1052,1,0)</f>
        <v>2184687</v>
      </c>
      <c r="C144">
        <f t="shared" si="13"/>
        <v>4.4624684762998024E-3</v>
      </c>
      <c r="D144">
        <f t="shared" si="10"/>
        <v>54.148696348426654</v>
      </c>
      <c r="E144">
        <f t="shared" si="11"/>
        <v>2183398.5199806974</v>
      </c>
      <c r="F144">
        <f>E144+I$5*C144</f>
        <v>2183409.1741025252</v>
      </c>
      <c r="G144">
        <f t="shared" si="14"/>
        <v>-0.8064762371871621</v>
      </c>
      <c r="H144">
        <f t="shared" si="12"/>
        <v>2183441.4331520125</v>
      </c>
    </row>
    <row r="145" spans="1:8" x14ac:dyDescent="0.25">
      <c r="A145">
        <f>VLOOKUP('2024-03-18_windows_device_0'!P145,'2024-03-18_windows_device_0'!P$2:P$912,1,0)</f>
        <v>54.186</v>
      </c>
      <c r="B145">
        <f>VLOOKUP('2024-03-18_windows_device_0'!Q145,'2024-03-18_windows_device_0'!Q145:Q1053,1,0)</f>
        <v>2184661</v>
      </c>
      <c r="C145">
        <f t="shared" si="13"/>
        <v>3.5699747810422199E-2</v>
      </c>
      <c r="D145">
        <f t="shared" si="10"/>
        <v>54.18069321445963</v>
      </c>
      <c r="E145">
        <f t="shared" si="11"/>
        <v>2183370.9967860095</v>
      </c>
      <c r="F145">
        <f>E145+I$5*C145</f>
        <v>2183456.2297606305</v>
      </c>
      <c r="G145">
        <f t="shared" si="14"/>
        <v>0.47055658105295151</v>
      </c>
      <c r="H145">
        <f t="shared" si="12"/>
        <v>2183437.4074973883</v>
      </c>
    </row>
    <row r="146" spans="1:8" x14ac:dyDescent="0.25">
      <c r="A146">
        <f>VLOOKUP('2024-03-18_windows_device_0'!P146,'2024-03-18_windows_device_0'!P$2:P$912,1,0)</f>
        <v>54.212000000000003</v>
      </c>
      <c r="B146">
        <f>VLOOKUP('2024-03-18_windows_device_0'!Q146,'2024-03-18_windows_device_0'!Q146:Q1054,1,0)</f>
        <v>2184672</v>
      </c>
      <c r="C146">
        <f t="shared" si="13"/>
        <v>2.9006045095972498E-2</v>
      </c>
      <c r="D146">
        <f t="shared" si="10"/>
        <v>54.206690668111428</v>
      </c>
      <c r="E146">
        <f t="shared" si="11"/>
        <v>2183380.7585277762</v>
      </c>
      <c r="F146">
        <f>E146+I$5*C146</f>
        <v>2183450.0103196558</v>
      </c>
      <c r="G146">
        <f t="shared" si="14"/>
        <v>-6.2194409747608009E-2</v>
      </c>
      <c r="H146">
        <f t="shared" si="12"/>
        <v>2183452.4980960456</v>
      </c>
    </row>
    <row r="147" spans="1:8" x14ac:dyDescent="0.25">
      <c r="A147">
        <f>VLOOKUP('2024-03-18_windows_device_0'!P147,'2024-03-18_windows_device_0'!P$2:P$912,1,0)</f>
        <v>54.229333333333329</v>
      </c>
      <c r="B147">
        <f>VLOOKUP('2024-03-18_windows_device_0'!Q147,'2024-03-18_windows_device_0'!Q147:Q1055,1,0)</f>
        <v>2184691</v>
      </c>
      <c r="C147">
        <f t="shared" si="13"/>
        <v>1.9337363397301785E-2</v>
      </c>
      <c r="D147">
        <f t="shared" si="10"/>
        <v>54.224022303879281</v>
      </c>
      <c r="E147">
        <f t="shared" si="11"/>
        <v>2183398.9326922819</v>
      </c>
      <c r="F147">
        <f>E147+I$5*C147</f>
        <v>2183445.1005535349</v>
      </c>
      <c r="G147">
        <f t="shared" si="14"/>
        <v>-4.9097661208361391E-2</v>
      </c>
      <c r="H147">
        <f t="shared" si="12"/>
        <v>2183447.0644599833</v>
      </c>
    </row>
    <row r="148" spans="1:8" x14ac:dyDescent="0.25">
      <c r="A148">
        <f>VLOOKUP('2024-03-18_windows_device_0'!P148,'2024-03-18_windows_device_0'!P$2:P$912,1,0)</f>
        <v>54.24666666666667</v>
      </c>
      <c r="B148">
        <f>VLOOKUP('2024-03-18_windows_device_0'!Q148,'2024-03-18_windows_device_0'!Q148:Q1056,1,0)</f>
        <v>2184705</v>
      </c>
      <c r="C148">
        <f t="shared" si="13"/>
        <v>1.933736339731764E-2</v>
      </c>
      <c r="D148">
        <f t="shared" si="10"/>
        <v>54.241353939647148</v>
      </c>
      <c r="E148">
        <f t="shared" si="11"/>
        <v>2183412.1065927842</v>
      </c>
      <c r="F148">
        <f>E148+I$5*C148</f>
        <v>2183458.2744540372</v>
      </c>
      <c r="G148">
        <f t="shared" si="14"/>
        <v>0.13173900502268227</v>
      </c>
      <c r="H148">
        <f t="shared" si="12"/>
        <v>2183453.0048938361</v>
      </c>
    </row>
    <row r="149" spans="1:8" x14ac:dyDescent="0.25">
      <c r="A149">
        <f>VLOOKUP('2024-03-18_windows_device_0'!P149,'2024-03-18_windows_device_0'!P$2:P$912,1,0)</f>
        <v>54.271999999999998</v>
      </c>
      <c r="B149">
        <f>VLOOKUP('2024-03-18_windows_device_0'!Q149,'2024-03-18_windows_device_0'!Q149:Q1057,1,0)</f>
        <v>2184719</v>
      </c>
      <c r="C149">
        <f t="shared" si="13"/>
        <v>2.8262300349909317E-2</v>
      </c>
      <c r="D149">
        <f t="shared" si="10"/>
        <v>54.266684791923247</v>
      </c>
      <c r="E149">
        <f t="shared" si="11"/>
        <v>2183424.8987416993</v>
      </c>
      <c r="F149">
        <f>E149+I$5*C149</f>
        <v>2183492.3748466074</v>
      </c>
      <c r="G149">
        <f t="shared" si="14"/>
        <v>0.34100392570253463</v>
      </c>
      <c r="H149">
        <f t="shared" si="12"/>
        <v>2183478.7346895793</v>
      </c>
    </row>
    <row r="150" spans="1:8" x14ac:dyDescent="0.25">
      <c r="A150">
        <f>VLOOKUP('2024-03-18_windows_device_0'!P150,'2024-03-18_windows_device_0'!P$2:P$912,1,0)</f>
        <v>54.272666666666666</v>
      </c>
      <c r="B150">
        <f>VLOOKUP('2024-03-18_windows_device_0'!Q150,'2024-03-18_windows_device_0'!Q150:Q1058,1,0)</f>
        <v>2184707</v>
      </c>
      <c r="C150">
        <f t="shared" si="13"/>
        <v>7.4374474605525215E-4</v>
      </c>
      <c r="D150">
        <f t="shared" si="10"/>
        <v>54.267351393298938</v>
      </c>
      <c r="E150">
        <f t="shared" si="11"/>
        <v>2183412.8669485287</v>
      </c>
      <c r="F150">
        <f>E150+I$5*C150</f>
        <v>2183414.6426355001</v>
      </c>
      <c r="G150">
        <f t="shared" si="14"/>
        <v>-0.77732211107388138</v>
      </c>
      <c r="H150">
        <f t="shared" si="12"/>
        <v>2183445.7355199428</v>
      </c>
    </row>
    <row r="151" spans="1:8" x14ac:dyDescent="0.25">
      <c r="A151">
        <f>VLOOKUP('2024-03-18_windows_device_0'!P151,'2024-03-18_windows_device_0'!P$2:P$912,1,0)</f>
        <v>54.3</v>
      </c>
      <c r="B151">
        <f>VLOOKUP('2024-03-18_windows_device_0'!Q151,'2024-03-18_windows_device_0'!Q151:Q1059,1,0)</f>
        <v>2184694</v>
      </c>
      <c r="C151">
        <f t="shared" si="13"/>
        <v>3.0493534588059219E-2</v>
      </c>
      <c r="D151">
        <f t="shared" si="10"/>
        <v>54.294682049702097</v>
      </c>
      <c r="E151">
        <f t="shared" si="11"/>
        <v>2183398.56309229</v>
      </c>
      <c r="F151">
        <f>E151+I$5*C151</f>
        <v>2183471.3662581118</v>
      </c>
      <c r="G151">
        <f t="shared" si="14"/>
        <v>0.56723622611723845</v>
      </c>
      <c r="H151">
        <f t="shared" si="12"/>
        <v>2183448.6768090669</v>
      </c>
    </row>
    <row r="152" spans="1:8" x14ac:dyDescent="0.25">
      <c r="A152">
        <f>VLOOKUP('2024-03-18_windows_device_0'!P152,'2024-03-18_windows_device_0'!P$2:P$912,1,0)</f>
        <v>54.316000000000003</v>
      </c>
      <c r="B152">
        <f>VLOOKUP('2024-03-18_windows_device_0'!Q152,'2024-03-18_windows_device_0'!Q152:Q1060,1,0)+90</f>
        <v>2184749</v>
      </c>
      <c r="C152">
        <f t="shared" si="13"/>
        <v>1.7849873905215065E-2</v>
      </c>
      <c r="D152">
        <f t="shared" si="10"/>
        <v>54.310680482718588</v>
      </c>
      <c r="E152">
        <f t="shared" si="11"/>
        <v>2183452.7995547499</v>
      </c>
      <c r="F152">
        <f>E152+I$5*C152</f>
        <v>2183495.4160420601</v>
      </c>
      <c r="G152">
        <f t="shared" si="14"/>
        <v>0.24049783948343248</v>
      </c>
      <c r="H152">
        <f t="shared" si="12"/>
        <v>2183485.7961284807</v>
      </c>
    </row>
    <row r="153" spans="1:8" x14ac:dyDescent="0.25">
      <c r="A153">
        <f>VLOOKUP('2024-03-18_windows_device_0'!P153,'2024-03-18_windows_device_0'!P$2:P$912,1,0)</f>
        <v>54.328000000000003</v>
      </c>
      <c r="B153">
        <f>VLOOKUP('2024-03-18_windows_device_0'!Q153,'2024-03-18_windows_device_0'!Q153:Q1061,1,0)+90</f>
        <v>2184739</v>
      </c>
      <c r="C153">
        <f t="shared" si="13"/>
        <v>1.3387405428907335E-2</v>
      </c>
      <c r="D153">
        <f t="shared" si="10"/>
        <v>54.322679307480954</v>
      </c>
      <c r="E153">
        <f t="shared" si="11"/>
        <v>2183442.2267539706</v>
      </c>
      <c r="F153">
        <f>E153+I$5*C153</f>
        <v>2183474.1891194535</v>
      </c>
      <c r="G153">
        <f t="shared" si="14"/>
        <v>-0.21226922606583684</v>
      </c>
      <c r="H153">
        <f t="shared" si="12"/>
        <v>2183482.6798884962</v>
      </c>
    </row>
    <row r="154" spans="1:8" x14ac:dyDescent="0.25">
      <c r="A154">
        <f>VLOOKUP('2024-03-18_windows_device_0'!P154,'2024-03-18_windows_device_0'!P$2:P$912,1,0)</f>
        <v>54.333333333333329</v>
      </c>
      <c r="B154">
        <f>VLOOKUP('2024-03-18_windows_device_0'!Q154,'2024-03-18_windows_device_0'!Q154:Q1062,1,0)+90</f>
        <v>2184743</v>
      </c>
      <c r="C154">
        <f t="shared" si="13"/>
        <v>5.9499579683944511E-3</v>
      </c>
      <c r="D154">
        <f t="shared" si="10"/>
        <v>54.328012118486441</v>
      </c>
      <c r="E154">
        <f t="shared" si="11"/>
        <v>2183445.9721352304</v>
      </c>
      <c r="F154">
        <f>E154+I$5*C154</f>
        <v>2183460.1776310005</v>
      </c>
      <c r="G154">
        <f t="shared" si="14"/>
        <v>-0.14011488453019411</v>
      </c>
      <c r="H154">
        <f t="shared" si="12"/>
        <v>2183465.7822263818</v>
      </c>
    </row>
    <row r="155" spans="1:8" x14ac:dyDescent="0.25">
      <c r="A155">
        <f>VLOOKUP('2024-03-18_windows_device_0'!P155,'2024-03-18_windows_device_0'!P$2:P$912,1,0)</f>
        <v>54.350666666666669</v>
      </c>
      <c r="B155">
        <f>VLOOKUP('2024-03-18_windows_device_0'!Q155,'2024-03-18_windows_device_0'!Q155:Q1063,1,0)+90</f>
        <v>2184743</v>
      </c>
      <c r="C155">
        <f t="shared" si="13"/>
        <v>1.933736339731764E-2</v>
      </c>
      <c r="D155">
        <f t="shared" si="10"/>
        <v>54.345343754254309</v>
      </c>
      <c r="E155">
        <f t="shared" si="11"/>
        <v>2183445.1444517076</v>
      </c>
      <c r="F155">
        <f>E155+I$5*C155</f>
        <v>2183491.3123129606</v>
      </c>
      <c r="G155">
        <f t="shared" si="14"/>
        <v>0.31134681960102173</v>
      </c>
      <c r="H155">
        <f t="shared" si="12"/>
        <v>2183478.8584401766</v>
      </c>
    </row>
    <row r="156" spans="1:8" x14ac:dyDescent="0.25">
      <c r="A156">
        <f>VLOOKUP('2024-03-18_windows_device_0'!P156,'2024-03-18_windows_device_0'!P$2:P$912,1,0)</f>
        <v>54.37533333333333</v>
      </c>
      <c r="B156">
        <f>VLOOKUP('2024-03-18_windows_device_0'!Q156,'2024-03-18_windows_device_0'!Q156:Q1064,1,0)+90</f>
        <v>2184751</v>
      </c>
      <c r="C156">
        <f t="shared" si="13"/>
        <v>2.7518555603861992E-2</v>
      </c>
      <c r="D156">
        <f t="shared" si="10"/>
        <v>54.370008005154723</v>
      </c>
      <c r="E156">
        <f t="shared" si="11"/>
        <v>2183451.9661392132</v>
      </c>
      <c r="F156">
        <f>E156+I$5*C156</f>
        <v>2183517.66655715</v>
      </c>
      <c r="G156">
        <f t="shared" si="14"/>
        <v>0.26354244189336895</v>
      </c>
      <c r="H156">
        <f t="shared" si="12"/>
        <v>2183507.1248594741</v>
      </c>
    </row>
    <row r="157" spans="1:8" x14ac:dyDescent="0.25">
      <c r="A157">
        <f>VLOOKUP('2024-03-18_windows_device_0'!P157,'2024-03-18_windows_device_0'!P$2:P$912,1,0)</f>
        <v>54.395333333333333</v>
      </c>
      <c r="B157">
        <f>VLOOKUP('2024-03-18_windows_device_0'!Q157,'2024-03-18_windows_device_0'!Q157:Q1065,1,0)+90</f>
        <v>2184752</v>
      </c>
      <c r="C157">
        <f t="shared" si="13"/>
        <v>2.2312342381514867E-2</v>
      </c>
      <c r="D157">
        <f t="shared" si="10"/>
        <v>54.390006046425334</v>
      </c>
      <c r="E157">
        <f t="shared" si="11"/>
        <v>2183452.010358213</v>
      </c>
      <c r="F157">
        <f>E157+I$5*C157</f>
        <v>2183505.280967351</v>
      </c>
      <c r="G157">
        <f t="shared" si="14"/>
        <v>-0.12385589798912407</v>
      </c>
      <c r="H157">
        <f t="shared" si="12"/>
        <v>2183510.2352032708</v>
      </c>
    </row>
    <row r="158" spans="1:8" x14ac:dyDescent="0.25">
      <c r="A158">
        <f>VLOOKUP('2024-03-18_windows_device_0'!P158,'2024-03-18_windows_device_0'!P$2:P$912,1,0)</f>
        <v>54.377333333333333</v>
      </c>
      <c r="B158">
        <f>VLOOKUP('2024-03-18_windows_device_0'!Q158,'2024-03-18_windows_device_0'!Q158:Q1066,1,0)+90</f>
        <v>2184753</v>
      </c>
      <c r="C158">
        <f t="shared" si="13"/>
        <v>-2.0081108143357038E-2</v>
      </c>
      <c r="D158">
        <f t="shared" si="10"/>
        <v>54.37200780928179</v>
      </c>
      <c r="E158">
        <f t="shared" si="11"/>
        <v>2183453.8705769298</v>
      </c>
      <c r="F158">
        <f>E158+I$5*C158</f>
        <v>2183405.9270287054</v>
      </c>
      <c r="G158">
        <f t="shared" si="14"/>
        <v>-0.99353938645683226</v>
      </c>
      <c r="H158">
        <f t="shared" si="12"/>
        <v>2183445.6686041635</v>
      </c>
    </row>
    <row r="159" spans="1:8" x14ac:dyDescent="0.25">
      <c r="A159">
        <f>VLOOKUP('2024-03-18_windows_device_0'!P159,'2024-03-18_windows_device_0'!P$2:P$912,1,0)</f>
        <v>54.4</v>
      </c>
      <c r="B159">
        <f>VLOOKUP('2024-03-18_windows_device_0'!Q159,'2024-03-18_windows_device_0'!Q159:Q1067,1,0)+90</f>
        <v>2184764</v>
      </c>
      <c r="C159">
        <f t="shared" si="13"/>
        <v>2.5287321365712091E-2</v>
      </c>
      <c r="D159">
        <f t="shared" si="10"/>
        <v>54.394672256055145</v>
      </c>
      <c r="E159">
        <f t="shared" si="11"/>
        <v>2183463.7872920716</v>
      </c>
      <c r="F159">
        <f>E159+I$5*C159</f>
        <v>2183524.1606490947</v>
      </c>
      <c r="G159">
        <f t="shared" si="14"/>
        <v>1.1823362038936467</v>
      </c>
      <c r="H159">
        <f t="shared" si="12"/>
        <v>2183476.867200939</v>
      </c>
    </row>
    <row r="160" spans="1:8" x14ac:dyDescent="0.25">
      <c r="A160">
        <f>VLOOKUP('2024-03-18_windows_device_0'!P160,'2024-03-18_windows_device_0'!P$2:P$912,1,0)</f>
        <v>54.406666666666666</v>
      </c>
      <c r="B160">
        <f>VLOOKUP('2024-03-18_windows_device_0'!Q160,'2024-03-18_windows_device_0'!Q160:Q1068,1,0)+90</f>
        <v>2184764</v>
      </c>
      <c r="C160">
        <f t="shared" si="13"/>
        <v>7.4374474605049552E-3</v>
      </c>
      <c r="D160">
        <f t="shared" si="10"/>
        <v>54.401338269812015</v>
      </c>
      <c r="E160">
        <f t="shared" si="11"/>
        <v>2183463.468592959</v>
      </c>
      <c r="F160">
        <f>E160+I$5*C160</f>
        <v>2183481.2254626718</v>
      </c>
      <c r="G160">
        <f t="shared" si="14"/>
        <v>-0.42935186422895644</v>
      </c>
      <c r="H160">
        <f t="shared" si="12"/>
        <v>2183498.3995372411</v>
      </c>
    </row>
    <row r="161" spans="1:8" x14ac:dyDescent="0.25">
      <c r="A161">
        <f>VLOOKUP('2024-03-18_windows_device_0'!P161,'2024-03-18_windows_device_0'!P$2:P$912,1,0)</f>
        <v>54.408000000000001</v>
      </c>
      <c r="B161">
        <f>VLOOKUP('2024-03-18_windows_device_0'!Q161,'2024-03-18_windows_device_0'!Q161:Q1069,1,0)+90</f>
        <v>2184763</v>
      </c>
      <c r="C161">
        <f t="shared" si="13"/>
        <v>1.4874894921025766E-3</v>
      </c>
      <c r="D161">
        <f t="shared" si="10"/>
        <v>54.402671472563391</v>
      </c>
      <c r="E161">
        <f t="shared" si="11"/>
        <v>2183462.4048484503</v>
      </c>
      <c r="F161">
        <f>E161+I$5*C161</f>
        <v>2183465.9562223931</v>
      </c>
      <c r="G161">
        <f t="shared" si="14"/>
        <v>-0.15269240278750659</v>
      </c>
      <c r="H161">
        <f t="shared" si="12"/>
        <v>2183472.0639185044</v>
      </c>
    </row>
    <row r="162" spans="1:8" x14ac:dyDescent="0.25">
      <c r="A162">
        <f>VLOOKUP('2024-03-18_windows_device_0'!P162,'2024-03-18_windows_device_0'!P$2:P$912,1,0)</f>
        <v>54.424666666666667</v>
      </c>
      <c r="B162">
        <f>VLOOKUP('2024-03-18_windows_device_0'!Q162,'2024-03-18_windows_device_0'!Q162:Q1070,1,0)+90</f>
        <v>2184773</v>
      </c>
      <c r="C162">
        <f t="shared" si="13"/>
        <v>1.8593618651254459E-2</v>
      </c>
      <c r="D162">
        <f t="shared" si="10"/>
        <v>54.41933650695556</v>
      </c>
      <c r="E162">
        <f t="shared" si="11"/>
        <v>2183471.607910282</v>
      </c>
      <c r="F162">
        <f>E162+I$5*C162</f>
        <v>2183516.0000845636</v>
      </c>
      <c r="G162">
        <f t="shared" si="14"/>
        <v>0.50043862170539799</v>
      </c>
      <c r="H162">
        <f t="shared" si="12"/>
        <v>2183495.9825396952</v>
      </c>
    </row>
    <row r="163" spans="1:8" x14ac:dyDescent="0.25">
      <c r="A163">
        <f>VLOOKUP('2024-03-18_windows_device_0'!P163,'2024-03-18_windows_device_0'!P$2:P$912,1,0)</f>
        <v>54.424666666666667</v>
      </c>
      <c r="B163">
        <f>VLOOKUP('2024-03-18_windows_device_0'!Q163,'2024-03-18_windows_device_0'!Q163:Q1071,1,0)+90</f>
        <v>2184777</v>
      </c>
      <c r="C163">
        <f t="shared" si="13"/>
        <v>0</v>
      </c>
      <c r="D163">
        <f t="shared" si="10"/>
        <v>54.41933650695556</v>
      </c>
      <c r="E163">
        <f t="shared" si="11"/>
        <v>2183475.607910282</v>
      </c>
      <c r="F163">
        <f>E163+I$5*C163</f>
        <v>2183475.607910282</v>
      </c>
      <c r="G163">
        <f t="shared" si="14"/>
        <v>-0.40392174281645565</v>
      </c>
      <c r="H163">
        <f t="shared" si="12"/>
        <v>2183491.7647799947</v>
      </c>
    </row>
    <row r="164" spans="1:8" x14ac:dyDescent="0.25">
      <c r="A164">
        <f>VLOOKUP('2024-03-18_windows_device_0'!P164,'2024-03-18_windows_device_0'!P$2:P$912,1,0)</f>
        <v>54.426000000000002</v>
      </c>
      <c r="B164">
        <f>VLOOKUP('2024-03-18_windows_device_0'!Q164,'2024-03-18_windows_device_0'!Q164:Q1072,1,0)+90</f>
        <v>2184788</v>
      </c>
      <c r="C164">
        <f t="shared" si="13"/>
        <v>1.4874894921025766E-3</v>
      </c>
      <c r="D164">
        <f t="shared" si="10"/>
        <v>54.420669709706935</v>
      </c>
      <c r="E164">
        <f t="shared" si="11"/>
        <v>2183486.544144684</v>
      </c>
      <c r="F164">
        <f>E164+I$5*C164</f>
        <v>2183490.0955186267</v>
      </c>
      <c r="G164">
        <f t="shared" si="14"/>
        <v>0.14487608344759792</v>
      </c>
      <c r="H164">
        <f t="shared" si="12"/>
        <v>2183484.3004752886</v>
      </c>
    </row>
    <row r="165" spans="1:8" x14ac:dyDescent="0.25">
      <c r="A165">
        <f>VLOOKUP('2024-03-18_windows_device_0'!P165,'2024-03-18_windows_device_0'!P$2:P$912,1,0)</f>
        <v>54.405333333333331</v>
      </c>
      <c r="B165">
        <f>VLOOKUP('2024-03-18_windows_device_0'!Q165,'2024-03-18_windows_device_0'!Q165:Q1073,1,0)+90</f>
        <v>2184793</v>
      </c>
      <c r="C165">
        <f t="shared" si="13"/>
        <v>-2.3056087127562189E-2</v>
      </c>
      <c r="D165">
        <f t="shared" si="10"/>
        <v>54.40000506706064</v>
      </c>
      <c r="E165">
        <f t="shared" si="11"/>
        <v>2183492.5323359058</v>
      </c>
      <c r="F165">
        <f>E165+I$5*C165</f>
        <v>2183437.4860397964</v>
      </c>
      <c r="G165">
        <f t="shared" si="14"/>
        <v>-0.52609478830359879</v>
      </c>
      <c r="H165">
        <f t="shared" si="12"/>
        <v>2183458.5298313284</v>
      </c>
    </row>
    <row r="166" spans="1:8" x14ac:dyDescent="0.25">
      <c r="A166">
        <f>VLOOKUP('2024-03-18_windows_device_0'!P166,'2024-03-18_windows_device_0'!P$2:P$912,1,0)</f>
        <v>54.433333333333337</v>
      </c>
      <c r="B166">
        <f>VLOOKUP('2024-03-18_windows_device_0'!Q166,'2024-03-18_windows_device_0'!Q166:Q1074,1,0)+90</f>
        <v>2184793</v>
      </c>
      <c r="C166">
        <f t="shared" si="13"/>
        <v>3.12372793341224E-2</v>
      </c>
      <c r="D166">
        <f t="shared" si="10"/>
        <v>54.428002324839497</v>
      </c>
      <c r="E166">
        <f t="shared" si="11"/>
        <v>2183491.1934059719</v>
      </c>
      <c r="F166">
        <f>E166+I$5*C166</f>
        <v>2183565.7722587651</v>
      </c>
      <c r="G166">
        <f t="shared" si="14"/>
        <v>1.2828621896868573</v>
      </c>
      <c r="H166">
        <f t="shared" si="12"/>
        <v>2183514.4577711774</v>
      </c>
    </row>
    <row r="167" spans="1:8" x14ac:dyDescent="0.25">
      <c r="A167">
        <f>VLOOKUP('2024-03-18_windows_device_0'!P167,'2024-03-18_windows_device_0'!P$2:P$912,1,0)</f>
        <v>54.433333333333337</v>
      </c>
      <c r="B167">
        <f>VLOOKUP('2024-03-18_windows_device_0'!Q167,'2024-03-18_windows_device_0'!Q167:Q1075,1,0)+90</f>
        <v>2184794</v>
      </c>
      <c r="C167">
        <f t="shared" si="13"/>
        <v>0</v>
      </c>
      <c r="D167">
        <f t="shared" si="10"/>
        <v>54.428002324839497</v>
      </c>
      <c r="E167">
        <f t="shared" si="11"/>
        <v>2183492.1934059719</v>
      </c>
      <c r="F167">
        <f>E167+I$5*C167</f>
        <v>2183492.1934059719</v>
      </c>
      <c r="G167">
        <f t="shared" si="14"/>
        <v>-0.7357885279320181</v>
      </c>
      <c r="H167">
        <f t="shared" si="12"/>
        <v>2183521.6249470892</v>
      </c>
    </row>
    <row r="168" spans="1:8" x14ac:dyDescent="0.25">
      <c r="A168">
        <f>VLOOKUP('2024-03-18_windows_device_0'!P168,'2024-03-18_windows_device_0'!P$2:P$912,1,0)</f>
        <v>54.441333333333333</v>
      </c>
      <c r="B168">
        <f>VLOOKUP('2024-03-18_windows_device_0'!Q168,'2024-03-18_windows_device_0'!Q168:Q1076,1,0)+90</f>
        <v>2184801</v>
      </c>
      <c r="C168">
        <f t="shared" si="13"/>
        <v>8.9249369525996047E-3</v>
      </c>
      <c r="D168">
        <f t="shared" si="10"/>
        <v>54.436001541347736</v>
      </c>
      <c r="E168">
        <f t="shared" si="11"/>
        <v>2183498.8107280275</v>
      </c>
      <c r="F168">
        <f>E168+I$5*C168</f>
        <v>2183520.1189716826</v>
      </c>
      <c r="G168">
        <f t="shared" si="14"/>
        <v>0.27925565710756928</v>
      </c>
      <c r="H168">
        <f t="shared" si="12"/>
        <v>2183508.9487453983</v>
      </c>
    </row>
    <row r="169" spans="1:8" x14ac:dyDescent="0.25">
      <c r="A169">
        <f>VLOOKUP('2024-03-18_windows_device_0'!P169,'2024-03-18_windows_device_0'!P$2:P$912,1,0)</f>
        <v>54.428666666666672</v>
      </c>
      <c r="B169">
        <f>VLOOKUP('2024-03-18_windows_device_0'!Q169,'2024-03-18_windows_device_0'!Q169:Q1077,1,0)+90</f>
        <v>2184807</v>
      </c>
      <c r="C169">
        <f t="shared" si="13"/>
        <v>-1.4131150174954659E-2</v>
      </c>
      <c r="D169">
        <f t="shared" si="10"/>
        <v>54.423336115209686</v>
      </c>
      <c r="E169">
        <f t="shared" si="11"/>
        <v>2183505.4166088016</v>
      </c>
      <c r="F169">
        <f>E169+I$5*C169</f>
        <v>2183471.6785563473</v>
      </c>
      <c r="G169">
        <f t="shared" si="14"/>
        <v>-0.48440415335353465</v>
      </c>
      <c r="H169">
        <f t="shared" si="12"/>
        <v>2183491.0547224814</v>
      </c>
    </row>
    <row r="170" spans="1:8" x14ac:dyDescent="0.25">
      <c r="A170">
        <f>VLOOKUP('2024-03-18_windows_device_0'!P170,'2024-03-18_windows_device_0'!P$2:P$912,1,0)</f>
        <v>54.429333333333332</v>
      </c>
      <c r="B170">
        <f>VLOOKUP('2024-03-18_windows_device_0'!Q170,'2024-03-18_windows_device_0'!Q170:Q1078,1,0)+90</f>
        <v>2184808</v>
      </c>
      <c r="C170">
        <f t="shared" si="13"/>
        <v>7.4374474604732446E-4</v>
      </c>
      <c r="D170">
        <f t="shared" si="10"/>
        <v>54.42400271658537</v>
      </c>
      <c r="E170">
        <f t="shared" si="11"/>
        <v>2183506.3847238547</v>
      </c>
      <c r="F170">
        <f>E170+I$5*C170</f>
        <v>2183508.1604108261</v>
      </c>
      <c r="G170">
        <f t="shared" si="14"/>
        <v>0.36481854478828607</v>
      </c>
      <c r="H170">
        <f t="shared" si="12"/>
        <v>2183493.5676690345</v>
      </c>
    </row>
    <row r="171" spans="1:8" x14ac:dyDescent="0.25">
      <c r="A171">
        <f>VLOOKUP('2024-03-18_windows_device_0'!P171,'2024-03-18_windows_device_0'!P$2:P$912,1,0)</f>
        <v>54.42</v>
      </c>
      <c r="B171">
        <f>VLOOKUP('2024-03-18_windows_device_0'!Q171,'2024-03-18_windows_device_0'!Q171:Q1079,1,0)+90</f>
        <v>2184810</v>
      </c>
      <c r="C171">
        <f t="shared" si="13"/>
        <v>-1.041242644470218E-2</v>
      </c>
      <c r="D171">
        <f t="shared" si="10"/>
        <v>54.414670297325756</v>
      </c>
      <c r="E171">
        <f t="shared" si="11"/>
        <v>2183508.8310775734</v>
      </c>
      <c r="F171">
        <f>E171+I$5*C171</f>
        <v>2183483.9714599755</v>
      </c>
      <c r="G171">
        <f t="shared" si="14"/>
        <v>-0.24188950850628316</v>
      </c>
      <c r="H171">
        <f t="shared" si="12"/>
        <v>2183493.6470403159</v>
      </c>
    </row>
    <row r="172" spans="1:8" x14ac:dyDescent="0.25">
      <c r="A172">
        <f>VLOOKUP('2024-03-18_windows_device_0'!P172,'2024-03-18_windows_device_0'!P$2:P$912,1,0)</f>
        <v>54.417333333333332</v>
      </c>
      <c r="B172">
        <f>VLOOKUP('2024-03-18_windows_device_0'!Q172,'2024-03-18_windows_device_0'!Q172:Q1080,1,0)+90</f>
        <v>2184808</v>
      </c>
      <c r="C172">
        <f t="shared" si="13"/>
        <v>-2.9749789842051532E-3</v>
      </c>
      <c r="D172">
        <f t="shared" si="10"/>
        <v>54.412003891823005</v>
      </c>
      <c r="E172">
        <f t="shared" si="11"/>
        <v>2183506.9585931478</v>
      </c>
      <c r="F172">
        <f>E172+I$5*C172</f>
        <v>2183499.8558452628</v>
      </c>
      <c r="G172">
        <f t="shared" si="14"/>
        <v>0.15884385287296027</v>
      </c>
      <c r="H172">
        <f t="shared" si="12"/>
        <v>2183493.5020911479</v>
      </c>
    </row>
    <row r="173" spans="1:8" x14ac:dyDescent="0.25">
      <c r="A173">
        <f>VLOOKUP('2024-03-18_windows_device_0'!P173,'2024-03-18_windows_device_0'!P$2:P$912,1,0)</f>
        <v>54.405999999999999</v>
      </c>
      <c r="B173">
        <f>VLOOKUP('2024-03-18_windows_device_0'!Q173,'2024-03-18_windows_device_0'!Q173:Q1081,1,0)+90</f>
        <v>2184810</v>
      </c>
      <c r="C173">
        <f t="shared" si="13"/>
        <v>-1.2643660682860009E-2</v>
      </c>
      <c r="D173">
        <f t="shared" si="10"/>
        <v>54.400671668436324</v>
      </c>
      <c r="E173">
        <f t="shared" si="11"/>
        <v>2183509.500464628</v>
      </c>
      <c r="F173">
        <f>E173+I$5*C173</f>
        <v>2183479.3137861164</v>
      </c>
      <c r="G173">
        <f t="shared" si="14"/>
        <v>-0.20542059146333486</v>
      </c>
      <c r="H173">
        <f t="shared" si="12"/>
        <v>2183487.5306097749</v>
      </c>
    </row>
    <row r="174" spans="1:8" x14ac:dyDescent="0.25">
      <c r="A174">
        <f>VLOOKUP('2024-03-18_windows_device_0'!P174,'2024-03-18_windows_device_0'!P$2:P$912,1,0)</f>
        <v>54.396000000000001</v>
      </c>
      <c r="B174">
        <f>VLOOKUP('2024-03-18_windows_device_0'!Q174,'2024-03-18_windows_device_0'!Q174:Q1082,1,0)+90</f>
        <v>2184814</v>
      </c>
      <c r="C174">
        <f t="shared" si="13"/>
        <v>-1.1156171190749506E-2</v>
      </c>
      <c r="D174">
        <f t="shared" si="10"/>
        <v>54.390672647801026</v>
      </c>
      <c r="E174">
        <f t="shared" si="11"/>
        <v>2183513.9784927927</v>
      </c>
      <c r="F174">
        <f>E174+I$5*C174</f>
        <v>2183487.3431882234</v>
      </c>
      <c r="G174">
        <f t="shared" si="14"/>
        <v>8.029402107000351E-2</v>
      </c>
      <c r="H174">
        <f t="shared" si="12"/>
        <v>2183484.1314273807</v>
      </c>
    </row>
    <row r="175" spans="1:8" x14ac:dyDescent="0.25">
      <c r="A175">
        <f>VLOOKUP('2024-03-18_windows_device_0'!P175,'2024-03-18_windows_device_0'!P$2:P$912,1,0)</f>
        <v>54.399333333333331</v>
      </c>
      <c r="B175">
        <f>VLOOKUP('2024-03-18_windows_device_0'!Q175,'2024-03-18_windows_device_0'!Q175:Q1083,1,0)+90</f>
        <v>2184817</v>
      </c>
      <c r="C175">
        <f t="shared" si="13"/>
        <v>3.7187237302445499E-3</v>
      </c>
      <c r="D175">
        <f t="shared" si="10"/>
        <v>54.394005654679454</v>
      </c>
      <c r="E175">
        <f t="shared" si="11"/>
        <v>2183516.8191598346</v>
      </c>
      <c r="F175">
        <f>E175+I$5*C175</f>
        <v>2183525.6975946911</v>
      </c>
      <c r="G175">
        <f t="shared" si="14"/>
        <v>0.38354406467638913</v>
      </c>
      <c r="H175">
        <f t="shared" si="12"/>
        <v>2183510.3558321041</v>
      </c>
    </row>
    <row r="176" spans="1:8" x14ac:dyDescent="0.25">
      <c r="A176">
        <f>VLOOKUP('2024-03-18_windows_device_0'!P176,'2024-03-18_windows_device_0'!P$2:P$912,1,0)</f>
        <v>54.37533333333333</v>
      </c>
      <c r="B176">
        <f>VLOOKUP('2024-03-18_windows_device_0'!Q176,'2024-03-18_windows_device_0'!Q176:Q1084,1,0)+90</f>
        <v>2184822</v>
      </c>
      <c r="C176">
        <f t="shared" si="13"/>
        <v>-2.677481085781467E-2</v>
      </c>
      <c r="D176">
        <f t="shared" si="10"/>
        <v>54.370008005154723</v>
      </c>
      <c r="E176">
        <f t="shared" si="11"/>
        <v>2183522.9661392132</v>
      </c>
      <c r="F176">
        <f>E176+I$5*C176</f>
        <v>2183459.0414082473</v>
      </c>
      <c r="G176">
        <f t="shared" si="14"/>
        <v>-0.6665618644375354</v>
      </c>
      <c r="H176">
        <f t="shared" si="12"/>
        <v>2183485.7038828246</v>
      </c>
    </row>
    <row r="177" spans="1:8" x14ac:dyDescent="0.25">
      <c r="A177">
        <f>VLOOKUP('2024-03-18_windows_device_0'!P177,'2024-03-18_windows_device_0'!P$2:P$912,1,0)</f>
        <v>54.36866666666667</v>
      </c>
      <c r="B177">
        <f>VLOOKUP('2024-03-18_windows_device_0'!Q177,'2024-03-18_windows_device_0'!Q177:Q1085,1,0)+90</f>
        <v>2184822</v>
      </c>
      <c r="C177">
        <f t="shared" si="13"/>
        <v>-7.4374474604970275E-3</v>
      </c>
      <c r="D177">
        <f t="shared" si="10"/>
        <v>54.36334199139786</v>
      </c>
      <c r="E177">
        <f t="shared" si="11"/>
        <v>2183523.2846547724</v>
      </c>
      <c r="F177">
        <f>E177+I$5*C177</f>
        <v>2183505.5277850595</v>
      </c>
      <c r="G177">
        <f t="shared" si="14"/>
        <v>0.46486376812215896</v>
      </c>
      <c r="H177">
        <f t="shared" si="12"/>
        <v>2183486.9332343345</v>
      </c>
    </row>
    <row r="178" spans="1:8" x14ac:dyDescent="0.25">
      <c r="A178">
        <f>VLOOKUP('2024-03-18_windows_device_0'!P178,'2024-03-18_windows_device_0'!P$2:P$912,1,0)</f>
        <v>54.366</v>
      </c>
      <c r="B178">
        <f>VLOOKUP('2024-03-18_windows_device_0'!Q178,'2024-03-18_windows_device_0'!Q178:Q1086,1,0)+90</f>
        <v>2184824</v>
      </c>
      <c r="C178">
        <f t="shared" si="13"/>
        <v>-2.9749789842051532E-3</v>
      </c>
      <c r="D178">
        <f t="shared" si="10"/>
        <v>54.360675585895109</v>
      </c>
      <c r="E178">
        <f t="shared" si="11"/>
        <v>2183525.4120500609</v>
      </c>
      <c r="F178">
        <f>E178+I$5*C178</f>
        <v>2183518.3093021759</v>
      </c>
      <c r="G178">
        <f t="shared" si="14"/>
        <v>0.12781517116352917</v>
      </c>
      <c r="H178">
        <f t="shared" si="12"/>
        <v>2183513.1966953292</v>
      </c>
    </row>
    <row r="179" spans="1:8" x14ac:dyDescent="0.25">
      <c r="A179">
        <f>VLOOKUP('2024-03-18_windows_device_0'!P179,'2024-03-18_windows_device_0'!P$2:P$912,1,0)</f>
        <v>54.332000000000001</v>
      </c>
      <c r="B179">
        <f>VLOOKUP('2024-03-18_windows_device_0'!Q179,'2024-03-18_windows_device_0'!Q179:Q1087,1,0)+90</f>
        <v>2184830</v>
      </c>
      <c r="C179">
        <f t="shared" si="13"/>
        <v>-3.79309820485721E-2</v>
      </c>
      <c r="D179">
        <f t="shared" si="10"/>
        <v>54.326678915735073</v>
      </c>
      <c r="E179">
        <f t="shared" si="11"/>
        <v>2183533.035792259</v>
      </c>
      <c r="F179">
        <f>E179+I$5*C179</f>
        <v>2183442.4757567244</v>
      </c>
      <c r="G179">
        <f t="shared" si="14"/>
        <v>-0.75833545451518147</v>
      </c>
      <c r="H179">
        <f t="shared" si="12"/>
        <v>2183472.8091749051</v>
      </c>
    </row>
    <row r="180" spans="1:8" x14ac:dyDescent="0.25">
      <c r="A180">
        <f>VLOOKUP('2024-03-18_windows_device_0'!P180,'2024-03-18_windows_device_0'!P$2:P$912,1,0)</f>
        <v>54.326000000000001</v>
      </c>
      <c r="B180">
        <f>VLOOKUP('2024-03-18_windows_device_0'!Q180,'2024-03-18_windows_device_0'!Q180:Q1088,1,0)+90</f>
        <v>2184826</v>
      </c>
      <c r="C180">
        <f t="shared" si="13"/>
        <v>-6.6937027144497036E-3</v>
      </c>
      <c r="D180">
        <f t="shared" si="10"/>
        <v>54.320679503353894</v>
      </c>
      <c r="E180">
        <f t="shared" si="11"/>
        <v>2183529.3222295544</v>
      </c>
      <c r="F180">
        <f>E180+I$5*C180</f>
        <v>2183513.3410468129</v>
      </c>
      <c r="G180">
        <f t="shared" si="14"/>
        <v>0.70865290088579058</v>
      </c>
      <c r="H180">
        <f t="shared" si="12"/>
        <v>2183484.9949307777</v>
      </c>
    </row>
    <row r="181" spans="1:8" x14ac:dyDescent="0.25">
      <c r="A181">
        <f>VLOOKUP('2024-03-18_windows_device_0'!P181,'2024-03-18_windows_device_0'!P$2:P$912,1,0)</f>
        <v>54.324666666666666</v>
      </c>
      <c r="B181">
        <f>VLOOKUP('2024-03-18_windows_device_0'!Q181,'2024-03-18_windows_device_0'!Q181:Q1089,1,0)+90</f>
        <v>2184825</v>
      </c>
      <c r="C181">
        <f t="shared" si="13"/>
        <v>-1.4874894921025766E-3</v>
      </c>
      <c r="D181">
        <f t="shared" si="10"/>
        <v>54.319346300602518</v>
      </c>
      <c r="E181">
        <f t="shared" si="11"/>
        <v>2183528.3858779906</v>
      </c>
      <c r="F181">
        <f>E181+I$5*C181</f>
        <v>2183524.8345040479</v>
      </c>
      <c r="G181">
        <f t="shared" si="14"/>
        <v>0.11493457234930247</v>
      </c>
      <c r="H181">
        <f t="shared" si="12"/>
        <v>2183520.2371211541</v>
      </c>
    </row>
    <row r="182" spans="1:8" x14ac:dyDescent="0.25">
      <c r="A182">
        <f>VLOOKUP('2024-03-18_windows_device_0'!P182,'2024-03-18_windows_device_0'!P$2:P$912,1,0)</f>
        <v>54.295333333333332</v>
      </c>
      <c r="B182">
        <f>VLOOKUP('2024-03-18_windows_device_0'!Q182,'2024-03-18_windows_device_0'!Q182:Q1090,1,0)+90</f>
        <v>2184832</v>
      </c>
      <c r="C182">
        <f t="shared" si="13"/>
        <v>-3.2724768826217047E-2</v>
      </c>
      <c r="D182">
        <f t="shared" si="10"/>
        <v>54.290015840072293</v>
      </c>
      <c r="E182">
        <f t="shared" si="11"/>
        <v>2183536.7857483658</v>
      </c>
      <c r="F182">
        <f>E182+I$5*C182</f>
        <v>2183458.6555216298</v>
      </c>
      <c r="G182">
        <f t="shared" si="14"/>
        <v>-0.66178982418030496</v>
      </c>
      <c r="H182">
        <f t="shared" si="12"/>
        <v>2183485.1271145972</v>
      </c>
    </row>
    <row r="183" spans="1:8" x14ac:dyDescent="0.25">
      <c r="A183">
        <f>VLOOKUP('2024-03-18_windows_device_0'!P183,'2024-03-18_windows_device_0'!P$2:P$912,1,0)</f>
        <v>54.289333333333332</v>
      </c>
      <c r="B183">
        <f>VLOOKUP('2024-03-18_windows_device_0'!Q183,'2024-03-18_windows_device_0'!Q183:Q1091,1,0)+90</f>
        <v>2184837</v>
      </c>
      <c r="C183">
        <f t="shared" si="13"/>
        <v>-6.6937027144576312E-3</v>
      </c>
      <c r="D183">
        <f t="shared" si="10"/>
        <v>54.284016427691107</v>
      </c>
      <c r="E183">
        <f t="shared" si="11"/>
        <v>2183542.0719923447</v>
      </c>
      <c r="F183">
        <f>E183+I$5*C183</f>
        <v>2183526.0908096032</v>
      </c>
      <c r="G183">
        <f t="shared" si="14"/>
        <v>0.67435287973377855</v>
      </c>
      <c r="H183">
        <f t="shared" si="12"/>
        <v>2183499.1166944141</v>
      </c>
    </row>
    <row r="184" spans="1:8" x14ac:dyDescent="0.25">
      <c r="A184">
        <f>VLOOKUP('2024-03-18_windows_device_0'!P184,'2024-03-18_windows_device_0'!P$2:P$912,1,0)</f>
        <v>54.271333333333331</v>
      </c>
      <c r="B184">
        <f>VLOOKUP('2024-03-18_windows_device_0'!Q184,'2024-03-18_windows_device_0'!Q184:Q1092,1,0)+90</f>
        <v>2184834</v>
      </c>
      <c r="C184">
        <f t="shared" si="13"/>
        <v>-2.0081108143357038E-2</v>
      </c>
      <c r="D184">
        <f t="shared" si="10"/>
        <v>54.266018190547562</v>
      </c>
      <c r="E184">
        <f t="shared" si="11"/>
        <v>2183539.9305344792</v>
      </c>
      <c r="F184">
        <f>E184+I$5*C184</f>
        <v>2183491.9869862548</v>
      </c>
      <c r="G184">
        <f t="shared" si="14"/>
        <v>-0.34103823348414153</v>
      </c>
      <c r="H184">
        <f t="shared" si="12"/>
        <v>2183505.6285155942</v>
      </c>
    </row>
    <row r="185" spans="1:8" x14ac:dyDescent="0.25">
      <c r="A185">
        <f>VLOOKUP('2024-03-18_windows_device_0'!P185,'2024-03-18_windows_device_0'!P$2:P$912,1,0)</f>
        <v>54.223333333333329</v>
      </c>
      <c r="B185">
        <f>VLOOKUP('2024-03-18_windows_device_0'!Q185,'2024-03-18_windows_device_0'!Q185:Q1093,1,0)+90</f>
        <v>2184836</v>
      </c>
      <c r="C185">
        <f t="shared" si="13"/>
        <v>-5.3549621715637263E-2</v>
      </c>
      <c r="D185">
        <f t="shared" si="10"/>
        <v>54.218022891498094</v>
      </c>
      <c r="E185">
        <f t="shared" si="11"/>
        <v>2183544.2185882907</v>
      </c>
      <c r="F185">
        <f>E185+I$5*C185</f>
        <v>2183416.3691263595</v>
      </c>
      <c r="G185">
        <f t="shared" si="14"/>
        <v>-0.756178598953411</v>
      </c>
      <c r="H185">
        <f t="shared" si="12"/>
        <v>2183446.6162703177</v>
      </c>
    </row>
    <row r="186" spans="1:8" x14ac:dyDescent="0.25">
      <c r="A186">
        <f>VLOOKUP('2024-03-18_windows_device_0'!P186,'2024-03-18_windows_device_0'!P$2:P$912,1,0)</f>
        <v>54.195999999999998</v>
      </c>
      <c r="B186">
        <f>VLOOKUP('2024-03-18_windows_device_0'!Q186,'2024-03-18_windows_device_0'!Q186:Q1094,1,0)+90</f>
        <v>2184834</v>
      </c>
      <c r="C186">
        <f t="shared" si="13"/>
        <v>-3.0493534588059219E-2</v>
      </c>
      <c r="D186">
        <f t="shared" si="10"/>
        <v>54.190692235094936</v>
      </c>
      <c r="E186">
        <f t="shared" si="11"/>
        <v>2183543.5206031399</v>
      </c>
      <c r="F186">
        <f>E186+I$5*C186</f>
        <v>2183470.7174373181</v>
      </c>
      <c r="G186">
        <f t="shared" si="14"/>
        <v>0.54348310958594082</v>
      </c>
      <c r="H186">
        <f t="shared" si="12"/>
        <v>2183448.9781129346</v>
      </c>
    </row>
    <row r="187" spans="1:8" x14ac:dyDescent="0.25">
      <c r="A187">
        <f>VLOOKUP('2024-03-18_windows_device_0'!P187,'2024-03-18_windows_device_0'!P$2:P$912,1,0)</f>
        <v>54.178666666666672</v>
      </c>
      <c r="B187">
        <f>VLOOKUP('2024-03-18_windows_device_0'!Q187,'2024-03-18_windows_device_0'!Q187:Q1095,1,0)+90</f>
        <v>2184839</v>
      </c>
      <c r="C187">
        <f t="shared" si="13"/>
        <v>-1.9337363397301785E-2</v>
      </c>
      <c r="D187">
        <f t="shared" si="10"/>
        <v>54.173360599327083</v>
      </c>
      <c r="E187">
        <f t="shared" si="11"/>
        <v>2183549.3459309335</v>
      </c>
      <c r="F187">
        <f>E187+I$5*C187</f>
        <v>2183503.1780696805</v>
      </c>
      <c r="G187">
        <f t="shared" si="14"/>
        <v>0.32460632362402975</v>
      </c>
      <c r="H187">
        <f t="shared" si="12"/>
        <v>2183490.1938167354</v>
      </c>
    </row>
    <row r="188" spans="1:8" x14ac:dyDescent="0.25">
      <c r="A188">
        <f>VLOOKUP('2024-03-18_windows_device_0'!P188,'2024-03-18_windows_device_0'!P$2:P$912,1,0)</f>
        <v>54.168666666666667</v>
      </c>
      <c r="B188">
        <f>VLOOKUP('2024-03-18_windows_device_0'!Q188,'2024-03-18_windows_device_0'!Q188:Q1096,1,0)+90</f>
        <v>2184843</v>
      </c>
      <c r="C188">
        <f t="shared" si="13"/>
        <v>-1.1156171190765361E-2</v>
      </c>
      <c r="D188">
        <f t="shared" si="10"/>
        <v>54.16336157869177</v>
      </c>
      <c r="E188">
        <f t="shared" si="11"/>
        <v>2183553.8219614928</v>
      </c>
      <c r="F188">
        <f>E188+I$5*C188</f>
        <v>2183527.1866569235</v>
      </c>
      <c r="G188">
        <f t="shared" si="14"/>
        <v>0.24008587243035437</v>
      </c>
      <c r="H188">
        <f t="shared" si="12"/>
        <v>2183517.5832220265</v>
      </c>
    </row>
    <row r="189" spans="1:8" x14ac:dyDescent="0.25">
      <c r="A189">
        <f>VLOOKUP('2024-03-18_windows_device_0'!P189,'2024-03-18_windows_device_0'!P$2:P$912,1,0)</f>
        <v>54.134</v>
      </c>
      <c r="B189">
        <f>VLOOKUP('2024-03-18_windows_device_0'!Q189,'2024-03-18_windows_device_0'!Q189:Q1097,1,0)+90</f>
        <v>2184846</v>
      </c>
      <c r="C189">
        <f t="shared" si="13"/>
        <v>-3.8674726794619425E-2</v>
      </c>
      <c r="D189">
        <f t="shared" si="10"/>
        <v>54.12869830715605</v>
      </c>
      <c r="E189">
        <f t="shared" si="11"/>
        <v>2183558.4715204476</v>
      </c>
      <c r="F189">
        <f>E189+I$5*C189</f>
        <v>2183466.1357979416</v>
      </c>
      <c r="G189">
        <f t="shared" si="14"/>
        <v>-0.61050858981907374</v>
      </c>
      <c r="H189">
        <f t="shared" si="12"/>
        <v>2183490.5561415344</v>
      </c>
    </row>
    <row r="190" spans="1:8" x14ac:dyDescent="0.25">
      <c r="A190">
        <f>VLOOKUP('2024-03-18_windows_device_0'!P190,'2024-03-18_windows_device_0'!P$2:P$912,1,0)</f>
        <v>54.100666666666669</v>
      </c>
      <c r="B190">
        <f>VLOOKUP('2024-03-18_windows_device_0'!Q190,'2024-03-18_windows_device_0'!Q190:Q1098,1,0)+90</f>
        <v>2184850</v>
      </c>
      <c r="C190">
        <f t="shared" si="13"/>
        <v>-3.718723730251685E-2</v>
      </c>
      <c r="D190">
        <f t="shared" si="10"/>
        <v>54.095368238371705</v>
      </c>
      <c r="E190">
        <f t="shared" si="11"/>
        <v>2183564.0566389533</v>
      </c>
      <c r="F190">
        <f>E190+I$5*C190</f>
        <v>2183475.27229039</v>
      </c>
      <c r="G190">
        <f t="shared" si="14"/>
        <v>9.1364924483932561E-2</v>
      </c>
      <c r="H190">
        <f t="shared" si="12"/>
        <v>2183471.6176934107</v>
      </c>
    </row>
    <row r="191" spans="1:8" x14ac:dyDescent="0.25">
      <c r="A191">
        <f>VLOOKUP('2024-03-18_windows_device_0'!P191,'2024-03-18_windows_device_0'!P$2:P$912,1,0)</f>
        <v>54.094666666666669</v>
      </c>
      <c r="B191">
        <f>VLOOKUP('2024-03-18_windows_device_0'!Q191,'2024-03-18_windows_device_0'!Q191:Q1099,1,0)+90</f>
        <v>2184850</v>
      </c>
      <c r="C191">
        <f t="shared" si="13"/>
        <v>-6.6937027144576312E-3</v>
      </c>
      <c r="D191">
        <f t="shared" si="10"/>
        <v>54.089368825990519</v>
      </c>
      <c r="E191">
        <f t="shared" si="11"/>
        <v>2183564.3418565965</v>
      </c>
      <c r="F191">
        <f>E191+I$5*C191</f>
        <v>2183548.3606738551</v>
      </c>
      <c r="G191">
        <f t="shared" si="14"/>
        <v>0.73088383465074003</v>
      </c>
      <c r="H191">
        <f t="shared" si="12"/>
        <v>2183519.125320469</v>
      </c>
    </row>
    <row r="192" spans="1:8" x14ac:dyDescent="0.25">
      <c r="A192">
        <f>VLOOKUP('2024-03-18_windows_device_0'!P192,'2024-03-18_windows_device_0'!P$2:P$912,1,0)</f>
        <v>54.050666666666672</v>
      </c>
      <c r="B192">
        <f>VLOOKUP('2024-03-18_windows_device_0'!Q192,'2024-03-18_windows_device_0'!Q192:Q1100,1,0)+90</f>
        <v>2184854</v>
      </c>
      <c r="C192">
        <f t="shared" si="13"/>
        <v>-4.9087153239321606E-2</v>
      </c>
      <c r="D192">
        <f t="shared" si="10"/>
        <v>54.045373135195184</v>
      </c>
      <c r="E192">
        <f t="shared" si="11"/>
        <v>2183570.4324860619</v>
      </c>
      <c r="F192">
        <f>E192+I$5*C192</f>
        <v>2183453.237145958</v>
      </c>
      <c r="G192">
        <f t="shared" si="14"/>
        <v>-0.95123527897056193</v>
      </c>
      <c r="H192">
        <f t="shared" si="12"/>
        <v>2183491.286557117</v>
      </c>
    </row>
    <row r="193" spans="1:8" x14ac:dyDescent="0.25">
      <c r="A193">
        <f>VLOOKUP('2024-03-18_windows_device_0'!P193,'2024-03-18_windows_device_0'!P$2:P$912,1,0)</f>
        <v>54.032666666666671</v>
      </c>
      <c r="B193">
        <f>VLOOKUP('2024-03-18_windows_device_0'!Q193,'2024-03-18_windows_device_0'!Q193:Q1101,1,0)+90</f>
        <v>2184855</v>
      </c>
      <c r="C193">
        <f t="shared" si="13"/>
        <v>-2.0081108143357038E-2</v>
      </c>
      <c r="D193">
        <f t="shared" si="10"/>
        <v>54.02737489805164</v>
      </c>
      <c r="E193">
        <f t="shared" si="11"/>
        <v>2183572.287253249</v>
      </c>
      <c r="F193">
        <f>E193+I$5*C193</f>
        <v>2183524.3437050246</v>
      </c>
      <c r="G193">
        <f t="shared" si="14"/>
        <v>0.71106559066567576</v>
      </c>
      <c r="H193">
        <f t="shared" si="12"/>
        <v>2183495.9010813981</v>
      </c>
    </row>
    <row r="194" spans="1:8" x14ac:dyDescent="0.25">
      <c r="A194">
        <f>VLOOKUP('2024-03-18_windows_device_0'!P194,'2024-03-18_windows_device_0'!P$2:P$912,1,0)</f>
        <v>54.012666666666668</v>
      </c>
      <c r="B194">
        <f>VLOOKUP('2024-03-18_windows_device_0'!Q194,'2024-03-18_windows_device_0'!Q194:Q1102,1,0)+90</f>
        <v>2184854</v>
      </c>
      <c r="C194">
        <f t="shared" si="13"/>
        <v>-2.2312342381514867E-2</v>
      </c>
      <c r="D194">
        <f t="shared" si="10"/>
        <v>54.007376856781029</v>
      </c>
      <c r="E194">
        <f t="shared" si="11"/>
        <v>2183572.2366606575</v>
      </c>
      <c r="F194">
        <f>E194+I$5*C194</f>
        <v>2183518.9660515194</v>
      </c>
      <c r="G194">
        <f t="shared" si="14"/>
        <v>-5.3776535051874817E-2</v>
      </c>
      <c r="H194">
        <f t="shared" si="12"/>
        <v>2183521.1171129216</v>
      </c>
    </row>
    <row r="195" spans="1:8" x14ac:dyDescent="0.25">
      <c r="A195">
        <f>VLOOKUP('2024-03-18_windows_device_0'!P195,'2024-03-18_windows_device_0'!P$2:P$912,1,0)</f>
        <v>53.973333333333329</v>
      </c>
      <c r="B195">
        <f>VLOOKUP('2024-03-18_windows_device_0'!Q195,'2024-03-18_windows_device_0'!Q195:Q1103,1,0)+90</f>
        <v>2184854</v>
      </c>
      <c r="C195">
        <f t="shared" si="13"/>
        <v>-4.3880940016982409E-2</v>
      </c>
      <c r="D195">
        <f t="shared" ref="D195:D258" si="15">(A195)*(1-EXP(-I$3))</f>
        <v>53.968047375615491</v>
      </c>
      <c r="E195">
        <f t="shared" ref="E195:E258" si="16">B195-D195^2*I$4</f>
        <v>2183574.1028032019</v>
      </c>
      <c r="F195">
        <f>E195+I$5*C195</f>
        <v>2183469.3372718971</v>
      </c>
      <c r="G195">
        <f t="shared" si="14"/>
        <v>-0.49628779622260483</v>
      </c>
      <c r="H195">
        <f t="shared" ref="H195:H258" si="17">F195-I$7*G195</f>
        <v>2183489.1887837462</v>
      </c>
    </row>
    <row r="196" spans="1:8" x14ac:dyDescent="0.25">
      <c r="A196">
        <f>VLOOKUP('2024-03-18_windows_device_0'!P196,'2024-03-18_windows_device_0'!P$2:P$912,1,0)</f>
        <v>53.957999999999998</v>
      </c>
      <c r="B196">
        <f>VLOOKUP('2024-03-18_windows_device_0'!Q196,'2024-03-18_windows_device_0'!Q196:Q1104,1,0)+90</f>
        <v>2184853</v>
      </c>
      <c r="C196">
        <f t="shared" ref="C196:C259" si="18">(D196-D195)*I$2</f>
        <v>-1.7106129159159811E-2</v>
      </c>
      <c r="D196">
        <f t="shared" si="15"/>
        <v>53.952715543974691</v>
      </c>
      <c r="E196">
        <f t="shared" si="16"/>
        <v>2183573.8299142206</v>
      </c>
      <c r="F196">
        <f>E196+I$5*C196</f>
        <v>2183532.9891138813</v>
      </c>
      <c r="G196">
        <f t="shared" ref="G196:G259" si="19">(F196-F195)*I$6</f>
        <v>0.63651841984130442</v>
      </c>
      <c r="H196">
        <f t="shared" si="17"/>
        <v>2183507.5283770878</v>
      </c>
    </row>
    <row r="197" spans="1:8" x14ac:dyDescent="0.25">
      <c r="A197">
        <f>VLOOKUP('2024-03-18_windows_device_0'!P197,'2024-03-18_windows_device_0'!P$2:P$912,1,0)</f>
        <v>53.911999999999999</v>
      </c>
      <c r="B197">
        <f>VLOOKUP('2024-03-18_windows_device_0'!Q197,'2024-03-18_windows_device_0'!Q197:Q1105,1,0)+90</f>
        <v>2184857</v>
      </c>
      <c r="C197">
        <f t="shared" si="18"/>
        <v>-5.1318387477471507E-2</v>
      </c>
      <c r="D197">
        <f t="shared" si="15"/>
        <v>53.906720049052296</v>
      </c>
      <c r="E197">
        <f t="shared" si="16"/>
        <v>2183580.0100077074</v>
      </c>
      <c r="F197">
        <f>E197+I$5*C197</f>
        <v>2183457.4876066898</v>
      </c>
      <c r="G197">
        <f t="shared" si="19"/>
        <v>-0.75501507191453132</v>
      </c>
      <c r="H197">
        <f t="shared" si="17"/>
        <v>2183487.6882095663</v>
      </c>
    </row>
    <row r="198" spans="1:8" x14ac:dyDescent="0.25">
      <c r="A198">
        <f>VLOOKUP('2024-03-18_windows_device_0'!P198,'2024-03-18_windows_device_0'!P$2:P$912,1,0)</f>
        <v>53.912666666666667</v>
      </c>
      <c r="B198">
        <f>VLOOKUP('2024-03-18_windows_device_0'!Q198,'2024-03-18_windows_device_0'!Q198:Q1106,1,0)+90</f>
        <v>2184860</v>
      </c>
      <c r="C198">
        <f t="shared" si="18"/>
        <v>7.4374474604732446E-4</v>
      </c>
      <c r="D198">
        <f t="shared" si="15"/>
        <v>53.907386650427981</v>
      </c>
      <c r="E198">
        <f t="shared" si="16"/>
        <v>2183582.9784254278</v>
      </c>
      <c r="F198">
        <f>E198+I$5*C198</f>
        <v>2183584.7541123992</v>
      </c>
      <c r="G198">
        <f t="shared" si="19"/>
        <v>1.2726650570938365</v>
      </c>
      <c r="H198">
        <f t="shared" si="17"/>
        <v>2183533.8475101152</v>
      </c>
    </row>
    <row r="199" spans="1:8" x14ac:dyDescent="0.25">
      <c r="A199">
        <f>VLOOKUP('2024-03-18_windows_device_0'!P199,'2024-03-18_windows_device_0'!P$2:P$912,1,0)</f>
        <v>53.853333333333332</v>
      </c>
      <c r="B199">
        <f>VLOOKUP('2024-03-18_windows_device_0'!Q199,'2024-03-18_windows_device_0'!Q199:Q1107,1,0)+90</f>
        <v>2184859</v>
      </c>
      <c r="C199">
        <f t="shared" si="18"/>
        <v>-6.6193282398481421E-2</v>
      </c>
      <c r="D199">
        <f t="shared" si="15"/>
        <v>53.848059127991846</v>
      </c>
      <c r="E199">
        <f t="shared" si="16"/>
        <v>2183584.7877189508</v>
      </c>
      <c r="F199">
        <f>E199+I$5*C199</f>
        <v>2183426.7515785079</v>
      </c>
      <c r="G199">
        <f t="shared" si="19"/>
        <v>-1.5800253389123828</v>
      </c>
      <c r="H199">
        <f t="shared" si="17"/>
        <v>2183489.9525920646</v>
      </c>
    </row>
    <row r="200" spans="1:8" x14ac:dyDescent="0.25">
      <c r="A200">
        <f>VLOOKUP('2024-03-18_windows_device_0'!P200,'2024-03-18_windows_device_0'!P$2:P$912,1,0)</f>
        <v>53.829333333333338</v>
      </c>
      <c r="B200">
        <f>VLOOKUP('2024-03-18_windows_device_0'!Q200,'2024-03-18_windows_device_0'!Q200:Q1108,1,0)+90</f>
        <v>2184857</v>
      </c>
      <c r="C200">
        <f t="shared" si="18"/>
        <v>-2.677481085781467E-2</v>
      </c>
      <c r="D200">
        <f t="shared" si="15"/>
        <v>53.824061478467115</v>
      </c>
      <c r="E200">
        <f t="shared" si="16"/>
        <v>2183583.9231836861</v>
      </c>
      <c r="F200">
        <f>E200+I$5*C200</f>
        <v>2183519.9984527202</v>
      </c>
      <c r="G200">
        <f t="shared" si="19"/>
        <v>0.93246874212287367</v>
      </c>
      <c r="H200">
        <f t="shared" si="17"/>
        <v>2183482.6997030354</v>
      </c>
    </row>
    <row r="201" spans="1:8" x14ac:dyDescent="0.25">
      <c r="A201">
        <f>VLOOKUP('2024-03-18_windows_device_0'!P201,'2024-03-18_windows_device_0'!P$2:P$912,1,0)</f>
        <v>53.789333333333332</v>
      </c>
      <c r="B201">
        <f>VLOOKUP('2024-03-18_windows_device_0'!Q201,'2024-03-18_windows_device_0'!Q201:Q1109,1,0)+90</f>
        <v>2184859</v>
      </c>
      <c r="C201">
        <f t="shared" si="18"/>
        <v>-4.4624684763029734E-2</v>
      </c>
      <c r="D201">
        <f t="shared" si="15"/>
        <v>53.784065395925893</v>
      </c>
      <c r="E201">
        <f t="shared" si="16"/>
        <v>2183587.81450016</v>
      </c>
      <c r="F201">
        <f>E201+I$5*C201</f>
        <v>2183481.2732818839</v>
      </c>
      <c r="G201">
        <f t="shared" si="19"/>
        <v>-0.38725170836318284</v>
      </c>
      <c r="H201">
        <f t="shared" si="17"/>
        <v>2183496.7633502185</v>
      </c>
    </row>
    <row r="202" spans="1:8" x14ac:dyDescent="0.25">
      <c r="A202">
        <f>VLOOKUP('2024-03-18_windows_device_0'!P202,'2024-03-18_windows_device_0'!P$2:P$912,1,0)</f>
        <v>53.762</v>
      </c>
      <c r="B202">
        <f>VLOOKUP('2024-03-18_windows_device_0'!Q202,'2024-03-18_windows_device_0'!Q202:Q1110,1,0)+90</f>
        <v>2184853</v>
      </c>
      <c r="C202">
        <f t="shared" si="18"/>
        <v>-3.0493534588059219E-2</v>
      </c>
      <c r="D202">
        <f t="shared" si="15"/>
        <v>53.756734739522734</v>
      </c>
      <c r="E202">
        <f t="shared" si="16"/>
        <v>2183583.1060911398</v>
      </c>
      <c r="F202">
        <f>E202+I$5*C202</f>
        <v>2183510.302925318</v>
      </c>
      <c r="G202">
        <f t="shared" si="19"/>
        <v>0.29029643434099855</v>
      </c>
      <c r="H202">
        <f t="shared" si="17"/>
        <v>2183498.6910679443</v>
      </c>
    </row>
    <row r="203" spans="1:8" x14ac:dyDescent="0.25">
      <c r="A203">
        <f>VLOOKUP('2024-03-18_windows_device_0'!P203,'2024-03-18_windows_device_0'!P$2:P$912,1,0)</f>
        <v>53.730000000000004</v>
      </c>
      <c r="B203">
        <f>VLOOKUP('2024-03-18_windows_device_0'!Q203,'2024-03-18_windows_device_0'!Q203:Q1111,1,0)+90</f>
        <v>2184858</v>
      </c>
      <c r="C203">
        <f t="shared" si="18"/>
        <v>-3.5699747810414274E-2</v>
      </c>
      <c r="D203">
        <f t="shared" si="15"/>
        <v>53.724737873489765</v>
      </c>
      <c r="E203">
        <f t="shared" si="16"/>
        <v>2183589.6173634627</v>
      </c>
      <c r="F203">
        <f>E203+I$5*C203</f>
        <v>2183504.3843888417</v>
      </c>
      <c r="G203">
        <f t="shared" si="19"/>
        <v>-5.9185364763252438E-2</v>
      </c>
      <c r="H203">
        <f t="shared" si="17"/>
        <v>2183506.7518034321</v>
      </c>
    </row>
    <row r="204" spans="1:8" x14ac:dyDescent="0.25">
      <c r="A204">
        <f>VLOOKUP('2024-03-18_windows_device_0'!P204,'2024-03-18_windows_device_0'!P$2:P$912,1,0)</f>
        <v>53.689333333333337</v>
      </c>
      <c r="B204">
        <f>VLOOKUP('2024-03-18_windows_device_0'!Q204,'2024-03-18_windows_device_0'!Q204:Q1112,1,0)+90</f>
        <v>2184858</v>
      </c>
      <c r="C204">
        <f t="shared" si="18"/>
        <v>-4.536842950907706E-2</v>
      </c>
      <c r="D204">
        <f t="shared" si="15"/>
        <v>53.684075189572859</v>
      </c>
      <c r="E204">
        <f t="shared" si="16"/>
        <v>2183591.53664036</v>
      </c>
      <c r="F204">
        <f>E204+I$5*C204</f>
        <v>2183483.2197351125</v>
      </c>
      <c r="G204">
        <f t="shared" si="19"/>
        <v>-0.21164653729181737</v>
      </c>
      <c r="H204">
        <f t="shared" si="17"/>
        <v>2183491.6855966044</v>
      </c>
    </row>
    <row r="205" spans="1:8" x14ac:dyDescent="0.25">
      <c r="A205">
        <f>VLOOKUP('2024-03-18_windows_device_0'!P205,'2024-03-18_windows_device_0'!P$2:P$912,1,0)</f>
        <v>53.667333333333332</v>
      </c>
      <c r="B205">
        <f>VLOOKUP('2024-03-18_windows_device_0'!Q205,'2024-03-18_windows_device_0'!Q205:Q1113,1,0)+90</f>
        <v>2184857</v>
      </c>
      <c r="C205">
        <f t="shared" si="18"/>
        <v>-2.4543576619672696E-2</v>
      </c>
      <c r="D205">
        <f t="shared" si="15"/>
        <v>53.662077344175181</v>
      </c>
      <c r="E205">
        <f t="shared" si="16"/>
        <v>2183591.5743319727</v>
      </c>
      <c r="F205">
        <f>E205+I$5*C205</f>
        <v>2183532.976661921</v>
      </c>
      <c r="G205">
        <f t="shared" si="19"/>
        <v>0.49756926808506252</v>
      </c>
      <c r="H205">
        <f t="shared" si="17"/>
        <v>2183513.0738911978</v>
      </c>
    </row>
    <row r="206" spans="1:8" x14ac:dyDescent="0.25">
      <c r="A206">
        <f>VLOOKUP('2024-03-18_windows_device_0'!P206,'2024-03-18_windows_device_0'!P$2:P$912,1,0)</f>
        <v>53.629333333333335</v>
      </c>
      <c r="B206">
        <f>VLOOKUP('2024-03-18_windows_device_0'!Q206,'2024-03-18_windows_device_0'!Q206:Q1114,1,0)+90</f>
        <v>2184856</v>
      </c>
      <c r="C206">
        <f t="shared" si="18"/>
        <v>-4.2393450524863978E-2</v>
      </c>
      <c r="D206">
        <f t="shared" si="15"/>
        <v>53.624081065761033</v>
      </c>
      <c r="E206">
        <f t="shared" si="16"/>
        <v>2183592.3657066622</v>
      </c>
      <c r="F206">
        <f>E206+I$5*C206</f>
        <v>2183491.1515492997</v>
      </c>
      <c r="G206">
        <f t="shared" si="19"/>
        <v>-0.41825112621299926</v>
      </c>
      <c r="H206">
        <f t="shared" si="17"/>
        <v>2183507.8815943482</v>
      </c>
    </row>
    <row r="207" spans="1:8" x14ac:dyDescent="0.25">
      <c r="A207">
        <f>VLOOKUP('2024-03-18_windows_device_0'!P207,'2024-03-18_windows_device_0'!P$2:P$912,1,0)</f>
        <v>53.597999999999999</v>
      </c>
      <c r="B207">
        <f>VLOOKUP('2024-03-18_windows_device_0'!Q207,'2024-03-18_windows_device_0'!Q207:Q1115,1,0)+90</f>
        <v>2184858</v>
      </c>
      <c r="C207">
        <f t="shared" si="18"/>
        <v>-3.4956003064374873E-2</v>
      </c>
      <c r="D207">
        <f t="shared" si="15"/>
        <v>53.59275080110374</v>
      </c>
      <c r="E207">
        <f t="shared" si="16"/>
        <v>2183595.8418506142</v>
      </c>
      <c r="F207">
        <f>E207+I$5*C207</f>
        <v>2183512.3845629646</v>
      </c>
      <c r="G207">
        <f t="shared" si="19"/>
        <v>0.21233013664837927</v>
      </c>
      <c r="H207">
        <f t="shared" si="17"/>
        <v>2183503.8913574987</v>
      </c>
    </row>
    <row r="208" spans="1:8" x14ac:dyDescent="0.25">
      <c r="A208">
        <f>VLOOKUP('2024-03-18_windows_device_0'!P208,'2024-03-18_windows_device_0'!P$2:P$912,1,0)</f>
        <v>53.561333333333337</v>
      </c>
      <c r="B208">
        <f>VLOOKUP('2024-03-18_windows_device_0'!Q208,'2024-03-18_windows_device_0'!Q208:Q1116,1,0)+90</f>
        <v>2184855</v>
      </c>
      <c r="C208">
        <f t="shared" si="18"/>
        <v>-4.0905961032761402E-2</v>
      </c>
      <c r="D208">
        <f t="shared" si="15"/>
        <v>53.556087725440968</v>
      </c>
      <c r="E208">
        <f t="shared" si="16"/>
        <v>2183594.5681576496</v>
      </c>
      <c r="F208">
        <f>E208+I$5*C208</f>
        <v>2183496.9053742299</v>
      </c>
      <c r="G208">
        <f t="shared" si="19"/>
        <v>-0.15479188734665514</v>
      </c>
      <c r="H208">
        <f t="shared" si="17"/>
        <v>2183503.0970497238</v>
      </c>
    </row>
    <row r="209" spans="1:8" x14ac:dyDescent="0.25">
      <c r="A209">
        <f>VLOOKUP('2024-03-18_windows_device_0'!P209,'2024-03-18_windows_device_0'!P$2:P$912,1,0)</f>
        <v>53.530666666666662</v>
      </c>
      <c r="B209">
        <f>VLOOKUP('2024-03-18_windows_device_0'!Q209,'2024-03-18_windows_device_0'!Q209:Q1117,1,0)+90</f>
        <v>2184854</v>
      </c>
      <c r="C209">
        <f t="shared" si="18"/>
        <v>-3.4212258318335478E-2</v>
      </c>
      <c r="D209">
        <f t="shared" si="15"/>
        <v>53.525424062159352</v>
      </c>
      <c r="E209">
        <f t="shared" si="16"/>
        <v>2183595.0110708582</v>
      </c>
      <c r="F209">
        <f>E209+I$5*C209</f>
        <v>2183513.32947018</v>
      </c>
      <c r="G209">
        <f t="shared" si="19"/>
        <v>0.16424095950089396</v>
      </c>
      <c r="H209">
        <f t="shared" si="17"/>
        <v>2183506.7598318001</v>
      </c>
    </row>
    <row r="210" spans="1:8" x14ac:dyDescent="0.25">
      <c r="A210">
        <f>VLOOKUP('2024-03-18_windows_device_0'!P210,'2024-03-18_windows_device_0'!P$2:P$912,1,0)</f>
        <v>53.501999999999995</v>
      </c>
      <c r="B210">
        <f>VLOOKUP('2024-03-18_windows_device_0'!Q210,'2024-03-18_windows_device_0'!Q210:Q1118,1,0)+90</f>
        <v>2184856</v>
      </c>
      <c r="C210">
        <f t="shared" si="18"/>
        <v>-3.1981024080161798E-2</v>
      </c>
      <c r="D210">
        <f t="shared" si="15"/>
        <v>53.496760203004818</v>
      </c>
      <c r="E210">
        <f t="shared" si="16"/>
        <v>2183598.3591337353</v>
      </c>
      <c r="F210">
        <f>E210+I$5*C210</f>
        <v>2183522.0045939707</v>
      </c>
      <c r="G210">
        <f t="shared" si="19"/>
        <v>8.6751237907446918E-2</v>
      </c>
      <c r="H210">
        <f t="shared" si="17"/>
        <v>2183518.5345444544</v>
      </c>
    </row>
    <row r="211" spans="1:8" x14ac:dyDescent="0.25">
      <c r="A211">
        <f>VLOOKUP('2024-03-18_windows_device_0'!P211,'2024-03-18_windows_device_0'!P$2:P$912,1,0)</f>
        <v>53.448666666666668</v>
      </c>
      <c r="B211">
        <f>VLOOKUP('2024-03-18_windows_device_0'!Q211,'2024-03-18_windows_device_0'!Q211:Q1119,1,0)+90</f>
        <v>2184856</v>
      </c>
      <c r="C211">
        <f t="shared" si="18"/>
        <v>-5.9499579684023786E-2</v>
      </c>
      <c r="D211">
        <f t="shared" si="15"/>
        <v>53.44343209294987</v>
      </c>
      <c r="E211">
        <f t="shared" si="16"/>
        <v>2183600.8652362428</v>
      </c>
      <c r="F211">
        <f>E211+I$5*C211</f>
        <v>2183458.8102785414</v>
      </c>
      <c r="G211">
        <f t="shared" si="19"/>
        <v>-0.63194315429311243</v>
      </c>
      <c r="H211">
        <f t="shared" si="17"/>
        <v>2183484.0880047129</v>
      </c>
    </row>
    <row r="212" spans="1:8" x14ac:dyDescent="0.25">
      <c r="A212">
        <f>VLOOKUP('2024-03-18_windows_device_0'!P212,'2024-03-18_windows_device_0'!P$2:P$912,1,0)</f>
        <v>53.413333333333334</v>
      </c>
      <c r="B212">
        <f>VLOOKUP('2024-03-18_windows_device_0'!Q212,'2024-03-18_windows_device_0'!Q212:Q1120,1,0)+90</f>
        <v>2184855</v>
      </c>
      <c r="C212">
        <f t="shared" si="18"/>
        <v>-3.9418471540674675E-2</v>
      </c>
      <c r="D212">
        <f t="shared" si="15"/>
        <v>53.408102220038458</v>
      </c>
      <c r="E212">
        <f t="shared" si="16"/>
        <v>2183601.5241526999</v>
      </c>
      <c r="F212">
        <f>E212+I$5*C212</f>
        <v>2183507.4127432224</v>
      </c>
      <c r="G212">
        <f t="shared" si="19"/>
        <v>0.48602464681025598</v>
      </c>
      <c r="H212">
        <f t="shared" si="17"/>
        <v>2183487.97175735</v>
      </c>
    </row>
    <row r="213" spans="1:8" x14ac:dyDescent="0.25">
      <c r="A213">
        <f>VLOOKUP('2024-03-18_windows_device_0'!P213,'2024-03-18_windows_device_0'!P$2:P$912,1,0)</f>
        <v>53.389333333333333</v>
      </c>
      <c r="B213">
        <f>VLOOKUP('2024-03-18_windows_device_0'!Q213,'2024-03-18_windows_device_0'!Q213:Q1121,1,0)+90</f>
        <v>2184853</v>
      </c>
      <c r="C213">
        <f t="shared" si="18"/>
        <v>-2.677481085781467E-2</v>
      </c>
      <c r="D213">
        <f t="shared" si="15"/>
        <v>53.384104570513728</v>
      </c>
      <c r="E213">
        <f t="shared" si="16"/>
        <v>2183600.6503382353</v>
      </c>
      <c r="F213">
        <f>E213+I$5*C213</f>
        <v>2183536.7256072694</v>
      </c>
      <c r="G213">
        <f t="shared" si="19"/>
        <v>0.29312864047009496</v>
      </c>
      <c r="H213">
        <f t="shared" si="17"/>
        <v>2183525.0004616505</v>
      </c>
    </row>
    <row r="214" spans="1:8" x14ac:dyDescent="0.25">
      <c r="A214">
        <f>VLOOKUP('2024-03-18_windows_device_0'!P214,'2024-03-18_windows_device_0'!P$2:P$912,1,0)</f>
        <v>53.338666666666668</v>
      </c>
      <c r="B214">
        <f>VLOOKUP('2024-03-18_windows_device_0'!Q214,'2024-03-18_windows_device_0'!Q214:Q1122,1,0)+90</f>
        <v>2184851</v>
      </c>
      <c r="C214">
        <f t="shared" si="18"/>
        <v>-5.6524600699826559E-2</v>
      </c>
      <c r="D214">
        <f t="shared" si="15"/>
        <v>53.333442865961523</v>
      </c>
      <c r="E214">
        <f t="shared" si="16"/>
        <v>2183601.0261789002</v>
      </c>
      <c r="F214">
        <f>E214+I$5*C214</f>
        <v>2183466.0739690838</v>
      </c>
      <c r="G214">
        <f t="shared" si="19"/>
        <v>-0.70651638185605403</v>
      </c>
      <c r="H214">
        <f t="shared" si="17"/>
        <v>2183494.334624358</v>
      </c>
    </row>
    <row r="215" spans="1:8" x14ac:dyDescent="0.25">
      <c r="A215">
        <f>VLOOKUP('2024-03-18_windows_device_0'!P215,'2024-03-18_windows_device_0'!P$2:P$912,1,0)</f>
        <v>53.311999999999998</v>
      </c>
      <c r="B215">
        <f>VLOOKUP('2024-03-18_windows_device_0'!Q215,'2024-03-18_windows_device_0'!Q215:Q1123,1,0)+90</f>
        <v>2184848</v>
      </c>
      <c r="C215">
        <f t="shared" si="18"/>
        <v>-2.9749789842019821E-2</v>
      </c>
      <c r="D215">
        <f t="shared" si="15"/>
        <v>53.306778810934041</v>
      </c>
      <c r="E215">
        <f t="shared" si="16"/>
        <v>2183599.2757153055</v>
      </c>
      <c r="F215">
        <f>E215+I$5*C215</f>
        <v>2183528.2482364546</v>
      </c>
      <c r="G215">
        <f t="shared" si="19"/>
        <v>0.6217426737071946</v>
      </c>
      <c r="H215">
        <f t="shared" si="17"/>
        <v>2183503.3785295063</v>
      </c>
    </row>
    <row r="216" spans="1:8" x14ac:dyDescent="0.25">
      <c r="A216">
        <f>VLOOKUP('2024-03-18_windows_device_0'!P216,'2024-03-18_windows_device_0'!P$2:P$912,1,0)</f>
        <v>53.270666666666671</v>
      </c>
      <c r="B216">
        <f>VLOOKUP('2024-03-18_windows_device_0'!Q216,'2024-03-18_windows_device_0'!Q216:Q1124,1,0)+90</f>
        <v>2184852</v>
      </c>
      <c r="C216">
        <f t="shared" si="18"/>
        <v>-4.6112174255124379E-2</v>
      </c>
      <c r="D216">
        <f t="shared" si="15"/>
        <v>53.265449525641451</v>
      </c>
      <c r="E216">
        <f t="shared" si="16"/>
        <v>2183605.2112618503</v>
      </c>
      <c r="F216">
        <f>E216+I$5*C216</f>
        <v>2183495.1186696314</v>
      </c>
      <c r="G216">
        <f t="shared" si="19"/>
        <v>-0.33129566823132339</v>
      </c>
      <c r="H216">
        <f t="shared" si="17"/>
        <v>2183508.3704963606</v>
      </c>
    </row>
    <row r="217" spans="1:8" x14ac:dyDescent="0.25">
      <c r="A217">
        <f>VLOOKUP('2024-03-18_windows_device_0'!P217,'2024-03-18_windows_device_0'!P$2:P$912,1,0)</f>
        <v>53.219333333333338</v>
      </c>
      <c r="B217">
        <f>VLOOKUP('2024-03-18_windows_device_0'!Q217,'2024-03-18_windows_device_0'!Q217:Q1125,1,0)+90</f>
        <v>2184853</v>
      </c>
      <c r="C217">
        <f t="shared" si="18"/>
        <v>-5.7268345445873885E-2</v>
      </c>
      <c r="D217">
        <f t="shared" si="15"/>
        <v>53.214121219713562</v>
      </c>
      <c r="E217">
        <f t="shared" si="16"/>
        <v>2183608.6129958169</v>
      </c>
      <c r="F217">
        <f>E217+I$5*C217</f>
        <v>2183471.8850990292</v>
      </c>
      <c r="G217">
        <f t="shared" si="19"/>
        <v>-0.23233570602256806</v>
      </c>
      <c r="H217">
        <f t="shared" si="17"/>
        <v>2183481.17852727</v>
      </c>
    </row>
    <row r="218" spans="1:8" x14ac:dyDescent="0.25">
      <c r="A218">
        <f>VLOOKUP('2024-03-18_windows_device_0'!P218,'2024-03-18_windows_device_0'!P$2:P$912,1,0)</f>
        <v>53.192</v>
      </c>
      <c r="B218">
        <f>VLOOKUP('2024-03-18_windows_device_0'!Q218,'2024-03-18_windows_device_0'!Q218:Q1126,1,0)+90</f>
        <v>2184850</v>
      </c>
      <c r="C218">
        <f t="shared" si="18"/>
        <v>-3.0493534588075074E-2</v>
      </c>
      <c r="D218">
        <f t="shared" si="15"/>
        <v>53.186790563310389</v>
      </c>
      <c r="E218">
        <f t="shared" si="16"/>
        <v>2183606.8908964624</v>
      </c>
      <c r="F218">
        <f>E218+I$5*C218</f>
        <v>2183534.0877306401</v>
      </c>
      <c r="G218">
        <f t="shared" si="19"/>
        <v>0.62202631610911341</v>
      </c>
      <c r="H218">
        <f t="shared" si="17"/>
        <v>2183509.2066779956</v>
      </c>
    </row>
    <row r="219" spans="1:8" x14ac:dyDescent="0.25">
      <c r="A219">
        <f>VLOOKUP('2024-03-18_windows_device_0'!P219,'2024-03-18_windows_device_0'!P$2:P$912,1,0)</f>
        <v>53.160666666666671</v>
      </c>
      <c r="B219">
        <f>VLOOKUP('2024-03-18_windows_device_0'!Q219,'2024-03-18_windows_device_0'!Q219:Q1127,1,0)+90</f>
        <v>2184848</v>
      </c>
      <c r="C219">
        <f t="shared" si="18"/>
        <v>-3.4956003064359017E-2</v>
      </c>
      <c r="D219">
        <f t="shared" si="15"/>
        <v>53.155460298653111</v>
      </c>
      <c r="E219">
        <f t="shared" si="16"/>
        <v>2183606.3549993248</v>
      </c>
      <c r="F219">
        <f>E219+I$5*C219</f>
        <v>2183522.8977116751</v>
      </c>
      <c r="G219">
        <f t="shared" si="19"/>
        <v>-0.1119001896493137</v>
      </c>
      <c r="H219">
        <f t="shared" si="17"/>
        <v>2183527.373719261</v>
      </c>
    </row>
    <row r="220" spans="1:8" x14ac:dyDescent="0.25">
      <c r="A220">
        <f>VLOOKUP('2024-03-18_windows_device_0'!P220,'2024-03-18_windows_device_0'!P$2:P$912,1,0)</f>
        <v>53.103999999999999</v>
      </c>
      <c r="B220">
        <f>VLOOKUP('2024-03-18_windows_device_0'!Q220,'2024-03-18_windows_device_0'!Q220:Q1128,1,0)+90</f>
        <v>2184847</v>
      </c>
      <c r="C220">
        <f t="shared" si="18"/>
        <v>-6.3218303414292118E-2</v>
      </c>
      <c r="D220">
        <f t="shared" si="15"/>
        <v>53.098799181719713</v>
      </c>
      <c r="E220">
        <f t="shared" si="16"/>
        <v>2183608.000654005</v>
      </c>
      <c r="F220">
        <f>E220+I$5*C220</f>
        <v>2183457.0672614472</v>
      </c>
      <c r="G220">
        <f t="shared" si="19"/>
        <v>-0.65830450227949766</v>
      </c>
      <c r="H220">
        <f t="shared" si="17"/>
        <v>2183483.3994415384</v>
      </c>
    </row>
    <row r="221" spans="1:8" x14ac:dyDescent="0.25">
      <c r="A221">
        <f>VLOOKUP('2024-03-18_windows_device_0'!P221,'2024-03-18_windows_device_0'!P$2:P$912,1,0)</f>
        <v>53.076000000000001</v>
      </c>
      <c r="B221">
        <f>VLOOKUP('2024-03-18_windows_device_0'!Q221,'2024-03-18_windows_device_0'!Q221:Q1129,1,0)+90</f>
        <v>2184846</v>
      </c>
      <c r="C221">
        <f t="shared" si="18"/>
        <v>-3.1237279334114472E-2</v>
      </c>
      <c r="D221">
        <f t="shared" si="15"/>
        <v>53.070801923940863</v>
      </c>
      <c r="E221">
        <f t="shared" si="16"/>
        <v>2183608.3068771036</v>
      </c>
      <c r="F221">
        <f>E221+I$5*C221</f>
        <v>2183533.7280243104</v>
      </c>
      <c r="G221">
        <f t="shared" si="19"/>
        <v>0.76660762863233689</v>
      </c>
      <c r="H221">
        <f t="shared" si="17"/>
        <v>2183503.063719165</v>
      </c>
    </row>
    <row r="222" spans="1:8" x14ac:dyDescent="0.25">
      <c r="A222">
        <f>VLOOKUP('2024-03-18_windows_device_0'!P222,'2024-03-18_windows_device_0'!P$2:P$912,1,0)</f>
        <v>53.025999999999996</v>
      </c>
      <c r="B222">
        <f>VLOOKUP('2024-03-18_windows_device_0'!Q222,'2024-03-18_windows_device_0'!Q222:Q1130,1,0)+90</f>
        <v>2184853</v>
      </c>
      <c r="C222">
        <f t="shared" si="18"/>
        <v>-5.5780855953787165E-2</v>
      </c>
      <c r="D222">
        <f t="shared" si="15"/>
        <v>53.020806820764335</v>
      </c>
      <c r="E222">
        <f t="shared" si="16"/>
        <v>2183617.6377048623</v>
      </c>
      <c r="F222">
        <f>E222+I$5*C222</f>
        <v>2183484.4611820169</v>
      </c>
      <c r="G222">
        <f t="shared" si="19"/>
        <v>-0.49266842293553054</v>
      </c>
      <c r="H222">
        <f t="shared" si="17"/>
        <v>2183504.1679189345</v>
      </c>
    </row>
    <row r="223" spans="1:8" x14ac:dyDescent="0.25">
      <c r="A223">
        <f>VLOOKUP('2024-03-18_windows_device_0'!P223,'2024-03-18_windows_device_0'!P$2:P$912,1,0)</f>
        <v>52.981999999999999</v>
      </c>
      <c r="B223">
        <f>VLOOKUP('2024-03-18_windows_device_0'!Q223,'2024-03-18_windows_device_0'!Q223:Q1131,1,0)+90</f>
        <v>2184855</v>
      </c>
      <c r="C223">
        <f t="shared" si="18"/>
        <v>-4.9087153239321606E-2</v>
      </c>
      <c r="D223">
        <f t="shared" si="15"/>
        <v>52.976811129969001</v>
      </c>
      <c r="E223">
        <f t="shared" si="16"/>
        <v>2183621.6870161137</v>
      </c>
      <c r="F223">
        <f>E223+I$5*C223</f>
        <v>2183504.4916760097</v>
      </c>
      <c r="G223">
        <f t="shared" si="19"/>
        <v>0.2003049399284646</v>
      </c>
      <c r="H223">
        <f t="shared" si="17"/>
        <v>2183496.4794784128</v>
      </c>
    </row>
    <row r="224" spans="1:8" x14ac:dyDescent="0.25">
      <c r="A224">
        <f>VLOOKUP('2024-03-18_windows_device_0'!P224,'2024-03-18_windows_device_0'!P$2:P$912,1,0)</f>
        <v>52.948</v>
      </c>
      <c r="B224">
        <f>VLOOKUP('2024-03-18_windows_device_0'!Q224,'2024-03-18_windows_device_0'!Q224:Q1132,1,0)+90</f>
        <v>2184856</v>
      </c>
      <c r="C224">
        <f t="shared" si="18"/>
        <v>-3.79309820485721E-2</v>
      </c>
      <c r="D224">
        <f t="shared" si="15"/>
        <v>52.942814459808965</v>
      </c>
      <c r="E224">
        <f t="shared" si="16"/>
        <v>2183624.2694096356</v>
      </c>
      <c r="F224">
        <f>E224+I$5*C224</f>
        <v>2183533.7093741009</v>
      </c>
      <c r="G224">
        <f t="shared" si="19"/>
        <v>0.29217698091175409</v>
      </c>
      <c r="H224">
        <f t="shared" si="17"/>
        <v>2183522.0222948645</v>
      </c>
    </row>
    <row r="225" spans="1:8" x14ac:dyDescent="0.25">
      <c r="A225">
        <f>VLOOKUP('2024-03-18_windows_device_0'!P225,'2024-03-18_windows_device_0'!P$2:P$912,1,0)</f>
        <v>52.905333333333331</v>
      </c>
      <c r="B225">
        <f>VLOOKUP('2024-03-18_windows_device_0'!Q225,'2024-03-18_windows_device_0'!Q225:Q1133,1,0)+90</f>
        <v>2184854</v>
      </c>
      <c r="C225">
        <f t="shared" si="18"/>
        <v>-4.7599663747226961E-2</v>
      </c>
      <c r="D225">
        <f t="shared" si="15"/>
        <v>52.900151971764998</v>
      </c>
      <c r="E225">
        <f t="shared" si="16"/>
        <v>2183624.2537211869</v>
      </c>
      <c r="F225">
        <f>E225+I$5*C225</f>
        <v>2183510.6097550257</v>
      </c>
      <c r="G225">
        <f t="shared" si="19"/>
        <v>-0.23099619075190275</v>
      </c>
      <c r="H225">
        <f t="shared" si="17"/>
        <v>2183519.849602656</v>
      </c>
    </row>
    <row r="226" spans="1:8" x14ac:dyDescent="0.25">
      <c r="A226">
        <f>VLOOKUP('2024-03-18_windows_device_0'!P226,'2024-03-18_windows_device_0'!P$2:P$912,1,0)</f>
        <v>52.86</v>
      </c>
      <c r="B226">
        <f>VLOOKUP('2024-03-18_windows_device_0'!Q226,'2024-03-18_windows_device_0'!Q226:Q1134,1,0)+90</f>
        <v>2184848</v>
      </c>
      <c r="C226">
        <f t="shared" si="18"/>
        <v>-5.0574642731424181E-2</v>
      </c>
      <c r="D226">
        <f t="shared" si="15"/>
        <v>52.854823078218288</v>
      </c>
      <c r="E226">
        <f t="shared" si="16"/>
        <v>2183620.3602994718</v>
      </c>
      <c r="F226">
        <f>E226+I$5*C226</f>
        <v>2183499.6135854255</v>
      </c>
      <c r="G226">
        <f t="shared" si="19"/>
        <v>-0.10996169600170105</v>
      </c>
      <c r="H226">
        <f t="shared" si="17"/>
        <v>2183504.0120532657</v>
      </c>
    </row>
    <row r="227" spans="1:8" x14ac:dyDescent="0.25">
      <c r="A227">
        <f>VLOOKUP('2024-03-18_windows_device_0'!P227,'2024-03-18_windows_device_0'!P$2:P$912,1,0)</f>
        <v>52.832666666666668</v>
      </c>
      <c r="B227">
        <f>VLOOKUP('2024-03-18_windows_device_0'!Q227,'2024-03-18_windows_device_0'!Q227:Q1135,1,0)+90</f>
        <v>2184844</v>
      </c>
      <c r="C227">
        <f t="shared" si="18"/>
        <v>-3.0493534588067146E-2</v>
      </c>
      <c r="D227">
        <f t="shared" si="15"/>
        <v>52.827492421815123</v>
      </c>
      <c r="E227">
        <f t="shared" si="16"/>
        <v>2183617.6295696027</v>
      </c>
      <c r="F227">
        <f>E227+I$5*C227</f>
        <v>2183544.8264037804</v>
      </c>
      <c r="G227">
        <f t="shared" si="19"/>
        <v>0.45212818354833872</v>
      </c>
      <c r="H227">
        <f t="shared" si="17"/>
        <v>2183526.7412764383</v>
      </c>
    </row>
    <row r="228" spans="1:8" x14ac:dyDescent="0.25">
      <c r="A228">
        <f>VLOOKUP('2024-03-18_windows_device_0'!P228,'2024-03-18_windows_device_0'!P$2:P$912,1,0)</f>
        <v>52.779333333333334</v>
      </c>
      <c r="B228">
        <f>VLOOKUP('2024-03-18_windows_device_0'!Q228,'2024-03-18_windows_device_0'!Q228:Q1136,1,0)+90</f>
        <v>2184844</v>
      </c>
      <c r="C228">
        <f t="shared" si="18"/>
        <v>-5.9499579684031717E-2</v>
      </c>
      <c r="D228">
        <f t="shared" si="15"/>
        <v>52.774164311760167</v>
      </c>
      <c r="E228">
        <f t="shared" si="16"/>
        <v>2183620.1043040412</v>
      </c>
      <c r="F228">
        <f>E228+I$5*C228</f>
        <v>2183478.0493463394</v>
      </c>
      <c r="G228">
        <f t="shared" si="19"/>
        <v>-0.66777057440951471</v>
      </c>
      <c r="H228">
        <f t="shared" si="17"/>
        <v>2183504.7601693156</v>
      </c>
    </row>
    <row r="229" spans="1:8" x14ac:dyDescent="0.25">
      <c r="A229">
        <f>VLOOKUP('2024-03-18_windows_device_0'!P229,'2024-03-18_windows_device_0'!P$2:P$912,1,0)</f>
        <v>52.74133333333333</v>
      </c>
      <c r="B229">
        <f>VLOOKUP('2024-03-18_windows_device_0'!Q229,'2024-03-18_windows_device_0'!Q229:Q1137,1,0)+90</f>
        <v>2184844</v>
      </c>
      <c r="C229">
        <f t="shared" si="18"/>
        <v>-4.2393450524879833E-2</v>
      </c>
      <c r="D229">
        <f t="shared" si="15"/>
        <v>52.736168033346004</v>
      </c>
      <c r="E229">
        <f t="shared" si="16"/>
        <v>2183621.8660274697</v>
      </c>
      <c r="F229">
        <f>E229+I$5*C229</f>
        <v>2183520.6518701073</v>
      </c>
      <c r="G229">
        <f t="shared" si="19"/>
        <v>0.42602523767855022</v>
      </c>
      <c r="H229">
        <f t="shared" si="17"/>
        <v>2183503.6108606001</v>
      </c>
    </row>
    <row r="230" spans="1:8" x14ac:dyDescent="0.25">
      <c r="A230">
        <f>VLOOKUP('2024-03-18_windows_device_0'!P230,'2024-03-18_windows_device_0'!P$2:P$912,1,0)</f>
        <v>52.681333333333335</v>
      </c>
      <c r="B230">
        <f>VLOOKUP('2024-03-18_windows_device_0'!Q230,'2024-03-18_windows_device_0'!Q230:Q1138,1,0)+90</f>
        <v>2184835</v>
      </c>
      <c r="C230">
        <f t="shared" si="18"/>
        <v>-6.6937027144528746E-2</v>
      </c>
      <c r="D230">
        <f t="shared" si="15"/>
        <v>52.676173909534185</v>
      </c>
      <c r="E230">
        <f t="shared" si="16"/>
        <v>2183615.6451126281</v>
      </c>
      <c r="F230">
        <f>E230+I$5*C230</f>
        <v>2183455.8332852139</v>
      </c>
      <c r="G230">
        <f t="shared" si="19"/>
        <v>-0.64818584893364461</v>
      </c>
      <c r="H230">
        <f t="shared" si="17"/>
        <v>2183481.7607191713</v>
      </c>
    </row>
    <row r="231" spans="1:8" x14ac:dyDescent="0.25">
      <c r="A231">
        <f>VLOOKUP('2024-03-18_windows_device_0'!P231,'2024-03-18_windows_device_0'!P$2:P$912,1,0)</f>
        <v>52.654666666666671</v>
      </c>
      <c r="B231">
        <f>VLOOKUP('2024-03-18_windows_device_0'!Q231,'2024-03-18_windows_device_0'!Q231:Q1139,1,0)+90</f>
        <v>2184842</v>
      </c>
      <c r="C231">
        <f t="shared" si="18"/>
        <v>-2.9749789842011893E-2</v>
      </c>
      <c r="D231">
        <f t="shared" si="15"/>
        <v>52.649509854506711</v>
      </c>
      <c r="E231">
        <f t="shared" si="16"/>
        <v>2183623.8792461869</v>
      </c>
      <c r="F231">
        <f>E231+I$5*C231</f>
        <v>2183552.851767336</v>
      </c>
      <c r="G231">
        <f t="shared" si="19"/>
        <v>0.97018482122104621</v>
      </c>
      <c r="H231">
        <f t="shared" si="17"/>
        <v>2183514.0443744874</v>
      </c>
    </row>
    <row r="232" spans="1:8" x14ac:dyDescent="0.25">
      <c r="A232">
        <f>VLOOKUP('2024-03-18_windows_device_0'!P232,'2024-03-18_windows_device_0'!P$2:P$912,1,0)</f>
        <v>52.609333333333332</v>
      </c>
      <c r="B232">
        <f>VLOOKUP('2024-03-18_windows_device_0'!Q232,'2024-03-18_windows_device_0'!Q232:Q1140,1,0)+90</f>
        <v>2184839</v>
      </c>
      <c r="C232">
        <f t="shared" si="18"/>
        <v>-5.0574642731432112E-2</v>
      </c>
      <c r="D232">
        <f t="shared" si="15"/>
        <v>52.604180960959994</v>
      </c>
      <c r="E232">
        <f t="shared" si="16"/>
        <v>2183622.9758391785</v>
      </c>
      <c r="F232">
        <f>E232+I$5*C232</f>
        <v>2183502.2291251323</v>
      </c>
      <c r="G232">
        <f t="shared" si="19"/>
        <v>-0.50622642203699797</v>
      </c>
      <c r="H232">
        <f t="shared" si="17"/>
        <v>2183522.4781820136</v>
      </c>
    </row>
    <row r="233" spans="1:8" x14ac:dyDescent="0.25">
      <c r="A233">
        <f>VLOOKUP('2024-03-18_windows_device_0'!P233,'2024-03-18_windows_device_0'!P$2:P$912,1,0)</f>
        <v>52.556666666666672</v>
      </c>
      <c r="B233">
        <f>VLOOKUP('2024-03-18_windows_device_0'!Q233,'2024-03-18_windows_device_0'!Q233:Q1141,1,0)+90</f>
        <v>2184836</v>
      </c>
      <c r="C233">
        <f t="shared" si="18"/>
        <v>-5.875583493797646E-2</v>
      </c>
      <c r="D233">
        <f t="shared" si="15"/>
        <v>52.551519452280729</v>
      </c>
      <c r="E233">
        <f t="shared" si="16"/>
        <v>2183622.4093192555</v>
      </c>
      <c r="F233">
        <f>E233+I$5*C233</f>
        <v>2183482.1300485251</v>
      </c>
      <c r="G233">
        <f t="shared" si="19"/>
        <v>-0.20099076607264579</v>
      </c>
      <c r="H233">
        <f t="shared" si="17"/>
        <v>2183490.1696791681</v>
      </c>
    </row>
    <row r="234" spans="1:8" x14ac:dyDescent="0.25">
      <c r="A234">
        <f>VLOOKUP('2024-03-18_windows_device_0'!P234,'2024-03-18_windows_device_0'!P$2:P$912,1,0)</f>
        <v>52.50333333333333</v>
      </c>
      <c r="B234">
        <f>VLOOKUP('2024-03-18_windows_device_0'!Q234,'2024-03-18_windows_device_0'!Q234:Q1142,1,0)+90</f>
        <v>2184837</v>
      </c>
      <c r="C234">
        <f t="shared" si="18"/>
        <v>-5.9499579684039641E-2</v>
      </c>
      <c r="D234">
        <f t="shared" si="15"/>
        <v>52.498191342225766</v>
      </c>
      <c r="E234">
        <f t="shared" si="16"/>
        <v>2183625.8711190517</v>
      </c>
      <c r="F234">
        <f>E234+I$5*C234</f>
        <v>2183483.8161613499</v>
      </c>
      <c r="G234">
        <f t="shared" si="19"/>
        <v>1.6861128248274328E-2</v>
      </c>
      <c r="H234">
        <f t="shared" si="17"/>
        <v>2183483.14171622</v>
      </c>
    </row>
    <row r="235" spans="1:8" x14ac:dyDescent="0.25">
      <c r="A235">
        <f>VLOOKUP('2024-03-18_windows_device_0'!P235,'2024-03-18_windows_device_0'!P$2:P$912,1,0)</f>
        <v>52.462666666666664</v>
      </c>
      <c r="B235">
        <f>VLOOKUP('2024-03-18_windows_device_0'!Q235,'2024-03-18_windows_device_0'!Q235:Q1143,1,0)+90</f>
        <v>2184839</v>
      </c>
      <c r="C235">
        <f t="shared" si="18"/>
        <v>-4.536842950907706E-2</v>
      </c>
      <c r="D235">
        <f t="shared" si="15"/>
        <v>52.45752865830886</v>
      </c>
      <c r="E235">
        <f t="shared" si="16"/>
        <v>2183629.7465618849</v>
      </c>
      <c r="F235">
        <f>E235+I$5*C235</f>
        <v>2183521.4296566374</v>
      </c>
      <c r="G235">
        <f t="shared" si="19"/>
        <v>0.37613495287485421</v>
      </c>
      <c r="H235">
        <f t="shared" si="17"/>
        <v>2183506.3842585222</v>
      </c>
    </row>
    <row r="236" spans="1:8" x14ac:dyDescent="0.25">
      <c r="A236">
        <f>VLOOKUP('2024-03-18_windows_device_0'!P236,'2024-03-18_windows_device_0'!P$2:P$912,1,0)</f>
        <v>52.418666666666667</v>
      </c>
      <c r="B236">
        <f>VLOOKUP('2024-03-18_windows_device_0'!Q236,'2024-03-18_windows_device_0'!Q236:Q1144,1,0)+90</f>
        <v>2184838</v>
      </c>
      <c r="C236">
        <f t="shared" si="18"/>
        <v>-4.9087153239321606E-2</v>
      </c>
      <c r="D236">
        <f t="shared" si="15"/>
        <v>52.413532967513525</v>
      </c>
      <c r="E236">
        <f t="shared" si="16"/>
        <v>2183630.7740927925</v>
      </c>
      <c r="F236">
        <f>E236+I$5*C236</f>
        <v>2183513.5787526886</v>
      </c>
      <c r="G236">
        <f t="shared" si="19"/>
        <v>-7.8509039487689739E-2</v>
      </c>
      <c r="H236">
        <f t="shared" si="17"/>
        <v>2183516.7191142682</v>
      </c>
    </row>
    <row r="237" spans="1:8" x14ac:dyDescent="0.25">
      <c r="A237">
        <f>VLOOKUP('2024-03-18_windows_device_0'!P237,'2024-03-18_windows_device_0'!P$2:P$912,1,0)</f>
        <v>52.354666666666667</v>
      </c>
      <c r="B237">
        <f>VLOOKUP('2024-03-18_windows_device_0'!Q237,'2024-03-18_windows_device_0'!Q237:Q1145,1,0)+90</f>
        <v>2184838</v>
      </c>
      <c r="C237">
        <f t="shared" si="18"/>
        <v>-7.1399495620836473E-2</v>
      </c>
      <c r="D237">
        <f t="shared" si="15"/>
        <v>52.34953923544758</v>
      </c>
      <c r="E237">
        <f t="shared" si="16"/>
        <v>2183633.7201918289</v>
      </c>
      <c r="F237">
        <f>E237+I$5*C237</f>
        <v>2183463.2542425869</v>
      </c>
      <c r="G237">
        <f t="shared" si="19"/>
        <v>-0.50324510101694619</v>
      </c>
      <c r="H237">
        <f t="shared" si="17"/>
        <v>2183483.3840466277</v>
      </c>
    </row>
    <row r="238" spans="1:8" x14ac:dyDescent="0.25">
      <c r="A238">
        <f>VLOOKUP('2024-03-18_windows_device_0'!P238,'2024-03-18_windows_device_0'!P$2:P$912,1,0)</f>
        <v>52.309333333333335</v>
      </c>
      <c r="B238">
        <f>VLOOKUP('2024-03-18_windows_device_0'!Q238,'2024-03-18_windows_device_0'!Q238:Q1146,1,0)+90</f>
        <v>2184838</v>
      </c>
      <c r="C238">
        <f t="shared" si="18"/>
        <v>-5.0574642731424181E-2</v>
      </c>
      <c r="D238">
        <f t="shared" si="15"/>
        <v>52.30421034190087</v>
      </c>
      <c r="E238">
        <f t="shared" si="16"/>
        <v>2183635.804834336</v>
      </c>
      <c r="F238">
        <f>E238+I$5*C238</f>
        <v>2183515.0581202898</v>
      </c>
      <c r="G238">
        <f t="shared" si="19"/>
        <v>0.51803877702914181</v>
      </c>
      <c r="H238">
        <f t="shared" si="17"/>
        <v>2183494.3365692087</v>
      </c>
    </row>
    <row r="239" spans="1:8" x14ac:dyDescent="0.25">
      <c r="A239">
        <f>VLOOKUP('2024-03-18_windows_device_0'!P239,'2024-03-18_windows_device_0'!P$2:P$912,1,0)</f>
        <v>52.257999999999996</v>
      </c>
      <c r="B239">
        <f>VLOOKUP('2024-03-18_windows_device_0'!Q239,'2024-03-18_windows_device_0'!Q239:Q1147,1,0)+90</f>
        <v>2184839</v>
      </c>
      <c r="C239">
        <f t="shared" si="18"/>
        <v>-5.726834544588974E-2</v>
      </c>
      <c r="D239">
        <f t="shared" si="15"/>
        <v>52.252882035972966</v>
      </c>
      <c r="E239">
        <f t="shared" si="16"/>
        <v>2183639.1632052278</v>
      </c>
      <c r="F239">
        <f>E239+I$5*C239</f>
        <v>2183502.4353084401</v>
      </c>
      <c r="G239">
        <f t="shared" si="19"/>
        <v>-0.12622811849694698</v>
      </c>
      <c r="H239">
        <f t="shared" si="17"/>
        <v>2183507.4844331802</v>
      </c>
    </row>
    <row r="240" spans="1:8" x14ac:dyDescent="0.25">
      <c r="A240">
        <f>VLOOKUP('2024-03-18_windows_device_0'!P240,'2024-03-18_windows_device_0'!P$2:P$912,1,0)</f>
        <v>52.214666666666666</v>
      </c>
      <c r="B240">
        <f>VLOOKUP('2024-03-18_windows_device_0'!Q240,'2024-03-18_windows_device_0'!Q240:Q1148,1,0)+90</f>
        <v>2184840</v>
      </c>
      <c r="C240">
        <f t="shared" si="18"/>
        <v>-4.8343408493266356E-2</v>
      </c>
      <c r="D240">
        <f t="shared" si="15"/>
        <v>52.209552946553323</v>
      </c>
      <c r="E240">
        <f t="shared" si="16"/>
        <v>2183642.1522354628</v>
      </c>
      <c r="F240">
        <f>E240+I$5*C240</f>
        <v>2183526.7325823302</v>
      </c>
      <c r="G240">
        <f t="shared" si="19"/>
        <v>0.2429727389011532</v>
      </c>
      <c r="H240">
        <f t="shared" si="17"/>
        <v>2183517.0136727742</v>
      </c>
    </row>
    <row r="241" spans="1:8" x14ac:dyDescent="0.25">
      <c r="A241">
        <f>VLOOKUP('2024-03-18_windows_device_0'!P241,'2024-03-18_windows_device_0'!P$2:P$912,1,0)</f>
        <v>52.162666666666667</v>
      </c>
      <c r="B241">
        <f>VLOOKUP('2024-03-18_windows_device_0'!Q241,'2024-03-18_windows_device_0'!Q241:Q1149,1,0)+90</f>
        <v>2184838</v>
      </c>
      <c r="C241">
        <f t="shared" si="18"/>
        <v>-5.8012090191937066E-2</v>
      </c>
      <c r="D241">
        <f t="shared" si="15"/>
        <v>52.157558039249736</v>
      </c>
      <c r="E241">
        <f t="shared" si="16"/>
        <v>2183642.5368937105</v>
      </c>
      <c r="F241">
        <f>E241+I$5*C241</f>
        <v>2183504.0333099514</v>
      </c>
      <c r="G241">
        <f t="shared" si="19"/>
        <v>-0.22699272378813476</v>
      </c>
      <c r="H241">
        <f t="shared" si="17"/>
        <v>2183513.1130189029</v>
      </c>
    </row>
    <row r="242" spans="1:8" x14ac:dyDescent="0.25">
      <c r="A242">
        <f>VLOOKUP('2024-03-18_windows_device_0'!P242,'2024-03-18_windows_device_0'!P$2:P$912,1,0)</f>
        <v>52.096000000000004</v>
      </c>
      <c r="B242">
        <f>VLOOKUP('2024-03-18_windows_device_0'!Q242,'2024-03-18_windows_device_0'!Q242:Q1150,1,0)+90</f>
        <v>2184840</v>
      </c>
      <c r="C242">
        <f t="shared" si="18"/>
        <v>-7.43744746050337E-2</v>
      </c>
      <c r="D242">
        <f t="shared" si="15"/>
        <v>52.090897901681046</v>
      </c>
      <c r="E242">
        <f t="shared" si="16"/>
        <v>2183647.5906720795</v>
      </c>
      <c r="F242">
        <f>E242+I$5*C242</f>
        <v>2183470.0219749524</v>
      </c>
      <c r="G242">
        <f t="shared" si="19"/>
        <v>-0.34011334998998793</v>
      </c>
      <c r="H242">
        <f t="shared" si="17"/>
        <v>2183483.6265089521</v>
      </c>
    </row>
    <row r="243" spans="1:8" x14ac:dyDescent="0.25">
      <c r="A243">
        <f>VLOOKUP('2024-03-18_windows_device_0'!P243,'2024-03-18_windows_device_0'!P$2:P$912,1,0)</f>
        <v>52.052666666666667</v>
      </c>
      <c r="B243">
        <f>VLOOKUP('2024-03-18_windows_device_0'!Q243,'2024-03-18_windows_device_0'!Q243:Q1151,1,0)+90</f>
        <v>2184841</v>
      </c>
      <c r="C243">
        <f t="shared" si="18"/>
        <v>-4.8343408493282211E-2</v>
      </c>
      <c r="D243">
        <f t="shared" si="15"/>
        <v>52.047568812261389</v>
      </c>
      <c r="E243">
        <f t="shared" si="16"/>
        <v>2183650.5735337553</v>
      </c>
      <c r="F243">
        <f>E243+I$5*C243</f>
        <v>2183535.1538806227</v>
      </c>
      <c r="G243">
        <f t="shared" si="19"/>
        <v>0.65131905670277779</v>
      </c>
      <c r="H243">
        <f t="shared" si="17"/>
        <v>2183509.1011183546</v>
      </c>
    </row>
    <row r="244" spans="1:8" x14ac:dyDescent="0.25">
      <c r="A244">
        <f>VLOOKUP('2024-03-18_windows_device_0'!P244,'2024-03-18_windows_device_0'!P$2:P$912,1,0)</f>
        <v>52.012</v>
      </c>
      <c r="B244">
        <f>VLOOKUP('2024-03-18_windows_device_0'!Q244,'2024-03-18_windows_device_0'!Q244:Q1152,1,0)+90</f>
        <v>2184841</v>
      </c>
      <c r="C244">
        <f t="shared" si="18"/>
        <v>-4.5368429509069129E-2</v>
      </c>
      <c r="D244">
        <f t="shared" si="15"/>
        <v>52.00690612834449</v>
      </c>
      <c r="E244">
        <f t="shared" si="16"/>
        <v>2183652.432872334</v>
      </c>
      <c r="F244">
        <f>E244+I$5*C244</f>
        <v>2183544.1159670865</v>
      </c>
      <c r="G244">
        <f t="shared" si="19"/>
        <v>8.9620864638127393E-2</v>
      </c>
      <c r="H244">
        <f t="shared" si="17"/>
        <v>2183540.5311325011</v>
      </c>
    </row>
    <row r="245" spans="1:8" x14ac:dyDescent="0.25">
      <c r="A245">
        <f>VLOOKUP('2024-03-18_windows_device_0'!P245,'2024-03-18_windows_device_0'!P$2:P$912,1,0)</f>
        <v>51.951333333333338</v>
      </c>
      <c r="B245">
        <f>VLOOKUP('2024-03-18_windows_device_0'!Q245,'2024-03-18_windows_device_0'!Q245:Q1153,1,0)+90</f>
        <v>2184836</v>
      </c>
      <c r="C245">
        <f t="shared" si="18"/>
        <v>-6.7680771890583996E-2</v>
      </c>
      <c r="D245">
        <f t="shared" si="15"/>
        <v>51.946245403156979</v>
      </c>
      <c r="E245">
        <f t="shared" si="16"/>
        <v>2183650.2039387566</v>
      </c>
      <c r="F245">
        <f>E245+I$5*C245</f>
        <v>2183488.616424371</v>
      </c>
      <c r="G245">
        <f t="shared" si="19"/>
        <v>-0.55499542715493588</v>
      </c>
      <c r="H245">
        <f t="shared" si="17"/>
        <v>2183510.8162414571</v>
      </c>
    </row>
    <row r="246" spans="1:8" x14ac:dyDescent="0.25">
      <c r="A246">
        <f>VLOOKUP('2024-03-18_windows_device_0'!P246,'2024-03-18_windows_device_0'!P$2:P$912,1,0)</f>
        <v>51.89266666666667</v>
      </c>
      <c r="B246">
        <f>VLOOKUP('2024-03-18_windows_device_0'!Q246,'2024-03-18_windows_device_0'!Q246:Q1154,1,0)+90</f>
        <v>2184836</v>
      </c>
      <c r="C246">
        <f t="shared" si="18"/>
        <v>-6.5449537652434095E-2</v>
      </c>
      <c r="D246">
        <f t="shared" si="15"/>
        <v>51.887584482096528</v>
      </c>
      <c r="E246">
        <f t="shared" si="16"/>
        <v>2183652.8805754581</v>
      </c>
      <c r="F246">
        <f>E246+I$5*C246</f>
        <v>2183496.6201219861</v>
      </c>
      <c r="G246">
        <f t="shared" si="19"/>
        <v>8.0036976151168351E-2</v>
      </c>
      <c r="H246">
        <f t="shared" si="17"/>
        <v>2183493.41864294</v>
      </c>
    </row>
    <row r="247" spans="1:8" x14ac:dyDescent="0.25">
      <c r="A247">
        <f>VLOOKUP('2024-03-18_windows_device_0'!P247,'2024-03-18_windows_device_0'!P$2:P$912,1,0)</f>
        <v>51.856666666666669</v>
      </c>
      <c r="B247">
        <f>VLOOKUP('2024-03-18_windows_device_0'!Q247,'2024-03-18_windows_device_0'!Q247:Q1155,1,0)+90</f>
        <v>2184837</v>
      </c>
      <c r="C247">
        <f t="shared" si="18"/>
        <v>-4.0162216286722001E-2</v>
      </c>
      <c r="D247">
        <f t="shared" si="15"/>
        <v>51.851588007809433</v>
      </c>
      <c r="E247">
        <f t="shared" si="16"/>
        <v>2183655.5215597446</v>
      </c>
      <c r="F247">
        <f>E247+I$5*C247</f>
        <v>2183559.6344632958</v>
      </c>
      <c r="G247">
        <f t="shared" si="19"/>
        <v>0.63014341309666633</v>
      </c>
      <c r="H247">
        <f t="shared" si="17"/>
        <v>2183534.4287267718</v>
      </c>
    </row>
    <row r="248" spans="1:8" x14ac:dyDescent="0.25">
      <c r="A248">
        <f>VLOOKUP('2024-03-18_windows_device_0'!P248,'2024-03-18_windows_device_0'!P$2:P$912,1,0)</f>
        <v>51.811333333333337</v>
      </c>
      <c r="B248">
        <f>VLOOKUP('2024-03-18_windows_device_0'!Q248,'2024-03-18_windows_device_0'!Q248:Q1156,1,0)+90</f>
        <v>2184837</v>
      </c>
      <c r="C248">
        <f t="shared" si="18"/>
        <v>-5.0574642731424181E-2</v>
      </c>
      <c r="D248">
        <f t="shared" si="15"/>
        <v>51.806259114262723</v>
      </c>
      <c r="E248">
        <f t="shared" si="16"/>
        <v>2183657.5863644476</v>
      </c>
      <c r="F248">
        <f>E248+I$5*C248</f>
        <v>2183536.8396504014</v>
      </c>
      <c r="G248">
        <f t="shared" si="19"/>
        <v>-0.22794812894426286</v>
      </c>
      <c r="H248">
        <f t="shared" si="17"/>
        <v>2183545.9575755592</v>
      </c>
    </row>
    <row r="249" spans="1:8" x14ac:dyDescent="0.25">
      <c r="A249">
        <f>VLOOKUP('2024-03-18_windows_device_0'!P249,'2024-03-18_windows_device_0'!P$2:P$912,1,0)</f>
        <v>51.762</v>
      </c>
      <c r="B249">
        <f>VLOOKUP('2024-03-18_windows_device_0'!Q249,'2024-03-18_windows_device_0'!Q249:Q1157,1,0)+90</f>
        <v>2184833</v>
      </c>
      <c r="C249">
        <f t="shared" si="18"/>
        <v>-5.5037111207739839E-2</v>
      </c>
      <c r="D249">
        <f t="shared" si="15"/>
        <v>51.756930612461879</v>
      </c>
      <c r="E249">
        <f t="shared" si="16"/>
        <v>2183655.8313059104</v>
      </c>
      <c r="F249">
        <f>E249+I$5*C249</f>
        <v>2183524.4304700363</v>
      </c>
      <c r="G249">
        <f t="shared" si="19"/>
        <v>-0.12409180365037173</v>
      </c>
      <c r="H249">
        <f t="shared" si="17"/>
        <v>2183529.3941421825</v>
      </c>
    </row>
    <row r="250" spans="1:8" x14ac:dyDescent="0.25">
      <c r="A250">
        <f>VLOOKUP('2024-03-18_windows_device_0'!P250,'2024-03-18_windows_device_0'!P$2:P$912,1,0)</f>
        <v>51.712666666666664</v>
      </c>
      <c r="B250">
        <f>VLOOKUP('2024-03-18_windows_device_0'!Q250,'2024-03-18_windows_device_0'!Q250:Q1158,1,0)+90</f>
        <v>2184831</v>
      </c>
      <c r="C250">
        <f t="shared" si="18"/>
        <v>-5.5037111207731915E-2</v>
      </c>
      <c r="D250">
        <f t="shared" si="15"/>
        <v>51.707602110661043</v>
      </c>
      <c r="E250">
        <f t="shared" si="16"/>
        <v>2183656.0741087832</v>
      </c>
      <c r="F250">
        <f>E250+I$5*C250</f>
        <v>2183524.6732729091</v>
      </c>
      <c r="G250">
        <f t="shared" si="19"/>
        <v>2.4280287278816105E-3</v>
      </c>
      <c r="H250">
        <f t="shared" si="17"/>
        <v>2183524.5761517598</v>
      </c>
    </row>
    <row r="251" spans="1:8" x14ac:dyDescent="0.25">
      <c r="A251">
        <f>VLOOKUP('2024-03-18_windows_device_0'!P251,'2024-03-18_windows_device_0'!P$2:P$912,1,0)</f>
        <v>51.665999999999997</v>
      </c>
      <c r="B251">
        <f>VLOOKUP('2024-03-18_windows_device_0'!Q251,'2024-03-18_windows_device_0'!Q251:Q1159,1,0)+90</f>
        <v>2184832</v>
      </c>
      <c r="C251">
        <f t="shared" si="18"/>
        <v>-5.2062132223526764E-2</v>
      </c>
      <c r="D251">
        <f t="shared" si="15"/>
        <v>51.660940014362957</v>
      </c>
      <c r="E251">
        <f t="shared" si="16"/>
        <v>2183659.1937107532</v>
      </c>
      <c r="F251">
        <f>E251+I$5*C251</f>
        <v>2183534.8956227642</v>
      </c>
      <c r="G251">
        <f t="shared" si="19"/>
        <v>0.102223498551175</v>
      </c>
      <c r="H251">
        <f t="shared" si="17"/>
        <v>2183530.8066828223</v>
      </c>
    </row>
    <row r="252" spans="1:8" x14ac:dyDescent="0.25">
      <c r="A252">
        <f>VLOOKUP('2024-03-18_windows_device_0'!P252,'2024-03-18_windows_device_0'!P$2:P$912,1,0)</f>
        <v>51.633333333333333</v>
      </c>
      <c r="B252">
        <f>VLOOKUP('2024-03-18_windows_device_0'!Q252,'2024-03-18_windows_device_0'!Q252:Q1160,1,0)+90</f>
        <v>2184829</v>
      </c>
      <c r="C252">
        <f t="shared" si="18"/>
        <v>-3.6443492556469524E-2</v>
      </c>
      <c r="D252">
        <f t="shared" si="15"/>
        <v>51.628276546954297</v>
      </c>
      <c r="E252">
        <f t="shared" si="16"/>
        <v>2183657.6762935165</v>
      </c>
      <c r="F252">
        <f>E252+I$5*C252</f>
        <v>2183570.6676319242</v>
      </c>
      <c r="G252">
        <f t="shared" si="19"/>
        <v>0.35772009159903972</v>
      </c>
      <c r="H252">
        <f t="shared" si="17"/>
        <v>2183556.3588282601</v>
      </c>
    </row>
    <row r="253" spans="1:8" x14ac:dyDescent="0.25">
      <c r="A253">
        <f>VLOOKUP('2024-03-18_windows_device_0'!P253,'2024-03-18_windows_device_0'!P$2:P$912,1,0)</f>
        <v>51.584666666666664</v>
      </c>
      <c r="B253">
        <f>VLOOKUP('2024-03-18_windows_device_0'!Q253,'2024-03-18_windows_device_0'!Q253:Q1161,1,0)+90</f>
        <v>2184828</v>
      </c>
      <c r="C253">
        <f t="shared" si="18"/>
        <v>-5.4293366461676665E-2</v>
      </c>
      <c r="D253">
        <f t="shared" si="15"/>
        <v>51.579614646529151</v>
      </c>
      <c r="E253">
        <f t="shared" si="16"/>
        <v>2183658.8833001973</v>
      </c>
      <c r="F253">
        <f>E253+I$5*C253</f>
        <v>2183529.2581512947</v>
      </c>
      <c r="G253">
        <f t="shared" si="19"/>
        <v>-0.41409480629488826</v>
      </c>
      <c r="H253">
        <f t="shared" si="17"/>
        <v>2183545.8219435466</v>
      </c>
    </row>
    <row r="254" spans="1:8" x14ac:dyDescent="0.25">
      <c r="A254">
        <f>VLOOKUP('2024-03-18_windows_device_0'!P254,'2024-03-18_windows_device_0'!P$2:P$912,1,0)</f>
        <v>51.535333333333334</v>
      </c>
      <c r="B254">
        <f>VLOOKUP('2024-03-18_windows_device_0'!Q254,'2024-03-18_windows_device_0'!Q254:Q1162,1,0)+90</f>
        <v>2184826</v>
      </c>
      <c r="C254">
        <f t="shared" si="18"/>
        <v>-5.5037111207723984E-2</v>
      </c>
      <c r="D254">
        <f t="shared" si="15"/>
        <v>51.530286144728322</v>
      </c>
      <c r="E254">
        <f t="shared" si="16"/>
        <v>2183659.1184157063</v>
      </c>
      <c r="F254">
        <f>E254+I$5*C254</f>
        <v>2183527.7175798323</v>
      </c>
      <c r="G254">
        <f t="shared" si="19"/>
        <v>-1.5405714623630048E-2</v>
      </c>
      <c r="H254">
        <f t="shared" si="17"/>
        <v>2183528.3338084174</v>
      </c>
    </row>
    <row r="255" spans="1:8" x14ac:dyDescent="0.25">
      <c r="A255">
        <f>VLOOKUP('2024-03-18_windows_device_0'!P255,'2024-03-18_windows_device_0'!P$2:P$912,1,0)</f>
        <v>51.492666666666665</v>
      </c>
      <c r="B255">
        <f>VLOOKUP('2024-03-18_windows_device_0'!Q255,'2024-03-18_windows_device_0'!Q255:Q1163,1,0)+90</f>
        <v>2184828</v>
      </c>
      <c r="C255">
        <f t="shared" si="18"/>
        <v>-4.7599663747234885E-2</v>
      </c>
      <c r="D255">
        <f t="shared" si="15"/>
        <v>51.487623656684349</v>
      </c>
      <c r="E255">
        <f t="shared" si="16"/>
        <v>2183663.0497639598</v>
      </c>
      <c r="F255">
        <f>E255+I$5*C255</f>
        <v>2183549.4057977987</v>
      </c>
      <c r="G255">
        <f t="shared" si="19"/>
        <v>0.21688217966351658</v>
      </c>
      <c r="H255">
        <f t="shared" si="17"/>
        <v>2183540.730510612</v>
      </c>
    </row>
    <row r="256" spans="1:8" x14ac:dyDescent="0.25">
      <c r="A256">
        <f>VLOOKUP('2024-03-18_windows_device_0'!P256,'2024-03-18_windows_device_0'!P$2:P$912,1,0)</f>
        <v>51.448</v>
      </c>
      <c r="B256">
        <f>VLOOKUP('2024-03-18_windows_device_0'!Q256,'2024-03-18_windows_device_0'!Q256:Q1164,1,0)+90</f>
        <v>2184825</v>
      </c>
      <c r="C256">
        <f t="shared" si="18"/>
        <v>-4.9830897985368931E-2</v>
      </c>
      <c r="D256">
        <f t="shared" si="15"/>
        <v>51.44296136451333</v>
      </c>
      <c r="E256">
        <f t="shared" si="16"/>
        <v>2183662.0699302838</v>
      </c>
      <c r="F256">
        <f>E256+I$5*C256</f>
        <v>2183543.098903209</v>
      </c>
      <c r="G256">
        <f t="shared" si="19"/>
        <v>-6.3068945896811779E-2</v>
      </c>
      <c r="H256">
        <f t="shared" si="17"/>
        <v>2183545.6216610447</v>
      </c>
    </row>
    <row r="257" spans="1:8" x14ac:dyDescent="0.25">
      <c r="A257">
        <f>VLOOKUP('2024-03-18_windows_device_0'!P257,'2024-03-18_windows_device_0'!P$2:P$912,1,0)</f>
        <v>51.390666666666668</v>
      </c>
      <c r="B257">
        <f>VLOOKUP('2024-03-18_windows_device_0'!Q257,'2024-03-18_windows_device_0'!Q257:Q1165,1,0)+90</f>
        <v>2184826</v>
      </c>
      <c r="C257">
        <f t="shared" si="18"/>
        <v>-6.3962048160331519E-2</v>
      </c>
      <c r="D257">
        <f t="shared" si="15"/>
        <v>51.385633646204255</v>
      </c>
      <c r="E257">
        <f t="shared" si="16"/>
        <v>2183665.6604102412</v>
      </c>
      <c r="F257">
        <f>E257+I$5*C257</f>
        <v>2183512.9513307121</v>
      </c>
      <c r="G257">
        <f t="shared" si="19"/>
        <v>-0.30147572496905922</v>
      </c>
      <c r="H257">
        <f t="shared" si="17"/>
        <v>2183525.010359711</v>
      </c>
    </row>
    <row r="258" spans="1:8" x14ac:dyDescent="0.25">
      <c r="A258">
        <f>VLOOKUP('2024-03-18_windows_device_0'!P258,'2024-03-18_windows_device_0'!P$2:P$912,1,0)</f>
        <v>51.349333333333334</v>
      </c>
      <c r="B258">
        <f>VLOOKUP('2024-03-18_windows_device_0'!Q258,'2024-03-18_windows_device_0'!Q258:Q1166,1,0)+90</f>
        <v>2184830</v>
      </c>
      <c r="C258">
        <f t="shared" si="18"/>
        <v>-4.611217425513231E-2</v>
      </c>
      <c r="D258">
        <f t="shared" si="15"/>
        <v>51.344304360911657</v>
      </c>
      <c r="E258">
        <f t="shared" si="16"/>
        <v>2183671.5261737672</v>
      </c>
      <c r="F258">
        <f>E258+I$5*C258</f>
        <v>2183561.4335815483</v>
      </c>
      <c r="G258">
        <f t="shared" si="19"/>
        <v>0.48482250836212187</v>
      </c>
      <c r="H258">
        <f t="shared" si="17"/>
        <v>2183542.0406812136</v>
      </c>
    </row>
    <row r="259" spans="1:8" x14ac:dyDescent="0.25">
      <c r="A259">
        <f>VLOOKUP('2024-03-18_windows_device_0'!P259,'2024-03-18_windows_device_0'!P$2:P$912,1,0)</f>
        <v>51.3</v>
      </c>
      <c r="B259">
        <f>VLOOKUP('2024-03-18_windows_device_0'!Q259,'2024-03-18_windows_device_0'!Q259:Q1167,1,0)+90</f>
        <v>2184824</v>
      </c>
      <c r="C259">
        <f t="shared" si="18"/>
        <v>-5.5037111207731915E-2</v>
      </c>
      <c r="D259">
        <f t="shared" ref="D259:D322" si="20">(A259)*(1-EXP(-I$3))</f>
        <v>51.294975859110821</v>
      </c>
      <c r="E259">
        <f t="shared" ref="E259:E322" si="21">B259-D259^2*I$4</f>
        <v>2183667.7510876241</v>
      </c>
      <c r="F259">
        <f>E259+I$5*C259</f>
        <v>2183536.3502517501</v>
      </c>
      <c r="G259">
        <f t="shared" si="19"/>
        <v>-0.25083329798188059</v>
      </c>
      <c r="H259">
        <f t="shared" ref="H259:H322" si="22">F259-I$7*G259</f>
        <v>2183546.3835836696</v>
      </c>
    </row>
    <row r="260" spans="1:8" x14ac:dyDescent="0.25">
      <c r="A260">
        <f>VLOOKUP('2024-03-18_windows_device_0'!P260,'2024-03-18_windows_device_0'!P$2:P$912,1,0)</f>
        <v>51.245333333333335</v>
      </c>
      <c r="B260">
        <f>VLOOKUP('2024-03-18_windows_device_0'!Q260,'2024-03-18_windows_device_0'!Q260:Q1168,1,0)+90</f>
        <v>2184818</v>
      </c>
      <c r="C260">
        <f t="shared" ref="C260:C323" si="23">(D260-D259)*I$2</f>
        <v>-6.0987069176126361E-2</v>
      </c>
      <c r="D260">
        <f t="shared" si="20"/>
        <v>51.240314546304496</v>
      </c>
      <c r="E260">
        <f t="shared" si="21"/>
        <v>2183664.2140348232</v>
      </c>
      <c r="F260">
        <f>E260+I$5*C260</f>
        <v>2183518.6077031791</v>
      </c>
      <c r="G260">
        <f t="shared" ref="G260:G323" si="24">(F260-F259)*I$6</f>
        <v>-0.17742548570968211</v>
      </c>
      <c r="H260">
        <f t="shared" si="22"/>
        <v>2183525.7047226075</v>
      </c>
    </row>
    <row r="261" spans="1:8" x14ac:dyDescent="0.25">
      <c r="A261">
        <f>VLOOKUP('2024-03-18_windows_device_0'!P261,'2024-03-18_windows_device_0'!P$2:P$912,1,0)</f>
        <v>51.221333333333334</v>
      </c>
      <c r="B261">
        <f>VLOOKUP('2024-03-18_windows_device_0'!Q261,'2024-03-18_windows_device_0'!Q261:Q1169,1,0)+90</f>
        <v>2184819</v>
      </c>
      <c r="C261">
        <f t="shared" si="23"/>
        <v>-2.677481085781467E-2</v>
      </c>
      <c r="D261">
        <f t="shared" si="20"/>
        <v>51.216316896779766</v>
      </c>
      <c r="E261">
        <f t="shared" si="21"/>
        <v>2183666.294499211</v>
      </c>
      <c r="F261">
        <f>E261+I$5*C261</f>
        <v>2183602.3697682451</v>
      </c>
      <c r="G261">
        <f t="shared" si="24"/>
        <v>0.8376206506602466</v>
      </c>
      <c r="H261">
        <f t="shared" si="22"/>
        <v>2183568.8649422186</v>
      </c>
    </row>
    <row r="262" spans="1:8" x14ac:dyDescent="0.25">
      <c r="A262">
        <f>VLOOKUP('2024-03-18_windows_device_0'!P262,'2024-03-18_windows_device_0'!P$2:P$912,1,0)</f>
        <v>51.162666666666667</v>
      </c>
      <c r="B262">
        <f>VLOOKUP('2024-03-18_windows_device_0'!Q262,'2024-03-18_windows_device_0'!Q262:Q1170,1,0)+90</f>
        <v>2184814</v>
      </c>
      <c r="C262">
        <f t="shared" si="23"/>
        <v>-6.5449537652434095E-2</v>
      </c>
      <c r="D262">
        <f t="shared" si="20"/>
        <v>51.157655975719315</v>
      </c>
      <c r="E262">
        <f t="shared" si="21"/>
        <v>2183663.9335036026</v>
      </c>
      <c r="F262">
        <f>E262+I$5*C262</f>
        <v>2183507.6730501307</v>
      </c>
      <c r="G262">
        <f t="shared" si="24"/>
        <v>-0.94696718114428224</v>
      </c>
      <c r="H262">
        <f t="shared" si="22"/>
        <v>2183545.5517373765</v>
      </c>
    </row>
    <row r="263" spans="1:8" x14ac:dyDescent="0.25">
      <c r="A263">
        <f>VLOOKUP('2024-03-18_windows_device_0'!P263,'2024-03-18_windows_device_0'!P$2:P$912,1,0)</f>
        <v>51.111999999999995</v>
      </c>
      <c r="B263">
        <f>VLOOKUP('2024-03-18_windows_device_0'!Q263,'2024-03-18_windows_device_0'!Q263:Q1171,1,0)+90</f>
        <v>2184809</v>
      </c>
      <c r="C263">
        <f t="shared" si="23"/>
        <v>-5.6524600699842414E-2</v>
      </c>
      <c r="D263">
        <f t="shared" si="20"/>
        <v>51.106994271167096</v>
      </c>
      <c r="E263">
        <f t="shared" si="21"/>
        <v>2183661.2102099219</v>
      </c>
      <c r="F263">
        <f>E263+I$5*C263</f>
        <v>2183526.2580001052</v>
      </c>
      <c r="G263">
        <f t="shared" si="24"/>
        <v>0.18584949974436313</v>
      </c>
      <c r="H263">
        <f t="shared" si="22"/>
        <v>2183518.8240201152</v>
      </c>
    </row>
    <row r="264" spans="1:8" x14ac:dyDescent="0.25">
      <c r="A264">
        <f>VLOOKUP('2024-03-18_windows_device_0'!P264,'2024-03-18_windows_device_0'!P$2:P$912,1,0)</f>
        <v>51.064</v>
      </c>
      <c r="B264">
        <f>VLOOKUP('2024-03-18_windows_device_0'!Q264,'2024-03-18_windows_device_0'!Q264:Q1172,1,0)+90</f>
        <v>2184809</v>
      </c>
      <c r="C264">
        <f t="shared" si="23"/>
        <v>-5.3549621715621408E-2</v>
      </c>
      <c r="D264">
        <f t="shared" si="20"/>
        <v>51.058998972117642</v>
      </c>
      <c r="E264">
        <f t="shared" si="21"/>
        <v>2183663.3650088022</v>
      </c>
      <c r="F264">
        <f>E264+I$5*C264</f>
        <v>2183535.5155468709</v>
      </c>
      <c r="G264">
        <f t="shared" si="24"/>
        <v>9.257546765729785E-2</v>
      </c>
      <c r="H264">
        <f t="shared" si="22"/>
        <v>2183531.8125281646</v>
      </c>
    </row>
    <row r="265" spans="1:8" x14ac:dyDescent="0.25">
      <c r="A265">
        <f>VLOOKUP('2024-03-18_windows_device_0'!P265,'2024-03-18_windows_device_0'!P$2:P$912,1,0)</f>
        <v>51.018666666666668</v>
      </c>
      <c r="B265">
        <f>VLOOKUP('2024-03-18_windows_device_0'!Q265,'2024-03-18_windows_device_0'!Q265:Q1173,1,0)+90</f>
        <v>2184806</v>
      </c>
      <c r="C265">
        <f t="shared" si="23"/>
        <v>-5.0574642731424181E-2</v>
      </c>
      <c r="D265">
        <f t="shared" si="20"/>
        <v>51.013670078570932</v>
      </c>
      <c r="E265">
        <f t="shared" si="21"/>
        <v>2183662.3982376694</v>
      </c>
      <c r="F265">
        <f>E265+I$5*C265</f>
        <v>2183541.6515236231</v>
      </c>
      <c r="G265">
        <f t="shared" si="24"/>
        <v>6.1359767522662881E-2</v>
      </c>
      <c r="H265">
        <f t="shared" si="22"/>
        <v>2183539.1971329222</v>
      </c>
    </row>
    <row r="266" spans="1:8" x14ac:dyDescent="0.25">
      <c r="A266">
        <f>VLOOKUP('2024-03-18_windows_device_0'!P266,'2024-03-18_windows_device_0'!P$2:P$912,1,0)</f>
        <v>50.963333333333331</v>
      </c>
      <c r="B266">
        <f>VLOOKUP('2024-03-18_windows_device_0'!Q266,'2024-03-18_windows_device_0'!Q266:Q1174,1,0)+90</f>
        <v>2184805</v>
      </c>
      <c r="C266">
        <f t="shared" si="23"/>
        <v>-6.1730813922189542E-2</v>
      </c>
      <c r="D266">
        <f t="shared" si="20"/>
        <v>50.95834216438891</v>
      </c>
      <c r="E266">
        <f t="shared" si="21"/>
        <v>2183663.8775255941</v>
      </c>
      <c r="F266">
        <f>E266+I$5*C266</f>
        <v>2183516.4955069786</v>
      </c>
      <c r="G266">
        <f t="shared" si="24"/>
        <v>-0.25156016644556078</v>
      </c>
      <c r="H266">
        <f t="shared" si="22"/>
        <v>2183526.5579136363</v>
      </c>
    </row>
    <row r="267" spans="1:8" x14ac:dyDescent="0.25">
      <c r="A267">
        <f>VLOOKUP('2024-03-18_windows_device_0'!P267,'2024-03-18_windows_device_0'!P$2:P$912,1,0)</f>
        <v>50.908000000000001</v>
      </c>
      <c r="B267">
        <f>VLOOKUP('2024-03-18_windows_device_0'!Q267,'2024-03-18_windows_device_0'!Q267:Q1175,1,0)+90</f>
        <v>2184803</v>
      </c>
      <c r="C267">
        <f t="shared" si="23"/>
        <v>-6.1730813922173687E-2</v>
      </c>
      <c r="D267">
        <f t="shared" si="20"/>
        <v>50.903014250206901</v>
      </c>
      <c r="E267">
        <f t="shared" si="21"/>
        <v>2183664.3541230969</v>
      </c>
      <c r="F267">
        <f>E267+I$5*C267</f>
        <v>2183516.9721044814</v>
      </c>
      <c r="G267">
        <f t="shared" si="24"/>
        <v>4.7659750282764432E-3</v>
      </c>
      <c r="H267">
        <f t="shared" si="22"/>
        <v>2183516.7814654801</v>
      </c>
    </row>
    <row r="268" spans="1:8" x14ac:dyDescent="0.25">
      <c r="A268">
        <f>VLOOKUP('2024-03-18_windows_device_0'!P268,'2024-03-18_windows_device_0'!P$2:P$912,1,0)</f>
        <v>50.887999999999998</v>
      </c>
      <c r="B268">
        <f>VLOOKUP('2024-03-18_windows_device_0'!Q268,'2024-03-18_windows_device_0'!Q268:Q1176,1,0)+90</f>
        <v>2184807</v>
      </c>
      <c r="C268">
        <f t="shared" si="23"/>
        <v>-2.2312342381514867E-2</v>
      </c>
      <c r="D268">
        <f t="shared" si="20"/>
        <v>50.88301620893629</v>
      </c>
      <c r="E268">
        <f t="shared" si="21"/>
        <v>2183669.2486168579</v>
      </c>
      <c r="F268">
        <f>E268+I$5*C268</f>
        <v>2183615.9780077199</v>
      </c>
      <c r="G268">
        <f t="shared" si="24"/>
        <v>0.99005903238430626</v>
      </c>
      <c r="H268">
        <f t="shared" si="22"/>
        <v>2183576.3756464245</v>
      </c>
    </row>
    <row r="269" spans="1:8" x14ac:dyDescent="0.25">
      <c r="A269">
        <f>VLOOKUP('2024-03-18_windows_device_0'!P269,'2024-03-18_windows_device_0'!P$2:P$912,1,0)</f>
        <v>50.819333333333333</v>
      </c>
      <c r="B269">
        <f>VLOOKUP('2024-03-18_windows_device_0'!Q269,'2024-03-18_windows_device_0'!Q269:Q1177,1,0)+90</f>
        <v>2184804</v>
      </c>
      <c r="C269">
        <f t="shared" si="23"/>
        <v>-7.6605708843191525E-2</v>
      </c>
      <c r="D269">
        <f t="shared" si="20"/>
        <v>50.814356267240534</v>
      </c>
      <c r="E269">
        <f t="shared" si="21"/>
        <v>2183669.3170371088</v>
      </c>
      <c r="F269">
        <f>E269+I$5*C269</f>
        <v>2183486.4212790681</v>
      </c>
      <c r="G269">
        <f t="shared" si="24"/>
        <v>-1.295567286517471</v>
      </c>
      <c r="H269">
        <f t="shared" si="22"/>
        <v>2183538.2439705287</v>
      </c>
    </row>
    <row r="270" spans="1:8" x14ac:dyDescent="0.25">
      <c r="A270">
        <f>VLOOKUP('2024-03-18_windows_device_0'!P270,'2024-03-18_windows_device_0'!P$2:P$912,1,0)</f>
        <v>50.778666666666666</v>
      </c>
      <c r="B270">
        <f>VLOOKUP('2024-03-18_windows_device_0'!Q270,'2024-03-18_windows_device_0'!Q270:Q1178,1,0)+90</f>
        <v>2184801</v>
      </c>
      <c r="C270">
        <f t="shared" si="23"/>
        <v>-4.536842950907706E-2</v>
      </c>
      <c r="D270">
        <f t="shared" si="20"/>
        <v>50.773693583323627</v>
      </c>
      <c r="E270">
        <f t="shared" si="21"/>
        <v>2183668.1323033948</v>
      </c>
      <c r="F270">
        <f>E270+I$5*C270</f>
        <v>2183559.8153981473</v>
      </c>
      <c r="G270">
        <f t="shared" si="24"/>
        <v>0.73394119079224762</v>
      </c>
      <c r="H270">
        <f t="shared" si="22"/>
        <v>2183530.4577505155</v>
      </c>
    </row>
    <row r="271" spans="1:8" x14ac:dyDescent="0.25">
      <c r="A271">
        <f>VLOOKUP('2024-03-18_windows_device_0'!P271,'2024-03-18_windows_device_0'!P$2:P$912,1,0)</f>
        <v>50.732666666666667</v>
      </c>
      <c r="B271">
        <f>VLOOKUP('2024-03-18_windows_device_0'!Q271,'2024-03-18_windows_device_0'!Q271:Q1179,1,0)+90</f>
        <v>2184798</v>
      </c>
      <c r="C271">
        <f t="shared" si="23"/>
        <v>-5.1318387477471507E-2</v>
      </c>
      <c r="D271">
        <f t="shared" si="20"/>
        <v>50.727698088401233</v>
      </c>
      <c r="E271">
        <f t="shared" si="21"/>
        <v>2183667.1838858239</v>
      </c>
      <c r="F271">
        <f>E271+I$5*C271</f>
        <v>2183544.6614848063</v>
      </c>
      <c r="G271">
        <f t="shared" si="24"/>
        <v>-0.15153913340996952</v>
      </c>
      <c r="H271">
        <f t="shared" si="22"/>
        <v>2183550.7230501426</v>
      </c>
    </row>
    <row r="272" spans="1:8" x14ac:dyDescent="0.25">
      <c r="A272">
        <f>VLOOKUP('2024-03-18_windows_device_0'!P272,'2024-03-18_windows_device_0'!P$2:P$912,1,0)</f>
        <v>50.664666666666669</v>
      </c>
      <c r="B272">
        <f>VLOOKUP('2024-03-18_windows_device_0'!Q272,'2024-03-18_windows_device_0'!Q272:Q1180,1,0)+90</f>
        <v>2184798</v>
      </c>
      <c r="C272">
        <f t="shared" si="23"/>
        <v>-7.5861964097144199E-2</v>
      </c>
      <c r="D272">
        <f t="shared" si="20"/>
        <v>50.659704748081161</v>
      </c>
      <c r="E272">
        <f t="shared" si="21"/>
        <v>2183670.2132539614</v>
      </c>
      <c r="F272">
        <f>E272+I$5*C272</f>
        <v>2183489.0931828921</v>
      </c>
      <c r="G272">
        <f t="shared" si="24"/>
        <v>-0.55568301914259788</v>
      </c>
      <c r="H272">
        <f t="shared" si="22"/>
        <v>2183511.3205036577</v>
      </c>
    </row>
    <row r="273" spans="1:8" x14ac:dyDescent="0.25">
      <c r="A273">
        <f>VLOOKUP('2024-03-18_windows_device_0'!P273,'2024-03-18_windows_device_0'!P$2:P$912,1,0)</f>
        <v>50.61333333333333</v>
      </c>
      <c r="B273">
        <f>VLOOKUP('2024-03-18_windows_device_0'!Q273,'2024-03-18_windows_device_0'!Q273:Q1181,1,0)+90</f>
        <v>2184798</v>
      </c>
      <c r="C273">
        <f t="shared" si="23"/>
        <v>-5.7268345445881816E-2</v>
      </c>
      <c r="D273">
        <f t="shared" si="20"/>
        <v>50.608376442153265</v>
      </c>
      <c r="E273">
        <f t="shared" si="21"/>
        <v>2183672.4974385109</v>
      </c>
      <c r="F273">
        <f>E273+I$5*C273</f>
        <v>2183535.7695417232</v>
      </c>
      <c r="G273">
        <f t="shared" si="24"/>
        <v>0.46676358831115067</v>
      </c>
      <c r="H273">
        <f t="shared" si="22"/>
        <v>2183517.0989981908</v>
      </c>
    </row>
    <row r="274" spans="1:8" x14ac:dyDescent="0.25">
      <c r="A274">
        <f>VLOOKUP('2024-03-18_windows_device_0'!P274,'2024-03-18_windows_device_0'!P$2:P$912,1,0)</f>
        <v>50.576000000000001</v>
      </c>
      <c r="B274">
        <f>VLOOKUP('2024-03-18_windows_device_0'!Q274,'2024-03-18_windows_device_0'!Q274:Q1182,1,0)+90</f>
        <v>2184793</v>
      </c>
      <c r="C274">
        <f t="shared" si="23"/>
        <v>-4.1649705778824576E-2</v>
      </c>
      <c r="D274">
        <f t="shared" si="20"/>
        <v>50.571046765114794</v>
      </c>
      <c r="E274">
        <f t="shared" si="21"/>
        <v>2183669.1572092716</v>
      </c>
      <c r="F274">
        <f>E274+I$5*C274</f>
        <v>2183569.7187388805</v>
      </c>
      <c r="G274">
        <f t="shared" si="24"/>
        <v>0.3394919715728611</v>
      </c>
      <c r="H274">
        <f t="shared" si="22"/>
        <v>2183556.1390600177</v>
      </c>
    </row>
    <row r="275" spans="1:8" x14ac:dyDescent="0.25">
      <c r="A275">
        <f>VLOOKUP('2024-03-18_windows_device_0'!P275,'2024-03-18_windows_device_0'!P$2:P$912,1,0)</f>
        <v>50.531999999999996</v>
      </c>
      <c r="B275">
        <f>VLOOKUP('2024-03-18_windows_device_0'!Q275,'2024-03-18_windows_device_0'!Q275:Q1183,1,0)+90</f>
        <v>2184793</v>
      </c>
      <c r="C275">
        <f t="shared" si="23"/>
        <v>-4.9087153239329537E-2</v>
      </c>
      <c r="D275">
        <f t="shared" si="20"/>
        <v>50.527051074319452</v>
      </c>
      <c r="E275">
        <f t="shared" si="21"/>
        <v>2183671.1117953598</v>
      </c>
      <c r="F275">
        <f>E275+I$5*C275</f>
        <v>2183553.9164552558</v>
      </c>
      <c r="G275">
        <f t="shared" si="24"/>
        <v>-0.15802283624652774</v>
      </c>
      <c r="H275">
        <f t="shared" si="22"/>
        <v>2183560.2373687057</v>
      </c>
    </row>
    <row r="276" spans="1:8" x14ac:dyDescent="0.25">
      <c r="A276">
        <f>VLOOKUP('2024-03-18_windows_device_0'!P276,'2024-03-18_windows_device_0'!P$2:P$912,1,0)</f>
        <v>50.496000000000002</v>
      </c>
      <c r="B276">
        <f>VLOOKUP('2024-03-18_windows_device_0'!Q276,'2024-03-18_windows_device_0'!Q276:Q1184,1,0)+90</f>
        <v>2184796</v>
      </c>
      <c r="C276">
        <f t="shared" si="23"/>
        <v>-4.0162216286714077E-2</v>
      </c>
      <c r="D276">
        <f t="shared" si="20"/>
        <v>50.491054600032363</v>
      </c>
      <c r="E276">
        <f t="shared" si="21"/>
        <v>2183675.7097368133</v>
      </c>
      <c r="F276">
        <f>E276+I$5*C276</f>
        <v>2183579.822640365</v>
      </c>
      <c r="G276">
        <f t="shared" si="24"/>
        <v>0.25906185109168289</v>
      </c>
      <c r="H276">
        <f t="shared" si="22"/>
        <v>2183569.4601663211</v>
      </c>
    </row>
    <row r="277" spans="1:8" x14ac:dyDescent="0.25">
      <c r="A277">
        <f>VLOOKUP('2024-03-18_windows_device_0'!P277,'2024-03-18_windows_device_0'!P$2:P$912,1,0)</f>
        <v>50.443333333333335</v>
      </c>
      <c r="B277">
        <f>VLOOKUP('2024-03-18_windows_device_0'!Q277,'2024-03-18_windows_device_0'!Q277:Q1185,1,0)+90</f>
        <v>2184797</v>
      </c>
      <c r="C277">
        <f t="shared" si="23"/>
        <v>-5.875583493797646E-2</v>
      </c>
      <c r="D277">
        <f t="shared" si="20"/>
        <v>50.438393091353099</v>
      </c>
      <c r="E277">
        <f t="shared" si="21"/>
        <v>2183679.045414282</v>
      </c>
      <c r="F277">
        <f>E277+I$5*C277</f>
        <v>2183538.7661435516</v>
      </c>
      <c r="G277">
        <f t="shared" si="24"/>
        <v>-0.41056496813427656</v>
      </c>
      <c r="H277">
        <f t="shared" si="22"/>
        <v>2183555.1887422767</v>
      </c>
    </row>
    <row r="278" spans="1:8" x14ac:dyDescent="0.25">
      <c r="A278">
        <f>VLOOKUP('2024-03-18_windows_device_0'!P278,'2024-03-18_windows_device_0'!P$2:P$912,1,0)</f>
        <v>50.385999999999996</v>
      </c>
      <c r="B278">
        <f>VLOOKUP('2024-03-18_windows_device_0'!Q278,'2024-03-18_windows_device_0'!Q278:Q1186,1,0)+90</f>
        <v>2184793</v>
      </c>
      <c r="C278">
        <f t="shared" si="23"/>
        <v>-6.3962048160347368E-2</v>
      </c>
      <c r="D278">
        <f t="shared" si="20"/>
        <v>50.381065373044009</v>
      </c>
      <c r="E278">
        <f t="shared" si="21"/>
        <v>2183677.5852796417</v>
      </c>
      <c r="F278">
        <f>E278+I$5*C278</f>
        <v>2183524.8762001125</v>
      </c>
      <c r="G278">
        <f t="shared" si="24"/>
        <v>-0.13889943439047783</v>
      </c>
      <c r="H278">
        <f t="shared" si="22"/>
        <v>2183530.4321774882</v>
      </c>
    </row>
    <row r="279" spans="1:8" x14ac:dyDescent="0.25">
      <c r="A279">
        <f>VLOOKUP('2024-03-18_windows_device_0'!P279,'2024-03-18_windows_device_0'!P$2:P$912,1,0)</f>
        <v>50.323333333333338</v>
      </c>
      <c r="B279">
        <f>VLOOKUP('2024-03-18_windows_device_0'!Q279,'2024-03-18_windows_device_0'!Q279:Q1187,1,0)+90</f>
        <v>2184791</v>
      </c>
      <c r="C279">
        <f t="shared" si="23"/>
        <v>-6.9912006128725973E-2</v>
      </c>
      <c r="D279">
        <f t="shared" si="20"/>
        <v>50.318404843729446</v>
      </c>
      <c r="E279">
        <f t="shared" si="21"/>
        <v>2183678.3581075887</v>
      </c>
      <c r="F279">
        <f>E279+I$5*C279</f>
        <v>2183511.4435322895</v>
      </c>
      <c r="G279">
        <f t="shared" si="24"/>
        <v>-0.13432667823042721</v>
      </c>
      <c r="H279">
        <f t="shared" si="22"/>
        <v>2183516.8165994189</v>
      </c>
    </row>
    <row r="280" spans="1:8" x14ac:dyDescent="0.25">
      <c r="A280">
        <f>VLOOKUP('2024-03-18_windows_device_0'!P280,'2024-03-18_windows_device_0'!P$2:P$912,1,0)</f>
        <v>50.277333333333331</v>
      </c>
      <c r="B280">
        <f>VLOOKUP('2024-03-18_windows_device_0'!Q280,'2024-03-18_windows_device_0'!Q280:Q1188,1,0)+90</f>
        <v>2184791</v>
      </c>
      <c r="C280">
        <f t="shared" si="23"/>
        <v>-5.1318387477487362E-2</v>
      </c>
      <c r="D280">
        <f t="shared" si="20"/>
        <v>50.272409348807038</v>
      </c>
      <c r="E280">
        <f t="shared" si="21"/>
        <v>2183680.3912851</v>
      </c>
      <c r="F280">
        <f>E280+I$5*C280</f>
        <v>2183557.8688840824</v>
      </c>
      <c r="G280">
        <f t="shared" si="24"/>
        <v>0.46425351792946457</v>
      </c>
      <c r="H280">
        <f t="shared" si="22"/>
        <v>2183539.2987433653</v>
      </c>
    </row>
    <row r="281" spans="1:8" x14ac:dyDescent="0.25">
      <c r="A281">
        <f>VLOOKUP('2024-03-18_windows_device_0'!P281,'2024-03-18_windows_device_0'!P$2:P$912,1,0)</f>
        <v>50.222000000000001</v>
      </c>
      <c r="B281">
        <f>VLOOKUP('2024-03-18_windows_device_0'!Q281,'2024-03-18_windows_device_0'!Q281:Q1189,1,0)+90</f>
        <v>2184789</v>
      </c>
      <c r="C281">
        <f t="shared" si="23"/>
        <v>-6.1730813922173687E-2</v>
      </c>
      <c r="D281">
        <f t="shared" si="20"/>
        <v>50.21708143462503</v>
      </c>
      <c r="E281">
        <f t="shared" si="21"/>
        <v>2183680.8345278641</v>
      </c>
      <c r="F281">
        <f>E281+I$5*C281</f>
        <v>2183533.4525092486</v>
      </c>
      <c r="G281">
        <f t="shared" si="24"/>
        <v>-0.24416374833788723</v>
      </c>
      <c r="H281">
        <f t="shared" si="22"/>
        <v>2183543.2190591823</v>
      </c>
    </row>
    <row r="282" spans="1:8" x14ac:dyDescent="0.25">
      <c r="A282">
        <f>VLOOKUP('2024-03-18_windows_device_0'!P282,'2024-03-18_windows_device_0'!P$2:P$912,1,0)</f>
        <v>50.160666666666664</v>
      </c>
      <c r="B282">
        <f>VLOOKUP('2024-03-18_windows_device_0'!Q282,'2024-03-18_windows_device_0'!Q282:Q1190,1,0)+90</f>
        <v>2184787</v>
      </c>
      <c r="C282">
        <f t="shared" si="23"/>
        <v>-6.842451663664717E-2</v>
      </c>
      <c r="D282">
        <f t="shared" si="20"/>
        <v>50.155754108061821</v>
      </c>
      <c r="E282">
        <f t="shared" si="21"/>
        <v>2183681.5395567291</v>
      </c>
      <c r="F282">
        <f>E282+I$5*C282</f>
        <v>2183518.1763553722</v>
      </c>
      <c r="G282">
        <f t="shared" si="24"/>
        <v>-0.15276153876446188</v>
      </c>
      <c r="H282">
        <f t="shared" si="22"/>
        <v>2183524.2868169229</v>
      </c>
    </row>
    <row r="283" spans="1:8" x14ac:dyDescent="0.25">
      <c r="A283">
        <f>VLOOKUP('2024-03-18_windows_device_0'!P283,'2024-03-18_windows_device_0'!P$2:P$912,1,0)</f>
        <v>50.112000000000002</v>
      </c>
      <c r="B283">
        <f>VLOOKUP('2024-03-18_windows_device_0'!Q283,'2024-03-18_windows_device_0'!Q283:Q1191,1,0)+90</f>
        <v>2184784</v>
      </c>
      <c r="C283">
        <f t="shared" si="23"/>
        <v>-5.4293366461668734E-2</v>
      </c>
      <c r="D283">
        <f t="shared" si="20"/>
        <v>50.107092207636683</v>
      </c>
      <c r="E283">
        <f t="shared" si="21"/>
        <v>2183680.6835863097</v>
      </c>
      <c r="F283">
        <f>E283+I$5*C283</f>
        <v>2183551.058437407</v>
      </c>
      <c r="G283">
        <f t="shared" si="24"/>
        <v>0.32882082034833732</v>
      </c>
      <c r="H283">
        <f t="shared" si="22"/>
        <v>2183537.905604593</v>
      </c>
    </row>
    <row r="284" spans="1:8" x14ac:dyDescent="0.25">
      <c r="A284">
        <f>VLOOKUP('2024-03-18_windows_device_0'!P284,'2024-03-18_windows_device_0'!P$2:P$912,1,0)</f>
        <v>50.048000000000002</v>
      </c>
      <c r="B284">
        <f>VLOOKUP('2024-03-18_windows_device_0'!Q284,'2024-03-18_windows_device_0'!Q284:Q1192,1,0)+90</f>
        <v>2184786</v>
      </c>
      <c r="C284">
        <f t="shared" si="23"/>
        <v>-7.1399495620836473E-2</v>
      </c>
      <c r="D284">
        <f t="shared" si="20"/>
        <v>50.043098475570737</v>
      </c>
      <c r="E284">
        <f t="shared" si="21"/>
        <v>2183685.499964009</v>
      </c>
      <c r="F284">
        <f>E284+I$5*C284</f>
        <v>2183515.034014767</v>
      </c>
      <c r="G284">
        <f t="shared" si="24"/>
        <v>-0.36024422639980913</v>
      </c>
      <c r="H284">
        <f t="shared" si="22"/>
        <v>2183529.4437838229</v>
      </c>
    </row>
    <row r="285" spans="1:8" x14ac:dyDescent="0.25">
      <c r="A285">
        <f>VLOOKUP('2024-03-18_windows_device_0'!P285,'2024-03-18_windows_device_0'!P$2:P$912,1,0)</f>
        <v>50.012</v>
      </c>
      <c r="B285">
        <f>VLOOKUP('2024-03-18_windows_device_0'!Q285,'2024-03-18_windows_device_0'!Q285:Q1193,1,0)+90</f>
        <v>2184784</v>
      </c>
      <c r="C285">
        <f t="shared" si="23"/>
        <v>-4.0162216286729932E-2</v>
      </c>
      <c r="D285">
        <f t="shared" si="20"/>
        <v>50.007102001283634</v>
      </c>
      <c r="E285">
        <f t="shared" si="21"/>
        <v>2183685.0825947835</v>
      </c>
      <c r="F285">
        <f>E285+I$5*C285</f>
        <v>2183589.1954983347</v>
      </c>
      <c r="G285">
        <f t="shared" si="24"/>
        <v>0.74161483567673714</v>
      </c>
      <c r="H285">
        <f t="shared" si="22"/>
        <v>2183559.5309049077</v>
      </c>
    </row>
    <row r="286" spans="1:8" x14ac:dyDescent="0.25">
      <c r="A286">
        <f>VLOOKUP('2024-03-18_windows_device_0'!P286,'2024-03-18_windows_device_0'!P$2:P$912,1,0)</f>
        <v>49.946666666666665</v>
      </c>
      <c r="B286">
        <f>VLOOKUP('2024-03-18_windows_device_0'!Q286,'2024-03-18_windows_device_0'!Q286:Q1194,1,0)+90</f>
        <v>2184777</v>
      </c>
      <c r="C286">
        <f t="shared" si="23"/>
        <v>-7.2886985112939048E-2</v>
      </c>
      <c r="D286">
        <f t="shared" si="20"/>
        <v>49.941775066466313</v>
      </c>
      <c r="E286">
        <f t="shared" si="21"/>
        <v>2183680.9518678267</v>
      </c>
      <c r="F286">
        <f>E286+I$5*C286</f>
        <v>2183506.9345446425</v>
      </c>
      <c r="G286">
        <f t="shared" si="24"/>
        <v>-0.8226095369225368</v>
      </c>
      <c r="H286">
        <f t="shared" si="22"/>
        <v>2183539.8389261193</v>
      </c>
    </row>
    <row r="287" spans="1:8" x14ac:dyDescent="0.25">
      <c r="A287">
        <f>VLOOKUP('2024-03-18_windows_device_0'!P287,'2024-03-18_windows_device_0'!P$2:P$912,1,0)</f>
        <v>49.906666666666666</v>
      </c>
      <c r="B287">
        <f>VLOOKUP('2024-03-18_windows_device_0'!Q287,'2024-03-18_windows_device_0'!Q287:Q1195,1,0)+90</f>
        <v>2184770</v>
      </c>
      <c r="C287">
        <f t="shared" si="23"/>
        <v>-4.4624684763021803E-2</v>
      </c>
      <c r="D287">
        <f t="shared" si="20"/>
        <v>49.901778983925098</v>
      </c>
      <c r="E287">
        <f t="shared" si="21"/>
        <v>2183675.7067144546</v>
      </c>
      <c r="F287">
        <f>E287+I$5*C287</f>
        <v>2183569.1654961784</v>
      </c>
      <c r="G287">
        <f t="shared" si="24"/>
        <v>0.62230951535981149</v>
      </c>
      <c r="H287">
        <f t="shared" si="22"/>
        <v>2183544.2731155641</v>
      </c>
    </row>
    <row r="288" spans="1:8" x14ac:dyDescent="0.25">
      <c r="A288">
        <f>VLOOKUP('2024-03-18_windows_device_0'!P288,'2024-03-18_windows_device_0'!P$2:P$912,1,0)</f>
        <v>49.887333333333331</v>
      </c>
      <c r="B288">
        <f>VLOOKUP('2024-03-18_windows_device_0'!Q288,'2024-03-18_windows_device_0'!Q288:Q1196,1,0)+90</f>
        <v>2184768</v>
      </c>
      <c r="C288">
        <f t="shared" si="23"/>
        <v>-2.1568597635467542E-2</v>
      </c>
      <c r="D288">
        <f t="shared" si="20"/>
        <v>49.882447544030171</v>
      </c>
      <c r="E288">
        <f t="shared" si="21"/>
        <v>2183674.5543863345</v>
      </c>
      <c r="F288">
        <f>E288+I$5*C288</f>
        <v>2183623.0594641678</v>
      </c>
      <c r="G288">
        <f t="shared" si="24"/>
        <v>0.53893967989366498</v>
      </c>
      <c r="H288">
        <f t="shared" si="22"/>
        <v>2183601.5018769722</v>
      </c>
    </row>
    <row r="289" spans="1:8" x14ac:dyDescent="0.25">
      <c r="A289">
        <f>VLOOKUP('2024-03-18_windows_device_0'!P289,'2024-03-18_windows_device_0'!P$2:P$912,1,0)</f>
        <v>49.800666666666665</v>
      </c>
      <c r="B289">
        <f>VLOOKUP('2024-03-18_windows_device_0'!Q289,'2024-03-18_windows_device_0'!Q289:Q1197,1,0)+90</f>
        <v>2184768</v>
      </c>
      <c r="C289">
        <f t="shared" si="23"/>
        <v>-9.668681698654856E-2</v>
      </c>
      <c r="D289">
        <f t="shared" si="20"/>
        <v>49.795789365190871</v>
      </c>
      <c r="E289">
        <f t="shared" si="21"/>
        <v>2183678.3502585446</v>
      </c>
      <c r="F289">
        <f>E289+I$5*C289</f>
        <v>2183447.5109522794</v>
      </c>
      <c r="G289">
        <f t="shared" si="24"/>
        <v>-1.755485118883662</v>
      </c>
      <c r="H289">
        <f t="shared" si="22"/>
        <v>2183517.7303570346</v>
      </c>
    </row>
    <row r="290" spans="1:8" x14ac:dyDescent="0.25">
      <c r="A290">
        <f>VLOOKUP('2024-03-18_windows_device_0'!P290,'2024-03-18_windows_device_0'!P$2:P$912,1,0)</f>
        <v>49.750666666666667</v>
      </c>
      <c r="B290">
        <f>VLOOKUP('2024-03-18_windows_device_0'!Q290,'2024-03-18_windows_device_0'!Q290:Q1198,1,0)+90</f>
        <v>2184772</v>
      </c>
      <c r="C290">
        <f t="shared" si="23"/>
        <v>-5.578085595377924E-2</v>
      </c>
      <c r="D290">
        <f t="shared" si="20"/>
        <v>49.74579426201435</v>
      </c>
      <c r="E290">
        <f t="shared" si="21"/>
        <v>2183684.5371825537</v>
      </c>
      <c r="F290">
        <f>E290+I$5*C290</f>
        <v>2183551.3606597083</v>
      </c>
      <c r="G290">
        <f t="shared" si="24"/>
        <v>1.0384970742883162</v>
      </c>
      <c r="H290">
        <f t="shared" si="22"/>
        <v>2183509.8207767368</v>
      </c>
    </row>
    <row r="291" spans="1:8" x14ac:dyDescent="0.25">
      <c r="A291">
        <f>VLOOKUP('2024-03-18_windows_device_0'!P291,'2024-03-18_windows_device_0'!P$2:P$912,1,0)</f>
        <v>49.699333333333335</v>
      </c>
      <c r="B291">
        <f>VLOOKUP('2024-03-18_windows_device_0'!Q291,'2024-03-18_windows_device_0'!Q291:Q1199,1,0)+90</f>
        <v>2184765</v>
      </c>
      <c r="C291">
        <f t="shared" si="23"/>
        <v>-5.7268345445873885E-2</v>
      </c>
      <c r="D291">
        <f t="shared" si="20"/>
        <v>49.694465956086461</v>
      </c>
      <c r="E291">
        <f t="shared" si="21"/>
        <v>2183679.7801391035</v>
      </c>
      <c r="F291">
        <f>E291+I$5*C291</f>
        <v>2183543.0522423158</v>
      </c>
      <c r="G291">
        <f t="shared" si="24"/>
        <v>-8.3084173924289642E-2</v>
      </c>
      <c r="H291">
        <f t="shared" si="22"/>
        <v>2183546.3756092726</v>
      </c>
    </row>
    <row r="292" spans="1:8" x14ac:dyDescent="0.25">
      <c r="A292">
        <f>VLOOKUP('2024-03-18_windows_device_0'!P292,'2024-03-18_windows_device_0'!P$2:P$912,1,0)</f>
        <v>49.655333333333331</v>
      </c>
      <c r="B292">
        <f>VLOOKUP('2024-03-18_windows_device_0'!Q292,'2024-03-18_windows_device_0'!Q292:Q1200,1,0)+90</f>
        <v>2184764</v>
      </c>
      <c r="C292">
        <f t="shared" si="23"/>
        <v>-4.9087153239329537E-2</v>
      </c>
      <c r="D292">
        <f t="shared" si="20"/>
        <v>49.650470265291119</v>
      </c>
      <c r="E292">
        <f t="shared" si="21"/>
        <v>2183680.7008303367</v>
      </c>
      <c r="F292">
        <f>E292+I$5*C292</f>
        <v>2183563.5054902327</v>
      </c>
      <c r="G292">
        <f t="shared" si="24"/>
        <v>0.2045324791688472</v>
      </c>
      <c r="H292">
        <f t="shared" si="22"/>
        <v>2183555.324191066</v>
      </c>
    </row>
    <row r="293" spans="1:8" x14ac:dyDescent="0.25">
      <c r="A293">
        <f>VLOOKUP('2024-03-18_windows_device_0'!P293,'2024-03-18_windows_device_0'!P$2:P$912,1,0)</f>
        <v>49.617333333333335</v>
      </c>
      <c r="B293">
        <f>VLOOKUP('2024-03-18_windows_device_0'!Q293,'2024-03-18_windows_device_0'!Q293:Q1201,1,0)+90</f>
        <v>2184765</v>
      </c>
      <c r="C293">
        <f t="shared" si="23"/>
        <v>-4.2393450524871902E-2</v>
      </c>
      <c r="D293">
        <f t="shared" si="20"/>
        <v>49.612473986876964</v>
      </c>
      <c r="E293">
        <f t="shared" si="21"/>
        <v>2183683.3582400959</v>
      </c>
      <c r="F293">
        <f>E293+I$5*C293</f>
        <v>2183582.1440827334</v>
      </c>
      <c r="G293">
        <f t="shared" si="24"/>
        <v>0.18638592500705273</v>
      </c>
      <c r="H293">
        <f t="shared" si="22"/>
        <v>2183574.6886457331</v>
      </c>
    </row>
    <row r="294" spans="1:8" x14ac:dyDescent="0.25">
      <c r="A294">
        <f>VLOOKUP('2024-03-18_windows_device_0'!P294,'2024-03-18_windows_device_0'!P$2:P$912,1,0)</f>
        <v>49.553333333333335</v>
      </c>
      <c r="B294">
        <f>VLOOKUP('2024-03-18_windows_device_0'!Q294,'2024-03-18_windows_device_0'!Q294:Q1202,1,0)+90</f>
        <v>2184766</v>
      </c>
      <c r="C294">
        <f t="shared" si="23"/>
        <v>-7.1399495620836473E-2</v>
      </c>
      <c r="D294">
        <f t="shared" si="20"/>
        <v>49.548480254811018</v>
      </c>
      <c r="E294">
        <f t="shared" si="21"/>
        <v>2183687.1467989422</v>
      </c>
      <c r="F294">
        <f>E294+I$5*C294</f>
        <v>2183516.6808497002</v>
      </c>
      <c r="G294">
        <f t="shared" si="24"/>
        <v>-0.65463233033195134</v>
      </c>
      <c r="H294">
        <f t="shared" si="22"/>
        <v>2183542.8661429137</v>
      </c>
    </row>
    <row r="295" spans="1:8" x14ac:dyDescent="0.25">
      <c r="A295">
        <f>VLOOKUP('2024-03-18_windows_device_0'!P295,'2024-03-18_windows_device_0'!P$2:P$912,1,0)</f>
        <v>49.505333333333333</v>
      </c>
      <c r="B295">
        <f>VLOOKUP('2024-03-18_windows_device_0'!Q295,'2024-03-18_windows_device_0'!Q295:Q1203,1,0)+90</f>
        <v>2184766</v>
      </c>
      <c r="C295">
        <f t="shared" si="23"/>
        <v>-5.3549621715629339E-2</v>
      </c>
      <c r="D295">
        <f t="shared" si="20"/>
        <v>49.500484955761557</v>
      </c>
      <c r="E295">
        <f t="shared" si="21"/>
        <v>2183689.2358560986</v>
      </c>
      <c r="F295">
        <f>E295+I$5*C295</f>
        <v>2183561.3863941673</v>
      </c>
      <c r="G295">
        <f t="shared" si="24"/>
        <v>0.44705544467084113</v>
      </c>
      <c r="H295">
        <f t="shared" si="22"/>
        <v>2183543.5041763806</v>
      </c>
    </row>
    <row r="296" spans="1:8" x14ac:dyDescent="0.25">
      <c r="A296">
        <f>VLOOKUP('2024-03-18_windows_device_0'!P296,'2024-03-18_windows_device_0'!P$2:P$912,1,0)</f>
        <v>49.462666666666664</v>
      </c>
      <c r="B296">
        <f>VLOOKUP('2024-03-18_windows_device_0'!Q296,'2024-03-18_windows_device_0'!Q296:Q1204,1,0)+90</f>
        <v>2184768</v>
      </c>
      <c r="C296">
        <f t="shared" si="23"/>
        <v>-4.7599663747234885E-2</v>
      </c>
      <c r="D296">
        <f t="shared" si="20"/>
        <v>49.457822467717584</v>
      </c>
      <c r="E296">
        <f t="shared" si="21"/>
        <v>2183693.0910961688</v>
      </c>
      <c r="F296">
        <f>E296+I$5*C296</f>
        <v>2183579.4471300077</v>
      </c>
      <c r="G296">
        <f t="shared" si="24"/>
        <v>0.18060735840350389</v>
      </c>
      <c r="H296">
        <f t="shared" si="22"/>
        <v>2183572.2228356716</v>
      </c>
    </row>
    <row r="297" spans="1:8" x14ac:dyDescent="0.25">
      <c r="A297">
        <f>VLOOKUP('2024-03-18_windows_device_0'!P297,'2024-03-18_windows_device_0'!P$2:P$912,1,0)</f>
        <v>49.408666666666669</v>
      </c>
      <c r="B297">
        <f>VLOOKUP('2024-03-18_windows_device_0'!Q297,'2024-03-18_windows_device_0'!Q297:Q1205,1,0)+90</f>
        <v>2184767</v>
      </c>
      <c r="C297">
        <f t="shared" si="23"/>
        <v>-6.0243324430071112E-2</v>
      </c>
      <c r="D297">
        <f t="shared" si="20"/>
        <v>49.403827756286951</v>
      </c>
      <c r="E297">
        <f t="shared" si="21"/>
        <v>2183694.4368409445</v>
      </c>
      <c r="F297">
        <f>E297+I$5*C297</f>
        <v>2183550.6061962717</v>
      </c>
      <c r="G297">
        <f t="shared" si="24"/>
        <v>-0.28840933735948054</v>
      </c>
      <c r="H297">
        <f t="shared" si="22"/>
        <v>2183562.1425697659</v>
      </c>
    </row>
    <row r="298" spans="1:8" x14ac:dyDescent="0.25">
      <c r="A298">
        <f>VLOOKUP('2024-03-18_windows_device_0'!P298,'2024-03-18_windows_device_0'!P$2:P$912,1,0)</f>
        <v>49.367333333333335</v>
      </c>
      <c r="B298">
        <f>VLOOKUP('2024-03-18_windows_device_0'!Q298,'2024-03-18_windows_device_0'!Q298:Q1206,1,0)+90</f>
        <v>2184762</v>
      </c>
      <c r="C298">
        <f t="shared" si="23"/>
        <v>-4.6112174255124379E-2</v>
      </c>
      <c r="D298">
        <f t="shared" si="20"/>
        <v>49.36249847099436</v>
      </c>
      <c r="E298">
        <f t="shared" si="21"/>
        <v>2183691.2306180331</v>
      </c>
      <c r="F298">
        <f>E298+I$5*C298</f>
        <v>2183581.1380258142</v>
      </c>
      <c r="G298">
        <f t="shared" si="24"/>
        <v>0.3053182954248041</v>
      </c>
      <c r="H298">
        <f t="shared" si="22"/>
        <v>2183568.9252939974</v>
      </c>
    </row>
    <row r="299" spans="1:8" x14ac:dyDescent="0.25">
      <c r="A299">
        <f>VLOOKUP('2024-03-18_windows_device_0'!P299,'2024-03-18_windows_device_0'!P$2:P$912,1,0)</f>
        <v>49.305999999999997</v>
      </c>
      <c r="B299">
        <f>VLOOKUP('2024-03-18_windows_device_0'!Q299,'2024-03-18_windows_device_0'!Q299:Q1207,1,0)+90</f>
        <v>2184770</v>
      </c>
      <c r="C299">
        <f t="shared" si="23"/>
        <v>-6.842451663664717E-2</v>
      </c>
      <c r="D299">
        <f t="shared" si="20"/>
        <v>49.301171144431152</v>
      </c>
      <c r="E299">
        <f t="shared" si="21"/>
        <v>2183701.8895852012</v>
      </c>
      <c r="F299">
        <f>E299+I$5*C299</f>
        <v>2183538.5263838442</v>
      </c>
      <c r="G299">
        <f t="shared" si="24"/>
        <v>-0.42611641969997438</v>
      </c>
      <c r="H299">
        <f t="shared" si="22"/>
        <v>2183555.5710406322</v>
      </c>
    </row>
    <row r="300" spans="1:8" x14ac:dyDescent="0.25">
      <c r="A300">
        <f>VLOOKUP('2024-03-18_windows_device_0'!P300,'2024-03-18_windows_device_0'!P$2:P$912,1,0)</f>
        <v>49.257333333333335</v>
      </c>
      <c r="B300">
        <f>VLOOKUP('2024-03-18_windows_device_0'!Q300,'2024-03-18_windows_device_0'!Q300:Q1208,1,0)+90</f>
        <v>2184769</v>
      </c>
      <c r="C300">
        <f t="shared" si="23"/>
        <v>-5.4293366461668734E-2</v>
      </c>
      <c r="D300">
        <f t="shared" si="20"/>
        <v>49.252509244006013</v>
      </c>
      <c r="E300">
        <f t="shared" si="21"/>
        <v>2183702.9970658259</v>
      </c>
      <c r="F300">
        <f>E300+I$5*C300</f>
        <v>2183573.3719169232</v>
      </c>
      <c r="G300">
        <f t="shared" si="24"/>
        <v>0.34845533079002056</v>
      </c>
      <c r="H300">
        <f t="shared" si="22"/>
        <v>2183559.4337036917</v>
      </c>
    </row>
    <row r="301" spans="1:8" x14ac:dyDescent="0.25">
      <c r="A301">
        <f>VLOOKUP('2024-03-18_windows_device_0'!P301,'2024-03-18_windows_device_0'!P$2:P$912,1,0)</f>
        <v>49.230666666666664</v>
      </c>
      <c r="B301">
        <f>VLOOKUP('2024-03-18_windows_device_0'!Q301,'2024-03-18_windows_device_0'!Q301:Q1209,1,0)+90</f>
        <v>2184767</v>
      </c>
      <c r="C301">
        <f t="shared" si="23"/>
        <v>-2.9749789842019821E-2</v>
      </c>
      <c r="D301">
        <f t="shared" si="20"/>
        <v>49.225845188978532</v>
      </c>
      <c r="E301">
        <f t="shared" si="21"/>
        <v>2183702.1509671127</v>
      </c>
      <c r="F301">
        <f>E301+I$5*C301</f>
        <v>2183631.1234882618</v>
      </c>
      <c r="G301">
        <f t="shared" si="24"/>
        <v>0.57751571338623764</v>
      </c>
      <c r="H301">
        <f t="shared" si="22"/>
        <v>2183608.0228597266</v>
      </c>
    </row>
    <row r="302" spans="1:8" x14ac:dyDescent="0.25">
      <c r="A302">
        <f>VLOOKUP('2024-03-18_windows_device_0'!P302,'2024-03-18_windows_device_0'!P$2:P$912,1,0)</f>
        <v>49.164000000000001</v>
      </c>
      <c r="B302">
        <f>VLOOKUP('2024-03-18_windows_device_0'!Q302,'2024-03-18_windows_device_0'!Q302:Q1210,1,0)+90</f>
        <v>2184763</v>
      </c>
      <c r="C302">
        <f t="shared" si="23"/>
        <v>-7.4374474605041624E-2</v>
      </c>
      <c r="D302">
        <f t="shared" si="20"/>
        <v>49.159185051409835</v>
      </c>
      <c r="E302">
        <f t="shared" si="21"/>
        <v>2183701.032986558</v>
      </c>
      <c r="F302">
        <f>E302+I$5*C302</f>
        <v>2183523.464289431</v>
      </c>
      <c r="G302">
        <f t="shared" si="24"/>
        <v>-1.0765919883083552</v>
      </c>
      <c r="H302">
        <f t="shared" si="22"/>
        <v>2183566.5279689631</v>
      </c>
    </row>
    <row r="303" spans="1:8" x14ac:dyDescent="0.25">
      <c r="A303">
        <f>VLOOKUP('2024-03-18_windows_device_0'!P303,'2024-03-18_windows_device_0'!P$2:P$912,1,0)</f>
        <v>49.105333333333334</v>
      </c>
      <c r="B303">
        <f>VLOOKUP('2024-03-18_windows_device_0'!Q303,'2024-03-18_windows_device_0'!Q303:Q1211,1,0)+90</f>
        <v>2184761</v>
      </c>
      <c r="C303">
        <f t="shared" si="23"/>
        <v>-6.5449537652434095E-2</v>
      </c>
      <c r="D303">
        <f t="shared" si="20"/>
        <v>49.100524130349385</v>
      </c>
      <c r="E303">
        <f t="shared" si="21"/>
        <v>2183701.5659331339</v>
      </c>
      <c r="F303">
        <f>E303+I$5*C303</f>
        <v>2183545.305479662</v>
      </c>
      <c r="G303">
        <f t="shared" si="24"/>
        <v>0.2184119023103267</v>
      </c>
      <c r="H303">
        <f t="shared" si="22"/>
        <v>2183536.5690035694</v>
      </c>
    </row>
    <row r="304" spans="1:8" x14ac:dyDescent="0.25">
      <c r="A304">
        <f>VLOOKUP('2024-03-18_windows_device_0'!P304,'2024-03-18_windows_device_0'!P$2:P$912,1,0)</f>
        <v>49.06</v>
      </c>
      <c r="B304">
        <f>VLOOKUP('2024-03-18_windows_device_0'!Q304,'2024-03-18_windows_device_0'!Q304:Q1212,1,0)+90</f>
        <v>2184761</v>
      </c>
      <c r="C304">
        <f t="shared" si="23"/>
        <v>-5.0574642731424181E-2</v>
      </c>
      <c r="D304">
        <f t="shared" si="20"/>
        <v>49.055195236802675</v>
      </c>
      <c r="E304">
        <f t="shared" si="21"/>
        <v>2183703.5211386164</v>
      </c>
      <c r="F304">
        <f>E304+I$5*C304</f>
        <v>2183582.7744245701</v>
      </c>
      <c r="G304">
        <f t="shared" si="24"/>
        <v>0.37468944908119739</v>
      </c>
      <c r="H304">
        <f t="shared" si="22"/>
        <v>2183567.786846607</v>
      </c>
    </row>
    <row r="305" spans="1:8" x14ac:dyDescent="0.25">
      <c r="A305">
        <f>VLOOKUP('2024-03-18_windows_device_0'!P305,'2024-03-18_windows_device_0'!P$2:P$912,1,0)</f>
        <v>49.016666666666666</v>
      </c>
      <c r="B305">
        <f>VLOOKUP('2024-03-18_windows_device_0'!Q305,'2024-03-18_windows_device_0'!Q305:Q1213,1,0)+90</f>
        <v>2184758</v>
      </c>
      <c r="C305">
        <f t="shared" si="23"/>
        <v>-4.8343408493282211E-2</v>
      </c>
      <c r="D305">
        <f t="shared" si="20"/>
        <v>49.011866147383017</v>
      </c>
      <c r="E305">
        <f t="shared" si="21"/>
        <v>2183702.3883969295</v>
      </c>
      <c r="F305">
        <f>E305+I$5*C305</f>
        <v>2183586.9687437969</v>
      </c>
      <c r="G305">
        <f t="shared" si="24"/>
        <v>4.194319226779044E-2</v>
      </c>
      <c r="H305">
        <f t="shared" si="22"/>
        <v>2183585.291016106</v>
      </c>
    </row>
    <row r="306" spans="1:8" x14ac:dyDescent="0.25">
      <c r="A306">
        <f>VLOOKUP('2024-03-18_windows_device_0'!P306,'2024-03-18_windows_device_0'!P$2:P$912,1,0)</f>
        <v>48.945333333333338</v>
      </c>
      <c r="B306">
        <f>VLOOKUP('2024-03-18_windows_device_0'!Q306,'2024-03-18_windows_device_0'!Q306:Q1214,1,0)+90</f>
        <v>2184754</v>
      </c>
      <c r="C306">
        <f t="shared" si="23"/>
        <v>-7.9580687827388752E-2</v>
      </c>
      <c r="D306">
        <f t="shared" si="20"/>
        <v>48.940539800184517</v>
      </c>
      <c r="E306">
        <f t="shared" si="21"/>
        <v>2183701.4585976461</v>
      </c>
      <c r="F306">
        <f>E306+I$5*C306</f>
        <v>2183511.4600917203</v>
      </c>
      <c r="G306">
        <f t="shared" si="24"/>
        <v>-0.7550865207659081</v>
      </c>
      <c r="H306">
        <f t="shared" si="22"/>
        <v>2183541.6635525511</v>
      </c>
    </row>
    <row r="307" spans="1:8" x14ac:dyDescent="0.25">
      <c r="A307">
        <f>VLOOKUP('2024-03-18_windows_device_0'!P307,'2024-03-18_windows_device_0'!P$2:P$912,1,0)</f>
        <v>48.898666666666671</v>
      </c>
      <c r="B307">
        <f>VLOOKUP('2024-03-18_windows_device_0'!Q307,'2024-03-18_windows_device_0'!Q307:Q1215,1,0)+90</f>
        <v>2184752</v>
      </c>
      <c r="C307">
        <f t="shared" si="23"/>
        <v>-5.2062132223526764E-2</v>
      </c>
      <c r="D307">
        <f t="shared" si="20"/>
        <v>48.893877703886432</v>
      </c>
      <c r="E307">
        <f t="shared" si="21"/>
        <v>2183701.4647207842</v>
      </c>
      <c r="F307">
        <f>E307+I$5*C307</f>
        <v>2183577.1666327952</v>
      </c>
      <c r="G307">
        <f t="shared" si="24"/>
        <v>0.65706541074905545</v>
      </c>
      <c r="H307">
        <f t="shared" si="22"/>
        <v>2183550.8840163653</v>
      </c>
    </row>
    <row r="308" spans="1:8" x14ac:dyDescent="0.25">
      <c r="A308">
        <f>VLOOKUP('2024-03-18_windows_device_0'!P308,'2024-03-18_windows_device_0'!P$2:P$912,1,0)</f>
        <v>48.832000000000001</v>
      </c>
      <c r="B308">
        <f>VLOOKUP('2024-03-18_windows_device_0'!Q308,'2024-03-18_windows_device_0'!Q308:Q1216,1,0)+90</f>
        <v>2184754</v>
      </c>
      <c r="C308">
        <f t="shared" si="23"/>
        <v>-7.4374474605041624E-2</v>
      </c>
      <c r="D308">
        <f t="shared" si="20"/>
        <v>48.827217566317735</v>
      </c>
      <c r="E308">
        <f t="shared" si="21"/>
        <v>2183706.327291402</v>
      </c>
      <c r="F308">
        <f>E308+I$5*C308</f>
        <v>2183528.758594275</v>
      </c>
      <c r="G308">
        <f t="shared" si="24"/>
        <v>-0.48408038520254199</v>
      </c>
      <c r="H308">
        <f t="shared" si="22"/>
        <v>2183548.1218096833</v>
      </c>
    </row>
    <row r="309" spans="1:8" x14ac:dyDescent="0.25">
      <c r="A309">
        <f>VLOOKUP('2024-03-18_windows_device_0'!P309,'2024-03-18_windows_device_0'!P$2:P$912,1,0)</f>
        <v>48.792000000000002</v>
      </c>
      <c r="B309">
        <f>VLOOKUP('2024-03-18_windows_device_0'!Q309,'2024-03-18_windows_device_0'!Q309:Q1217,1,0)+90</f>
        <v>2184754</v>
      </c>
      <c r="C309">
        <f t="shared" si="23"/>
        <v>-4.4624684763021803E-2</v>
      </c>
      <c r="D309">
        <f t="shared" si="20"/>
        <v>48.78722148377652</v>
      </c>
      <c r="E309">
        <f t="shared" si="21"/>
        <v>2183708.0429591867</v>
      </c>
      <c r="F309">
        <f>E309+I$5*C309</f>
        <v>2183601.5017409106</v>
      </c>
      <c r="G309">
        <f t="shared" si="24"/>
        <v>0.72743146635591982</v>
      </c>
      <c r="H309">
        <f t="shared" si="22"/>
        <v>2183572.4044822562</v>
      </c>
    </row>
    <row r="310" spans="1:8" x14ac:dyDescent="0.25">
      <c r="A310">
        <f>VLOOKUP('2024-03-18_windows_device_0'!P310,'2024-03-18_windows_device_0'!P$2:P$912,1,0)</f>
        <v>48.74</v>
      </c>
      <c r="B310">
        <f>VLOOKUP('2024-03-18_windows_device_0'!Q310,'2024-03-18_windows_device_0'!Q310:Q1218,1,0)+90</f>
        <v>2184755</v>
      </c>
      <c r="C310">
        <f t="shared" si="23"/>
        <v>-5.8012090191929142E-2</v>
      </c>
      <c r="D310">
        <f t="shared" si="20"/>
        <v>48.73522657647294</v>
      </c>
      <c r="E310">
        <f t="shared" si="21"/>
        <v>2183711.2712254277</v>
      </c>
      <c r="F310">
        <f>E310+I$5*C310</f>
        <v>2183572.7676416687</v>
      </c>
      <c r="G310">
        <f t="shared" si="24"/>
        <v>-0.28734099241904915</v>
      </c>
      <c r="H310">
        <f t="shared" si="22"/>
        <v>2183584.2612813655</v>
      </c>
    </row>
    <row r="311" spans="1:8" x14ac:dyDescent="0.25">
      <c r="A311">
        <f>VLOOKUP('2024-03-18_windows_device_0'!P311,'2024-03-18_windows_device_0'!P$2:P$912,1,0)</f>
        <v>48.668666666666667</v>
      </c>
      <c r="B311">
        <f>VLOOKUP('2024-03-18_windows_device_0'!Q311,'2024-03-18_windows_device_0'!Q311:Q1219,1,0)+90</f>
        <v>2184752</v>
      </c>
      <c r="C311">
        <f t="shared" si="23"/>
        <v>-7.9580687827396676E-2</v>
      </c>
      <c r="D311">
        <f t="shared" si="20"/>
        <v>48.663900229274432</v>
      </c>
      <c r="E311">
        <f t="shared" si="21"/>
        <v>2183711.3240842735</v>
      </c>
      <c r="F311">
        <f>E311+I$5*C311</f>
        <v>2183521.3255783478</v>
      </c>
      <c r="G311">
        <f t="shared" si="24"/>
        <v>-0.51442063320893794</v>
      </c>
      <c r="H311">
        <f t="shared" si="22"/>
        <v>2183541.902403676</v>
      </c>
    </row>
    <row r="312" spans="1:8" x14ac:dyDescent="0.25">
      <c r="A312">
        <f>VLOOKUP('2024-03-18_windows_device_0'!P312,'2024-03-18_windows_device_0'!P$2:P$912,1,0)</f>
        <v>48.650666666666666</v>
      </c>
      <c r="B312">
        <f>VLOOKUP('2024-03-18_windows_device_0'!Q312,'2024-03-18_windows_device_0'!Q312:Q1220,1,0)+90</f>
        <v>2184748</v>
      </c>
      <c r="C312">
        <f t="shared" si="23"/>
        <v>-2.0081108143364966E-2</v>
      </c>
      <c r="D312">
        <f t="shared" si="20"/>
        <v>48.645901992130881</v>
      </c>
      <c r="E312">
        <f t="shared" si="21"/>
        <v>2183708.0937253484</v>
      </c>
      <c r="F312">
        <f>E312+I$5*C312</f>
        <v>2183660.150177124</v>
      </c>
      <c r="G312">
        <f t="shared" si="24"/>
        <v>1.3882459877617657</v>
      </c>
      <c r="H312">
        <f t="shared" si="22"/>
        <v>2183604.6203376134</v>
      </c>
    </row>
    <row r="313" spans="1:8" x14ac:dyDescent="0.25">
      <c r="A313">
        <f>VLOOKUP('2024-03-18_windows_device_0'!P313,'2024-03-18_windows_device_0'!P$2:P$912,1,0)</f>
        <v>48.564666666666668</v>
      </c>
      <c r="B313">
        <f>VLOOKUP('2024-03-18_windows_device_0'!Q313,'2024-03-18_windows_device_0'!Q313:Q1221,1,0)+90</f>
        <v>2184750</v>
      </c>
      <c r="C313">
        <f t="shared" si="23"/>
        <v>-9.594307224049331E-2</v>
      </c>
      <c r="D313">
        <f t="shared" si="20"/>
        <v>48.559910414667272</v>
      </c>
      <c r="E313">
        <f t="shared" si="21"/>
        <v>2183713.7669697711</v>
      </c>
      <c r="F313">
        <f>E313+I$5*C313</f>
        <v>2183484.7033504774</v>
      </c>
      <c r="G313">
        <f t="shared" si="24"/>
        <v>-1.7544682664657012</v>
      </c>
      <c r="H313">
        <f t="shared" si="22"/>
        <v>2183554.8820811361</v>
      </c>
    </row>
    <row r="314" spans="1:8" x14ac:dyDescent="0.25">
      <c r="A314">
        <f>VLOOKUP('2024-03-18_windows_device_0'!P314,'2024-03-18_windows_device_0'!P$2:P$912,1,0)</f>
        <v>48.494</v>
      </c>
      <c r="B314">
        <f>VLOOKUP('2024-03-18_windows_device_0'!Q314,'2024-03-18_windows_device_0'!Q314:Q1222,1,0)+90</f>
        <v>2184747</v>
      </c>
      <c r="C314">
        <f t="shared" si="23"/>
        <v>-7.883694308134935E-2</v>
      </c>
      <c r="D314">
        <f t="shared" si="20"/>
        <v>48.489250668844448</v>
      </c>
      <c r="E314">
        <f t="shared" si="21"/>
        <v>2183713.780430486</v>
      </c>
      <c r="F314">
        <f>E314+I$5*C314</f>
        <v>2183525.5576115311</v>
      </c>
      <c r="G314">
        <f t="shared" si="24"/>
        <v>0.40854261053726076</v>
      </c>
      <c r="H314">
        <f t="shared" si="22"/>
        <v>2183509.2159071094</v>
      </c>
    </row>
    <row r="315" spans="1:8" x14ac:dyDescent="0.25">
      <c r="A315">
        <f>VLOOKUP('2024-03-18_windows_device_0'!P315,'2024-03-18_windows_device_0'!P$2:P$912,1,0)</f>
        <v>48.440666666666665</v>
      </c>
      <c r="B315">
        <f>VLOOKUP('2024-03-18_windows_device_0'!Q315,'2024-03-18_windows_device_0'!Q315:Q1223,1,0)+90</f>
        <v>2184747</v>
      </c>
      <c r="C315">
        <f t="shared" si="23"/>
        <v>-5.9499579684031717E-2</v>
      </c>
      <c r="D315">
        <f t="shared" si="20"/>
        <v>48.435922558789493</v>
      </c>
      <c r="E315">
        <f t="shared" si="21"/>
        <v>2183716.0518348515</v>
      </c>
      <c r="F315">
        <f>E315+I$5*C315</f>
        <v>2183573.9968771497</v>
      </c>
      <c r="G315">
        <f t="shared" si="24"/>
        <v>0.48439265618566424</v>
      </c>
      <c r="H315">
        <f t="shared" si="22"/>
        <v>2183554.6211709022</v>
      </c>
    </row>
    <row r="316" spans="1:8" x14ac:dyDescent="0.25">
      <c r="A316">
        <f>VLOOKUP('2024-03-18_windows_device_0'!P316,'2024-03-18_windows_device_0'!P$2:P$912,1,0)</f>
        <v>48.378</v>
      </c>
      <c r="B316">
        <f>VLOOKUP('2024-03-18_windows_device_0'!Q316,'2024-03-18_windows_device_0'!Q316:Q1224,1,0)+90</f>
        <v>2184742</v>
      </c>
      <c r="C316">
        <f t="shared" si="23"/>
        <v>-6.9912006128733897E-2</v>
      </c>
      <c r="D316">
        <f t="shared" si="20"/>
        <v>48.373262029474922</v>
      </c>
      <c r="E316">
        <f t="shared" si="21"/>
        <v>2183713.7175411559</v>
      </c>
      <c r="F316">
        <f>E316+I$5*C316</f>
        <v>2183546.8029658566</v>
      </c>
      <c r="G316">
        <f t="shared" si="24"/>
        <v>-0.27193911293055861</v>
      </c>
      <c r="H316">
        <f t="shared" si="22"/>
        <v>2183557.6805303739</v>
      </c>
    </row>
    <row r="317" spans="1:8" x14ac:dyDescent="0.25">
      <c r="A317">
        <f>VLOOKUP('2024-03-18_windows_device_0'!P317,'2024-03-18_windows_device_0'!P$2:P$912,1,0)</f>
        <v>48.326666666666668</v>
      </c>
      <c r="B317">
        <f>VLOOKUP('2024-03-18_windows_device_0'!Q317,'2024-03-18_windows_device_0'!Q317:Q1225,1,0)+90</f>
        <v>2184740</v>
      </c>
      <c r="C317">
        <f t="shared" si="23"/>
        <v>-5.7268345445881816E-2</v>
      </c>
      <c r="D317">
        <f t="shared" si="20"/>
        <v>48.321933723547026</v>
      </c>
      <c r="E317">
        <f t="shared" si="21"/>
        <v>2183713.8985805274</v>
      </c>
      <c r="F317">
        <f>E317+I$5*C317</f>
        <v>2183577.1706837397</v>
      </c>
      <c r="G317">
        <f t="shared" si="24"/>
        <v>0.30367717883083972</v>
      </c>
      <c r="H317">
        <f t="shared" si="22"/>
        <v>2183565.0235965867</v>
      </c>
    </row>
    <row r="318" spans="1:8" x14ac:dyDescent="0.25">
      <c r="A318">
        <f>VLOOKUP('2024-03-18_windows_device_0'!P318,'2024-03-18_windows_device_0'!P$2:P$912,1,0)</f>
        <v>48.283999999999999</v>
      </c>
      <c r="B318">
        <f>VLOOKUP('2024-03-18_windows_device_0'!Q318,'2024-03-18_windows_device_0'!Q318:Q1226,1,0)+90</f>
        <v>2184736</v>
      </c>
      <c r="C318">
        <f t="shared" si="23"/>
        <v>-4.7599663747226961E-2</v>
      </c>
      <c r="D318">
        <f t="shared" si="20"/>
        <v>48.27927123550306</v>
      </c>
      <c r="E318">
        <f t="shared" si="21"/>
        <v>2183711.7096303618</v>
      </c>
      <c r="F318">
        <f>E318+I$5*C318</f>
        <v>2183598.0656642006</v>
      </c>
      <c r="G318">
        <f t="shared" si="24"/>
        <v>0.20894980460871013</v>
      </c>
      <c r="H318">
        <f t="shared" si="22"/>
        <v>2183589.7076720162</v>
      </c>
    </row>
    <row r="319" spans="1:8" x14ac:dyDescent="0.25">
      <c r="A319">
        <f>VLOOKUP('2024-03-18_windows_device_0'!P319,'2024-03-18_windows_device_0'!P$2:P$912,1,0)</f>
        <v>48.24666666666667</v>
      </c>
      <c r="B319">
        <f>VLOOKUP('2024-03-18_windows_device_0'!Q319,'2024-03-18_windows_device_0'!Q319:Q1227,1,0)+90</f>
        <v>2184732</v>
      </c>
      <c r="C319">
        <f t="shared" si="23"/>
        <v>-4.1649705778816652E-2</v>
      </c>
      <c r="D319">
        <f t="shared" si="20"/>
        <v>48.241941558464596</v>
      </c>
      <c r="E319">
        <f t="shared" si="21"/>
        <v>2183709.2929867571</v>
      </c>
      <c r="F319">
        <f>E319+I$5*C319</f>
        <v>2183609.854516366</v>
      </c>
      <c r="G319">
        <f t="shared" si="24"/>
        <v>0.11788852165453136</v>
      </c>
      <c r="H319">
        <f t="shared" si="22"/>
        <v>2183605.1389754997</v>
      </c>
    </row>
    <row r="320" spans="1:8" x14ac:dyDescent="0.25">
      <c r="A320">
        <f>VLOOKUP('2024-03-18_windows_device_0'!P320,'2024-03-18_windows_device_0'!P$2:P$912,1,0)</f>
        <v>48.179333333333332</v>
      </c>
      <c r="B320">
        <f>VLOOKUP('2024-03-18_windows_device_0'!Q320,'2024-03-18_windows_device_0'!Q320:Q1228,1,0)+90</f>
        <v>2184729</v>
      </c>
      <c r="C320">
        <f t="shared" si="23"/>
        <v>-7.5118219351096874E-2</v>
      </c>
      <c r="D320">
        <f t="shared" si="20"/>
        <v>48.174614819520208</v>
      </c>
      <c r="E320">
        <f t="shared" si="21"/>
        <v>2183709.1455867263</v>
      </c>
      <c r="F320">
        <f>E320+I$5*C320</f>
        <v>2183529.8012026278</v>
      </c>
      <c r="G320">
        <f t="shared" si="24"/>
        <v>-0.80053313738200815</v>
      </c>
      <c r="H320">
        <f t="shared" si="22"/>
        <v>2183561.8225281229</v>
      </c>
    </row>
    <row r="321" spans="1:8" x14ac:dyDescent="0.25">
      <c r="A321">
        <f>VLOOKUP('2024-03-18_windows_device_0'!P321,'2024-03-18_windows_device_0'!P$2:P$912,1,0)</f>
        <v>48.12466666666667</v>
      </c>
      <c r="B321">
        <f>VLOOKUP('2024-03-18_windows_device_0'!Q321,'2024-03-18_windows_device_0'!Q321:Q1229,1,0)+90</f>
        <v>2184727</v>
      </c>
      <c r="C321">
        <f t="shared" si="23"/>
        <v>-6.0987069176126361E-2</v>
      </c>
      <c r="D321">
        <f t="shared" si="20"/>
        <v>48.119953506713884</v>
      </c>
      <c r="E321">
        <f t="shared" si="21"/>
        <v>2183709.4586287667</v>
      </c>
      <c r="F321">
        <f>E321+I$5*C321</f>
        <v>2183563.8522971226</v>
      </c>
      <c r="G321">
        <f t="shared" si="24"/>
        <v>0.34051094494760037</v>
      </c>
      <c r="H321">
        <f t="shared" si="22"/>
        <v>2183550.2318593245</v>
      </c>
    </row>
    <row r="322" spans="1:8" x14ac:dyDescent="0.25">
      <c r="A322">
        <f>VLOOKUP('2024-03-18_windows_device_0'!P322,'2024-03-18_windows_device_0'!P$2:P$912,1,0)</f>
        <v>48.074666666666666</v>
      </c>
      <c r="B322">
        <f>VLOOKUP('2024-03-18_windows_device_0'!Q322,'2024-03-18_windows_device_0'!Q322:Q1230,1,0)+90</f>
        <v>2184727</v>
      </c>
      <c r="C322">
        <f t="shared" si="23"/>
        <v>-5.5780855953787165E-2</v>
      </c>
      <c r="D322">
        <f t="shared" si="20"/>
        <v>48.069958403537356</v>
      </c>
      <c r="E322">
        <f t="shared" si="21"/>
        <v>2183711.5719167022</v>
      </c>
      <c r="F322">
        <f>E322+I$5*C322</f>
        <v>2183578.3953938568</v>
      </c>
      <c r="G322">
        <f t="shared" si="24"/>
        <v>0.1454309673421085</v>
      </c>
      <c r="H322">
        <f t="shared" si="22"/>
        <v>2183572.5781551632</v>
      </c>
    </row>
    <row r="323" spans="1:8" x14ac:dyDescent="0.25">
      <c r="A323">
        <f>VLOOKUP('2024-03-18_windows_device_0'!P323,'2024-03-18_windows_device_0'!P$2:P$912,1,0)</f>
        <v>48.018000000000001</v>
      </c>
      <c r="B323">
        <f>VLOOKUP('2024-03-18_windows_device_0'!Q323,'2024-03-18_windows_device_0'!Q323:Q1231,1,0)+90</f>
        <v>2184732</v>
      </c>
      <c r="C323">
        <f t="shared" si="23"/>
        <v>-6.321830341427627E-2</v>
      </c>
      <c r="D323">
        <f t="shared" ref="D323:D386" si="25">(A323)*(1-EXP(-I$3))</f>
        <v>48.013297286603972</v>
      </c>
      <c r="E323">
        <f t="shared" ref="E323:E386" si="26">B323-D323^2*I$4</f>
        <v>2183718.9643206992</v>
      </c>
      <c r="F323">
        <f>E323+I$5*C323</f>
        <v>2183568.0309281414</v>
      </c>
      <c r="G323">
        <f t="shared" si="24"/>
        <v>-0.10364465715363622</v>
      </c>
      <c r="H323">
        <f t="shared" ref="H323:H386" si="27">F323-I$7*G323</f>
        <v>2183572.1767144278</v>
      </c>
    </row>
    <row r="324" spans="1:8" x14ac:dyDescent="0.25">
      <c r="A324">
        <f>VLOOKUP('2024-03-18_windows_device_0'!P324,'2024-03-18_windows_device_0'!P$2:P$912,1,0)</f>
        <v>47.977333333333334</v>
      </c>
      <c r="B324">
        <f>VLOOKUP('2024-03-18_windows_device_0'!Q324,'2024-03-18_windows_device_0'!Q324:Q1232,1,0)+90</f>
        <v>2184729</v>
      </c>
      <c r="C324">
        <f t="shared" ref="C324:C387" si="28">(D324-D323)*I$2</f>
        <v>-4.536842950907706E-2</v>
      </c>
      <c r="D324">
        <f t="shared" si="25"/>
        <v>47.972634602687066</v>
      </c>
      <c r="E324">
        <f t="shared" si="26"/>
        <v>2183717.6794833224</v>
      </c>
      <c r="F324">
        <f>E324+I$5*C324</f>
        <v>2183609.3625780749</v>
      </c>
      <c r="G324">
        <f t="shared" ref="G324:G387" si="29">(F324-F323)*I$6</f>
        <v>0.41331649933476</v>
      </c>
      <c r="H324">
        <f t="shared" si="27"/>
        <v>2183592.8299181014</v>
      </c>
    </row>
    <row r="325" spans="1:8" x14ac:dyDescent="0.25">
      <c r="A325">
        <f>VLOOKUP('2024-03-18_windows_device_0'!P325,'2024-03-18_windows_device_0'!P$2:P$912,1,0)</f>
        <v>47.919333333333334</v>
      </c>
      <c r="B325">
        <f>VLOOKUP('2024-03-18_windows_device_0'!Q325,'2024-03-18_windows_device_0'!Q325:Q1233,1,0)+90</f>
        <v>2184723</v>
      </c>
      <c r="C325">
        <f t="shared" si="28"/>
        <v>-6.4705792906386769E-2</v>
      </c>
      <c r="D325">
        <f t="shared" si="25"/>
        <v>47.914640283002299</v>
      </c>
      <c r="E325">
        <f t="shared" si="26"/>
        <v>2183714.1231845785</v>
      </c>
      <c r="F325">
        <f>E325+I$5*C325</f>
        <v>2183559.638418078</v>
      </c>
      <c r="G325">
        <f t="shared" si="29"/>
        <v>-0.49724159996956591</v>
      </c>
      <c r="H325">
        <f t="shared" si="27"/>
        <v>2183579.5280820769</v>
      </c>
    </row>
    <row r="326" spans="1:8" x14ac:dyDescent="0.25">
      <c r="A326">
        <f>VLOOKUP('2024-03-18_windows_device_0'!P326,'2024-03-18_windows_device_0'!P$2:P$912,1,0)</f>
        <v>47.861333333333334</v>
      </c>
      <c r="B326">
        <f>VLOOKUP('2024-03-18_windows_device_0'!Q326,'2024-03-18_windows_device_0'!Q326:Q1234,1,0)+90</f>
        <v>2184722</v>
      </c>
      <c r="C326">
        <f t="shared" si="28"/>
        <v>-6.4705792906386769E-2</v>
      </c>
      <c r="D326">
        <f t="shared" si="25"/>
        <v>47.856645963317533</v>
      </c>
      <c r="E326">
        <f t="shared" si="26"/>
        <v>2183715.563929847</v>
      </c>
      <c r="F326">
        <f>E326+I$5*C326</f>
        <v>2183561.0791633464</v>
      </c>
      <c r="G326">
        <f t="shared" si="29"/>
        <v>1.4407452684827149E-2</v>
      </c>
      <c r="H326">
        <f t="shared" si="27"/>
        <v>2183560.502865239</v>
      </c>
    </row>
    <row r="327" spans="1:8" x14ac:dyDescent="0.25">
      <c r="A327">
        <f>VLOOKUP('2024-03-18_windows_device_0'!P327,'2024-03-18_windows_device_0'!P$2:P$912,1,0)</f>
        <v>47.836666666666666</v>
      </c>
      <c r="B327">
        <f>VLOOKUP('2024-03-18_windows_device_0'!Q327,'2024-03-18_windows_device_0'!Q327:Q1235,1,0)+90</f>
        <v>2184723</v>
      </c>
      <c r="C327">
        <f t="shared" si="28"/>
        <v>-2.7518555603861992E-2</v>
      </c>
      <c r="D327">
        <f t="shared" si="25"/>
        <v>47.831981712417118</v>
      </c>
      <c r="E327">
        <f t="shared" si="26"/>
        <v>2183717.6010520542</v>
      </c>
      <c r="F327">
        <f>E327+I$5*C327</f>
        <v>2183651.9006341174</v>
      </c>
      <c r="G327">
        <f t="shared" si="29"/>
        <v>0.90821470770984891</v>
      </c>
      <c r="H327">
        <f t="shared" si="27"/>
        <v>2183615.5720458091</v>
      </c>
    </row>
    <row r="328" spans="1:8" x14ac:dyDescent="0.25">
      <c r="A328">
        <f>VLOOKUP('2024-03-18_windows_device_0'!P328,'2024-03-18_windows_device_0'!P$2:P$912,1,0)</f>
        <v>47.774666666666668</v>
      </c>
      <c r="B328">
        <f>VLOOKUP('2024-03-18_windows_device_0'!Q328,'2024-03-18_windows_device_0'!Q328:Q1236,1,0)+90</f>
        <v>2184726</v>
      </c>
      <c r="C328">
        <f t="shared" si="28"/>
        <v>-6.9168261382686572E-2</v>
      </c>
      <c r="D328">
        <f t="shared" si="25"/>
        <v>47.769987784478232</v>
      </c>
      <c r="E328">
        <f t="shared" si="26"/>
        <v>2183723.2055119304</v>
      </c>
      <c r="F328">
        <f>E328+I$5*C328</f>
        <v>2183558.0666236021</v>
      </c>
      <c r="G328">
        <f t="shared" si="29"/>
        <v>-0.93834010515362021</v>
      </c>
      <c r="H328">
        <f t="shared" si="27"/>
        <v>2183595.6002278081</v>
      </c>
    </row>
    <row r="329" spans="1:8" x14ac:dyDescent="0.25">
      <c r="A329">
        <f>VLOOKUP('2024-03-18_windows_device_0'!P329,'2024-03-18_windows_device_0'!P$2:P$912,1,0)</f>
        <v>47.725999999999999</v>
      </c>
      <c r="B329">
        <f>VLOOKUP('2024-03-18_windows_device_0'!Q329,'2024-03-18_windows_device_0'!Q329:Q1237,1,0)+90</f>
        <v>2184724</v>
      </c>
      <c r="C329">
        <f t="shared" si="28"/>
        <v>-5.4293366461684589E-2</v>
      </c>
      <c r="D329">
        <f t="shared" si="25"/>
        <v>47.72132588405308</v>
      </c>
      <c r="E329">
        <f t="shared" si="26"/>
        <v>2183723.2475066339</v>
      </c>
      <c r="F329">
        <f>E329+I$5*C329</f>
        <v>2183593.6223577312</v>
      </c>
      <c r="G329">
        <f t="shared" si="29"/>
        <v>0.35555734129156918</v>
      </c>
      <c r="H329">
        <f t="shared" si="27"/>
        <v>2183579.4000640796</v>
      </c>
    </row>
    <row r="330" spans="1:8" x14ac:dyDescent="0.25">
      <c r="A330">
        <f>VLOOKUP('2024-03-18_windows_device_0'!P330,'2024-03-18_windows_device_0'!P$2:P$912,1,0)</f>
        <v>47.672666666666665</v>
      </c>
      <c r="B330">
        <f>VLOOKUP('2024-03-18_windows_device_0'!Q330,'2024-03-18_windows_device_0'!Q330:Q1238,1,0)+90</f>
        <v>2184722</v>
      </c>
      <c r="C330">
        <f t="shared" si="28"/>
        <v>-5.9499579684031717E-2</v>
      </c>
      <c r="D330">
        <f t="shared" si="25"/>
        <v>47.667997773998124</v>
      </c>
      <c r="E330">
        <f t="shared" si="26"/>
        <v>2183723.4829189526</v>
      </c>
      <c r="F330">
        <f>E330+I$5*C330</f>
        <v>2183581.4279612508</v>
      </c>
      <c r="G330">
        <f t="shared" si="29"/>
        <v>-0.1219439648045227</v>
      </c>
      <c r="H330">
        <f t="shared" si="27"/>
        <v>2183586.3057198431</v>
      </c>
    </row>
    <row r="331" spans="1:8" x14ac:dyDescent="0.25">
      <c r="A331">
        <f>VLOOKUP('2024-03-18_windows_device_0'!P331,'2024-03-18_windows_device_0'!P$2:P$912,1,0)</f>
        <v>47.640666666666668</v>
      </c>
      <c r="B331">
        <f>VLOOKUP('2024-03-18_windows_device_0'!Q331,'2024-03-18_windows_device_0'!Q331:Q1239,1,0)+90</f>
        <v>2184717</v>
      </c>
      <c r="C331">
        <f t="shared" si="28"/>
        <v>-3.5699747810414274E-2</v>
      </c>
      <c r="D331">
        <f t="shared" si="25"/>
        <v>47.636000907965155</v>
      </c>
      <c r="E331">
        <f t="shared" si="26"/>
        <v>2183719.8229666087</v>
      </c>
      <c r="F331">
        <f>E331+I$5*C331</f>
        <v>2183634.5899919877</v>
      </c>
      <c r="G331">
        <f t="shared" si="29"/>
        <v>0.53162030736915766</v>
      </c>
      <c r="H331">
        <f t="shared" si="27"/>
        <v>2183613.3251796928</v>
      </c>
    </row>
    <row r="332" spans="1:8" x14ac:dyDescent="0.25">
      <c r="A332">
        <f>VLOOKUP('2024-03-18_windows_device_0'!P332,'2024-03-18_windows_device_0'!P$2:P$912,1,0)</f>
        <v>47.591333333333331</v>
      </c>
      <c r="B332">
        <f>VLOOKUP('2024-03-18_windows_device_0'!Q332,'2024-03-18_windows_device_0'!Q332:Q1240,1,0)+90</f>
        <v>2184711</v>
      </c>
      <c r="C332">
        <f t="shared" si="28"/>
        <v>-5.5037111207731915E-2</v>
      </c>
      <c r="D332">
        <f t="shared" si="25"/>
        <v>47.586672406164318</v>
      </c>
      <c r="E332">
        <f t="shared" si="26"/>
        <v>2183715.8871105197</v>
      </c>
      <c r="F332">
        <f>E332+I$5*C332</f>
        <v>2183584.4862746457</v>
      </c>
      <c r="G332">
        <f t="shared" si="29"/>
        <v>-0.50103717342019083</v>
      </c>
      <c r="H332">
        <f t="shared" si="27"/>
        <v>2183604.5277615823</v>
      </c>
    </row>
    <row r="333" spans="1:8" x14ac:dyDescent="0.25">
      <c r="A333">
        <f>VLOOKUP('2024-03-18_windows_device_0'!P333,'2024-03-18_windows_device_0'!P$2:P$912,1,0)</f>
        <v>47.545333333333332</v>
      </c>
      <c r="B333">
        <f>VLOOKUP('2024-03-18_windows_device_0'!Q333,'2024-03-18_windows_device_0'!Q333:Q1241,1,0)+90</f>
        <v>2184710</v>
      </c>
      <c r="C333">
        <f t="shared" si="28"/>
        <v>-5.1318387477479438E-2</v>
      </c>
      <c r="D333">
        <f t="shared" si="25"/>
        <v>47.540676911241917</v>
      </c>
      <c r="E333">
        <f t="shared" si="26"/>
        <v>2183716.8098585252</v>
      </c>
      <c r="F333">
        <f>E333+I$5*C333</f>
        <v>2183594.2874575076</v>
      </c>
      <c r="G333">
        <f t="shared" si="29"/>
        <v>9.8011828619055455E-2</v>
      </c>
      <c r="H333">
        <f t="shared" si="27"/>
        <v>2183590.3669843627</v>
      </c>
    </row>
    <row r="334" spans="1:8" x14ac:dyDescent="0.25">
      <c r="A334">
        <f>VLOOKUP('2024-03-18_windows_device_0'!P334,'2024-03-18_windows_device_0'!P$2:P$912,1,0)</f>
        <v>47.475999999999999</v>
      </c>
      <c r="B334">
        <f>VLOOKUP('2024-03-18_windows_device_0'!Q334,'2024-03-18_windows_device_0'!Q334:Q1242,1,0)+90</f>
        <v>2184707</v>
      </c>
      <c r="C334">
        <f t="shared" si="28"/>
        <v>-7.7349453589238851E-2</v>
      </c>
      <c r="D334">
        <f t="shared" si="25"/>
        <v>47.471350368170476</v>
      </c>
      <c r="E334">
        <f t="shared" si="26"/>
        <v>2183716.7044002041</v>
      </c>
      <c r="F334">
        <f>E334+I$5*C334</f>
        <v>2183532.032955192</v>
      </c>
      <c r="G334">
        <f t="shared" si="29"/>
        <v>-0.62254502315539872</v>
      </c>
      <c r="H334">
        <f t="shared" si="27"/>
        <v>2183556.9347561183</v>
      </c>
    </row>
    <row r="335" spans="1:8" x14ac:dyDescent="0.25">
      <c r="A335">
        <f>VLOOKUP('2024-03-18_windows_device_0'!P335,'2024-03-18_windows_device_0'!P$2:P$912,1,0)</f>
        <v>47.433999999999997</v>
      </c>
      <c r="B335">
        <f>VLOOKUP('2024-03-18_windows_device_0'!Q335,'2024-03-18_windows_device_0'!Q335:Q1243,1,0)+90</f>
        <v>2184705</v>
      </c>
      <c r="C335">
        <f t="shared" si="28"/>
        <v>-4.6855919001179636E-2</v>
      </c>
      <c r="D335">
        <f t="shared" si="25"/>
        <v>47.429354481502195</v>
      </c>
      <c r="E335">
        <f t="shared" si="26"/>
        <v>2183716.4557700614</v>
      </c>
      <c r="F335">
        <f>E335+I$5*C335</f>
        <v>2183604.5874908715</v>
      </c>
      <c r="G335">
        <f t="shared" si="29"/>
        <v>0.72554535679519183</v>
      </c>
      <c r="H335">
        <f t="shared" si="27"/>
        <v>2183575.5656765997</v>
      </c>
    </row>
    <row r="336" spans="1:8" x14ac:dyDescent="0.25">
      <c r="A336">
        <f>VLOOKUP('2024-03-18_windows_device_0'!P336,'2024-03-18_windows_device_0'!P$2:P$912,1,0)</f>
        <v>47.410666666666664</v>
      </c>
      <c r="B336">
        <f>VLOOKUP('2024-03-18_windows_device_0'!Q336,'2024-03-18_windows_device_0'!Q336:Q1244,1,0)+90</f>
        <v>2184703</v>
      </c>
      <c r="C336">
        <f t="shared" si="28"/>
        <v>-2.6031066111759416E-2</v>
      </c>
      <c r="D336">
        <f t="shared" si="25"/>
        <v>47.406023433353155</v>
      </c>
      <c r="E336">
        <f t="shared" si="26"/>
        <v>2183715.4280835413</v>
      </c>
      <c r="F336">
        <f>E336+I$5*C336</f>
        <v>2183653.2790395468</v>
      </c>
      <c r="G336">
        <f t="shared" si="29"/>
        <v>0.4869154867529869</v>
      </c>
      <c r="H336">
        <f t="shared" si="27"/>
        <v>2183633.8024200769</v>
      </c>
    </row>
    <row r="337" spans="1:8" x14ac:dyDescent="0.25">
      <c r="A337">
        <f>VLOOKUP('2024-03-18_windows_device_0'!P337,'2024-03-18_windows_device_0'!P$2:P$912,1,0)</f>
        <v>47.345333333333329</v>
      </c>
      <c r="B337">
        <f>VLOOKUP('2024-03-18_windows_device_0'!Q337,'2024-03-18_windows_device_0'!Q337:Q1245,1,0)+90</f>
        <v>2184701</v>
      </c>
      <c r="C337">
        <f t="shared" si="28"/>
        <v>-7.2886985112939048E-2</v>
      </c>
      <c r="D337">
        <f t="shared" si="25"/>
        <v>47.340696498535834</v>
      </c>
      <c r="E337">
        <f t="shared" si="26"/>
        <v>2183716.148016145</v>
      </c>
      <c r="F337">
        <f>E337+I$5*C337</f>
        <v>2183542.1306929607</v>
      </c>
      <c r="G337">
        <f t="shared" si="29"/>
        <v>-1.1114834658615291</v>
      </c>
      <c r="H337">
        <f t="shared" si="27"/>
        <v>2183586.590031595</v>
      </c>
    </row>
    <row r="338" spans="1:8" x14ac:dyDescent="0.25">
      <c r="A338">
        <f>VLOOKUP('2024-03-18_windows_device_0'!P338,'2024-03-18_windows_device_0'!P$2:P$912,1,0)</f>
        <v>47.311333333333337</v>
      </c>
      <c r="B338">
        <f>VLOOKUP('2024-03-18_windows_device_0'!Q338,'2024-03-18_windows_device_0'!Q338:Q1246,1,0)+90</f>
        <v>2184702</v>
      </c>
      <c r="C338">
        <f t="shared" si="28"/>
        <v>-3.7930982048564175E-2</v>
      </c>
      <c r="D338">
        <f t="shared" si="25"/>
        <v>47.306699828375805</v>
      </c>
      <c r="E338">
        <f t="shared" si="26"/>
        <v>2183718.5620074235</v>
      </c>
      <c r="F338">
        <f>E338+I$5*C338</f>
        <v>2183628.0019718888</v>
      </c>
      <c r="G338">
        <f t="shared" si="29"/>
        <v>0.85871278928127137</v>
      </c>
      <c r="H338">
        <f t="shared" si="27"/>
        <v>2183593.6534603178</v>
      </c>
    </row>
    <row r="339" spans="1:8" x14ac:dyDescent="0.25">
      <c r="A339">
        <f>VLOOKUP('2024-03-18_windows_device_0'!P339,'2024-03-18_windows_device_0'!P$2:P$912,1,0)</f>
        <v>47.266666666666666</v>
      </c>
      <c r="B339">
        <f>VLOOKUP('2024-03-18_windows_device_0'!Q339,'2024-03-18_windows_device_0'!Q339:Q1247,1,0)+90</f>
        <v>2184699</v>
      </c>
      <c r="C339">
        <f t="shared" si="28"/>
        <v>-4.9830897985384787E-2</v>
      </c>
      <c r="D339">
        <f t="shared" si="25"/>
        <v>47.262037536204772</v>
      </c>
      <c r="E339">
        <f t="shared" si="26"/>
        <v>2183717.4180600094</v>
      </c>
      <c r="F339">
        <f>E339+I$5*C339</f>
        <v>2183598.4470329341</v>
      </c>
      <c r="G339">
        <f t="shared" si="29"/>
        <v>-0.29554938954766841</v>
      </c>
      <c r="H339">
        <f t="shared" si="27"/>
        <v>2183610.2690085159</v>
      </c>
    </row>
    <row r="340" spans="1:8" x14ac:dyDescent="0.25">
      <c r="A340">
        <f>VLOOKUP('2024-03-18_windows_device_0'!P340,'2024-03-18_windows_device_0'!P$2:P$912,1,0)</f>
        <v>47.208666666666666</v>
      </c>
      <c r="B340">
        <f>VLOOKUP('2024-03-18_windows_device_0'!Q340,'2024-03-18_windows_device_0'!Q340:Q1248,1,0)+90</f>
        <v>2184695</v>
      </c>
      <c r="C340">
        <f t="shared" si="28"/>
        <v>-6.4705792906378845E-2</v>
      </c>
      <c r="D340">
        <f t="shared" si="25"/>
        <v>47.204043216520013</v>
      </c>
      <c r="E340">
        <f t="shared" si="26"/>
        <v>2183715.8255419252</v>
      </c>
      <c r="F340">
        <f>E340+I$5*C340</f>
        <v>2183561.3407754246</v>
      </c>
      <c r="G340">
        <f t="shared" si="29"/>
        <v>-0.37106257509440183</v>
      </c>
      <c r="H340">
        <f t="shared" si="27"/>
        <v>2183576.1832784284</v>
      </c>
    </row>
    <row r="341" spans="1:8" x14ac:dyDescent="0.25">
      <c r="A341">
        <f>VLOOKUP('2024-03-18_windows_device_0'!P341,'2024-03-18_windows_device_0'!P$2:P$912,1,0)</f>
        <v>47.167999999999999</v>
      </c>
      <c r="B341">
        <f>VLOOKUP('2024-03-18_windows_device_0'!Q341,'2024-03-18_windows_device_0'!Q341:Q1249,1,0)+90</f>
        <v>2184691</v>
      </c>
      <c r="C341">
        <f t="shared" si="28"/>
        <v>-4.536842950907706E-2</v>
      </c>
      <c r="D341">
        <f t="shared" si="25"/>
        <v>47.163380532603107</v>
      </c>
      <c r="E341">
        <f t="shared" si="26"/>
        <v>2183713.5117835947</v>
      </c>
      <c r="F341">
        <f>E341+I$5*C341</f>
        <v>2183605.1948783472</v>
      </c>
      <c r="G341">
        <f t="shared" si="29"/>
        <v>0.43854102922603488</v>
      </c>
      <c r="H341">
        <f t="shared" si="27"/>
        <v>2183587.653237178</v>
      </c>
    </row>
    <row r="342" spans="1:8" x14ac:dyDescent="0.25">
      <c r="A342">
        <f>VLOOKUP('2024-03-18_windows_device_0'!P342,'2024-03-18_windows_device_0'!P$2:P$912,1,0)</f>
        <v>47.108000000000004</v>
      </c>
      <c r="B342">
        <f>VLOOKUP('2024-03-18_windows_device_0'!Q342,'2024-03-18_windows_device_0'!Q342:Q1250,1,0)+90</f>
        <v>2184692</v>
      </c>
      <c r="C342">
        <f t="shared" si="28"/>
        <v>-6.6937027144528746E-2</v>
      </c>
      <c r="D342">
        <f t="shared" si="25"/>
        <v>47.103386408791287</v>
      </c>
      <c r="E342">
        <f t="shared" si="26"/>
        <v>2183716.9970274293</v>
      </c>
      <c r="F342">
        <f>E342+I$5*C342</f>
        <v>2183557.1852000151</v>
      </c>
      <c r="G342">
        <f t="shared" si="29"/>
        <v>-0.48009678332135081</v>
      </c>
      <c r="H342">
        <f t="shared" si="27"/>
        <v>2183576.3890713481</v>
      </c>
    </row>
    <row r="343" spans="1:8" x14ac:dyDescent="0.25">
      <c r="A343">
        <f>VLOOKUP('2024-03-18_windows_device_0'!P343,'2024-03-18_windows_device_0'!P$2:P$912,1,0)</f>
        <v>47.055999999999997</v>
      </c>
      <c r="B343">
        <f>VLOOKUP('2024-03-18_windows_device_0'!Q343,'2024-03-18_windows_device_0'!Q343:Q1251,1,0)+90</f>
        <v>2184690</v>
      </c>
      <c r="C343">
        <f t="shared" si="28"/>
        <v>-5.8012090191937066E-2</v>
      </c>
      <c r="D343">
        <f t="shared" si="25"/>
        <v>47.0513915014877</v>
      </c>
      <c r="E343">
        <f t="shared" si="26"/>
        <v>2183717.1483466099</v>
      </c>
      <c r="F343">
        <f>E343+I$5*C343</f>
        <v>2183578.6447628508</v>
      </c>
      <c r="G343">
        <f t="shared" si="29"/>
        <v>0.21459562835749238</v>
      </c>
      <c r="H343">
        <f t="shared" si="27"/>
        <v>2183570.0609377166</v>
      </c>
    </row>
    <row r="344" spans="1:8" x14ac:dyDescent="0.25">
      <c r="A344">
        <f>VLOOKUP('2024-03-18_windows_device_0'!P344,'2024-03-18_windows_device_0'!P$2:P$912,1,0)</f>
        <v>47.01</v>
      </c>
      <c r="B344">
        <f>VLOOKUP('2024-03-18_windows_device_0'!Q344,'2024-03-18_windows_device_0'!Q344:Q1252,1,0)+90</f>
        <v>2184692</v>
      </c>
      <c r="C344">
        <f t="shared" si="28"/>
        <v>-5.1318387477479438E-2</v>
      </c>
      <c r="D344">
        <f t="shared" si="25"/>
        <v>47.005396006565299</v>
      </c>
      <c r="E344">
        <f t="shared" si="26"/>
        <v>2183721.0494560376</v>
      </c>
      <c r="F344">
        <f>E344+I$5*C344</f>
        <v>2183598.52705502</v>
      </c>
      <c r="G344">
        <f t="shared" si="29"/>
        <v>0.1988229216914624</v>
      </c>
      <c r="H344">
        <f t="shared" si="27"/>
        <v>2183590.5741381524</v>
      </c>
    </row>
    <row r="345" spans="1:8" x14ac:dyDescent="0.25">
      <c r="A345">
        <f>VLOOKUP('2024-03-18_windows_device_0'!P345,'2024-03-18_windows_device_0'!P$2:P$912,1,0)</f>
        <v>46.957999999999998</v>
      </c>
      <c r="B345">
        <f>VLOOKUP('2024-03-18_windows_device_0'!Q345,'2024-03-18_windows_device_0'!Q345:Q1253,1,0)+90</f>
        <v>2184687</v>
      </c>
      <c r="C345">
        <f t="shared" si="28"/>
        <v>-5.8012090191929142E-2</v>
      </c>
      <c r="D345">
        <f t="shared" si="25"/>
        <v>46.953401099261718</v>
      </c>
      <c r="E345">
        <f t="shared" si="26"/>
        <v>2183718.1962973014</v>
      </c>
      <c r="F345">
        <f>E345+I$5*C345</f>
        <v>2183579.6927135424</v>
      </c>
      <c r="G345">
        <f t="shared" si="29"/>
        <v>-0.1883434147760272</v>
      </c>
      <c r="H345">
        <f t="shared" si="27"/>
        <v>2183587.2264501336</v>
      </c>
    </row>
    <row r="346" spans="1:8" x14ac:dyDescent="0.25">
      <c r="A346">
        <f>VLOOKUP('2024-03-18_windows_device_0'!P346,'2024-03-18_windows_device_0'!P$2:P$912,1,0)</f>
        <v>46.921999999999997</v>
      </c>
      <c r="B346">
        <f>VLOOKUP('2024-03-18_windows_device_0'!Q346,'2024-03-18_windows_device_0'!Q346:Q1254,1,0)+90</f>
        <v>2184684</v>
      </c>
      <c r="C346">
        <f t="shared" si="28"/>
        <v>-4.0162216286722001E-2</v>
      </c>
      <c r="D346">
        <f t="shared" si="25"/>
        <v>46.917404624974623</v>
      </c>
      <c r="E346">
        <f t="shared" si="26"/>
        <v>2183716.6811801423</v>
      </c>
      <c r="F346">
        <f>E346+I$5*C346</f>
        <v>2183620.7940836935</v>
      </c>
      <c r="G346">
        <f t="shared" si="29"/>
        <v>0.41101370151154698</v>
      </c>
      <c r="H346">
        <f t="shared" si="27"/>
        <v>2183604.3535356331</v>
      </c>
    </row>
    <row r="347" spans="1:8" x14ac:dyDescent="0.25">
      <c r="A347">
        <f>VLOOKUP('2024-03-18_windows_device_0'!P347,'2024-03-18_windows_device_0'!P$2:P$912,1,0)</f>
        <v>46.866666666666667</v>
      </c>
      <c r="B347">
        <f>VLOOKUP('2024-03-18_windows_device_0'!Q347,'2024-03-18_windows_device_0'!Q347:Q1255,1,0)+90</f>
        <v>2184683</v>
      </c>
      <c r="C347">
        <f t="shared" si="28"/>
        <v>-6.1730813922181618E-2</v>
      </c>
      <c r="D347">
        <f t="shared" si="25"/>
        <v>46.862076710792607</v>
      </c>
      <c r="E347">
        <f t="shared" si="26"/>
        <v>2183717.9612796572</v>
      </c>
      <c r="F347">
        <f>E347+I$5*C347</f>
        <v>2183570.5792610417</v>
      </c>
      <c r="G347">
        <f t="shared" si="29"/>
        <v>-0.50214822651818392</v>
      </c>
      <c r="H347">
        <f t="shared" si="27"/>
        <v>2183590.6651901025</v>
      </c>
    </row>
    <row r="348" spans="1:8" x14ac:dyDescent="0.25">
      <c r="A348">
        <f>VLOOKUP('2024-03-18_windows_device_0'!P348,'2024-03-18_windows_device_0'!P$2:P$912,1,0)</f>
        <v>46.827333333333335</v>
      </c>
      <c r="B348">
        <f>VLOOKUP('2024-03-18_windows_device_0'!Q348,'2024-03-18_windows_device_0'!Q348:Q1256,1,0)+90</f>
        <v>2184683</v>
      </c>
      <c r="C348">
        <f t="shared" si="28"/>
        <v>-4.3880940016974478E-2</v>
      </c>
      <c r="D348">
        <f t="shared" si="25"/>
        <v>46.822747229627076</v>
      </c>
      <c r="E348">
        <f t="shared" si="26"/>
        <v>2183719.5804373212</v>
      </c>
      <c r="F348">
        <f>E348+I$5*C348</f>
        <v>2183614.8149060165</v>
      </c>
      <c r="G348">
        <f t="shared" si="29"/>
        <v>0.44235644974745814</v>
      </c>
      <c r="H348">
        <f t="shared" si="27"/>
        <v>2183597.1206480265</v>
      </c>
    </row>
    <row r="349" spans="1:8" x14ac:dyDescent="0.25">
      <c r="A349">
        <f>VLOOKUP('2024-03-18_windows_device_0'!P349,'2024-03-18_windows_device_0'!P$2:P$912,1,0)</f>
        <v>46.785333333333334</v>
      </c>
      <c r="B349">
        <f>VLOOKUP('2024-03-18_windows_device_0'!Q349,'2024-03-18_windows_device_0'!Q349:Q1257,1,0)+90</f>
        <v>2184682</v>
      </c>
      <c r="C349">
        <f t="shared" si="28"/>
        <v>-4.6855919001171704E-2</v>
      </c>
      <c r="D349">
        <f t="shared" si="25"/>
        <v>46.780751342958801</v>
      </c>
      <c r="E349">
        <f t="shared" si="26"/>
        <v>2183720.3078675461</v>
      </c>
      <c r="F349">
        <f>E349+I$5*C349</f>
        <v>2183608.4395883563</v>
      </c>
      <c r="G349">
        <f t="shared" si="29"/>
        <v>-6.3753176601603623E-2</v>
      </c>
      <c r="H349">
        <f t="shared" si="27"/>
        <v>2183610.9897154202</v>
      </c>
    </row>
    <row r="350" spans="1:8" x14ac:dyDescent="0.25">
      <c r="A350">
        <f>VLOOKUP('2024-03-18_windows_device_0'!P350,'2024-03-18_windows_device_0'!P$2:P$912,1,0)</f>
        <v>46.746000000000002</v>
      </c>
      <c r="B350">
        <f>VLOOKUP('2024-03-18_windows_device_0'!Q350,'2024-03-18_windows_device_0'!Q350:Q1258,1,0)+90</f>
        <v>2184677</v>
      </c>
      <c r="C350">
        <f t="shared" si="28"/>
        <v>-4.3880940016974478E-2</v>
      </c>
      <c r="D350">
        <f t="shared" si="25"/>
        <v>46.74142186179327</v>
      </c>
      <c r="E350">
        <f t="shared" si="26"/>
        <v>2183716.924214113</v>
      </c>
      <c r="F350">
        <f>E350+I$5*C350</f>
        <v>2183612.1586828083</v>
      </c>
      <c r="G350">
        <f t="shared" si="29"/>
        <v>3.7190944519825284E-2</v>
      </c>
      <c r="H350">
        <f t="shared" si="27"/>
        <v>2183610.6710450277</v>
      </c>
    </row>
    <row r="351" spans="1:8" x14ac:dyDescent="0.25">
      <c r="A351">
        <f>VLOOKUP('2024-03-18_windows_device_0'!P351,'2024-03-18_windows_device_0'!P$2:P$912,1,0)</f>
        <v>46.69</v>
      </c>
      <c r="B351">
        <f>VLOOKUP('2024-03-18_windows_device_0'!Q351,'2024-03-18_windows_device_0'!Q351:Q1259,1,0)+90</f>
        <v>2184673</v>
      </c>
      <c r="C351">
        <f t="shared" si="28"/>
        <v>-6.2474558668236868E-2</v>
      </c>
      <c r="D351">
        <f t="shared" si="25"/>
        <v>46.685427346235564</v>
      </c>
      <c r="E351">
        <f t="shared" si="26"/>
        <v>2183715.223107717</v>
      </c>
      <c r="F351">
        <f>E351+I$5*C351</f>
        <v>2183566.0654021301</v>
      </c>
      <c r="G351">
        <f t="shared" si="29"/>
        <v>-0.46093280678149312</v>
      </c>
      <c r="H351">
        <f t="shared" si="27"/>
        <v>2183584.5027144016</v>
      </c>
    </row>
    <row r="352" spans="1:8" x14ac:dyDescent="0.25">
      <c r="A352">
        <f>VLOOKUP('2024-03-18_windows_device_0'!P352,'2024-03-18_windows_device_0'!P$2:P$912,1,0)</f>
        <v>46.640666666666668</v>
      </c>
      <c r="B352">
        <f>VLOOKUP('2024-03-18_windows_device_0'!Q352,'2024-03-18_windows_device_0'!Q352:Q1260,1,0)+90</f>
        <v>2184671</v>
      </c>
      <c r="C352">
        <f t="shared" si="28"/>
        <v>-5.5037111207731915E-2</v>
      </c>
      <c r="D352">
        <f t="shared" si="25"/>
        <v>46.636098844434727</v>
      </c>
      <c r="E352">
        <f t="shared" si="26"/>
        <v>2183715.246040422</v>
      </c>
      <c r="F352">
        <f>E352+I$5*C352</f>
        <v>2183583.845204548</v>
      </c>
      <c r="G352">
        <f t="shared" si="29"/>
        <v>0.17779802417848259</v>
      </c>
      <c r="H352">
        <f t="shared" si="27"/>
        <v>2183576.7332835807</v>
      </c>
    </row>
    <row r="353" spans="1:8" x14ac:dyDescent="0.25">
      <c r="A353">
        <f>VLOOKUP('2024-03-18_windows_device_0'!P353,'2024-03-18_windows_device_0'!P$2:P$912,1,0)</f>
        <v>46.594000000000001</v>
      </c>
      <c r="B353">
        <f>VLOOKUP('2024-03-18_windows_device_0'!Q353,'2024-03-18_windows_device_0'!Q353:Q1261,1,0)+90</f>
        <v>2184667</v>
      </c>
      <c r="C353">
        <f t="shared" si="28"/>
        <v>-5.2062132223526764E-2</v>
      </c>
      <c r="D353">
        <f t="shared" si="25"/>
        <v>46.589436748136642</v>
      </c>
      <c r="E353">
        <f t="shared" si="26"/>
        <v>2183713.157657098</v>
      </c>
      <c r="F353">
        <f>E353+I$5*C353</f>
        <v>2183588.859569109</v>
      </c>
      <c r="G353">
        <f t="shared" si="29"/>
        <v>5.0143645610660315E-2</v>
      </c>
      <c r="H353">
        <f t="shared" si="27"/>
        <v>2183586.8538232846</v>
      </c>
    </row>
    <row r="354" spans="1:8" x14ac:dyDescent="0.25">
      <c r="A354">
        <f>VLOOKUP('2024-03-18_windows_device_0'!P354,'2024-03-18_windows_device_0'!P$2:P$912,1,0)</f>
        <v>46.560666666666663</v>
      </c>
      <c r="B354">
        <f>VLOOKUP('2024-03-18_windows_device_0'!Q354,'2024-03-18_windows_device_0'!Q354:Q1262,1,0)+90</f>
        <v>2184658</v>
      </c>
      <c r="C354">
        <f t="shared" si="28"/>
        <v>-3.7187237302524774E-2</v>
      </c>
      <c r="D354">
        <f t="shared" si="25"/>
        <v>46.55610667935229</v>
      </c>
      <c r="E354">
        <f t="shared" si="26"/>
        <v>2183705.5219259644</v>
      </c>
      <c r="F354">
        <f>E354+I$5*C354</f>
        <v>2183616.7375774011</v>
      </c>
      <c r="G354">
        <f t="shared" si="29"/>
        <v>0.27878008292056622</v>
      </c>
      <c r="H354">
        <f t="shared" si="27"/>
        <v>2183605.5863740845</v>
      </c>
    </row>
    <row r="355" spans="1:8" x14ac:dyDescent="0.25">
      <c r="A355">
        <f>VLOOKUP('2024-03-18_windows_device_0'!P355,'2024-03-18_windows_device_0'!P$2:P$912,1,0)</f>
        <v>46.506</v>
      </c>
      <c r="B355">
        <f>VLOOKUP('2024-03-18_windows_device_0'!Q355,'2024-03-18_windows_device_0'!Q355:Q1263,1,0)+90</f>
        <v>2184658</v>
      </c>
      <c r="C355">
        <f t="shared" si="28"/>
        <v>-6.0987069176126361E-2</v>
      </c>
      <c r="D355">
        <f t="shared" si="25"/>
        <v>46.501445366545965</v>
      </c>
      <c r="E355">
        <f t="shared" si="26"/>
        <v>2183707.7572133103</v>
      </c>
      <c r="F355">
        <f>E355+I$5*C355</f>
        <v>2183562.1508816662</v>
      </c>
      <c r="G355">
        <f t="shared" si="29"/>
        <v>-0.54586695734877144</v>
      </c>
      <c r="H355">
        <f t="shared" si="27"/>
        <v>2183583.9855599604</v>
      </c>
    </row>
    <row r="356" spans="1:8" x14ac:dyDescent="0.25">
      <c r="A356">
        <f>VLOOKUP('2024-03-18_windows_device_0'!P356,'2024-03-18_windows_device_0'!P$2:P$912,1,0)</f>
        <v>46.457999999999998</v>
      </c>
      <c r="B356">
        <f>VLOOKUP('2024-03-18_windows_device_0'!Q356,'2024-03-18_windows_device_0'!Q356:Q1264,1,0)+90</f>
        <v>2184662</v>
      </c>
      <c r="C356">
        <f t="shared" si="28"/>
        <v>-5.3549621715629339E-2</v>
      </c>
      <c r="D356">
        <f t="shared" si="25"/>
        <v>46.453450067496505</v>
      </c>
      <c r="E356">
        <f t="shared" si="26"/>
        <v>2183713.7177394922</v>
      </c>
      <c r="F356">
        <f>E356+I$5*C356</f>
        <v>2183585.8682775609</v>
      </c>
      <c r="G356">
        <f t="shared" si="29"/>
        <v>0.23717395894695073</v>
      </c>
      <c r="H356">
        <f t="shared" si="27"/>
        <v>2183576.3813192029</v>
      </c>
    </row>
    <row r="357" spans="1:8" x14ac:dyDescent="0.25">
      <c r="A357">
        <f>VLOOKUP('2024-03-18_windows_device_0'!P357,'2024-03-18_windows_device_0'!P$2:P$912,1,0)</f>
        <v>46.406666666666666</v>
      </c>
      <c r="B357">
        <f>VLOOKUP('2024-03-18_windows_device_0'!Q357,'2024-03-18_windows_device_0'!Q357:Q1265,1,0)+90</f>
        <v>2184665</v>
      </c>
      <c r="C357">
        <f t="shared" si="28"/>
        <v>-5.7268345445881816E-2</v>
      </c>
      <c r="D357">
        <f t="shared" si="25"/>
        <v>46.402121761568608</v>
      </c>
      <c r="E357">
        <f t="shared" si="26"/>
        <v>2183718.8121730001</v>
      </c>
      <c r="F357">
        <f>E357+I$5*C357</f>
        <v>2183582.0842762124</v>
      </c>
      <c r="G357">
        <f t="shared" si="29"/>
        <v>-3.784001348540187E-2</v>
      </c>
      <c r="H357">
        <f t="shared" si="27"/>
        <v>2183583.5978767518</v>
      </c>
    </row>
    <row r="358" spans="1:8" x14ac:dyDescent="0.25">
      <c r="A358">
        <f>VLOOKUP('2024-03-18_windows_device_0'!P358,'2024-03-18_windows_device_0'!P$2:P$912,1,0)</f>
        <v>46.381999999999998</v>
      </c>
      <c r="B358">
        <f>VLOOKUP('2024-03-18_windows_device_0'!Q358,'2024-03-18_windows_device_0'!Q358:Q1266,1,0)+90</f>
        <v>2184665</v>
      </c>
      <c r="C358">
        <f t="shared" si="28"/>
        <v>-2.7518555603861992E-2</v>
      </c>
      <c r="D358">
        <f t="shared" si="25"/>
        <v>46.377457510668194</v>
      </c>
      <c r="E358">
        <f t="shared" si="26"/>
        <v>2183719.8177654548</v>
      </c>
      <c r="F358">
        <f>E358+I$5*C358</f>
        <v>2183654.117347518</v>
      </c>
      <c r="G358">
        <f t="shared" si="29"/>
        <v>0.72033071305602792</v>
      </c>
      <c r="H358">
        <f t="shared" si="27"/>
        <v>2183625.3041189956</v>
      </c>
    </row>
    <row r="359" spans="1:8" x14ac:dyDescent="0.25">
      <c r="A359">
        <f>VLOOKUP('2024-03-18_windows_device_0'!P359,'2024-03-18_windows_device_0'!P$2:P$912,1,0)</f>
        <v>46.316000000000003</v>
      </c>
      <c r="B359">
        <f>VLOOKUP('2024-03-18_windows_device_0'!Q359,'2024-03-18_windows_device_0'!Q359:Q1267,1,0)+90</f>
        <v>2184662</v>
      </c>
      <c r="C359">
        <f t="shared" si="28"/>
        <v>-7.3630729858986374E-2</v>
      </c>
      <c r="D359">
        <f t="shared" si="25"/>
        <v>46.311463974475188</v>
      </c>
      <c r="E359">
        <f t="shared" si="26"/>
        <v>2183719.5057756198</v>
      </c>
      <c r="F359">
        <f>E359+I$5*C359</f>
        <v>2183543.7127654641</v>
      </c>
      <c r="G359">
        <f t="shared" si="29"/>
        <v>-1.1040458205388859</v>
      </c>
      <c r="H359">
        <f t="shared" si="27"/>
        <v>2183587.8745982856</v>
      </c>
    </row>
    <row r="360" spans="1:8" x14ac:dyDescent="0.25">
      <c r="A360">
        <f>VLOOKUP('2024-03-18_windows_device_0'!P360,'2024-03-18_windows_device_0'!P$2:P$912,1,0)</f>
        <v>46.270666666666671</v>
      </c>
      <c r="B360">
        <f>VLOOKUP('2024-03-18_windows_device_0'!Q360,'2024-03-18_windows_device_0'!Q360:Q1268,1,0)+90</f>
        <v>2184660</v>
      </c>
      <c r="C360">
        <f t="shared" si="28"/>
        <v>-5.0574642731424181E-2</v>
      </c>
      <c r="D360">
        <f t="shared" si="25"/>
        <v>46.266135080928478</v>
      </c>
      <c r="E360">
        <f t="shared" si="26"/>
        <v>2183719.3498681532</v>
      </c>
      <c r="F360">
        <f>E360+I$5*C360</f>
        <v>2183598.603154107</v>
      </c>
      <c r="G360">
        <f t="shared" si="29"/>
        <v>0.5489038864290342</v>
      </c>
      <c r="H360">
        <f t="shared" si="27"/>
        <v>2183576.6469986499</v>
      </c>
    </row>
    <row r="361" spans="1:8" x14ac:dyDescent="0.25">
      <c r="A361">
        <f>VLOOKUP('2024-03-18_windows_device_0'!P361,'2024-03-18_windows_device_0'!P$2:P$912,1,0)</f>
        <v>46.231333333333332</v>
      </c>
      <c r="B361">
        <f>VLOOKUP('2024-03-18_windows_device_0'!Q361,'2024-03-18_windows_device_0'!Q361:Q1269,1,0)+90</f>
        <v>2184661</v>
      </c>
      <c r="C361">
        <f t="shared" si="28"/>
        <v>-4.3880940016982409E-2</v>
      </c>
      <c r="D361">
        <f t="shared" si="25"/>
        <v>46.22680559976294</v>
      </c>
      <c r="E361">
        <f t="shared" si="26"/>
        <v>2183721.9484264627</v>
      </c>
      <c r="F361">
        <f>E361+I$5*C361</f>
        <v>2183617.182895158</v>
      </c>
      <c r="G361">
        <f t="shared" si="29"/>
        <v>0.18579741050954909</v>
      </c>
      <c r="H361">
        <f t="shared" si="27"/>
        <v>2183609.7509987378</v>
      </c>
    </row>
    <row r="362" spans="1:8" x14ac:dyDescent="0.25">
      <c r="A362">
        <f>VLOOKUP('2024-03-18_windows_device_0'!P362,'2024-03-18_windows_device_0'!P$2:P$912,1,0)</f>
        <v>46.175333333333334</v>
      </c>
      <c r="B362">
        <f>VLOOKUP('2024-03-18_windows_device_0'!Q362,'2024-03-18_windows_device_0'!Q362:Q1270,1,0)+90</f>
        <v>2184660</v>
      </c>
      <c r="C362">
        <f t="shared" si="28"/>
        <v>-6.2474558668228944E-2</v>
      </c>
      <c r="D362">
        <f t="shared" si="25"/>
        <v>46.170811084205241</v>
      </c>
      <c r="E362">
        <f t="shared" si="26"/>
        <v>2183723.2219944131</v>
      </c>
      <c r="F362">
        <f>E362+I$5*C362</f>
        <v>2183574.0642888262</v>
      </c>
      <c r="G362">
        <f t="shared" si="29"/>
        <v>-0.43118606331758202</v>
      </c>
      <c r="H362">
        <f t="shared" si="27"/>
        <v>2183591.311731359</v>
      </c>
    </row>
    <row r="363" spans="1:8" x14ac:dyDescent="0.25">
      <c r="A363">
        <f>VLOOKUP('2024-03-18_windows_device_0'!P363,'2024-03-18_windows_device_0'!P$2:P$912,1,0)</f>
        <v>46.125999999999998</v>
      </c>
      <c r="B363">
        <f>VLOOKUP('2024-03-18_windows_device_0'!Q363,'2024-03-18_windows_device_0'!Q363:Q1271,1,0)+90</f>
        <v>2184649</v>
      </c>
      <c r="C363">
        <f t="shared" si="28"/>
        <v>-5.5037111207731915E-2</v>
      </c>
      <c r="D363">
        <f t="shared" si="25"/>
        <v>46.121482582404404</v>
      </c>
      <c r="E363">
        <f t="shared" si="26"/>
        <v>2183714.2226164225</v>
      </c>
      <c r="F363">
        <f>E363+I$5*C363</f>
        <v>2183582.8217805484</v>
      </c>
      <c r="G363">
        <f t="shared" si="29"/>
        <v>8.7574917222373191E-2</v>
      </c>
      <c r="H363">
        <f t="shared" si="27"/>
        <v>2183579.3187838597</v>
      </c>
    </row>
    <row r="364" spans="1:8" x14ac:dyDescent="0.25">
      <c r="A364">
        <f>VLOOKUP('2024-03-18_windows_device_0'!P364,'2024-03-18_windows_device_0'!P$2:P$912,1,0)</f>
        <v>46.084666666666664</v>
      </c>
      <c r="B364">
        <f>VLOOKUP('2024-03-18_windows_device_0'!Q364,'2024-03-18_windows_device_0'!Q364:Q1272,1,0)+90</f>
        <v>2184639</v>
      </c>
      <c r="C364">
        <f t="shared" si="28"/>
        <v>-4.611217425513231E-2</v>
      </c>
      <c r="D364">
        <f t="shared" si="25"/>
        <v>46.080153297111806</v>
      </c>
      <c r="E364">
        <f t="shared" si="26"/>
        <v>2183705.8971667299</v>
      </c>
      <c r="F364">
        <f>E364+I$5*C364</f>
        <v>2183595.804574511</v>
      </c>
      <c r="G364">
        <f t="shared" si="29"/>
        <v>0.12982793962582945</v>
      </c>
      <c r="H364">
        <f t="shared" si="27"/>
        <v>2183590.611456926</v>
      </c>
    </row>
    <row r="365" spans="1:8" x14ac:dyDescent="0.25">
      <c r="A365">
        <f>VLOOKUP('2024-03-18_windows_device_0'!P365,'2024-03-18_windows_device_0'!P$2:P$912,1,0)</f>
        <v>46.045999999999999</v>
      </c>
      <c r="B365">
        <f>VLOOKUP('2024-03-18_windows_device_0'!Q365,'2024-03-18_windows_device_0'!Q365:Q1273,1,0)+90</f>
        <v>2184641</v>
      </c>
      <c r="C365">
        <f t="shared" si="28"/>
        <v>-4.3137195270919228E-2</v>
      </c>
      <c r="D365">
        <f t="shared" si="25"/>
        <v>46.041490417321967</v>
      </c>
      <c r="E365">
        <f t="shared" si="26"/>
        <v>2183709.4623224591</v>
      </c>
      <c r="F365">
        <f>E365+I$5*C365</f>
        <v>2183606.4724781252</v>
      </c>
      <c r="G365">
        <f t="shared" si="29"/>
        <v>0.10667903614230455</v>
      </c>
      <c r="H365">
        <f t="shared" si="27"/>
        <v>2183602.2053166796</v>
      </c>
    </row>
    <row r="366" spans="1:8" x14ac:dyDescent="0.25">
      <c r="A366">
        <f>VLOOKUP('2024-03-18_windows_device_0'!P366,'2024-03-18_windows_device_0'!P$2:P$912,1,0)</f>
        <v>45.987333333333332</v>
      </c>
      <c r="B366">
        <f>VLOOKUP('2024-03-18_windows_device_0'!Q366,'2024-03-18_windows_device_0'!Q366:Q1274,1,0)+90</f>
        <v>2184642</v>
      </c>
      <c r="C366">
        <f t="shared" si="28"/>
        <v>-6.5449537652434095E-2</v>
      </c>
      <c r="D366">
        <f t="shared" si="25"/>
        <v>45.982829496261516</v>
      </c>
      <c r="E366">
        <f t="shared" si="26"/>
        <v>2183712.8345326763</v>
      </c>
      <c r="F366">
        <f>E366+I$5*C366</f>
        <v>2183556.5740792044</v>
      </c>
      <c r="G366">
        <f t="shared" si="29"/>
        <v>-0.49898398920893672</v>
      </c>
      <c r="H366">
        <f t="shared" si="27"/>
        <v>2183576.5334387729</v>
      </c>
    </row>
    <row r="367" spans="1:8" x14ac:dyDescent="0.25">
      <c r="A367">
        <f>VLOOKUP('2024-03-18_windows_device_0'!P367,'2024-03-18_windows_device_0'!P$2:P$912,1,0)</f>
        <v>45.941333333333333</v>
      </c>
      <c r="B367">
        <f>VLOOKUP('2024-03-18_windows_device_0'!Q367,'2024-03-18_windows_device_0'!Q367:Q1275,1,0)+90</f>
        <v>2184641</v>
      </c>
      <c r="C367">
        <f t="shared" si="28"/>
        <v>-5.1318387477479438E-2</v>
      </c>
      <c r="D367">
        <f t="shared" si="25"/>
        <v>45.936834001339115</v>
      </c>
      <c r="E367">
        <f t="shared" si="26"/>
        <v>2183713.6924457885</v>
      </c>
      <c r="F367">
        <f>E367+I$5*C367</f>
        <v>2183591.1700447709</v>
      </c>
      <c r="G367">
        <f t="shared" si="29"/>
        <v>0.34595965566579251</v>
      </c>
      <c r="H367">
        <f t="shared" si="27"/>
        <v>2183577.3316585445</v>
      </c>
    </row>
    <row r="368" spans="1:8" x14ac:dyDescent="0.25">
      <c r="A368">
        <f>VLOOKUP('2024-03-18_windows_device_0'!P368,'2024-03-18_windows_device_0'!P$2:P$912,1,0)</f>
        <v>45.88</v>
      </c>
      <c r="B368">
        <f>VLOOKUP('2024-03-18_windows_device_0'!Q368,'2024-03-18_windows_device_0'!Q368:Q1276,1,0)+90</f>
        <v>2184645</v>
      </c>
      <c r="C368">
        <f t="shared" si="28"/>
        <v>-6.8424516636631322E-2</v>
      </c>
      <c r="D368">
        <f t="shared" si="25"/>
        <v>45.87550667477592</v>
      </c>
      <c r="E368">
        <f t="shared" si="26"/>
        <v>2183720.166770942</v>
      </c>
      <c r="F368">
        <f>E368+I$5*C368</f>
        <v>2183556.8035695851</v>
      </c>
      <c r="G368">
        <f t="shared" si="29"/>
        <v>-0.34366475185845047</v>
      </c>
      <c r="H368">
        <f t="shared" si="27"/>
        <v>2183570.5501596592</v>
      </c>
    </row>
    <row r="369" spans="1:8" x14ac:dyDescent="0.25">
      <c r="A369">
        <f>VLOOKUP('2024-03-18_windows_device_0'!P369,'2024-03-18_windows_device_0'!P$2:P$912,1,0)</f>
        <v>45.844000000000001</v>
      </c>
      <c r="B369">
        <f>VLOOKUP('2024-03-18_windows_device_0'!Q369,'2024-03-18_windows_device_0'!Q369:Q1277,1,0)+90</f>
        <v>2184645</v>
      </c>
      <c r="C369">
        <f t="shared" si="28"/>
        <v>-4.0162216286722001E-2</v>
      </c>
      <c r="D369">
        <f t="shared" si="25"/>
        <v>45.839510200488824</v>
      </c>
      <c r="E369">
        <f t="shared" si="26"/>
        <v>2183721.6175527247</v>
      </c>
      <c r="F369">
        <f>E369+I$5*C369</f>
        <v>2183625.7304562759</v>
      </c>
      <c r="G369">
        <f t="shared" si="29"/>
        <v>0.6892688669078052</v>
      </c>
      <c r="H369">
        <f t="shared" si="27"/>
        <v>2183598.1597015997</v>
      </c>
    </row>
    <row r="370" spans="1:8" x14ac:dyDescent="0.25">
      <c r="A370">
        <f>VLOOKUP('2024-03-18_windows_device_0'!P370,'2024-03-18_windows_device_0'!P$2:P$912,1,0)</f>
        <v>45.803333333333335</v>
      </c>
      <c r="B370">
        <f>VLOOKUP('2024-03-18_windows_device_0'!Q370,'2024-03-18_windows_device_0'!Q370:Q1278,1,0)+90</f>
        <v>2184636</v>
      </c>
      <c r="C370">
        <f t="shared" si="28"/>
        <v>-4.536842950907706E-2</v>
      </c>
      <c r="D370">
        <f t="shared" si="25"/>
        <v>45.798847516571918</v>
      </c>
      <c r="E370">
        <f t="shared" si="26"/>
        <v>2183714.2550289975</v>
      </c>
      <c r="F370">
        <f>E370+I$5*C370</f>
        <v>2183605.93812375</v>
      </c>
      <c r="G370">
        <f t="shared" si="29"/>
        <v>-0.19792332525830716</v>
      </c>
      <c r="H370">
        <f t="shared" si="27"/>
        <v>2183613.8550567604</v>
      </c>
    </row>
    <row r="371" spans="1:8" x14ac:dyDescent="0.25">
      <c r="A371">
        <f>VLOOKUP('2024-03-18_windows_device_0'!P371,'2024-03-18_windows_device_0'!P$2:P$912,1,0)</f>
        <v>45.761333333333333</v>
      </c>
      <c r="B371">
        <f>VLOOKUP('2024-03-18_windows_device_0'!Q371,'2024-03-18_windows_device_0'!Q371:Q1279,1,0)+90</f>
        <v>2184636</v>
      </c>
      <c r="C371">
        <f t="shared" si="28"/>
        <v>-4.6855919001171704E-2</v>
      </c>
      <c r="D371">
        <f t="shared" si="25"/>
        <v>45.756851629903643</v>
      </c>
      <c r="E371">
        <f t="shared" si="26"/>
        <v>2183715.9446675726</v>
      </c>
      <c r="F371">
        <f>E371+I$5*C371</f>
        <v>2183604.0763883828</v>
      </c>
      <c r="G371">
        <f t="shared" si="29"/>
        <v>-1.8617353672161698E-2</v>
      </c>
      <c r="H371">
        <f t="shared" si="27"/>
        <v>2183604.8210825296</v>
      </c>
    </row>
    <row r="372" spans="1:8" x14ac:dyDescent="0.25">
      <c r="A372">
        <f>VLOOKUP('2024-03-18_windows_device_0'!P372,'2024-03-18_windows_device_0'!P$2:P$912,1,0)</f>
        <v>45.734000000000002</v>
      </c>
      <c r="B372">
        <f>VLOOKUP('2024-03-18_windows_device_0'!Q372,'2024-03-18_windows_device_0'!Q372:Q1280,1,0)+90</f>
        <v>2184636</v>
      </c>
      <c r="C372">
        <f t="shared" si="28"/>
        <v>-3.0493534588067146E-2</v>
      </c>
      <c r="D372">
        <f t="shared" si="25"/>
        <v>45.729520973500478</v>
      </c>
      <c r="E372">
        <f t="shared" si="26"/>
        <v>2183717.0434410013</v>
      </c>
      <c r="F372">
        <f>E372+I$5*C372</f>
        <v>2183644.240275179</v>
      </c>
      <c r="G372">
        <f t="shared" si="29"/>
        <v>0.40163886796217413</v>
      </c>
      <c r="H372">
        <f t="shared" si="27"/>
        <v>2183628.1747204605</v>
      </c>
    </row>
    <row r="373" spans="1:8" x14ac:dyDescent="0.25">
      <c r="A373">
        <f>VLOOKUP('2024-03-18_windows_device_0'!P373,'2024-03-18_windows_device_0'!P$2:P$912,1,0)</f>
        <v>45.681333333333335</v>
      </c>
      <c r="B373">
        <f>VLOOKUP('2024-03-18_windows_device_0'!Q373,'2024-03-18_windows_device_0'!Q373:Q1281,1,0)+90</f>
        <v>2184634</v>
      </c>
      <c r="C373">
        <f t="shared" si="28"/>
        <v>-5.8755834937984391E-2</v>
      </c>
      <c r="D373">
        <f t="shared" si="25"/>
        <v>45.676859464821206</v>
      </c>
      <c r="E373">
        <f t="shared" si="26"/>
        <v>2183717.158738649</v>
      </c>
      <c r="F373">
        <f>E373+I$5*C373</f>
        <v>2183576.8794679185</v>
      </c>
      <c r="G373">
        <f t="shared" si="29"/>
        <v>-0.67360807260498401</v>
      </c>
      <c r="H373">
        <f t="shared" si="27"/>
        <v>2183603.8237908226</v>
      </c>
    </row>
    <row r="374" spans="1:8" x14ac:dyDescent="0.25">
      <c r="A374">
        <f>VLOOKUP('2024-03-18_windows_device_0'!P374,'2024-03-18_windows_device_0'!P$2:P$912,1,0)</f>
        <v>45.622</v>
      </c>
      <c r="B374">
        <f>VLOOKUP('2024-03-18_windows_device_0'!Q374,'2024-03-18_windows_device_0'!Q374:Q1282,1,0)+90</f>
        <v>2184631</v>
      </c>
      <c r="C374">
        <f t="shared" si="28"/>
        <v>-6.6193282398481421E-2</v>
      </c>
      <c r="D374">
        <f t="shared" si="25"/>
        <v>45.617531942385071</v>
      </c>
      <c r="E374">
        <f t="shared" si="26"/>
        <v>2183716.5388758248</v>
      </c>
      <c r="F374">
        <f>E374+I$5*C374</f>
        <v>2183558.5027353819</v>
      </c>
      <c r="G374">
        <f t="shared" si="29"/>
        <v>-0.18376732536591589</v>
      </c>
      <c r="H374">
        <f t="shared" si="27"/>
        <v>2183565.8534283964</v>
      </c>
    </row>
    <row r="375" spans="1:8" x14ac:dyDescent="0.25">
      <c r="A375">
        <f>VLOOKUP('2024-03-18_windows_device_0'!P375,'2024-03-18_windows_device_0'!P$2:P$912,1,0)</f>
        <v>45.572000000000003</v>
      </c>
      <c r="B375">
        <f>VLOOKUP('2024-03-18_windows_device_0'!Q375,'2024-03-18_windows_device_0'!Q375:Q1283,1,0)+90</f>
        <v>2184620</v>
      </c>
      <c r="C375">
        <f t="shared" si="28"/>
        <v>-5.578085595377924E-2</v>
      </c>
      <c r="D375">
        <f t="shared" si="25"/>
        <v>45.56753683920855</v>
      </c>
      <c r="E375">
        <f t="shared" si="26"/>
        <v>2183707.5422075875</v>
      </c>
      <c r="F375">
        <f>E375+I$5*C375</f>
        <v>2183574.3656847421</v>
      </c>
      <c r="G375">
        <f t="shared" si="29"/>
        <v>0.15862949360162021</v>
      </c>
      <c r="H375">
        <f t="shared" si="27"/>
        <v>2183568.020504998</v>
      </c>
    </row>
    <row r="376" spans="1:8" x14ac:dyDescent="0.25">
      <c r="A376">
        <f>VLOOKUP('2024-03-18_windows_device_0'!P376,'2024-03-18_windows_device_0'!P$2:P$912,1,0)</f>
        <v>45.525333333333336</v>
      </c>
      <c r="B376">
        <f>VLOOKUP('2024-03-18_windows_device_0'!Q376,'2024-03-18_windows_device_0'!Q376:Q1284,1,0)+90</f>
        <v>2184617</v>
      </c>
      <c r="C376">
        <f t="shared" si="28"/>
        <v>-5.2062132223526764E-2</v>
      </c>
      <c r="D376">
        <f t="shared" si="25"/>
        <v>45.520874742910465</v>
      </c>
      <c r="E376">
        <f t="shared" si="26"/>
        <v>2183706.4100019149</v>
      </c>
      <c r="F376">
        <f>E376+I$5*C376</f>
        <v>2183582.111913926</v>
      </c>
      <c r="G376">
        <f t="shared" si="29"/>
        <v>7.7462291838601233E-2</v>
      </c>
      <c r="H376">
        <f t="shared" si="27"/>
        <v>2183579.0134222526</v>
      </c>
    </row>
    <row r="377" spans="1:8" x14ac:dyDescent="0.25">
      <c r="A377">
        <f>VLOOKUP('2024-03-18_windows_device_0'!P377,'2024-03-18_windows_device_0'!P$2:P$912,1,0)</f>
        <v>45.494</v>
      </c>
      <c r="B377">
        <f>VLOOKUP('2024-03-18_windows_device_0'!Q377,'2024-03-18_windows_device_0'!Q377:Q1285,1,0)+90</f>
        <v>2184620</v>
      </c>
      <c r="C377">
        <f t="shared" si="28"/>
        <v>-3.4956003064374873E-2</v>
      </c>
      <c r="D377">
        <f t="shared" si="25"/>
        <v>45.489544478253173</v>
      </c>
      <c r="E377">
        <f t="shared" si="26"/>
        <v>2183710.6630186061</v>
      </c>
      <c r="F377">
        <f>E377+I$5*C377</f>
        <v>2183627.2057309565</v>
      </c>
      <c r="G377">
        <f t="shared" si="29"/>
        <v>0.45093817030545325</v>
      </c>
      <c r="H377">
        <f t="shared" si="27"/>
        <v>2183609.1682041441</v>
      </c>
    </row>
    <row r="378" spans="1:8" x14ac:dyDescent="0.25">
      <c r="A378">
        <f>VLOOKUP('2024-03-18_windows_device_0'!P378,'2024-03-18_windows_device_0'!P$2:P$912,1,0)</f>
        <v>45.436666666666667</v>
      </c>
      <c r="B378">
        <f>VLOOKUP('2024-03-18_windows_device_0'!Q378,'2024-03-18_windows_device_0'!Q378:Q1286,1,0)+90</f>
        <v>2184619</v>
      </c>
      <c r="C378">
        <f t="shared" si="28"/>
        <v>-6.3962048160331519E-2</v>
      </c>
      <c r="D378">
        <f t="shared" si="25"/>
        <v>45.432216759944097</v>
      </c>
      <c r="E378">
        <f t="shared" si="26"/>
        <v>2183711.9535390604</v>
      </c>
      <c r="F378">
        <f>E378+I$5*C378</f>
        <v>2183559.2444595313</v>
      </c>
      <c r="G378">
        <f t="shared" si="29"/>
        <v>-0.67961271425243464</v>
      </c>
      <c r="H378">
        <f t="shared" si="27"/>
        <v>2183586.4289681013</v>
      </c>
    </row>
    <row r="379" spans="1:8" x14ac:dyDescent="0.25">
      <c r="A379">
        <f>VLOOKUP('2024-03-18_windows_device_0'!P379,'2024-03-18_windows_device_0'!P$2:P$912,1,0)</f>
        <v>45.393333333333331</v>
      </c>
      <c r="B379">
        <f>VLOOKUP('2024-03-18_windows_device_0'!Q379,'2024-03-18_windows_device_0'!Q379:Q1287,1,0)+90</f>
        <v>2184615</v>
      </c>
      <c r="C379">
        <f t="shared" si="28"/>
        <v>-4.8343408493282211E-2</v>
      </c>
      <c r="D379">
        <f t="shared" si="25"/>
        <v>45.38888767052444</v>
      </c>
      <c r="E379">
        <f t="shared" si="26"/>
        <v>2183709.6828298117</v>
      </c>
      <c r="F379">
        <f>E379+I$5*C379</f>
        <v>2183594.2631766791</v>
      </c>
      <c r="G379">
        <f t="shared" si="29"/>
        <v>0.35018717147875578</v>
      </c>
      <c r="H379">
        <f t="shared" si="27"/>
        <v>2183580.2556898198</v>
      </c>
    </row>
    <row r="380" spans="1:8" x14ac:dyDescent="0.25">
      <c r="A380">
        <f>VLOOKUP('2024-03-18_windows_device_0'!P380,'2024-03-18_windows_device_0'!P$2:P$912,1,0)</f>
        <v>45.366</v>
      </c>
      <c r="B380">
        <f>VLOOKUP('2024-03-18_windows_device_0'!Q380,'2024-03-18_windows_device_0'!Q380:Q1288,1,0)+90</f>
        <v>2184612</v>
      </c>
      <c r="C380">
        <f t="shared" si="28"/>
        <v>-3.0493534588059219E-2</v>
      </c>
      <c r="D380">
        <f t="shared" si="25"/>
        <v>45.361557014121281</v>
      </c>
      <c r="E380">
        <f t="shared" si="26"/>
        <v>2183707.7727645682</v>
      </c>
      <c r="F380">
        <f>E380+I$5*C380</f>
        <v>2183634.9695987464</v>
      </c>
      <c r="G380">
        <f t="shared" si="29"/>
        <v>0.40706422067247333</v>
      </c>
      <c r="H380">
        <f t="shared" si="27"/>
        <v>2183618.6870299196</v>
      </c>
    </row>
    <row r="381" spans="1:8" x14ac:dyDescent="0.25">
      <c r="A381">
        <f>VLOOKUP('2024-03-18_windows_device_0'!P381,'2024-03-18_windows_device_0'!P$2:P$912,1,0)</f>
        <v>45.323999999999998</v>
      </c>
      <c r="B381">
        <f>VLOOKUP('2024-03-18_windows_device_0'!Q381,'2024-03-18_windows_device_0'!Q381:Q1289,1,0)+90</f>
        <v>2184611</v>
      </c>
      <c r="C381">
        <f t="shared" si="28"/>
        <v>-4.6855919001179636E-2</v>
      </c>
      <c r="D381">
        <f t="shared" si="25"/>
        <v>45.319561127452999</v>
      </c>
      <c r="E381">
        <f t="shared" si="26"/>
        <v>2183708.4462629594</v>
      </c>
      <c r="F381">
        <f>E381+I$5*C381</f>
        <v>2183596.5779837696</v>
      </c>
      <c r="G381">
        <f t="shared" si="29"/>
        <v>-0.38391614976804705</v>
      </c>
      <c r="H381">
        <f t="shared" si="27"/>
        <v>2183611.9346297602</v>
      </c>
    </row>
    <row r="382" spans="1:8" x14ac:dyDescent="0.25">
      <c r="A382">
        <f>VLOOKUP('2024-03-18_windows_device_0'!P382,'2024-03-18_windows_device_0'!P$2:P$912,1,0)</f>
        <v>45.261333333333333</v>
      </c>
      <c r="B382">
        <f>VLOOKUP('2024-03-18_windows_device_0'!Q382,'2024-03-18_windows_device_0'!Q382:Q1290,1,0)+90</f>
        <v>2184611</v>
      </c>
      <c r="C382">
        <f t="shared" si="28"/>
        <v>-6.9912006128733897E-2</v>
      </c>
      <c r="D382">
        <f t="shared" si="25"/>
        <v>45.256900598138429</v>
      </c>
      <c r="E382">
        <f t="shared" si="26"/>
        <v>2183710.9403470289</v>
      </c>
      <c r="F382">
        <f>E382+I$5*C382</f>
        <v>2183544.0257717296</v>
      </c>
      <c r="G382">
        <f t="shared" si="29"/>
        <v>-0.52552212039940061</v>
      </c>
      <c r="H382">
        <f t="shared" si="27"/>
        <v>2183565.0466565457</v>
      </c>
    </row>
    <row r="383" spans="1:8" x14ac:dyDescent="0.25">
      <c r="A383">
        <f>VLOOKUP('2024-03-18_windows_device_0'!P383,'2024-03-18_windows_device_0'!P$2:P$912,1,0)</f>
        <v>45.221333333333334</v>
      </c>
      <c r="B383">
        <f>VLOOKUP('2024-03-18_windows_device_0'!Q383,'2024-03-18_windows_device_0'!Q383:Q1291,1,0)+90</f>
        <v>2184610</v>
      </c>
      <c r="C383">
        <f t="shared" si="28"/>
        <v>-4.4624684763021803E-2</v>
      </c>
      <c r="D383">
        <f t="shared" si="25"/>
        <v>45.216904515597214</v>
      </c>
      <c r="E383">
        <f t="shared" si="26"/>
        <v>2183711.5305112945</v>
      </c>
      <c r="F383">
        <f>E383+I$5*C383</f>
        <v>2183604.9892930184</v>
      </c>
      <c r="G383">
        <f t="shared" si="29"/>
        <v>0.60963521288707856</v>
      </c>
      <c r="H383">
        <f t="shared" si="27"/>
        <v>2183580.6038845028</v>
      </c>
    </row>
    <row r="384" spans="1:8" x14ac:dyDescent="0.25">
      <c r="A384">
        <f>VLOOKUP('2024-03-18_windows_device_0'!P384,'2024-03-18_windows_device_0'!P$2:P$912,1,0)</f>
        <v>45.165999999999997</v>
      </c>
      <c r="B384">
        <f>VLOOKUP('2024-03-18_windows_device_0'!Q384,'2024-03-18_windows_device_0'!Q384:Q1292,1,0)+90</f>
        <v>2184603</v>
      </c>
      <c r="C384">
        <f t="shared" si="28"/>
        <v>-6.1730813922189542E-2</v>
      </c>
      <c r="D384">
        <f t="shared" si="25"/>
        <v>45.161576601415192</v>
      </c>
      <c r="E384">
        <f t="shared" si="26"/>
        <v>2183706.7279208773</v>
      </c>
      <c r="F384">
        <f>E384+I$5*C384</f>
        <v>2183559.3459022618</v>
      </c>
      <c r="G384">
        <f t="shared" si="29"/>
        <v>-0.45643390756566077</v>
      </c>
      <c r="H384">
        <f t="shared" si="27"/>
        <v>2183577.6032585646</v>
      </c>
    </row>
    <row r="385" spans="1:8" x14ac:dyDescent="0.25">
      <c r="A385">
        <f>VLOOKUP('2024-03-18_windows_device_0'!P385,'2024-03-18_windows_device_0'!P$2:P$912,1,0)</f>
        <v>45.094000000000001</v>
      </c>
      <c r="B385">
        <f>VLOOKUP('2024-03-18_windows_device_0'!Q385,'2024-03-18_windows_device_0'!Q385:Q1293,1,0)+90</f>
        <v>2184603</v>
      </c>
      <c r="C385">
        <f t="shared" si="28"/>
        <v>-8.0324432573436078E-2</v>
      </c>
      <c r="D385">
        <f t="shared" si="25"/>
        <v>45.089583652841007</v>
      </c>
      <c r="E385">
        <f t="shared" si="26"/>
        <v>2183709.5831727996</v>
      </c>
      <c r="F385">
        <f>E385+I$5*C385</f>
        <v>2183517.8089799024</v>
      </c>
      <c r="G385">
        <f t="shared" si="29"/>
        <v>-0.41536922359373424</v>
      </c>
      <c r="H385">
        <f t="shared" si="27"/>
        <v>2183534.4237488462</v>
      </c>
    </row>
    <row r="386" spans="1:8" x14ac:dyDescent="0.25">
      <c r="A386">
        <f>VLOOKUP('2024-03-18_windows_device_0'!P386,'2024-03-18_windows_device_0'!P$2:P$912,1,0)</f>
        <v>45.065333333333335</v>
      </c>
      <c r="B386">
        <f>VLOOKUP('2024-03-18_windows_device_0'!Q386,'2024-03-18_windows_device_0'!Q386:Q1294,1,0)+90</f>
        <v>2184602</v>
      </c>
      <c r="C386">
        <f t="shared" si="28"/>
        <v>-3.1981024080169722E-2</v>
      </c>
      <c r="D386">
        <f t="shared" si="25"/>
        <v>45.060919793686466</v>
      </c>
      <c r="E386">
        <f t="shared" si="26"/>
        <v>2183709.7187181809</v>
      </c>
      <c r="F386">
        <f>E386+I$5*C386</f>
        <v>2183633.3641784163</v>
      </c>
      <c r="G386">
        <f t="shared" si="29"/>
        <v>1.1555519851390272</v>
      </c>
      <c r="H386">
        <f t="shared" si="27"/>
        <v>2183587.1420990108</v>
      </c>
    </row>
    <row r="387" spans="1:8" x14ac:dyDescent="0.25">
      <c r="A387">
        <f>VLOOKUP('2024-03-18_windows_device_0'!P387,'2024-03-18_windows_device_0'!P$2:P$912,1,0)</f>
        <v>45.011333333333333</v>
      </c>
      <c r="B387">
        <f>VLOOKUP('2024-03-18_windows_device_0'!Q387,'2024-03-18_windows_device_0'!Q387:Q1295,1,0)+90</f>
        <v>2184596</v>
      </c>
      <c r="C387">
        <f t="shared" si="28"/>
        <v>-6.0243324430086967E-2</v>
      </c>
      <c r="D387">
        <f t="shared" ref="D387:D450" si="30">(A387)*(1-EXP(-I$3))</f>
        <v>45.006925082255819</v>
      </c>
      <c r="E387">
        <f t="shared" ref="E387:E450" si="31">B387-D387^2*I$4</f>
        <v>2183705.8558074981</v>
      </c>
      <c r="F387">
        <f>E387+I$5*C387</f>
        <v>2183562.0251628254</v>
      </c>
      <c r="G387">
        <f t="shared" si="29"/>
        <v>-0.71339015590958299</v>
      </c>
      <c r="H387">
        <f t="shared" ref="H387:H450" si="32">F387-I$7*G387</f>
        <v>2183590.5607690616</v>
      </c>
    </row>
    <row r="388" spans="1:8" x14ac:dyDescent="0.25">
      <c r="A388">
        <f>VLOOKUP('2024-03-18_windows_device_0'!P388,'2024-03-18_windows_device_0'!P$2:P$912,1,0)</f>
        <v>44.969333333333331</v>
      </c>
      <c r="B388">
        <f>VLOOKUP('2024-03-18_windows_device_0'!Q388,'2024-03-18_windows_device_0'!Q388:Q1296,1,0)+90</f>
        <v>2184591</v>
      </c>
      <c r="C388">
        <f t="shared" ref="C388:C451" si="33">(D388-D387)*I$2</f>
        <v>-4.6855919001171704E-2</v>
      </c>
      <c r="D388">
        <f t="shared" si="30"/>
        <v>44.964929195587544</v>
      </c>
      <c r="E388">
        <f t="shared" si="31"/>
        <v>2183702.5162165943</v>
      </c>
      <c r="F388">
        <f>E388+I$5*C388</f>
        <v>2183590.6479374045</v>
      </c>
      <c r="G388">
        <f t="shared" ref="G388:G451" si="34">(F388-F387)*I$6</f>
        <v>0.28622774579096588</v>
      </c>
      <c r="H388">
        <f t="shared" si="32"/>
        <v>2183579.1988275726</v>
      </c>
    </row>
    <row r="389" spans="1:8" x14ac:dyDescent="0.25">
      <c r="A389">
        <f>VLOOKUP('2024-03-18_windows_device_0'!P389,'2024-03-18_windows_device_0'!P$2:P$912,1,0)</f>
        <v>44.906666666666666</v>
      </c>
      <c r="B389">
        <f>VLOOKUP('2024-03-18_windows_device_0'!Q389,'2024-03-18_windows_device_0'!Q389:Q1297,1,0)+90</f>
        <v>2184590</v>
      </c>
      <c r="C389">
        <f t="shared" si="33"/>
        <v>-6.9912006128733897E-2</v>
      </c>
      <c r="D389">
        <f t="shared" si="30"/>
        <v>44.902268666272974</v>
      </c>
      <c r="E389">
        <f t="shared" si="31"/>
        <v>2183703.9907706035</v>
      </c>
      <c r="F389">
        <f>E389+I$5*C389</f>
        <v>2183537.0761953043</v>
      </c>
      <c r="G389">
        <f t="shared" si="34"/>
        <v>-0.53571742100175468</v>
      </c>
      <c r="H389">
        <f t="shared" si="32"/>
        <v>2183558.5048921444</v>
      </c>
    </row>
    <row r="390" spans="1:8" x14ac:dyDescent="0.25">
      <c r="A390">
        <f>VLOOKUP('2024-03-18_windows_device_0'!P390,'2024-03-18_windows_device_0'!P$2:P$912,1,0)</f>
        <v>44.858666666666664</v>
      </c>
      <c r="B390">
        <f>VLOOKUP('2024-03-18_windows_device_0'!Q390,'2024-03-18_windows_device_0'!Q390:Q1298,1,0)+90</f>
        <v>2184586</v>
      </c>
      <c r="C390">
        <f t="shared" si="33"/>
        <v>-5.3549621715637263E-2</v>
      </c>
      <c r="D390">
        <f t="shared" si="30"/>
        <v>44.854273367223506</v>
      </c>
      <c r="E390">
        <f t="shared" si="31"/>
        <v>2183701.8838398154</v>
      </c>
      <c r="F390">
        <f>E390+I$5*C390</f>
        <v>2183574.0343778841</v>
      </c>
      <c r="G390">
        <f t="shared" si="34"/>
        <v>0.36958182579837739</v>
      </c>
      <c r="H390">
        <f t="shared" si="32"/>
        <v>2183559.2511048522</v>
      </c>
    </row>
    <row r="391" spans="1:8" x14ac:dyDescent="0.25">
      <c r="A391">
        <f>VLOOKUP('2024-03-18_windows_device_0'!P391,'2024-03-18_windows_device_0'!P$2:P$912,1,0)</f>
        <v>44.797333333333334</v>
      </c>
      <c r="B391">
        <f>VLOOKUP('2024-03-18_windows_device_0'!Q391,'2024-03-18_windows_device_0'!Q391:Q1299,1,0)+90</f>
        <v>2184585</v>
      </c>
      <c r="C391">
        <f t="shared" si="33"/>
        <v>-6.8424516636631322E-2</v>
      </c>
      <c r="D391">
        <f t="shared" si="30"/>
        <v>44.792946040660311</v>
      </c>
      <c r="E391">
        <f t="shared" si="31"/>
        <v>2183703.2998153619</v>
      </c>
      <c r="F391">
        <f>E391+I$5*C391</f>
        <v>2183539.9366140049</v>
      </c>
      <c r="G391">
        <f t="shared" si="34"/>
        <v>-0.34097763879224657</v>
      </c>
      <c r="H391">
        <f t="shared" si="32"/>
        <v>2183553.5757195568</v>
      </c>
    </row>
    <row r="392" spans="1:8" x14ac:dyDescent="0.25">
      <c r="A392">
        <f>VLOOKUP('2024-03-18_windows_device_0'!P392,'2024-03-18_windows_device_0'!P$2:P$912,1,0)</f>
        <v>44.768666666666668</v>
      </c>
      <c r="B392">
        <f>VLOOKUP('2024-03-18_windows_device_0'!Q392,'2024-03-18_windows_device_0'!Q392:Q1300,1,0)+90</f>
        <v>2184589</v>
      </c>
      <c r="C392">
        <f t="shared" si="33"/>
        <v>-3.1981024080161798E-2</v>
      </c>
      <c r="D392">
        <f t="shared" si="30"/>
        <v>44.764282181505777</v>
      </c>
      <c r="E392">
        <f t="shared" si="31"/>
        <v>2183708.4278877852</v>
      </c>
      <c r="F392">
        <f>E392+I$5*C392</f>
        <v>2183632.0733480207</v>
      </c>
      <c r="G392">
        <f t="shared" si="34"/>
        <v>0.9213673401577398</v>
      </c>
      <c r="H392">
        <f t="shared" si="32"/>
        <v>2183595.2186544142</v>
      </c>
    </row>
    <row r="393" spans="1:8" x14ac:dyDescent="0.25">
      <c r="A393">
        <f>VLOOKUP('2024-03-18_windows_device_0'!P393,'2024-03-18_windows_device_0'!P$2:P$912,1,0)</f>
        <v>44.719333333333331</v>
      </c>
      <c r="B393">
        <f>VLOOKUP('2024-03-18_windows_device_0'!Q393,'2024-03-18_windows_device_0'!Q393:Q1301,1,0)+90</f>
        <v>2184589</v>
      </c>
      <c r="C393">
        <f t="shared" si="33"/>
        <v>-5.5037111207739839E-2</v>
      </c>
      <c r="D393">
        <f t="shared" si="30"/>
        <v>44.714953679704934</v>
      </c>
      <c r="E393">
        <f t="shared" si="31"/>
        <v>2183710.3675310812</v>
      </c>
      <c r="F393">
        <f>E393+I$5*C393</f>
        <v>2183578.9666952072</v>
      </c>
      <c r="G393">
        <f t="shared" si="34"/>
        <v>-0.53106652813497934</v>
      </c>
      <c r="H393">
        <f t="shared" si="32"/>
        <v>2183600.2093563327</v>
      </c>
    </row>
    <row r="394" spans="1:8" x14ac:dyDescent="0.25">
      <c r="A394">
        <f>VLOOKUP('2024-03-18_windows_device_0'!P394,'2024-03-18_windows_device_0'!P$2:P$912,1,0)</f>
        <v>44.662666666666667</v>
      </c>
      <c r="B394">
        <f>VLOOKUP('2024-03-18_windows_device_0'!Q394,'2024-03-18_windows_device_0'!Q394:Q1302,1,0)+90</f>
        <v>2184581</v>
      </c>
      <c r="C394">
        <f t="shared" si="33"/>
        <v>-6.321830341427627E-2</v>
      </c>
      <c r="D394">
        <f t="shared" si="30"/>
        <v>44.65829256277155</v>
      </c>
      <c r="E394">
        <f t="shared" si="31"/>
        <v>2183704.5928606661</v>
      </c>
      <c r="F394">
        <f>E394+I$5*C394</f>
        <v>2183553.6594681083</v>
      </c>
      <c r="G394">
        <f t="shared" si="34"/>
        <v>-0.25307227098848672</v>
      </c>
      <c r="H394">
        <f t="shared" si="32"/>
        <v>2183563.7823589477</v>
      </c>
    </row>
    <row r="395" spans="1:8" x14ac:dyDescent="0.25">
      <c r="A395">
        <f>VLOOKUP('2024-03-18_windows_device_0'!P395,'2024-03-18_windows_device_0'!P$2:P$912,1,0)</f>
        <v>44.6</v>
      </c>
      <c r="B395">
        <f>VLOOKUP('2024-03-18_windows_device_0'!Q395,'2024-03-18_windows_device_0'!Q395:Q1303,1,0)+90</f>
        <v>2184581</v>
      </c>
      <c r="C395">
        <f t="shared" si="33"/>
        <v>-6.9912006128741822E-2</v>
      </c>
      <c r="D395">
        <f t="shared" si="30"/>
        <v>44.595632033456972</v>
      </c>
      <c r="E395">
        <f t="shared" si="31"/>
        <v>2183707.0505277817</v>
      </c>
      <c r="F395">
        <f>E395+I$5*C395</f>
        <v>2183540.1359524825</v>
      </c>
      <c r="G395">
        <f t="shared" si="34"/>
        <v>-0.13523515625856816</v>
      </c>
      <c r="H395">
        <f t="shared" si="32"/>
        <v>2183545.5453587328</v>
      </c>
    </row>
    <row r="396" spans="1:8" x14ac:dyDescent="0.25">
      <c r="A396">
        <f>VLOOKUP('2024-03-18_windows_device_0'!P396,'2024-03-18_windows_device_0'!P$2:P$912,1,0)</f>
        <v>44.546666666666667</v>
      </c>
      <c r="B396">
        <f>VLOOKUP('2024-03-18_windows_device_0'!Q396,'2024-03-18_windows_device_0'!Q396:Q1304,1,0)+90</f>
        <v>2184582</v>
      </c>
      <c r="C396">
        <f t="shared" si="33"/>
        <v>-5.9499579684031717E-2</v>
      </c>
      <c r="D396">
        <f t="shared" si="30"/>
        <v>44.542303923402017</v>
      </c>
      <c r="E396">
        <f t="shared" si="31"/>
        <v>2183710.1394412206</v>
      </c>
      <c r="F396">
        <f>E396+I$5*C396</f>
        <v>2183568.0844835187</v>
      </c>
      <c r="G396">
        <f t="shared" si="34"/>
        <v>0.27948531036265195</v>
      </c>
      <c r="H396">
        <f t="shared" si="32"/>
        <v>2183556.9050711044</v>
      </c>
    </row>
    <row r="397" spans="1:8" x14ac:dyDescent="0.25">
      <c r="A397">
        <f>VLOOKUP('2024-03-18_windows_device_0'!P397,'2024-03-18_windows_device_0'!P$2:P$912,1,0)</f>
        <v>44.502000000000002</v>
      </c>
      <c r="B397">
        <f>VLOOKUP('2024-03-18_windows_device_0'!Q397,'2024-03-18_windows_device_0'!Q397:Q1305,1,0)+90</f>
        <v>2184580</v>
      </c>
      <c r="C397">
        <f t="shared" si="33"/>
        <v>-4.9830897985368931E-2</v>
      </c>
      <c r="D397">
        <f t="shared" si="30"/>
        <v>44.497641631230998</v>
      </c>
      <c r="E397">
        <f t="shared" si="31"/>
        <v>2183709.886983017</v>
      </c>
      <c r="F397">
        <f>E397+I$5*C397</f>
        <v>2183590.9159559421</v>
      </c>
      <c r="G397">
        <f t="shared" si="34"/>
        <v>0.22831472423393279</v>
      </c>
      <c r="H397">
        <f t="shared" si="32"/>
        <v>2183581.7833669726</v>
      </c>
    </row>
    <row r="398" spans="1:8" x14ac:dyDescent="0.25">
      <c r="A398">
        <f>VLOOKUP('2024-03-18_windows_device_0'!P398,'2024-03-18_windows_device_0'!P$2:P$912,1,0)</f>
        <v>44.470666666666666</v>
      </c>
      <c r="B398">
        <f>VLOOKUP('2024-03-18_windows_device_0'!Q398,'2024-03-18_windows_device_0'!Q398:Q1306,1,0)+90</f>
        <v>2184574</v>
      </c>
      <c r="C398">
        <f t="shared" si="33"/>
        <v>-3.4956003064374873E-2</v>
      </c>
      <c r="D398">
        <f t="shared" si="30"/>
        <v>44.466311366573706</v>
      </c>
      <c r="E398">
        <f t="shared" si="31"/>
        <v>2183705.1118242932</v>
      </c>
      <c r="F398">
        <f>E398+I$5*C398</f>
        <v>2183621.6545366435</v>
      </c>
      <c r="G398">
        <f t="shared" si="34"/>
        <v>0.30738580701407048</v>
      </c>
      <c r="H398">
        <f t="shared" si="32"/>
        <v>2183609.3591043628</v>
      </c>
    </row>
    <row r="399" spans="1:8" x14ac:dyDescent="0.25">
      <c r="A399">
        <f>VLOOKUP('2024-03-18_windows_device_0'!P399,'2024-03-18_windows_device_0'!P$2:P$912,1,0)</f>
        <v>44.405333333333331</v>
      </c>
      <c r="B399">
        <f>VLOOKUP('2024-03-18_windows_device_0'!Q399,'2024-03-18_windows_device_0'!Q399:Q1307,1,0)+90</f>
        <v>2184569</v>
      </c>
      <c r="C399">
        <f t="shared" si="33"/>
        <v>-7.2886985112939048E-2</v>
      </c>
      <c r="D399">
        <f t="shared" si="30"/>
        <v>44.400984431756385</v>
      </c>
      <c r="E399">
        <f t="shared" si="31"/>
        <v>2183702.662973878</v>
      </c>
      <c r="F399">
        <f>E399+I$5*C399</f>
        <v>2183528.6456506937</v>
      </c>
      <c r="G399">
        <f t="shared" si="34"/>
        <v>-0.93008885949850084</v>
      </c>
      <c r="H399">
        <f t="shared" si="32"/>
        <v>2183565.8492050734</v>
      </c>
    </row>
    <row r="400" spans="1:8" x14ac:dyDescent="0.25">
      <c r="A400">
        <f>VLOOKUP('2024-03-18_windows_device_0'!P400,'2024-03-18_windows_device_0'!P$2:P$912,1,0)</f>
        <v>44.401333333333334</v>
      </c>
      <c r="B400">
        <f>VLOOKUP('2024-03-18_windows_device_0'!Q400,'2024-03-18_windows_device_0'!Q400:Q1308,1,0)+90</f>
        <v>2184567</v>
      </c>
      <c r="C400">
        <f t="shared" si="33"/>
        <v>-4.4624684762998024E-3</v>
      </c>
      <c r="D400">
        <f t="shared" si="30"/>
        <v>44.396984823502265</v>
      </c>
      <c r="E400">
        <f t="shared" si="31"/>
        <v>2183700.8190448615</v>
      </c>
      <c r="F400">
        <f>E400+I$5*C400</f>
        <v>2183690.1649230337</v>
      </c>
      <c r="G400">
        <f t="shared" si="34"/>
        <v>1.6151927233999595</v>
      </c>
      <c r="H400">
        <f t="shared" si="32"/>
        <v>2183625.5572140976</v>
      </c>
    </row>
    <row r="401" spans="1:8" x14ac:dyDescent="0.25">
      <c r="A401">
        <f>VLOOKUP('2024-03-18_windows_device_0'!P401,'2024-03-18_windows_device_0'!P$2:P$912,1,0)</f>
        <v>44.314666666666668</v>
      </c>
      <c r="B401">
        <f>VLOOKUP('2024-03-18_windows_device_0'!Q401,'2024-03-18_windows_device_0'!Q401:Q1309,1,0)+90</f>
        <v>2184563</v>
      </c>
      <c r="C401">
        <f t="shared" si="33"/>
        <v>-9.6686816986556498E-2</v>
      </c>
      <c r="D401">
        <f t="shared" si="30"/>
        <v>44.310326644662958</v>
      </c>
      <c r="E401">
        <f t="shared" si="31"/>
        <v>2183700.1971304789</v>
      </c>
      <c r="F401">
        <f>E401+I$5*C401</f>
        <v>2183469.3578242138</v>
      </c>
      <c r="G401">
        <f t="shared" si="34"/>
        <v>-2.2080709881987421</v>
      </c>
      <c r="H401">
        <f t="shared" si="32"/>
        <v>2183557.6806637417</v>
      </c>
    </row>
    <row r="402" spans="1:8" x14ac:dyDescent="0.25">
      <c r="A402">
        <f>VLOOKUP('2024-03-18_windows_device_0'!P402,'2024-03-18_windows_device_0'!P$2:P$912,1,0)</f>
        <v>44.289333333333332</v>
      </c>
      <c r="B402">
        <f>VLOOKUP('2024-03-18_windows_device_0'!Q402,'2024-03-18_windows_device_0'!Q402:Q1310,1,0)+90</f>
        <v>2184559</v>
      </c>
      <c r="C402">
        <f t="shared" si="33"/>
        <v>-2.8262300349917245E-2</v>
      </c>
      <c r="D402">
        <f t="shared" si="30"/>
        <v>44.284995792386852</v>
      </c>
      <c r="E402">
        <f t="shared" si="31"/>
        <v>2183697.1833242904</v>
      </c>
      <c r="F402">
        <f>E402+I$5*C402</f>
        <v>2183629.7072193823</v>
      </c>
      <c r="G402">
        <f t="shared" si="34"/>
        <v>1.6034939516847952</v>
      </c>
      <c r="H402">
        <f t="shared" si="32"/>
        <v>2183565.5674613151</v>
      </c>
    </row>
    <row r="403" spans="1:8" x14ac:dyDescent="0.25">
      <c r="A403">
        <f>VLOOKUP('2024-03-18_windows_device_0'!P403,'2024-03-18_windows_device_0'!P$2:P$912,1,0)</f>
        <v>44.230000000000004</v>
      </c>
      <c r="B403">
        <f>VLOOKUP('2024-03-18_windows_device_0'!Q403,'2024-03-18_windows_device_0'!Q403:Q1311,1,0)+90</f>
        <v>2184560</v>
      </c>
      <c r="C403">
        <f t="shared" si="33"/>
        <v>-6.6193282398473496E-2</v>
      </c>
      <c r="D403">
        <f t="shared" si="30"/>
        <v>44.225668269950724</v>
      </c>
      <c r="E403">
        <f t="shared" si="31"/>
        <v>2183700.4908868773</v>
      </c>
      <c r="F403">
        <f>E403+I$5*C403</f>
        <v>2183542.4547464345</v>
      </c>
      <c r="G403">
        <f t="shared" si="34"/>
        <v>-0.87252472947817294</v>
      </c>
      <c r="H403">
        <f t="shared" si="32"/>
        <v>2183577.3557356135</v>
      </c>
    </row>
    <row r="404" spans="1:8" x14ac:dyDescent="0.25">
      <c r="A404">
        <f>VLOOKUP('2024-03-18_windows_device_0'!P404,'2024-03-18_windows_device_0'!P$2:P$912,1,0)</f>
        <v>44.194000000000003</v>
      </c>
      <c r="B404">
        <f>VLOOKUP('2024-03-18_windows_device_0'!Q404,'2024-03-18_windows_device_0'!Q404:Q1312,1,0)+90</f>
        <v>2184562</v>
      </c>
      <c r="C404">
        <f t="shared" si="33"/>
        <v>-4.0162216286729932E-2</v>
      </c>
      <c r="D404">
        <f t="shared" si="30"/>
        <v>44.189671795663621</v>
      </c>
      <c r="E404">
        <f t="shared" si="31"/>
        <v>2183703.8894731612</v>
      </c>
      <c r="F404">
        <f>E404+I$5*C404</f>
        <v>2183608.0023767124</v>
      </c>
      <c r="G404">
        <f t="shared" si="34"/>
        <v>0.65547630277927971</v>
      </c>
      <c r="H404">
        <f t="shared" si="32"/>
        <v>2183581.7833246011</v>
      </c>
    </row>
    <row r="405" spans="1:8" x14ac:dyDescent="0.25">
      <c r="A405">
        <f>VLOOKUP('2024-03-18_windows_device_0'!P405,'2024-03-18_windows_device_0'!P$2:P$912,1,0)</f>
        <v>44.146666666666668</v>
      </c>
      <c r="B405">
        <f>VLOOKUP('2024-03-18_windows_device_0'!Q405,'2024-03-18_windows_device_0'!Q405:Q1313,1,0)+90</f>
        <v>2184562</v>
      </c>
      <c r="C405">
        <f t="shared" si="33"/>
        <v>-5.2805876969574082E-2</v>
      </c>
      <c r="D405">
        <f t="shared" si="30"/>
        <v>44.142343097989851</v>
      </c>
      <c r="E405">
        <f t="shared" si="31"/>
        <v>2183705.7266221121</v>
      </c>
      <c r="F405">
        <f>E405+I$5*C405</f>
        <v>2183579.6528471517</v>
      </c>
      <c r="G405">
        <f t="shared" si="34"/>
        <v>-0.28349529560655357</v>
      </c>
      <c r="H405">
        <f t="shared" si="32"/>
        <v>2183590.992658976</v>
      </c>
    </row>
    <row r="406" spans="1:8" x14ac:dyDescent="0.25">
      <c r="A406">
        <f>VLOOKUP('2024-03-18_windows_device_0'!P406,'2024-03-18_windows_device_0'!P$2:P$912,1,0)</f>
        <v>44.088000000000001</v>
      </c>
      <c r="B406">
        <f>VLOOKUP('2024-03-18_windows_device_0'!Q406,'2024-03-18_windows_device_0'!Q406:Q1314,1,0)+90</f>
        <v>2184559</v>
      </c>
      <c r="C406">
        <f t="shared" si="33"/>
        <v>-6.5449537652434095E-2</v>
      </c>
      <c r="D406">
        <f t="shared" si="30"/>
        <v>44.0836821769294</v>
      </c>
      <c r="E406">
        <f t="shared" si="31"/>
        <v>2183705.0009195884</v>
      </c>
      <c r="F406">
        <f>E406+I$5*C406</f>
        <v>2183548.7404661165</v>
      </c>
      <c r="G406">
        <f t="shared" si="34"/>
        <v>-0.3091238103527576</v>
      </c>
      <c r="H406">
        <f t="shared" si="32"/>
        <v>2183561.1054185308</v>
      </c>
    </row>
    <row r="407" spans="1:8" x14ac:dyDescent="0.25">
      <c r="A407">
        <f>VLOOKUP('2024-03-18_windows_device_0'!P407,'2024-03-18_windows_device_0'!P$2:P$912,1,0)</f>
        <v>44.058666666666667</v>
      </c>
      <c r="B407">
        <f>VLOOKUP('2024-03-18_windows_device_0'!Q407,'2024-03-18_windows_device_0'!Q407:Q1315,1,0)+90</f>
        <v>2184555</v>
      </c>
      <c r="C407">
        <f t="shared" si="33"/>
        <v>-3.2724768826224972E-2</v>
      </c>
      <c r="D407">
        <f t="shared" si="30"/>
        <v>44.054351716399168</v>
      </c>
      <c r="E407">
        <f t="shared" si="31"/>
        <v>2183702.1369342022</v>
      </c>
      <c r="F407">
        <f>E407+I$5*C407</f>
        <v>2183624.0067074662</v>
      </c>
      <c r="G407">
        <f t="shared" si="34"/>
        <v>0.75266241349745544</v>
      </c>
      <c r="H407">
        <f t="shared" si="32"/>
        <v>2183593.9002109263</v>
      </c>
    </row>
    <row r="408" spans="1:8" x14ac:dyDescent="0.25">
      <c r="A408">
        <f>VLOOKUP('2024-03-18_windows_device_0'!P408,'2024-03-18_windows_device_0'!P$2:P$912,1,0)</f>
        <v>44.015333333333331</v>
      </c>
      <c r="B408">
        <f>VLOOKUP('2024-03-18_windows_device_0'!Q408,'2024-03-18_windows_device_0'!Q408:Q1316,1,0)+90</f>
        <v>2184553</v>
      </c>
      <c r="C408">
        <f t="shared" si="33"/>
        <v>-4.834340849327428E-2</v>
      </c>
      <c r="D408">
        <f t="shared" si="30"/>
        <v>44.011022626979518</v>
      </c>
      <c r="E408">
        <f t="shared" si="31"/>
        <v>2183701.8137541255</v>
      </c>
      <c r="F408">
        <f>E408+I$5*C408</f>
        <v>2183586.3941009929</v>
      </c>
      <c r="G408">
        <f t="shared" si="34"/>
        <v>-0.3761260647326708</v>
      </c>
      <c r="H408">
        <f t="shared" si="32"/>
        <v>2183601.4391435822</v>
      </c>
    </row>
    <row r="409" spans="1:8" x14ac:dyDescent="0.25">
      <c r="A409">
        <f>VLOOKUP('2024-03-18_windows_device_0'!P409,'2024-03-18_windows_device_0'!P$2:P$912,1,0)</f>
        <v>43.980666666666664</v>
      </c>
      <c r="B409">
        <f>VLOOKUP('2024-03-18_windows_device_0'!Q409,'2024-03-18_windows_device_0'!Q409:Q1317,1,0)+90</f>
        <v>2184548</v>
      </c>
      <c r="C409">
        <f t="shared" si="33"/>
        <v>-3.8674726794619425E-2</v>
      </c>
      <c r="D409">
        <f t="shared" si="30"/>
        <v>43.976359355443797</v>
      </c>
      <c r="E409">
        <f t="shared" si="31"/>
        <v>2183698.1540220454</v>
      </c>
      <c r="F409">
        <f>E409+I$5*C409</f>
        <v>2183605.8182995394</v>
      </c>
      <c r="G409">
        <f t="shared" si="34"/>
        <v>0.19424198546446861</v>
      </c>
      <c r="H409">
        <f t="shared" si="32"/>
        <v>2183598.0486201206</v>
      </c>
    </row>
    <row r="410" spans="1:8" x14ac:dyDescent="0.25">
      <c r="A410">
        <f>VLOOKUP('2024-03-18_windows_device_0'!P410,'2024-03-18_windows_device_0'!P$2:P$912,1,0)</f>
        <v>43.931333333333335</v>
      </c>
      <c r="B410">
        <f>VLOOKUP('2024-03-18_windows_device_0'!Q410,'2024-03-18_windows_device_0'!Q410:Q1318,1,0)+90</f>
        <v>2184547</v>
      </c>
      <c r="C410">
        <f t="shared" si="33"/>
        <v>-5.5037111207731915E-2</v>
      </c>
      <c r="D410">
        <f t="shared" si="30"/>
        <v>43.927030853642961</v>
      </c>
      <c r="E410">
        <f t="shared" si="31"/>
        <v>2183699.0595057015</v>
      </c>
      <c r="F410">
        <f>E410+I$5*C410</f>
        <v>2183567.6586698275</v>
      </c>
      <c r="G410">
        <f t="shared" si="34"/>
        <v>-0.38159629711881282</v>
      </c>
      <c r="H410">
        <f t="shared" si="32"/>
        <v>2183582.9225217123</v>
      </c>
    </row>
    <row r="411" spans="1:8" x14ac:dyDescent="0.25">
      <c r="A411">
        <f>VLOOKUP('2024-03-18_windows_device_0'!P411,'2024-03-18_windows_device_0'!P$2:P$912,1,0)</f>
        <v>43.879333333333335</v>
      </c>
      <c r="B411">
        <f>VLOOKUP('2024-03-18_windows_device_0'!Q411,'2024-03-18_windows_device_0'!Q411:Q1319,1,0)+90</f>
        <v>2184546</v>
      </c>
      <c r="C411">
        <f t="shared" si="33"/>
        <v>-5.8012090191929142E-2</v>
      </c>
      <c r="D411">
        <f t="shared" si="30"/>
        <v>43.875035946339381</v>
      </c>
      <c r="E411">
        <f t="shared" si="31"/>
        <v>2183700.0656733606</v>
      </c>
      <c r="F411">
        <f>E411+I$5*C411</f>
        <v>2183561.5620896015</v>
      </c>
      <c r="G411">
        <f t="shared" si="34"/>
        <v>-6.0965802259743213E-2</v>
      </c>
      <c r="H411">
        <f t="shared" si="32"/>
        <v>2183564.0007216921</v>
      </c>
    </row>
    <row r="412" spans="1:8" x14ac:dyDescent="0.25">
      <c r="A412">
        <f>VLOOKUP('2024-03-18_windows_device_0'!P412,'2024-03-18_windows_device_0'!P$2:P$912,1,0)</f>
        <v>43.858000000000004</v>
      </c>
      <c r="B412">
        <f>VLOOKUP('2024-03-18_windows_device_0'!Q412,'2024-03-18_windows_device_0'!Q412:Q1320,1,0)+90</f>
        <v>2184545</v>
      </c>
      <c r="C412">
        <f t="shared" si="33"/>
        <v>-2.3799831873609515E-2</v>
      </c>
      <c r="D412">
        <f t="shared" si="30"/>
        <v>43.853704702317401</v>
      </c>
      <c r="E412">
        <f t="shared" si="31"/>
        <v>2183699.8880291549</v>
      </c>
      <c r="F412">
        <f>E412+I$5*C412</f>
        <v>2183643.066046074</v>
      </c>
      <c r="G412">
        <f t="shared" si="34"/>
        <v>0.8150395647250116</v>
      </c>
      <c r="H412">
        <f t="shared" si="32"/>
        <v>2183610.4644634849</v>
      </c>
    </row>
    <row r="413" spans="1:8" x14ac:dyDescent="0.25">
      <c r="A413">
        <f>VLOOKUP('2024-03-18_windows_device_0'!P413,'2024-03-18_windows_device_0'!P$2:P$912,1,0)</f>
        <v>43.814</v>
      </c>
      <c r="B413">
        <f>VLOOKUP('2024-03-18_windows_device_0'!Q413,'2024-03-18_windows_device_0'!Q413:Q1321,1,0)+90</f>
        <v>2184544</v>
      </c>
      <c r="C413">
        <f t="shared" si="33"/>
        <v>-4.9087153239329537E-2</v>
      </c>
      <c r="D413">
        <f t="shared" si="30"/>
        <v>43.80970901152206</v>
      </c>
      <c r="E413">
        <f t="shared" si="31"/>
        <v>2183700.582874978</v>
      </c>
      <c r="F413">
        <f>E413+I$5*C413</f>
        <v>2183583.387534874</v>
      </c>
      <c r="G413">
        <f t="shared" si="34"/>
        <v>-0.59678511200007056</v>
      </c>
      <c r="H413">
        <f t="shared" si="32"/>
        <v>2183607.2589393542</v>
      </c>
    </row>
    <row r="414" spans="1:8" x14ac:dyDescent="0.25">
      <c r="A414">
        <f>VLOOKUP('2024-03-18_windows_device_0'!P414,'2024-03-18_windows_device_0'!P$2:P$912,1,0)</f>
        <v>43.783999999999999</v>
      </c>
      <c r="B414">
        <f>VLOOKUP('2024-03-18_windows_device_0'!Q414,'2024-03-18_windows_device_0'!Q414:Q1322,1,0)+90</f>
        <v>2184539</v>
      </c>
      <c r="C414">
        <f t="shared" si="33"/>
        <v>-3.3468513572272297E-2</v>
      </c>
      <c r="D414">
        <f t="shared" si="30"/>
        <v>43.779711949616143</v>
      </c>
      <c r="E414">
        <f t="shared" si="31"/>
        <v>2183696.7374763051</v>
      </c>
      <c r="F414">
        <f>E414+I$5*C414</f>
        <v>2183616.8315625978</v>
      </c>
      <c r="G414">
        <f t="shared" si="34"/>
        <v>0.33444027723744513</v>
      </c>
      <c r="H414">
        <f t="shared" si="32"/>
        <v>2183603.4539515083</v>
      </c>
    </row>
    <row r="415" spans="1:8" x14ac:dyDescent="0.25">
      <c r="A415">
        <f>VLOOKUP('2024-03-18_windows_device_0'!P415,'2024-03-18_windows_device_0'!P$2:P$912,1,0)</f>
        <v>43.74733333333333</v>
      </c>
      <c r="B415">
        <f>VLOOKUP('2024-03-18_windows_device_0'!Q415,'2024-03-18_windows_device_0'!Q415:Q1323,1,0)+90</f>
        <v>2184540</v>
      </c>
      <c r="C415">
        <f t="shared" si="33"/>
        <v>-4.0905961032769327E-2</v>
      </c>
      <c r="D415">
        <f t="shared" si="30"/>
        <v>43.743048873953363</v>
      </c>
      <c r="E415">
        <f t="shared" si="31"/>
        <v>2183699.1475817235</v>
      </c>
      <c r="F415">
        <f>E415+I$5*C415</f>
        <v>2183601.4847983038</v>
      </c>
      <c r="G415">
        <f t="shared" si="34"/>
        <v>-0.15346764293964951</v>
      </c>
      <c r="H415">
        <f t="shared" si="32"/>
        <v>2183607.6235040212</v>
      </c>
    </row>
    <row r="416" spans="1:8" x14ac:dyDescent="0.25">
      <c r="A416">
        <f>VLOOKUP('2024-03-18_windows_device_0'!P416,'2024-03-18_windows_device_0'!P$2:P$912,1,0)</f>
        <v>43.706666666666663</v>
      </c>
      <c r="B416">
        <f>VLOOKUP('2024-03-18_windows_device_0'!Q416,'2024-03-18_windows_device_0'!Q416:Q1324,1,0)+90</f>
        <v>2184535</v>
      </c>
      <c r="C416">
        <f t="shared" si="33"/>
        <v>-4.536842950907706E-2</v>
      </c>
      <c r="D416">
        <f t="shared" si="30"/>
        <v>43.702386190036457</v>
      </c>
      <c r="E416">
        <f t="shared" si="31"/>
        <v>2183695.7101350981</v>
      </c>
      <c r="F416">
        <f>E416+I$5*C416</f>
        <v>2183587.3932298506</v>
      </c>
      <c r="G416">
        <f t="shared" si="34"/>
        <v>-0.14091568453237416</v>
      </c>
      <c r="H416">
        <f t="shared" si="32"/>
        <v>2183593.0298572318</v>
      </c>
    </row>
    <row r="417" spans="1:8" x14ac:dyDescent="0.25">
      <c r="A417">
        <f>VLOOKUP('2024-03-18_windows_device_0'!P417,'2024-03-18_windows_device_0'!P$2:P$912,1,0)</f>
        <v>43.656666666666666</v>
      </c>
      <c r="B417">
        <f>VLOOKUP('2024-03-18_windows_device_0'!Q417,'2024-03-18_windows_device_0'!Q417:Q1325,1,0)+90</f>
        <v>2184531</v>
      </c>
      <c r="C417">
        <f t="shared" si="33"/>
        <v>-5.578085595377924E-2</v>
      </c>
      <c r="D417">
        <f t="shared" si="30"/>
        <v>43.652391086859936</v>
      </c>
      <c r="E417">
        <f t="shared" si="31"/>
        <v>2183693.6293155327</v>
      </c>
      <c r="F417">
        <f>E417+I$5*C417</f>
        <v>2183560.4527926873</v>
      </c>
      <c r="G417">
        <f t="shared" si="34"/>
        <v>-0.26940437163226305</v>
      </c>
      <c r="H417">
        <f t="shared" si="32"/>
        <v>2183571.2289675525</v>
      </c>
    </row>
    <row r="418" spans="1:8" x14ac:dyDescent="0.25">
      <c r="A418">
        <f>VLOOKUP('2024-03-18_windows_device_0'!P418,'2024-03-18_windows_device_0'!P$2:P$912,1,0)</f>
        <v>43.623333333333335</v>
      </c>
      <c r="B418">
        <f>VLOOKUP('2024-03-18_windows_device_0'!Q418,'2024-03-18_windows_device_0'!Q418:Q1326,1,0)+90</f>
        <v>2184533</v>
      </c>
      <c r="C418">
        <f t="shared" si="33"/>
        <v>-3.718723730251685E-2</v>
      </c>
      <c r="D418">
        <f t="shared" si="30"/>
        <v>43.619061018075591</v>
      </c>
      <c r="E418">
        <f t="shared" si="31"/>
        <v>2183696.9075487219</v>
      </c>
      <c r="F418">
        <f>E418+I$5*C418</f>
        <v>2183608.1232001586</v>
      </c>
      <c r="G418">
        <f t="shared" si="34"/>
        <v>0.47670407471247017</v>
      </c>
      <c r="H418">
        <f t="shared" si="32"/>
        <v>2183589.0550371702</v>
      </c>
    </row>
    <row r="419" spans="1:8" x14ac:dyDescent="0.25">
      <c r="A419">
        <f>VLOOKUP('2024-03-18_windows_device_0'!P419,'2024-03-18_windows_device_0'!P$2:P$912,1,0)</f>
        <v>43.61333333333333</v>
      </c>
      <c r="B419">
        <f>VLOOKUP('2024-03-18_windows_device_0'!Q419,'2024-03-18_windows_device_0'!Q419:Q1327,1,0)+90</f>
        <v>2184532</v>
      </c>
      <c r="C419">
        <f t="shared" si="33"/>
        <v>-1.1156171190757434E-2</v>
      </c>
      <c r="D419">
        <f t="shared" si="30"/>
        <v>43.609061997440286</v>
      </c>
      <c r="E419">
        <f t="shared" si="31"/>
        <v>2183696.2908282913</v>
      </c>
      <c r="F419">
        <f>E419+I$5*C419</f>
        <v>2183669.6555237221</v>
      </c>
      <c r="G419">
        <f t="shared" si="34"/>
        <v>0.61532323563471436</v>
      </c>
      <c r="H419">
        <f t="shared" si="32"/>
        <v>2183645.0425942969</v>
      </c>
    </row>
    <row r="420" spans="1:8" x14ac:dyDescent="0.25">
      <c r="A420">
        <f>VLOOKUP('2024-03-18_windows_device_0'!P420,'2024-03-18_windows_device_0'!P$2:P$912,1,0)</f>
        <v>43.557333333333332</v>
      </c>
      <c r="B420">
        <f>VLOOKUP('2024-03-18_windows_device_0'!Q420,'2024-03-18_windows_device_0'!Q420:Q1328,1,0)+90</f>
        <v>2184531</v>
      </c>
      <c r="C420">
        <f t="shared" si="33"/>
        <v>-6.2474558668228944E-2</v>
      </c>
      <c r="D420">
        <f t="shared" si="30"/>
        <v>43.553067481882586</v>
      </c>
      <c r="E420">
        <f t="shared" si="31"/>
        <v>2183697.4355700188</v>
      </c>
      <c r="F420">
        <f>E420+I$5*C420</f>
        <v>2183548.277864432</v>
      </c>
      <c r="G420">
        <f t="shared" si="34"/>
        <v>-1.2137765929009765</v>
      </c>
      <c r="H420">
        <f t="shared" si="32"/>
        <v>2183596.8289281479</v>
      </c>
    </row>
    <row r="421" spans="1:8" x14ac:dyDescent="0.25">
      <c r="A421">
        <f>VLOOKUP('2024-03-18_windows_device_0'!P421,'2024-03-18_windows_device_0'!P$2:P$912,1,0)</f>
        <v>43.527333333333331</v>
      </c>
      <c r="B421">
        <f>VLOOKUP('2024-03-18_windows_device_0'!Q421,'2024-03-18_windows_device_0'!Q421:Q1329,1,0)+90</f>
        <v>2184529</v>
      </c>
      <c r="C421">
        <f t="shared" si="33"/>
        <v>-3.3468513572272297E-2</v>
      </c>
      <c r="D421">
        <f t="shared" si="30"/>
        <v>43.523070419976669</v>
      </c>
      <c r="E421">
        <f t="shared" si="31"/>
        <v>2183696.5834052633</v>
      </c>
      <c r="F421">
        <f>E421+I$5*C421</f>
        <v>2183616.6774915559</v>
      </c>
      <c r="G421">
        <f t="shared" si="34"/>
        <v>0.68399627123959361</v>
      </c>
      <c r="H421">
        <f t="shared" si="32"/>
        <v>2183589.3176407064</v>
      </c>
    </row>
    <row r="422" spans="1:8" x14ac:dyDescent="0.25">
      <c r="A422">
        <f>VLOOKUP('2024-03-18_windows_device_0'!P422,'2024-03-18_windows_device_0'!P$2:P$912,1,0)</f>
        <v>43.474666666666664</v>
      </c>
      <c r="B422">
        <f>VLOOKUP('2024-03-18_windows_device_0'!Q422,'2024-03-18_windows_device_0'!Q422:Q1330,1,0)+90</f>
        <v>2184527</v>
      </c>
      <c r="C422">
        <f t="shared" si="33"/>
        <v>-5.8755834937984391E-2</v>
      </c>
      <c r="D422">
        <f t="shared" si="30"/>
        <v>43.470408911297397</v>
      </c>
      <c r="E422">
        <f t="shared" si="31"/>
        <v>2183696.596580944</v>
      </c>
      <c r="F422">
        <f>E422+I$5*C422</f>
        <v>2183556.3173102136</v>
      </c>
      <c r="G422">
        <f t="shared" si="34"/>
        <v>-0.60360181342344732</v>
      </c>
      <c r="H422">
        <f t="shared" si="32"/>
        <v>2183580.4613827504</v>
      </c>
    </row>
    <row r="423" spans="1:8" x14ac:dyDescent="0.25">
      <c r="A423">
        <f>VLOOKUP('2024-03-18_windows_device_0'!P423,'2024-03-18_windows_device_0'!P$2:P$912,1,0)</f>
        <v>43.431333333333335</v>
      </c>
      <c r="B423">
        <f>VLOOKUP('2024-03-18_windows_device_0'!Q423,'2024-03-18_windows_device_0'!Q423:Q1331,1,0)+90</f>
        <v>2184519</v>
      </c>
      <c r="C423">
        <f t="shared" si="33"/>
        <v>-4.8343408493266356E-2</v>
      </c>
      <c r="D423">
        <f t="shared" si="30"/>
        <v>43.427079821877754</v>
      </c>
      <c r="E423">
        <f t="shared" si="31"/>
        <v>2183690.2511635935</v>
      </c>
      <c r="F423">
        <f>E423+I$5*C423</f>
        <v>2183574.8315104609</v>
      </c>
      <c r="G423">
        <f t="shared" si="34"/>
        <v>0.18514200247358531</v>
      </c>
      <c r="H423">
        <f t="shared" si="32"/>
        <v>2183567.4258303619</v>
      </c>
    </row>
    <row r="424" spans="1:8" x14ac:dyDescent="0.25">
      <c r="A424">
        <f>VLOOKUP('2024-03-18_windows_device_0'!P424,'2024-03-18_windows_device_0'!P$2:P$912,1,0)</f>
        <v>43.396000000000001</v>
      </c>
      <c r="B424">
        <f>VLOOKUP('2024-03-18_windows_device_0'!Q424,'2024-03-18_windows_device_0'!Q424:Q1332,1,0)+90</f>
        <v>2184518</v>
      </c>
      <c r="C424">
        <f t="shared" si="33"/>
        <v>-3.9418471540674675E-2</v>
      </c>
      <c r="D424">
        <f t="shared" si="30"/>
        <v>43.391749948966343</v>
      </c>
      <c r="E424">
        <f t="shared" si="31"/>
        <v>2183690.5990636162</v>
      </c>
      <c r="F424">
        <f>E424+I$5*C424</f>
        <v>2183596.4876541388</v>
      </c>
      <c r="G424">
        <f t="shared" si="34"/>
        <v>0.21656143677886575</v>
      </c>
      <c r="H424">
        <f t="shared" si="32"/>
        <v>2183587.8251966676</v>
      </c>
    </row>
    <row r="425" spans="1:8" x14ac:dyDescent="0.25">
      <c r="A425">
        <f>VLOOKUP('2024-03-18_windows_device_0'!P425,'2024-03-18_windows_device_0'!P$2:P$912,1,0)</f>
        <v>43.366</v>
      </c>
      <c r="B425">
        <f>VLOOKUP('2024-03-18_windows_device_0'!Q425,'2024-03-18_windows_device_0'!Q425:Q1333,1,0)+90</f>
        <v>2184519</v>
      </c>
      <c r="C425">
        <f t="shared" si="33"/>
        <v>-3.3468513572272297E-2</v>
      </c>
      <c r="D425">
        <f t="shared" si="30"/>
        <v>43.361752887060426</v>
      </c>
      <c r="E425">
        <f t="shared" si="31"/>
        <v>2183692.7426458937</v>
      </c>
      <c r="F425">
        <f>E425+I$5*C425</f>
        <v>2183612.8367321864</v>
      </c>
      <c r="G425">
        <f t="shared" si="34"/>
        <v>0.16349078047554941</v>
      </c>
      <c r="H425">
        <f t="shared" si="32"/>
        <v>2183606.2971009673</v>
      </c>
    </row>
    <row r="426" spans="1:8" x14ac:dyDescent="0.25">
      <c r="A426">
        <f>VLOOKUP('2024-03-18_windows_device_0'!P426,'2024-03-18_windows_device_0'!P$2:P$912,1,0)</f>
        <v>43.315333333333335</v>
      </c>
      <c r="B426">
        <f>VLOOKUP('2024-03-18_windows_device_0'!Q426,'2024-03-18_windows_device_0'!Q426:Q1334,1,0)+90</f>
        <v>2184514</v>
      </c>
      <c r="C426">
        <f t="shared" si="33"/>
        <v>-5.6524600699826559E-2</v>
      </c>
      <c r="D426">
        <f t="shared" si="30"/>
        <v>43.311091182508221</v>
      </c>
      <c r="E426">
        <f t="shared" si="31"/>
        <v>2183689.6722335988</v>
      </c>
      <c r="F426">
        <f>E426+I$5*C426</f>
        <v>2183554.7200237825</v>
      </c>
      <c r="G426">
        <f t="shared" si="34"/>
        <v>-0.58116708403918893</v>
      </c>
      <c r="H426">
        <f t="shared" si="32"/>
        <v>2183577.9667071439</v>
      </c>
    </row>
    <row r="427" spans="1:8" x14ac:dyDescent="0.25">
      <c r="A427">
        <f>VLOOKUP('2024-03-18_windows_device_0'!P427,'2024-03-18_windows_device_0'!P$2:P$912,1,0)</f>
        <v>43.286000000000001</v>
      </c>
      <c r="B427">
        <f>VLOOKUP('2024-03-18_windows_device_0'!Q427,'2024-03-18_windows_device_0'!Q427:Q1335,1,0)+90</f>
        <v>2184511</v>
      </c>
      <c r="C427">
        <f t="shared" si="33"/>
        <v>-3.2724768826217047E-2</v>
      </c>
      <c r="D427">
        <f t="shared" si="30"/>
        <v>43.281760721977996</v>
      </c>
      <c r="E427">
        <f t="shared" si="31"/>
        <v>2183687.7883323007</v>
      </c>
      <c r="F427">
        <f>E427+I$5*C427</f>
        <v>2183609.6581055648</v>
      </c>
      <c r="G427">
        <f t="shared" si="34"/>
        <v>0.54938081782311199</v>
      </c>
      <c r="H427">
        <f t="shared" si="32"/>
        <v>2183587.6828728518</v>
      </c>
    </row>
    <row r="428" spans="1:8" x14ac:dyDescent="0.25">
      <c r="A428">
        <f>VLOOKUP('2024-03-18_windows_device_0'!P428,'2024-03-18_windows_device_0'!P$2:P$912,1,0)</f>
        <v>43.231333333333332</v>
      </c>
      <c r="B428">
        <f>VLOOKUP('2024-03-18_windows_device_0'!Q428,'2024-03-18_windows_device_0'!Q428:Q1336,1,0)+90</f>
        <v>2184514</v>
      </c>
      <c r="C428">
        <f t="shared" si="33"/>
        <v>-6.0987069176134293E-2</v>
      </c>
      <c r="D428">
        <f t="shared" si="30"/>
        <v>43.227099409171664</v>
      </c>
      <c r="E428">
        <f t="shared" si="31"/>
        <v>2183692.8663169038</v>
      </c>
      <c r="F428">
        <f>E428+I$5*C428</f>
        <v>2183547.2599852597</v>
      </c>
      <c r="G428">
        <f t="shared" si="34"/>
        <v>-0.62398120305035265</v>
      </c>
      <c r="H428">
        <f t="shared" si="32"/>
        <v>2183572.2192333816</v>
      </c>
    </row>
    <row r="429" spans="1:8" x14ac:dyDescent="0.25">
      <c r="A429">
        <f>VLOOKUP('2024-03-18_windows_device_0'!P429,'2024-03-18_windows_device_0'!P$2:P$912,1,0)</f>
        <v>43.201999999999998</v>
      </c>
      <c r="B429">
        <f>VLOOKUP('2024-03-18_windows_device_0'!Q429,'2024-03-18_windows_device_0'!Q429:Q1337,1,0)+90</f>
        <v>2184510</v>
      </c>
      <c r="C429">
        <f t="shared" si="33"/>
        <v>-3.2724768826217047E-2</v>
      </c>
      <c r="D429">
        <f t="shared" si="30"/>
        <v>43.197768948641439</v>
      </c>
      <c r="E429">
        <f t="shared" si="31"/>
        <v>2183689.9802504592</v>
      </c>
      <c r="F429">
        <f>E429+I$5*C429</f>
        <v>2183611.8500237232</v>
      </c>
      <c r="G429">
        <f t="shared" si="34"/>
        <v>0.6459003846347332</v>
      </c>
      <c r="H429">
        <f t="shared" si="32"/>
        <v>2183586.0140083376</v>
      </c>
    </row>
    <row r="430" spans="1:8" x14ac:dyDescent="0.25">
      <c r="A430">
        <f>VLOOKUP('2024-03-18_windows_device_0'!P430,'2024-03-18_windows_device_0'!P$2:P$912,1,0)</f>
        <v>43.155999999999999</v>
      </c>
      <c r="B430">
        <f>VLOOKUP('2024-03-18_windows_device_0'!Q430,'2024-03-18_windows_device_0'!Q430:Q1338,1,0)+90</f>
        <v>2184508</v>
      </c>
      <c r="C430">
        <f t="shared" si="33"/>
        <v>-5.1318387477479438E-2</v>
      </c>
      <c r="D430">
        <f t="shared" si="30"/>
        <v>43.151773453719038</v>
      </c>
      <c r="E430">
        <f t="shared" si="31"/>
        <v>2183689.7255782918</v>
      </c>
      <c r="F430">
        <f>E430+I$5*C430</f>
        <v>2183567.2031772742</v>
      </c>
      <c r="G430">
        <f t="shared" si="34"/>
        <v>-0.44646846449002625</v>
      </c>
      <c r="H430">
        <f t="shared" si="32"/>
        <v>2183585.061915854</v>
      </c>
    </row>
    <row r="431" spans="1:8" x14ac:dyDescent="0.25">
      <c r="A431">
        <f>VLOOKUP('2024-03-18_windows_device_0'!P431,'2024-03-18_windows_device_0'!P$2:P$912,1,0)</f>
        <v>43.12466666666667</v>
      </c>
      <c r="B431">
        <f>VLOOKUP('2024-03-18_windows_device_0'!Q431,'2024-03-18_windows_device_0'!Q431:Q1339,1,0)+90</f>
        <v>2184509</v>
      </c>
      <c r="C431">
        <f t="shared" si="33"/>
        <v>-3.4956003064359017E-2</v>
      </c>
      <c r="D431">
        <f t="shared" si="30"/>
        <v>43.12044318906176</v>
      </c>
      <c r="E431">
        <f t="shared" si="31"/>
        <v>2183691.9133601785</v>
      </c>
      <c r="F431">
        <f>E431+I$5*C431</f>
        <v>2183608.4560725288</v>
      </c>
      <c r="G431">
        <f t="shared" si="34"/>
        <v>0.41252895254641775</v>
      </c>
      <c r="H431">
        <f t="shared" si="32"/>
        <v>2183591.9549144269</v>
      </c>
    </row>
    <row r="432" spans="1:8" x14ac:dyDescent="0.25">
      <c r="A432">
        <f>VLOOKUP('2024-03-18_windows_device_0'!P432,'2024-03-18_windows_device_0'!P$2:P$912,1,0)</f>
        <v>43.088000000000001</v>
      </c>
      <c r="B432">
        <f>VLOOKUP('2024-03-18_windows_device_0'!Q432,'2024-03-18_windows_device_0'!Q432:Q1340,1,0)+90</f>
        <v>2184508</v>
      </c>
      <c r="C432">
        <f t="shared" si="33"/>
        <v>-4.0905961032777258E-2</v>
      </c>
      <c r="D432">
        <f t="shared" si="30"/>
        <v>43.083780113398973</v>
      </c>
      <c r="E432">
        <f t="shared" si="31"/>
        <v>2183692.3022222435</v>
      </c>
      <c r="F432">
        <f>E432+I$5*C432</f>
        <v>2183594.6394388238</v>
      </c>
      <c r="G432">
        <f t="shared" si="34"/>
        <v>-0.13816633705049752</v>
      </c>
      <c r="H432">
        <f t="shared" si="32"/>
        <v>2183600.1660923059</v>
      </c>
    </row>
    <row r="433" spans="1:8" x14ac:dyDescent="0.25">
      <c r="A433">
        <f>VLOOKUP('2024-03-18_windows_device_0'!P433,'2024-03-18_windows_device_0'!P$2:P$912,1,0)</f>
        <v>43.047333333333334</v>
      </c>
      <c r="B433">
        <f>VLOOKUP('2024-03-18_windows_device_0'!Q433,'2024-03-18_windows_device_0'!Q433:Q1341,1,0)+90</f>
        <v>2184505</v>
      </c>
      <c r="C433">
        <f t="shared" si="33"/>
        <v>-4.536842950907706E-2</v>
      </c>
      <c r="D433">
        <f t="shared" si="30"/>
        <v>43.043117429482066</v>
      </c>
      <c r="E433">
        <f t="shared" si="31"/>
        <v>2183690.8412148086</v>
      </c>
      <c r="F433">
        <f>E433+I$5*C433</f>
        <v>2183582.5243095611</v>
      </c>
      <c r="G433">
        <f t="shared" si="34"/>
        <v>-0.121151292626746</v>
      </c>
      <c r="H433">
        <f t="shared" si="32"/>
        <v>2183587.3703612662</v>
      </c>
    </row>
    <row r="434" spans="1:8" x14ac:dyDescent="0.25">
      <c r="A434">
        <f>VLOOKUP('2024-03-18_windows_device_0'!P434,'2024-03-18_windows_device_0'!P$2:P$912,1,0)</f>
        <v>43.003999999999998</v>
      </c>
      <c r="B434">
        <f>VLOOKUP('2024-03-18_windows_device_0'!Q434,'2024-03-18_windows_device_0'!Q434:Q1342,1,0)+90</f>
        <v>2184500</v>
      </c>
      <c r="C434">
        <f t="shared" si="33"/>
        <v>-4.834340849327428E-2</v>
      </c>
      <c r="D434">
        <f t="shared" si="30"/>
        <v>42.999788340062416</v>
      </c>
      <c r="E434">
        <f t="shared" si="31"/>
        <v>2183687.4795256625</v>
      </c>
      <c r="F434">
        <f>E434+I$5*C434</f>
        <v>2183572.0598725299</v>
      </c>
      <c r="G434">
        <f t="shared" si="34"/>
        <v>-0.10464437031187117</v>
      </c>
      <c r="H434">
        <f t="shared" si="32"/>
        <v>2183576.2456473424</v>
      </c>
    </row>
    <row r="435" spans="1:8" x14ac:dyDescent="0.25">
      <c r="A435">
        <f>VLOOKUP('2024-03-18_windows_device_0'!P435,'2024-03-18_windows_device_0'!P$2:P$912,1,0)</f>
        <v>42.959333333333333</v>
      </c>
      <c r="B435">
        <f>VLOOKUP('2024-03-18_windows_device_0'!Q435,'2024-03-18_windows_device_0'!Q435:Q1343,1,0)+90</f>
        <v>2184498</v>
      </c>
      <c r="C435">
        <f t="shared" si="33"/>
        <v>-4.9830897985376862E-2</v>
      </c>
      <c r="D435">
        <f t="shared" si="30"/>
        <v>42.95512604789139</v>
      </c>
      <c r="E435">
        <f t="shared" si="31"/>
        <v>2183687.1665191194</v>
      </c>
      <c r="F435">
        <f>E435+I$5*C435</f>
        <v>2183568.1954920441</v>
      </c>
      <c r="G435">
        <f t="shared" si="34"/>
        <v>-3.8643804858438671E-2</v>
      </c>
      <c r="H435">
        <f t="shared" si="32"/>
        <v>2183569.7412442383</v>
      </c>
    </row>
    <row r="436" spans="1:8" x14ac:dyDescent="0.25">
      <c r="A436">
        <f>VLOOKUP('2024-03-18_windows_device_0'!P436,'2024-03-18_windows_device_0'!P$2:P$912,1,0)</f>
        <v>42.938000000000002</v>
      </c>
      <c r="B436">
        <f>VLOOKUP('2024-03-18_windows_device_0'!Q436,'2024-03-18_windows_device_0'!Q436:Q1344,1,0)+90</f>
        <v>2184495</v>
      </c>
      <c r="C436">
        <f t="shared" si="33"/>
        <v>-2.3799831873609515E-2</v>
      </c>
      <c r="D436">
        <f t="shared" si="30"/>
        <v>42.933794803869411</v>
      </c>
      <c r="E436">
        <f t="shared" si="31"/>
        <v>2183684.9716287241</v>
      </c>
      <c r="F436">
        <f>E436+I$5*C436</f>
        <v>2183628.1496456433</v>
      </c>
      <c r="G436">
        <f t="shared" si="34"/>
        <v>0.5995415359921753</v>
      </c>
      <c r="H436">
        <f t="shared" si="32"/>
        <v>2183604.1679842034</v>
      </c>
    </row>
    <row r="437" spans="1:8" x14ac:dyDescent="0.25">
      <c r="A437">
        <f>VLOOKUP('2024-03-18_windows_device_0'!P437,'2024-03-18_windows_device_0'!P$2:P$912,1,0)</f>
        <v>42.912666666666667</v>
      </c>
      <c r="B437">
        <f>VLOOKUP('2024-03-18_windows_device_0'!Q437,'2024-03-18_windows_device_0'!Q437:Q1345,1,0)+90</f>
        <v>2184493</v>
      </c>
      <c r="C437">
        <f t="shared" si="33"/>
        <v>-2.8262300349917245E-2</v>
      </c>
      <c r="D437">
        <f t="shared" si="30"/>
        <v>42.908463951593305</v>
      </c>
      <c r="E437">
        <f t="shared" si="31"/>
        <v>2183683.9271769635</v>
      </c>
      <c r="F437">
        <f>E437+I$5*C437</f>
        <v>2183616.4510720554</v>
      </c>
      <c r="G437">
        <f t="shared" si="34"/>
        <v>-0.11698573587927967</v>
      </c>
      <c r="H437">
        <f t="shared" si="32"/>
        <v>2183621.1305014906</v>
      </c>
    </row>
    <row r="438" spans="1:8" x14ac:dyDescent="0.25">
      <c r="A438">
        <f>VLOOKUP('2024-03-18_windows_device_0'!P438,'2024-03-18_windows_device_0'!P$2:P$912,1,0)</f>
        <v>42.848666666666666</v>
      </c>
      <c r="B438">
        <f>VLOOKUP('2024-03-18_windows_device_0'!Q438,'2024-03-18_windows_device_0'!Q438:Q1346,1,0)+90</f>
        <v>2184493</v>
      </c>
      <c r="C438">
        <f t="shared" si="33"/>
        <v>-7.1399495620836473E-2</v>
      </c>
      <c r="D438">
        <f t="shared" si="30"/>
        <v>42.844470219527359</v>
      </c>
      <c r="E438">
        <f t="shared" si="31"/>
        <v>2183686.3386816229</v>
      </c>
      <c r="F438">
        <f>E438+I$5*C438</f>
        <v>2183515.8727323809</v>
      </c>
      <c r="G438">
        <f t="shared" si="34"/>
        <v>-1.0057833967451006</v>
      </c>
      <c r="H438">
        <f t="shared" si="32"/>
        <v>2183556.1040682509</v>
      </c>
    </row>
    <row r="439" spans="1:8" x14ac:dyDescent="0.25">
      <c r="A439">
        <f>VLOOKUP('2024-03-18_windows_device_0'!P439,'2024-03-18_windows_device_0'!P$2:P$912,1,0)</f>
        <v>42.820666666666668</v>
      </c>
      <c r="B439">
        <f>VLOOKUP('2024-03-18_windows_device_0'!Q439,'2024-03-18_windows_device_0'!Q439:Q1347,1,0)+90</f>
        <v>2184491</v>
      </c>
      <c r="C439">
        <f t="shared" si="33"/>
        <v>-3.12372793341224E-2</v>
      </c>
      <c r="D439">
        <f t="shared" si="30"/>
        <v>42.816472961748502</v>
      </c>
      <c r="E439">
        <f t="shared" si="31"/>
        <v>2183685.3925831299</v>
      </c>
      <c r="F439">
        <f>E439+I$5*C439</f>
        <v>2183610.8137303367</v>
      </c>
      <c r="G439">
        <f t="shared" si="34"/>
        <v>0.94940997955854989</v>
      </c>
      <c r="H439">
        <f t="shared" si="32"/>
        <v>2183572.8373311544</v>
      </c>
    </row>
    <row r="440" spans="1:8" x14ac:dyDescent="0.25">
      <c r="A440">
        <f>VLOOKUP('2024-03-18_windows_device_0'!P440,'2024-03-18_windows_device_0'!P$2:P$912,1,0)</f>
        <v>42.780666666666669</v>
      </c>
      <c r="B440">
        <f>VLOOKUP('2024-03-18_windows_device_0'!Q440,'2024-03-18_windows_device_0'!Q440:Q1348,1,0)+90</f>
        <v>2184487</v>
      </c>
      <c r="C440">
        <f t="shared" si="33"/>
        <v>-4.4624684763021803E-2</v>
      </c>
      <c r="D440">
        <f t="shared" si="30"/>
        <v>42.776476879207287</v>
      </c>
      <c r="E440">
        <f t="shared" si="31"/>
        <v>2183682.8969616634</v>
      </c>
      <c r="F440">
        <f>E440+I$5*C440</f>
        <v>2183576.3557433872</v>
      </c>
      <c r="G440">
        <f t="shared" si="34"/>
        <v>-0.34457986949477343</v>
      </c>
      <c r="H440">
        <f t="shared" si="32"/>
        <v>2183590.1389381671</v>
      </c>
    </row>
    <row r="441" spans="1:8" x14ac:dyDescent="0.25">
      <c r="A441">
        <f>VLOOKUP('2024-03-18_windows_device_0'!P441,'2024-03-18_windows_device_0'!P$2:P$912,1,0)</f>
        <v>42.738</v>
      </c>
      <c r="B441">
        <f>VLOOKUP('2024-03-18_windows_device_0'!Q441,'2024-03-18_windows_device_0'!Q441:Q1349,1,0)+90</f>
        <v>2184483</v>
      </c>
      <c r="C441">
        <f t="shared" si="33"/>
        <v>-4.7599663747226961E-2</v>
      </c>
      <c r="D441">
        <f t="shared" si="30"/>
        <v>42.733814391163321</v>
      </c>
      <c r="E441">
        <f t="shared" si="31"/>
        <v>2183680.5000824416</v>
      </c>
      <c r="F441">
        <f>E441+I$5*C441</f>
        <v>2183566.8561162804</v>
      </c>
      <c r="G441">
        <f t="shared" si="34"/>
        <v>-9.4996271068230276E-2</v>
      </c>
      <c r="H441">
        <f t="shared" si="32"/>
        <v>2183570.6559671233</v>
      </c>
    </row>
    <row r="442" spans="1:8" x14ac:dyDescent="0.25">
      <c r="A442">
        <f>VLOOKUP('2024-03-18_windows_device_0'!P442,'2024-03-18_windows_device_0'!P$2:P$912,1,0)</f>
        <v>42.709333333333333</v>
      </c>
      <c r="B442">
        <f>VLOOKUP('2024-03-18_windows_device_0'!Q442,'2024-03-18_windows_device_0'!Q442:Q1350,1,0)+90</f>
        <v>2184482</v>
      </c>
      <c r="C442">
        <f t="shared" si="33"/>
        <v>-3.1981024080169722E-2</v>
      </c>
      <c r="D442">
        <f t="shared" si="30"/>
        <v>42.70515053200878</v>
      </c>
      <c r="E442">
        <f t="shared" si="31"/>
        <v>2183680.5762807801</v>
      </c>
      <c r="F442">
        <f>E442+I$5*C442</f>
        <v>2183604.2217410156</v>
      </c>
      <c r="G442">
        <f t="shared" si="34"/>
        <v>0.37365624735131858</v>
      </c>
      <c r="H442">
        <f t="shared" si="32"/>
        <v>2183589.2754911217</v>
      </c>
    </row>
    <row r="443" spans="1:8" x14ac:dyDescent="0.25">
      <c r="A443">
        <f>VLOOKUP('2024-03-18_windows_device_0'!P443,'2024-03-18_windows_device_0'!P$2:P$912,1,0)</f>
        <v>42.671333333333337</v>
      </c>
      <c r="B443">
        <f>VLOOKUP('2024-03-18_windows_device_0'!Q443,'2024-03-18_windows_device_0'!Q443:Q1351,1,0)+90</f>
        <v>2184481</v>
      </c>
      <c r="C443">
        <f t="shared" si="33"/>
        <v>-4.2393450524863978E-2</v>
      </c>
      <c r="D443">
        <f t="shared" si="30"/>
        <v>42.667154253594632</v>
      </c>
      <c r="E443">
        <f t="shared" si="31"/>
        <v>2183681.0017562397</v>
      </c>
      <c r="F443">
        <f>E443+I$5*C443</f>
        <v>2183579.7875988772</v>
      </c>
      <c r="G443">
        <f t="shared" si="34"/>
        <v>-0.24434142138343304</v>
      </c>
      <c r="H443">
        <f t="shared" si="32"/>
        <v>2183589.5612557326</v>
      </c>
    </row>
    <row r="444" spans="1:8" x14ac:dyDescent="0.25">
      <c r="A444">
        <f>VLOOKUP('2024-03-18_windows_device_0'!P444,'2024-03-18_windows_device_0'!P$2:P$912,1,0)</f>
        <v>42.63666666666667</v>
      </c>
      <c r="B444">
        <f>VLOOKUP('2024-03-18_windows_device_0'!Q444,'2024-03-18_windows_device_0'!Q444:Q1352,1,0)+90</f>
        <v>2184483</v>
      </c>
      <c r="C444">
        <f t="shared" si="33"/>
        <v>-3.8674726794619425E-2</v>
      </c>
      <c r="D444">
        <f t="shared" si="30"/>
        <v>42.632490982058911</v>
      </c>
      <c r="E444">
        <f t="shared" si="31"/>
        <v>2183684.3010832057</v>
      </c>
      <c r="F444">
        <f>E444+I$5*C444</f>
        <v>2183591.9653606997</v>
      </c>
      <c r="G444">
        <f t="shared" si="34"/>
        <v>0.12177761822473258</v>
      </c>
      <c r="H444">
        <f t="shared" si="32"/>
        <v>2183587.0942559708</v>
      </c>
    </row>
    <row r="445" spans="1:8" x14ac:dyDescent="0.25">
      <c r="A445">
        <f>VLOOKUP('2024-03-18_windows_device_0'!P445,'2024-03-18_windows_device_0'!P$2:P$912,1,0)</f>
        <v>42.596666666666664</v>
      </c>
      <c r="B445">
        <f>VLOOKUP('2024-03-18_windows_device_0'!Q445,'2024-03-18_windows_device_0'!Q445:Q1353,1,0)+90</f>
        <v>2184484</v>
      </c>
      <c r="C445">
        <f t="shared" si="33"/>
        <v>-4.4624684763029734E-2</v>
      </c>
      <c r="D445">
        <f t="shared" si="30"/>
        <v>42.592494899517689</v>
      </c>
      <c r="E445">
        <f t="shared" si="31"/>
        <v>2183686.7989944182</v>
      </c>
      <c r="F445">
        <f>E445+I$5*C445</f>
        <v>2183580.2577761421</v>
      </c>
      <c r="G445">
        <f t="shared" si="34"/>
        <v>-0.11707584557589144</v>
      </c>
      <c r="H445">
        <f t="shared" si="32"/>
        <v>2183584.9408099651</v>
      </c>
    </row>
    <row r="446" spans="1:8" x14ac:dyDescent="0.25">
      <c r="A446">
        <f>VLOOKUP('2024-03-18_windows_device_0'!P446,'2024-03-18_windows_device_0'!P$2:P$912,1,0)</f>
        <v>42.553333333333335</v>
      </c>
      <c r="B446">
        <f>VLOOKUP('2024-03-18_windows_device_0'!Q446,'2024-03-18_windows_device_0'!Q446:Q1354,1,0)+90</f>
        <v>2184479</v>
      </c>
      <c r="C446">
        <f t="shared" si="33"/>
        <v>-4.834340849327428E-2</v>
      </c>
      <c r="D446">
        <f t="shared" si="30"/>
        <v>42.549165810098039</v>
      </c>
      <c r="E446">
        <f t="shared" si="31"/>
        <v>2183683.4201450017</v>
      </c>
      <c r="F446">
        <f>E446+I$5*C446</f>
        <v>2183568.0004918692</v>
      </c>
      <c r="G446">
        <f t="shared" si="34"/>
        <v>-0.12257284272927792</v>
      </c>
      <c r="H446">
        <f t="shared" si="32"/>
        <v>2183572.9034055783</v>
      </c>
    </row>
    <row r="447" spans="1:8" x14ac:dyDescent="0.25">
      <c r="A447">
        <f>VLOOKUP('2024-03-18_windows_device_0'!P447,'2024-03-18_windows_device_0'!P$2:P$912,1,0)</f>
        <v>42.533333333333331</v>
      </c>
      <c r="B447">
        <f>VLOOKUP('2024-03-18_windows_device_0'!Q447,'2024-03-18_windows_device_0'!Q447:Q1355,1,0)+90</f>
        <v>2184479</v>
      </c>
      <c r="C447">
        <f t="shared" si="33"/>
        <v>-2.2312342381514867E-2</v>
      </c>
      <c r="D447">
        <f t="shared" si="30"/>
        <v>42.529167768827428</v>
      </c>
      <c r="E447">
        <f t="shared" si="31"/>
        <v>2183684.1678118301</v>
      </c>
      <c r="F447">
        <f>E447+I$5*C447</f>
        <v>2183630.897202692</v>
      </c>
      <c r="G447">
        <f t="shared" si="34"/>
        <v>0.62896710822824387</v>
      </c>
      <c r="H447">
        <f t="shared" si="32"/>
        <v>2183605.7385183629</v>
      </c>
    </row>
    <row r="448" spans="1:8" x14ac:dyDescent="0.25">
      <c r="A448">
        <f>VLOOKUP('2024-03-18_windows_device_0'!P448,'2024-03-18_windows_device_0'!P$2:P$912,1,0)</f>
        <v>42.487333333333332</v>
      </c>
      <c r="B448">
        <f>VLOOKUP('2024-03-18_windows_device_0'!Q448,'2024-03-18_windows_device_0'!Q448:Q1356,1,0)+90</f>
        <v>2184482</v>
      </c>
      <c r="C448">
        <f t="shared" si="33"/>
        <v>-5.1318387477479438E-2</v>
      </c>
      <c r="D448">
        <f t="shared" si="30"/>
        <v>42.483172273905026</v>
      </c>
      <c r="E448">
        <f t="shared" si="31"/>
        <v>2183688.8861116506</v>
      </c>
      <c r="F448">
        <f>E448+I$5*C448</f>
        <v>2183566.363710633</v>
      </c>
      <c r="G448">
        <f t="shared" si="34"/>
        <v>-0.64533492058981212</v>
      </c>
      <c r="H448">
        <f t="shared" si="32"/>
        <v>2183592.1771074566</v>
      </c>
    </row>
    <row r="449" spans="1:8" x14ac:dyDescent="0.25">
      <c r="A449">
        <f>VLOOKUP('2024-03-18_windows_device_0'!P449,'2024-03-18_windows_device_0'!P$2:P$912,1,0)</f>
        <v>42.464666666666666</v>
      </c>
      <c r="B449">
        <f>VLOOKUP('2024-03-18_windows_device_0'!Q449,'2024-03-18_windows_device_0'!Q449:Q1357,1,0)+90</f>
        <v>2184476</v>
      </c>
      <c r="C449">
        <f t="shared" si="33"/>
        <v>-2.5287321365712091E-2</v>
      </c>
      <c r="D449">
        <f t="shared" si="30"/>
        <v>42.460507827131671</v>
      </c>
      <c r="E449">
        <f t="shared" si="31"/>
        <v>2183683.7321262797</v>
      </c>
      <c r="F449">
        <f>E449+I$5*C449</f>
        <v>2183623.3587692566</v>
      </c>
      <c r="G449">
        <f t="shared" si="34"/>
        <v>0.56995058623608208</v>
      </c>
      <c r="H449">
        <f t="shared" si="32"/>
        <v>2183600.5607458074</v>
      </c>
    </row>
    <row r="450" spans="1:8" x14ac:dyDescent="0.25">
      <c r="A450">
        <f>VLOOKUP('2024-03-18_windows_device_0'!P450,'2024-03-18_windows_device_0'!P$2:P$912,1,0)</f>
        <v>42.415333333333336</v>
      </c>
      <c r="B450">
        <f>VLOOKUP('2024-03-18_windows_device_0'!Q450,'2024-03-18_windows_device_0'!Q450:Q1358,1,0)+90</f>
        <v>2184477</v>
      </c>
      <c r="C450">
        <f t="shared" si="33"/>
        <v>-5.5037111207723984E-2</v>
      </c>
      <c r="D450">
        <f t="shared" si="30"/>
        <v>42.411179325330842</v>
      </c>
      <c r="E450">
        <f t="shared" si="31"/>
        <v>2183686.571891644</v>
      </c>
      <c r="F450">
        <f>E450+I$5*C450</f>
        <v>2183555.17105577</v>
      </c>
      <c r="G450">
        <f t="shared" si="34"/>
        <v>-0.68187713486608115</v>
      </c>
      <c r="H450">
        <f t="shared" si="32"/>
        <v>2183582.4461411647</v>
      </c>
    </row>
    <row r="451" spans="1:8" x14ac:dyDescent="0.25">
      <c r="A451">
        <f>VLOOKUP('2024-03-18_windows_device_0'!P451,'2024-03-18_windows_device_0'!P$2:P$912,1,0)</f>
        <v>42.368000000000002</v>
      </c>
      <c r="B451">
        <f>VLOOKUP('2024-03-18_windows_device_0'!Q451,'2024-03-18_windows_device_0'!Q451:Q1359,1,0)+90</f>
        <v>2184471</v>
      </c>
      <c r="C451">
        <f t="shared" si="33"/>
        <v>-5.2805876969582013E-2</v>
      </c>
      <c r="D451">
        <f t="shared" ref="D451:D514" si="35">(A451)*(1-EXP(-I$3))</f>
        <v>42.363850627657065</v>
      </c>
      <c r="E451">
        <f t="shared" ref="E451:E514" si="36">B451-D451^2*I$4</f>
        <v>2183682.3350616284</v>
      </c>
      <c r="F451">
        <f>E451+I$5*C451</f>
        <v>2183556.261286668</v>
      </c>
      <c r="G451">
        <f t="shared" si="34"/>
        <v>1.0902308980003E-2</v>
      </c>
      <c r="H451">
        <f t="shared" ref="H451:H514" si="37">F451-I$7*G451</f>
        <v>2183555.825194309</v>
      </c>
    </row>
    <row r="452" spans="1:8" x14ac:dyDescent="0.25">
      <c r="A452">
        <f>VLOOKUP('2024-03-18_windows_device_0'!P452,'2024-03-18_windows_device_0'!P$2:P$912,1,0)</f>
        <v>42.344666666666669</v>
      </c>
      <c r="B452">
        <f>VLOOKUP('2024-03-18_windows_device_0'!Q452,'2024-03-18_windows_device_0'!Q452:Q1360,1,0)+90</f>
        <v>2184467</v>
      </c>
      <c r="C452">
        <f t="shared" ref="C452:C515" si="38">(D452-D451)*I$2</f>
        <v>-2.6031066111759416E-2</v>
      </c>
      <c r="D452">
        <f t="shared" si="35"/>
        <v>42.340519579508026</v>
      </c>
      <c r="E452">
        <f t="shared" si="36"/>
        <v>2183679.2035054811</v>
      </c>
      <c r="F452">
        <f>E452+I$5*C452</f>
        <v>2183617.0544614866</v>
      </c>
      <c r="G452">
        <f t="shared" ref="G452:G515" si="39">(F452-F451)*I$6</f>
        <v>0.60793174818623807</v>
      </c>
      <c r="H452">
        <f t="shared" si="37"/>
        <v>2183592.7371915593</v>
      </c>
    </row>
    <row r="453" spans="1:8" x14ac:dyDescent="0.25">
      <c r="A453">
        <f>VLOOKUP('2024-03-18_windows_device_0'!P453,'2024-03-18_windows_device_0'!P$2:P$912,1,0)</f>
        <v>42.304000000000002</v>
      </c>
      <c r="B453">
        <f>VLOOKUP('2024-03-18_windows_device_0'!Q453,'2024-03-18_windows_device_0'!Q453:Q1361,1,0)+90</f>
        <v>2184464</v>
      </c>
      <c r="C453">
        <f t="shared" si="38"/>
        <v>-4.536842950907706E-2</v>
      </c>
      <c r="D453">
        <f t="shared" si="35"/>
        <v>42.29985689559112</v>
      </c>
      <c r="E453">
        <f t="shared" si="36"/>
        <v>2183677.7159355558</v>
      </c>
      <c r="F453">
        <f>E453+I$5*C453</f>
        <v>2183569.3990303082</v>
      </c>
      <c r="G453">
        <f t="shared" si="39"/>
        <v>-0.47655431178398433</v>
      </c>
      <c r="H453">
        <f t="shared" si="37"/>
        <v>2183588.4612027798</v>
      </c>
    </row>
    <row r="454" spans="1:8" x14ac:dyDescent="0.25">
      <c r="A454">
        <f>VLOOKUP('2024-03-18_windows_device_0'!P454,'2024-03-18_windows_device_0'!P$2:P$912,1,0)</f>
        <v>42.252000000000002</v>
      </c>
      <c r="B454">
        <f>VLOOKUP('2024-03-18_windows_device_0'!Q454,'2024-03-18_windows_device_0'!Q454:Q1362,1,0)+90</f>
        <v>2184465</v>
      </c>
      <c r="C454">
        <f t="shared" si="38"/>
        <v>-5.8012090191929142E-2</v>
      </c>
      <c r="D454">
        <f t="shared" si="35"/>
        <v>42.247861988287539</v>
      </c>
      <c r="E454">
        <f t="shared" si="36"/>
        <v>2183680.6477454263</v>
      </c>
      <c r="F454">
        <f>E454+I$5*C454</f>
        <v>2183542.1441616672</v>
      </c>
      <c r="G454">
        <f t="shared" si="39"/>
        <v>-0.27254868641030044</v>
      </c>
      <c r="H454">
        <f t="shared" si="37"/>
        <v>2183553.0461091236</v>
      </c>
    </row>
    <row r="455" spans="1:8" x14ac:dyDescent="0.25">
      <c r="A455">
        <f>VLOOKUP('2024-03-18_windows_device_0'!P455,'2024-03-18_windows_device_0'!P$2:P$912,1,0)</f>
        <v>42.225333333333332</v>
      </c>
      <c r="B455">
        <f>VLOOKUP('2024-03-18_windows_device_0'!Q455,'2024-03-18_windows_device_0'!Q455:Q1363,1,0)+90</f>
        <v>2184465</v>
      </c>
      <c r="C455">
        <f t="shared" si="38"/>
        <v>-2.9749789842019821E-2</v>
      </c>
      <c r="D455">
        <f t="shared" si="35"/>
        <v>42.221197933260058</v>
      </c>
      <c r="E455">
        <f t="shared" si="36"/>
        <v>2183681.6374954833</v>
      </c>
      <c r="F455">
        <f>E455+I$5*C455</f>
        <v>2183610.6100166324</v>
      </c>
      <c r="G455">
        <f t="shared" si="39"/>
        <v>0.68465854965150352</v>
      </c>
      <c r="H455">
        <f t="shared" si="37"/>
        <v>2183583.2236746461</v>
      </c>
    </row>
    <row r="456" spans="1:8" x14ac:dyDescent="0.25">
      <c r="A456">
        <f>VLOOKUP('2024-03-18_windows_device_0'!P456,'2024-03-18_windows_device_0'!P$2:P$912,1,0)</f>
        <v>42.18933333333333</v>
      </c>
      <c r="B456">
        <f>VLOOKUP('2024-03-18_windows_device_0'!Q456,'2024-03-18_windows_device_0'!Q456:Q1364,1,0)+90</f>
        <v>2184467</v>
      </c>
      <c r="C456">
        <f t="shared" si="38"/>
        <v>-4.0162216286722001E-2</v>
      </c>
      <c r="D456">
        <f t="shared" si="35"/>
        <v>42.185201458972962</v>
      </c>
      <c r="E456">
        <f t="shared" si="36"/>
        <v>2183684.9726668731</v>
      </c>
      <c r="F456">
        <f>E456+I$5*C456</f>
        <v>2183589.0855704243</v>
      </c>
      <c r="G456">
        <f t="shared" si="39"/>
        <v>-0.21524446208029985</v>
      </c>
      <c r="H456">
        <f t="shared" si="37"/>
        <v>2183597.6953489077</v>
      </c>
    </row>
    <row r="457" spans="1:8" x14ac:dyDescent="0.25">
      <c r="A457">
        <f>VLOOKUP('2024-03-18_windows_device_0'!P457,'2024-03-18_windows_device_0'!P$2:P$912,1,0)</f>
        <v>42.143333333333331</v>
      </c>
      <c r="B457">
        <f>VLOOKUP('2024-03-18_windows_device_0'!Q457,'2024-03-18_windows_device_0'!Q457:Q1365,1,0)+90</f>
        <v>2184468</v>
      </c>
      <c r="C457">
        <f t="shared" si="38"/>
        <v>-5.1318387477479438E-2</v>
      </c>
      <c r="D457">
        <f t="shared" si="35"/>
        <v>42.139205964050561</v>
      </c>
      <c r="E457">
        <f t="shared" si="36"/>
        <v>2183687.6770619536</v>
      </c>
      <c r="F457">
        <f>E457+I$5*C457</f>
        <v>2183565.154660936</v>
      </c>
      <c r="G457">
        <f t="shared" si="39"/>
        <v>-0.23930909488350152</v>
      </c>
      <c r="H457">
        <f t="shared" si="37"/>
        <v>2183574.7270247312</v>
      </c>
    </row>
    <row r="458" spans="1:8" x14ac:dyDescent="0.25">
      <c r="A458">
        <f>VLOOKUP('2024-03-18_windows_device_0'!P458,'2024-03-18_windows_device_0'!P$2:P$912,1,0)</f>
        <v>42.113999999999997</v>
      </c>
      <c r="B458">
        <f>VLOOKUP('2024-03-18_windows_device_0'!Q458,'2024-03-18_windows_device_0'!Q458:Q1366,1,0)+90</f>
        <v>2184463</v>
      </c>
      <c r="C458">
        <f t="shared" si="38"/>
        <v>-3.2724768826217047E-2</v>
      </c>
      <c r="D458">
        <f t="shared" si="35"/>
        <v>42.109875503520335</v>
      </c>
      <c r="E458">
        <f t="shared" si="36"/>
        <v>2183683.7629517051</v>
      </c>
      <c r="F458">
        <f>E458+I$5*C458</f>
        <v>2183605.6327249692</v>
      </c>
      <c r="G458">
        <f t="shared" si="39"/>
        <v>0.40478064033202826</v>
      </c>
      <c r="H458">
        <f t="shared" si="37"/>
        <v>2183589.4414993557</v>
      </c>
    </row>
    <row r="459" spans="1:8" x14ac:dyDescent="0.25">
      <c r="A459">
        <f>VLOOKUP('2024-03-18_windows_device_0'!P459,'2024-03-18_windows_device_0'!P$2:P$912,1,0)</f>
        <v>42.068666666666665</v>
      </c>
      <c r="B459">
        <f>VLOOKUP('2024-03-18_windows_device_0'!Q459,'2024-03-18_windows_device_0'!Q459:Q1367,1,0)+90</f>
        <v>2184462</v>
      </c>
      <c r="C459">
        <f t="shared" si="38"/>
        <v>-5.0574642731424181E-2</v>
      </c>
      <c r="D459">
        <f t="shared" si="35"/>
        <v>42.064546609973625</v>
      </c>
      <c r="E459">
        <f t="shared" si="36"/>
        <v>2183684.4396577864</v>
      </c>
      <c r="F459">
        <f>E459+I$5*C459</f>
        <v>2183563.6929437402</v>
      </c>
      <c r="G459">
        <f t="shared" si="39"/>
        <v>-0.41939781229011713</v>
      </c>
      <c r="H459">
        <f t="shared" si="37"/>
        <v>2183580.4688562318</v>
      </c>
    </row>
    <row r="460" spans="1:8" x14ac:dyDescent="0.25">
      <c r="A460">
        <f>VLOOKUP('2024-03-18_windows_device_0'!P460,'2024-03-18_windows_device_0'!P$2:P$912,1,0)</f>
        <v>42.033333333333331</v>
      </c>
      <c r="B460">
        <f>VLOOKUP('2024-03-18_windows_device_0'!Q460,'2024-03-18_windows_device_0'!Q460:Q1368,1,0)+90</f>
        <v>2184456</v>
      </c>
      <c r="C460">
        <f t="shared" si="38"/>
        <v>-3.9418471540674675E-2</v>
      </c>
      <c r="D460">
        <f t="shared" si="35"/>
        <v>42.029216737062214</v>
      </c>
      <c r="E460">
        <f t="shared" si="36"/>
        <v>2183679.7452499699</v>
      </c>
      <c r="F460">
        <f>E460+I$5*C460</f>
        <v>2183585.6338404925</v>
      </c>
      <c r="G460">
        <f t="shared" si="39"/>
        <v>0.21940896752290429</v>
      </c>
      <c r="H460">
        <f t="shared" si="37"/>
        <v>2183576.8574817916</v>
      </c>
    </row>
    <row r="461" spans="1:8" x14ac:dyDescent="0.25">
      <c r="A461">
        <f>VLOOKUP('2024-03-18_windows_device_0'!P461,'2024-03-18_windows_device_0'!P$2:P$912,1,0)</f>
        <v>42.025999999999996</v>
      </c>
      <c r="B461">
        <f>VLOOKUP('2024-03-18_windows_device_0'!Q461,'2024-03-18_windows_device_0'!Q461:Q1369,1,0)+90</f>
        <v>2184449</v>
      </c>
      <c r="C461">
        <f t="shared" si="38"/>
        <v>-8.1811922065602068E-3</v>
      </c>
      <c r="D461">
        <f t="shared" si="35"/>
        <v>42.021884121929652</v>
      </c>
      <c r="E461">
        <f t="shared" si="36"/>
        <v>2183673.0160844629</v>
      </c>
      <c r="F461">
        <f>E461+I$5*C461</f>
        <v>2183653.4835277791</v>
      </c>
      <c r="G461">
        <f t="shared" si="39"/>
        <v>0.67849687286652627</v>
      </c>
      <c r="H461">
        <f t="shared" si="37"/>
        <v>2183626.3436528645</v>
      </c>
    </row>
    <row r="462" spans="1:8" x14ac:dyDescent="0.25">
      <c r="A462">
        <f>VLOOKUP('2024-03-18_windows_device_0'!P462,'2024-03-18_windows_device_0'!P$2:P$912,1,0)</f>
        <v>41.968000000000004</v>
      </c>
      <c r="B462">
        <f>VLOOKUP('2024-03-18_windows_device_0'!Q462,'2024-03-18_windows_device_0'!Q462:Q1370,1,0)+90</f>
        <v>2184448</v>
      </c>
      <c r="C462">
        <f t="shared" si="38"/>
        <v>-6.4705792906370921E-2</v>
      </c>
      <c r="D462">
        <f t="shared" si="35"/>
        <v>41.9638898022449</v>
      </c>
      <c r="E462">
        <f t="shared" si="36"/>
        <v>2183674.1564742224</v>
      </c>
      <c r="F462">
        <f>E462+I$5*C462</f>
        <v>2183519.6717077219</v>
      </c>
      <c r="G462">
        <f t="shared" si="39"/>
        <v>-1.3381182005722077</v>
      </c>
      <c r="H462">
        <f t="shared" si="37"/>
        <v>2183573.1964357449</v>
      </c>
    </row>
    <row r="463" spans="1:8" x14ac:dyDescent="0.25">
      <c r="A463">
        <f>VLOOKUP('2024-03-18_windows_device_0'!P463,'2024-03-18_windows_device_0'!P$2:P$912,1,0)</f>
        <v>41.931333333333335</v>
      </c>
      <c r="B463">
        <f>VLOOKUP('2024-03-18_windows_device_0'!Q463,'2024-03-18_windows_device_0'!Q463:Q1371,1,0)+90</f>
        <v>2184446</v>
      </c>
      <c r="C463">
        <f t="shared" si="38"/>
        <v>-4.0905961032777258E-2</v>
      </c>
      <c r="D463">
        <f t="shared" si="35"/>
        <v>41.927226726582113</v>
      </c>
      <c r="E463">
        <f t="shared" si="36"/>
        <v>2183673.508069132</v>
      </c>
      <c r="F463">
        <f>E463+I$5*C463</f>
        <v>2183575.8452857123</v>
      </c>
      <c r="G463">
        <f t="shared" si="39"/>
        <v>0.56173577990382906</v>
      </c>
      <c r="H463">
        <f t="shared" si="37"/>
        <v>2183553.3758545159</v>
      </c>
    </row>
    <row r="464" spans="1:8" x14ac:dyDescent="0.25">
      <c r="A464">
        <f>VLOOKUP('2024-03-18_windows_device_0'!P464,'2024-03-18_windows_device_0'!P$2:P$912,1,0)</f>
        <v>41.887999999999998</v>
      </c>
      <c r="B464">
        <f>VLOOKUP('2024-03-18_windows_device_0'!Q464,'2024-03-18_windows_device_0'!Q464:Q1372,1,0)+90</f>
        <v>2184450</v>
      </c>
      <c r="C464">
        <f t="shared" si="38"/>
        <v>-4.8343408493282211E-2</v>
      </c>
      <c r="D464">
        <f t="shared" si="35"/>
        <v>41.883897637162455</v>
      </c>
      <c r="E464">
        <f t="shared" si="36"/>
        <v>2183679.103885469</v>
      </c>
      <c r="F464">
        <f>E464+I$5*C464</f>
        <v>2183563.6842323365</v>
      </c>
      <c r="G464">
        <f t="shared" si="39"/>
        <v>-0.1216105337580666</v>
      </c>
      <c r="H464">
        <f t="shared" si="37"/>
        <v>2183568.5486536869</v>
      </c>
    </row>
    <row r="465" spans="1:8" x14ac:dyDescent="0.25">
      <c r="A465">
        <f>VLOOKUP('2024-03-18_windows_device_0'!P465,'2024-03-18_windows_device_0'!P$2:P$912,1,0)</f>
        <v>41.844666666666669</v>
      </c>
      <c r="B465">
        <f>VLOOKUP('2024-03-18_windows_device_0'!Q465,'2024-03-18_windows_device_0'!Q465:Q1373,1,0)+90</f>
        <v>2184446</v>
      </c>
      <c r="C465">
        <f t="shared" si="38"/>
        <v>-4.8343408493266356E-2</v>
      </c>
      <c r="D465">
        <f t="shared" si="35"/>
        <v>41.840568547742812</v>
      </c>
      <c r="E465">
        <f t="shared" si="36"/>
        <v>2183676.6980517805</v>
      </c>
      <c r="F465">
        <f>E465+I$5*C465</f>
        <v>2183561.2783986479</v>
      </c>
      <c r="G465">
        <f t="shared" si="39"/>
        <v>-2.4058336885645987E-2</v>
      </c>
      <c r="H465">
        <f t="shared" si="37"/>
        <v>2183562.2407321231</v>
      </c>
    </row>
    <row r="466" spans="1:8" x14ac:dyDescent="0.25">
      <c r="A466">
        <f>VLOOKUP('2024-03-18_windows_device_0'!P466,'2024-03-18_windows_device_0'!P$2:P$912,1,0)</f>
        <v>41.787999999999997</v>
      </c>
      <c r="B466">
        <f>VLOOKUP('2024-03-18_windows_device_0'!Q466,'2024-03-18_windows_device_0'!Q466:Q1374,1,0)+90</f>
        <v>2184445</v>
      </c>
      <c r="C466">
        <f t="shared" si="38"/>
        <v>-6.3218303414292118E-2</v>
      </c>
      <c r="D466">
        <f t="shared" si="35"/>
        <v>41.783907430809414</v>
      </c>
      <c r="E466">
        <f t="shared" si="36"/>
        <v>2183677.7802411187</v>
      </c>
      <c r="F466">
        <f>E466+I$5*C466</f>
        <v>2183526.846848561</v>
      </c>
      <c r="G466">
        <f t="shared" si="39"/>
        <v>-0.3443155008694157</v>
      </c>
      <c r="H466">
        <f t="shared" si="37"/>
        <v>2183540.6194685958</v>
      </c>
    </row>
    <row r="467" spans="1:8" x14ac:dyDescent="0.25">
      <c r="A467">
        <f>VLOOKUP('2024-03-18_windows_device_0'!P467,'2024-03-18_windows_device_0'!P$2:P$912,1,0)</f>
        <v>41.76</v>
      </c>
      <c r="B467">
        <f>VLOOKUP('2024-03-18_windows_device_0'!Q467,'2024-03-18_windows_device_0'!Q467:Q1375,1,0)+90</f>
        <v>2184440</v>
      </c>
      <c r="C467">
        <f t="shared" si="38"/>
        <v>-3.1237279334114472E-2</v>
      </c>
      <c r="D467">
        <f t="shared" si="35"/>
        <v>41.755910173030564</v>
      </c>
      <c r="E467">
        <f t="shared" si="36"/>
        <v>2183673.8080460485</v>
      </c>
      <c r="F467">
        <f>E467+I$5*C467</f>
        <v>2183599.2291932553</v>
      </c>
      <c r="G467">
        <f t="shared" si="39"/>
        <v>0.72382344694342471</v>
      </c>
      <c r="H467">
        <f t="shared" si="37"/>
        <v>2183570.2762553776</v>
      </c>
    </row>
    <row r="468" spans="1:8" x14ac:dyDescent="0.25">
      <c r="A468">
        <f>VLOOKUP('2024-03-18_windows_device_0'!P468,'2024-03-18_windows_device_0'!P$2:P$912,1,0)</f>
        <v>41.74133333333333</v>
      </c>
      <c r="B468">
        <f>VLOOKUP('2024-03-18_windows_device_0'!Q468,'2024-03-18_windows_device_0'!Q468:Q1376,1,0)+90</f>
        <v>2184438</v>
      </c>
      <c r="C468">
        <f t="shared" si="38"/>
        <v>-2.0824852889412288E-2</v>
      </c>
      <c r="D468">
        <f t="shared" si="35"/>
        <v>41.737245334511329</v>
      </c>
      <c r="E468">
        <f t="shared" si="36"/>
        <v>2183672.4928666069</v>
      </c>
      <c r="F468">
        <f>E468+I$5*C468</f>
        <v>2183622.7736314111</v>
      </c>
      <c r="G468">
        <f t="shared" si="39"/>
        <v>0.23544438155833633</v>
      </c>
      <c r="H468">
        <f t="shared" si="37"/>
        <v>2183613.355856149</v>
      </c>
    </row>
    <row r="469" spans="1:8" x14ac:dyDescent="0.25">
      <c r="A469">
        <f>VLOOKUP('2024-03-18_windows_device_0'!P469,'2024-03-18_windows_device_0'!P$2:P$912,1,0)</f>
        <v>41.692</v>
      </c>
      <c r="B469">
        <f>VLOOKUP('2024-03-18_windows_device_0'!Q469,'2024-03-18_windows_device_0'!Q469:Q1377,1,0)+90</f>
        <v>2184441</v>
      </c>
      <c r="C469">
        <f t="shared" si="38"/>
        <v>-5.5037111207723984E-2</v>
      </c>
      <c r="D469">
        <f t="shared" si="35"/>
        <v>41.687916832710499</v>
      </c>
      <c r="E469">
        <f t="shared" si="36"/>
        <v>2183677.3012756188</v>
      </c>
      <c r="F469">
        <f>E469+I$5*C469</f>
        <v>2183545.9004397448</v>
      </c>
      <c r="G469">
        <f t="shared" si="39"/>
        <v>-0.76873191666323692</v>
      </c>
      <c r="H469">
        <f t="shared" si="37"/>
        <v>2183576.6497164113</v>
      </c>
    </row>
    <row r="470" spans="1:8" x14ac:dyDescent="0.25">
      <c r="A470">
        <f>VLOOKUP('2024-03-18_windows_device_0'!P470,'2024-03-18_windows_device_0'!P$2:P$912,1,0)</f>
        <v>41.661999999999999</v>
      </c>
      <c r="B470">
        <f>VLOOKUP('2024-03-18_windows_device_0'!Q470,'2024-03-18_windows_device_0'!Q470:Q1378,1,0)+90</f>
        <v>2184434</v>
      </c>
      <c r="C470">
        <f t="shared" si="38"/>
        <v>-3.3468513572272297E-2</v>
      </c>
      <c r="D470">
        <f t="shared" si="35"/>
        <v>41.657919770804583</v>
      </c>
      <c r="E470">
        <f t="shared" si="36"/>
        <v>2183671.399938134</v>
      </c>
      <c r="F470">
        <f>E470+I$5*C470</f>
        <v>2183591.4940244267</v>
      </c>
      <c r="G470">
        <f t="shared" si="39"/>
        <v>0.45593584681861105</v>
      </c>
      <c r="H470">
        <f t="shared" si="37"/>
        <v>2183573.256590554</v>
      </c>
    </row>
    <row r="471" spans="1:8" x14ac:dyDescent="0.25">
      <c r="A471">
        <f>VLOOKUP('2024-03-18_windows_device_0'!P471,'2024-03-18_windows_device_0'!P$2:P$912,1,0)</f>
        <v>41.63066666666667</v>
      </c>
      <c r="B471">
        <f>VLOOKUP('2024-03-18_windows_device_0'!Q471,'2024-03-18_windows_device_0'!Q471:Q1379,1,0)+90</f>
        <v>2184437</v>
      </c>
      <c r="C471">
        <f t="shared" si="38"/>
        <v>-3.4956003064359017E-2</v>
      </c>
      <c r="D471">
        <f t="shared" si="35"/>
        <v>41.626589506147305</v>
      </c>
      <c r="E471">
        <f t="shared" si="36"/>
        <v>2183675.5465857503</v>
      </c>
      <c r="F471">
        <f>E471+I$5*C471</f>
        <v>2183592.0892981007</v>
      </c>
      <c r="G471">
        <f t="shared" si="39"/>
        <v>5.9527367400005462E-3</v>
      </c>
      <c r="H471">
        <f t="shared" si="37"/>
        <v>2183591.8511886313</v>
      </c>
    </row>
    <row r="472" spans="1:8" x14ac:dyDescent="0.25">
      <c r="A472">
        <f>VLOOKUP('2024-03-18_windows_device_0'!P472,'2024-03-18_windows_device_0'!P$2:P$912,1,0)</f>
        <v>41.593333333333334</v>
      </c>
      <c r="B472">
        <f>VLOOKUP('2024-03-18_windows_device_0'!Q472,'2024-03-18_windows_device_0'!Q472:Q1380,1,0)+90</f>
        <v>2184435</v>
      </c>
      <c r="C472">
        <f t="shared" si="38"/>
        <v>-4.1649705778832508E-2</v>
      </c>
      <c r="D472">
        <f t="shared" si="35"/>
        <v>41.589259829108826</v>
      </c>
      <c r="E472">
        <f t="shared" si="36"/>
        <v>2183674.9116778723</v>
      </c>
      <c r="F472">
        <f>E472+I$5*C472</f>
        <v>2183575.4732074812</v>
      </c>
      <c r="G472">
        <f t="shared" si="39"/>
        <v>-0.16616090619470925</v>
      </c>
      <c r="H472">
        <f t="shared" si="37"/>
        <v>2183582.1196437292</v>
      </c>
    </row>
    <row r="473" spans="1:8" x14ac:dyDescent="0.25">
      <c r="A473">
        <f>VLOOKUP('2024-03-18_windows_device_0'!P473,'2024-03-18_windows_device_0'!P$2:P$912,1,0)</f>
        <v>41.551333333333332</v>
      </c>
      <c r="B473">
        <f>VLOOKUP('2024-03-18_windows_device_0'!Q473,'2024-03-18_windows_device_0'!Q473:Q1381,1,0)+90</f>
        <v>2184436</v>
      </c>
      <c r="C473">
        <f t="shared" si="38"/>
        <v>-4.6855919001171704E-2</v>
      </c>
      <c r="D473">
        <f t="shared" si="35"/>
        <v>41.547263942440551</v>
      </c>
      <c r="E473">
        <f t="shared" si="36"/>
        <v>2183677.4459425756</v>
      </c>
      <c r="F473">
        <f>E473+I$5*C473</f>
        <v>2183565.5776633858</v>
      </c>
      <c r="G473">
        <f t="shared" si="39"/>
        <v>-9.8955440954305238E-2</v>
      </c>
      <c r="H473">
        <f t="shared" si="37"/>
        <v>2183569.5358810239</v>
      </c>
    </row>
    <row r="474" spans="1:8" x14ac:dyDescent="0.25">
      <c r="A474">
        <f>VLOOKUP('2024-03-18_windows_device_0'!P474,'2024-03-18_windows_device_0'!P$2:P$912,1,0)</f>
        <v>41.527999999999999</v>
      </c>
      <c r="B474">
        <f>VLOOKUP('2024-03-18_windows_device_0'!Q474,'2024-03-18_windows_device_0'!Q474:Q1382,1,0)+90</f>
        <v>2184435</v>
      </c>
      <c r="C474">
        <f t="shared" si="38"/>
        <v>-2.6031066111767344E-2</v>
      </c>
      <c r="D474">
        <f t="shared" si="35"/>
        <v>41.523932894291505</v>
      </c>
      <c r="E474">
        <f t="shared" si="36"/>
        <v>2183677.2976420815</v>
      </c>
      <c r="F474">
        <f>E474+I$5*C474</f>
        <v>2183615.148598087</v>
      </c>
      <c r="G474">
        <f t="shared" si="39"/>
        <v>0.49570934701245278</v>
      </c>
      <c r="H474">
        <f t="shared" si="37"/>
        <v>2183595.3202242064</v>
      </c>
    </row>
    <row r="475" spans="1:8" x14ac:dyDescent="0.25">
      <c r="A475">
        <f>VLOOKUP('2024-03-18_windows_device_0'!P475,'2024-03-18_windows_device_0'!P$2:P$912,1,0)</f>
        <v>41.474666666666664</v>
      </c>
      <c r="B475">
        <f>VLOOKUP('2024-03-18_windows_device_0'!Q475,'2024-03-18_windows_device_0'!Q475:Q1383,1,0)+90</f>
        <v>2184432</v>
      </c>
      <c r="C475">
        <f t="shared" si="38"/>
        <v>-5.9499579684031717E-2</v>
      </c>
      <c r="D475">
        <f t="shared" si="35"/>
        <v>41.470604784236549</v>
      </c>
      <c r="E475">
        <f t="shared" si="36"/>
        <v>2183676.2425873308</v>
      </c>
      <c r="F475">
        <f>E475+I$5*C475</f>
        <v>2183534.1876296289</v>
      </c>
      <c r="G475">
        <f t="shared" si="39"/>
        <v>-0.80960968458093707</v>
      </c>
      <c r="H475">
        <f t="shared" si="37"/>
        <v>2183566.5720170122</v>
      </c>
    </row>
    <row r="476" spans="1:8" x14ac:dyDescent="0.25">
      <c r="A476">
        <f>VLOOKUP('2024-03-18_windows_device_0'!P476,'2024-03-18_windows_device_0'!P$2:P$912,1,0)</f>
        <v>41.44</v>
      </c>
      <c r="B476">
        <f>VLOOKUP('2024-03-18_windows_device_0'!Q476,'2024-03-18_windows_device_0'!Q476:Q1384,1,0)+90</f>
        <v>2184432</v>
      </c>
      <c r="C476">
        <f t="shared" si="38"/>
        <v>-3.8674726794619425E-2</v>
      </c>
      <c r="D476">
        <f t="shared" si="35"/>
        <v>41.435941512700829</v>
      </c>
      <c r="E476">
        <f t="shared" si="36"/>
        <v>2183677.5054614139</v>
      </c>
      <c r="F476">
        <f>E476+I$5*C476</f>
        <v>2183585.1697389078</v>
      </c>
      <c r="G476">
        <f t="shared" si="39"/>
        <v>0.5098210927890614</v>
      </c>
      <c r="H476">
        <f t="shared" si="37"/>
        <v>2183564.7768951962</v>
      </c>
    </row>
    <row r="477" spans="1:8" x14ac:dyDescent="0.25">
      <c r="A477">
        <f>VLOOKUP('2024-03-18_windows_device_0'!P477,'2024-03-18_windows_device_0'!P$2:P$912,1,0)</f>
        <v>41.413333333333334</v>
      </c>
      <c r="B477">
        <f>VLOOKUP('2024-03-18_windows_device_0'!Q477,'2024-03-18_windows_device_0'!Q477:Q1385,1,0)+90</f>
        <v>2184433</v>
      </c>
      <c r="C477">
        <f t="shared" si="38"/>
        <v>-2.9749789842011893E-2</v>
      </c>
      <c r="D477">
        <f t="shared" si="35"/>
        <v>41.409277457673355</v>
      </c>
      <c r="E477">
        <f t="shared" si="36"/>
        <v>2183679.4761844249</v>
      </c>
      <c r="F477">
        <f>E477+I$5*C477</f>
        <v>2183608.448705574</v>
      </c>
      <c r="G477">
        <f t="shared" si="39"/>
        <v>0.23278966666199266</v>
      </c>
      <c r="H477">
        <f t="shared" si="37"/>
        <v>2183599.1371189076</v>
      </c>
    </row>
    <row r="478" spans="1:8" x14ac:dyDescent="0.25">
      <c r="A478">
        <f>VLOOKUP('2024-03-18_windows_device_0'!P478,'2024-03-18_windows_device_0'!P$2:P$912,1,0)</f>
        <v>41.37533333333333</v>
      </c>
      <c r="B478">
        <f>VLOOKUP('2024-03-18_windows_device_0'!Q478,'2024-03-18_windows_device_0'!Q478:Q1386,1,0)+90</f>
        <v>2184432</v>
      </c>
      <c r="C478">
        <f t="shared" si="38"/>
        <v>-4.2393450524879833E-2</v>
      </c>
      <c r="D478">
        <f t="shared" si="35"/>
        <v>41.371281179259192</v>
      </c>
      <c r="E478">
        <f t="shared" si="36"/>
        <v>2183679.8583850716</v>
      </c>
      <c r="F478">
        <f>E478+I$5*C478</f>
        <v>2183578.6442277092</v>
      </c>
      <c r="G478">
        <f t="shared" si="39"/>
        <v>-0.29804477864876389</v>
      </c>
      <c r="H478">
        <f t="shared" si="37"/>
        <v>2183590.5660188552</v>
      </c>
    </row>
    <row r="479" spans="1:8" x14ac:dyDescent="0.25">
      <c r="A479">
        <f>VLOOKUP('2024-03-18_windows_device_0'!P479,'2024-03-18_windows_device_0'!P$2:P$912,1,0)</f>
        <v>41.347333333333331</v>
      </c>
      <c r="B479">
        <f>VLOOKUP('2024-03-18_windows_device_0'!Q479,'2024-03-18_windows_device_0'!Q479:Q1387,1,0)+90</f>
        <v>2184429</v>
      </c>
      <c r="C479">
        <f t="shared" si="38"/>
        <v>-3.1237279334114472E-2</v>
      </c>
      <c r="D479">
        <f t="shared" si="35"/>
        <v>41.343283921480342</v>
      </c>
      <c r="E479">
        <f t="shared" si="36"/>
        <v>2183677.8760367762</v>
      </c>
      <c r="F479">
        <f>E479+I$5*C479</f>
        <v>2183603.297183983</v>
      </c>
      <c r="G479">
        <f t="shared" si="39"/>
        <v>0.24652956273872406</v>
      </c>
      <c r="H479">
        <f t="shared" si="37"/>
        <v>2183593.4360014736</v>
      </c>
    </row>
    <row r="480" spans="1:8" x14ac:dyDescent="0.25">
      <c r="A480">
        <f>VLOOKUP('2024-03-18_windows_device_0'!P480,'2024-03-18_windows_device_0'!P$2:P$912,1,0)</f>
        <v>41.287999999999997</v>
      </c>
      <c r="B480">
        <f>VLOOKUP('2024-03-18_windows_device_0'!Q480,'2024-03-18_windows_device_0'!Q480:Q1388,1,0)+90</f>
        <v>2184424</v>
      </c>
      <c r="C480">
        <f t="shared" si="38"/>
        <v>-6.6193282398489345E-2</v>
      </c>
      <c r="D480">
        <f t="shared" si="35"/>
        <v>41.2839563990442</v>
      </c>
      <c r="E480">
        <f t="shared" si="36"/>
        <v>2183675.0302125523</v>
      </c>
      <c r="F480">
        <f>E480+I$5*C480</f>
        <v>2183516.9940721095</v>
      </c>
      <c r="G480">
        <f t="shared" si="39"/>
        <v>-0.86303111873567107</v>
      </c>
      <c r="H480">
        <f t="shared" si="37"/>
        <v>2183551.5153168589</v>
      </c>
    </row>
    <row r="481" spans="1:8" x14ac:dyDescent="0.25">
      <c r="A481">
        <f>VLOOKUP('2024-03-18_windows_device_0'!P481,'2024-03-18_windows_device_0'!P$2:P$912,1,0)</f>
        <v>41.261333333333333</v>
      </c>
      <c r="B481">
        <f>VLOOKUP('2024-03-18_windows_device_0'!Q481,'2024-03-18_windows_device_0'!Q481:Q1389,1,0)+90</f>
        <v>2184423</v>
      </c>
      <c r="C481">
        <f t="shared" si="38"/>
        <v>-2.9749789842011893E-2</v>
      </c>
      <c r="D481">
        <f t="shared" si="35"/>
        <v>41.257292344016726</v>
      </c>
      <c r="E481">
        <f t="shared" si="36"/>
        <v>2183674.9973738506</v>
      </c>
      <c r="F481">
        <f>E481+I$5*C481</f>
        <v>2183603.9698949996</v>
      </c>
      <c r="G481">
        <f t="shared" si="39"/>
        <v>0.86975822890177368</v>
      </c>
      <c r="H481">
        <f t="shared" si="37"/>
        <v>2183569.1795658437</v>
      </c>
    </row>
    <row r="482" spans="1:8" x14ac:dyDescent="0.25">
      <c r="A482">
        <f>VLOOKUP('2024-03-18_windows_device_0'!P482,'2024-03-18_windows_device_0'!P$2:P$912,1,0)</f>
        <v>41.24133333333333</v>
      </c>
      <c r="B482">
        <f>VLOOKUP('2024-03-18_windows_device_0'!Q482,'2024-03-18_windows_device_0'!Q482:Q1390,1,0)+90</f>
        <v>2184420</v>
      </c>
      <c r="C482">
        <f t="shared" si="38"/>
        <v>-2.2312342381514867E-2</v>
      </c>
      <c r="D482">
        <f t="shared" si="35"/>
        <v>41.237294302746115</v>
      </c>
      <c r="E482">
        <f t="shared" si="36"/>
        <v>2183672.7223347584</v>
      </c>
      <c r="F482">
        <f>E482+I$5*C482</f>
        <v>2183619.4517256203</v>
      </c>
      <c r="G482">
        <f t="shared" si="39"/>
        <v>0.15481830620672554</v>
      </c>
      <c r="H482">
        <f t="shared" si="37"/>
        <v>2183613.2589933719</v>
      </c>
    </row>
    <row r="483" spans="1:8" x14ac:dyDescent="0.25">
      <c r="A483">
        <f>VLOOKUP('2024-03-18_windows_device_0'!P483,'2024-03-18_windows_device_0'!P$2:P$912,1,0)</f>
        <v>41.200666666666663</v>
      </c>
      <c r="B483">
        <f>VLOOKUP('2024-03-18_windows_device_0'!Q483,'2024-03-18_windows_device_0'!Q483:Q1391,1,0)+90</f>
        <v>2184413</v>
      </c>
      <c r="C483">
        <f t="shared" si="38"/>
        <v>-4.536842950907706E-2</v>
      </c>
      <c r="D483">
        <f t="shared" si="35"/>
        <v>41.196631618829208</v>
      </c>
      <c r="E483">
        <f t="shared" si="36"/>
        <v>2183667.1953379982</v>
      </c>
      <c r="F483">
        <f>E483+I$5*C483</f>
        <v>2183558.8784327507</v>
      </c>
      <c r="G483">
        <f t="shared" si="39"/>
        <v>-0.60573292869608852</v>
      </c>
      <c r="H483">
        <f t="shared" si="37"/>
        <v>2183583.1077498985</v>
      </c>
    </row>
    <row r="484" spans="1:8" x14ac:dyDescent="0.25">
      <c r="A484">
        <f>VLOOKUP('2024-03-18_windows_device_0'!P484,'2024-03-18_windows_device_0'!P$2:P$912,1,0)</f>
        <v>41.163333333333334</v>
      </c>
      <c r="B484">
        <f>VLOOKUP('2024-03-18_windows_device_0'!Q484,'2024-03-18_windows_device_0'!Q484:Q1392,1,0)+90</f>
        <v>2184416</v>
      </c>
      <c r="C484">
        <f t="shared" si="38"/>
        <v>-4.1649705778816652E-2</v>
      </c>
      <c r="D484">
        <f t="shared" si="35"/>
        <v>41.159301941790744</v>
      </c>
      <c r="E484">
        <f t="shared" si="36"/>
        <v>2183671.5463238624</v>
      </c>
      <c r="F484">
        <f>E484+I$5*C484</f>
        <v>2183572.1078534713</v>
      </c>
      <c r="G484">
        <f t="shared" si="39"/>
        <v>0.13229420720599591</v>
      </c>
      <c r="H484">
        <f t="shared" si="37"/>
        <v>2183566.8160851831</v>
      </c>
    </row>
    <row r="485" spans="1:8" x14ac:dyDescent="0.25">
      <c r="A485">
        <f>VLOOKUP('2024-03-18_windows_device_0'!P485,'2024-03-18_windows_device_0'!P$2:P$912,1,0)</f>
        <v>41.145333333333333</v>
      </c>
      <c r="B485">
        <f>VLOOKUP('2024-03-18_windows_device_0'!Q485,'2024-03-18_windows_device_0'!Q485:Q1393,1,0)+90</f>
        <v>2184415</v>
      </c>
      <c r="C485">
        <f t="shared" si="38"/>
        <v>-2.0081108143357038E-2</v>
      </c>
      <c r="D485">
        <f t="shared" si="35"/>
        <v>41.1413037046472</v>
      </c>
      <c r="E485">
        <f t="shared" si="36"/>
        <v>2183671.1972544482</v>
      </c>
      <c r="F485">
        <f>E485+I$5*C485</f>
        <v>2183623.2537062238</v>
      </c>
      <c r="G485">
        <f t="shared" si="39"/>
        <v>0.51145852752495558</v>
      </c>
      <c r="H485">
        <f t="shared" si="37"/>
        <v>2183602.7953651226</v>
      </c>
    </row>
    <row r="486" spans="1:8" x14ac:dyDescent="0.25">
      <c r="A486">
        <f>VLOOKUP('2024-03-18_windows_device_0'!P486,'2024-03-18_windows_device_0'!P$2:P$912,1,0)</f>
        <v>41.091333333333331</v>
      </c>
      <c r="B486">
        <f>VLOOKUP('2024-03-18_windows_device_0'!Q486,'2024-03-18_windows_device_0'!Q486:Q1394,1,0)+90</f>
        <v>2184414</v>
      </c>
      <c r="C486">
        <f t="shared" si="38"/>
        <v>-6.0243324430086967E-2</v>
      </c>
      <c r="D486">
        <f t="shared" si="35"/>
        <v>41.087308993216553</v>
      </c>
      <c r="E486">
        <f t="shared" si="36"/>
        <v>2183672.1483379896</v>
      </c>
      <c r="F486">
        <f>E486+I$5*C486</f>
        <v>2183528.3176933168</v>
      </c>
      <c r="G486">
        <f t="shared" si="39"/>
        <v>-0.94936012906953693</v>
      </c>
      <c r="H486">
        <f t="shared" si="37"/>
        <v>2183566.2920984798</v>
      </c>
    </row>
    <row r="487" spans="1:8" x14ac:dyDescent="0.25">
      <c r="A487">
        <f>VLOOKUP('2024-03-18_windows_device_0'!P487,'2024-03-18_windows_device_0'!P$2:P$912,1,0)</f>
        <v>41.065333333333335</v>
      </c>
      <c r="B487">
        <f>VLOOKUP('2024-03-18_windows_device_0'!Q487,'2024-03-18_windows_device_0'!Q487:Q1395,1,0)+90</f>
        <v>2184413</v>
      </c>
      <c r="C487">
        <f t="shared" si="38"/>
        <v>-2.9006045095964571E-2</v>
      </c>
      <c r="D487">
        <f t="shared" si="35"/>
        <v>41.061311539564763</v>
      </c>
      <c r="E487">
        <f t="shared" si="36"/>
        <v>2183672.0868347231</v>
      </c>
      <c r="F487">
        <f>E487+I$5*C487</f>
        <v>2183602.8350428436</v>
      </c>
      <c r="G487">
        <f t="shared" si="39"/>
        <v>0.74517349526751786</v>
      </c>
      <c r="H487">
        <f t="shared" si="37"/>
        <v>2183573.0281030331</v>
      </c>
    </row>
    <row r="488" spans="1:8" x14ac:dyDescent="0.25">
      <c r="A488">
        <f>VLOOKUP('2024-03-18_windows_device_0'!P488,'2024-03-18_windows_device_0'!P$2:P$912,1,0)</f>
        <v>41.016666666666666</v>
      </c>
      <c r="B488">
        <f>VLOOKUP('2024-03-18_windows_device_0'!Q488,'2024-03-18_windows_device_0'!Q488:Q1396,1,0)+90</f>
        <v>2184411</v>
      </c>
      <c r="C488">
        <f t="shared" si="38"/>
        <v>-5.4293366461676665E-2</v>
      </c>
      <c r="D488">
        <f t="shared" si="35"/>
        <v>41.012649639139617</v>
      </c>
      <c r="E488">
        <f t="shared" si="36"/>
        <v>2183671.8419115734</v>
      </c>
      <c r="F488">
        <f>E488+I$5*C488</f>
        <v>2183542.2167626708</v>
      </c>
      <c r="G488">
        <f t="shared" si="39"/>
        <v>-0.60618280172813688</v>
      </c>
      <c r="H488">
        <f t="shared" si="37"/>
        <v>2183566.4640747397</v>
      </c>
    </row>
    <row r="489" spans="1:8" x14ac:dyDescent="0.25">
      <c r="A489">
        <f>VLOOKUP('2024-03-18_windows_device_0'!P489,'2024-03-18_windows_device_0'!P$2:P$912,1,0)</f>
        <v>41.007333333333335</v>
      </c>
      <c r="B489">
        <f>VLOOKUP('2024-03-18_windows_device_0'!Q489,'2024-03-18_windows_device_0'!Q489:Q1397,1,0)+90</f>
        <v>2184406</v>
      </c>
      <c r="C489">
        <f t="shared" si="38"/>
        <v>-1.041242644470218E-2</v>
      </c>
      <c r="D489">
        <f t="shared" si="35"/>
        <v>41.003317219880003</v>
      </c>
      <c r="E489">
        <f t="shared" si="36"/>
        <v>2183667.1782638165</v>
      </c>
      <c r="F489">
        <f>E489+I$5*C489</f>
        <v>2183642.3186462186</v>
      </c>
      <c r="G489">
        <f t="shared" si="39"/>
        <v>1.0010188354784624</v>
      </c>
      <c r="H489">
        <f t="shared" si="37"/>
        <v>2183602.2778927996</v>
      </c>
    </row>
    <row r="490" spans="1:8" x14ac:dyDescent="0.25">
      <c r="A490">
        <f>VLOOKUP('2024-03-18_windows_device_0'!P490,'2024-03-18_windows_device_0'!P$2:P$912,1,0)</f>
        <v>40.957333333333331</v>
      </c>
      <c r="B490">
        <f>VLOOKUP('2024-03-18_windows_device_0'!Q490,'2024-03-18_windows_device_0'!Q490:Q1398,1,0)+90</f>
        <v>2184408</v>
      </c>
      <c r="C490">
        <f t="shared" si="38"/>
        <v>-5.5780855953787165E-2</v>
      </c>
      <c r="D490">
        <f t="shared" si="35"/>
        <v>40.953322116703475</v>
      </c>
      <c r="E490">
        <f t="shared" si="36"/>
        <v>2183670.9788474087</v>
      </c>
      <c r="F490">
        <f>E490+I$5*C490</f>
        <v>2183537.8023245633</v>
      </c>
      <c r="G490">
        <f t="shared" si="39"/>
        <v>-1.0451632165536284</v>
      </c>
      <c r="H490">
        <f t="shared" si="37"/>
        <v>2183579.6088532256</v>
      </c>
    </row>
    <row r="491" spans="1:8" x14ac:dyDescent="0.25">
      <c r="A491">
        <f>VLOOKUP('2024-03-18_windows_device_0'!P491,'2024-03-18_windows_device_0'!P$2:P$912,1,0)</f>
        <v>40.934666666666665</v>
      </c>
      <c r="B491">
        <f>VLOOKUP('2024-03-18_windows_device_0'!Q491,'2024-03-18_windows_device_0'!Q491:Q1399,1,0)+90</f>
        <v>2184405</v>
      </c>
      <c r="C491">
        <f t="shared" si="38"/>
        <v>-2.5287321365712091E-2</v>
      </c>
      <c r="D491">
        <f t="shared" si="35"/>
        <v>40.93065766993012</v>
      </c>
      <c r="E491">
        <f t="shared" si="36"/>
        <v>2183668.7943883026</v>
      </c>
      <c r="F491">
        <f>E491+I$5*C491</f>
        <v>2183608.4210312795</v>
      </c>
      <c r="G491">
        <f t="shared" si="39"/>
        <v>0.70618706716224555</v>
      </c>
      <c r="H491">
        <f t="shared" si="37"/>
        <v>2183580.1735485932</v>
      </c>
    </row>
    <row r="492" spans="1:8" x14ac:dyDescent="0.25">
      <c r="A492">
        <f>VLOOKUP('2024-03-18_windows_device_0'!P492,'2024-03-18_windows_device_0'!P$2:P$912,1,0)</f>
        <v>40.866666666666667</v>
      </c>
      <c r="B492">
        <f>VLOOKUP('2024-03-18_windows_device_0'!Q492,'2024-03-18_windows_device_0'!Q492:Q1400,1,0)+90</f>
        <v>2184403</v>
      </c>
      <c r="C492">
        <f t="shared" si="38"/>
        <v>-7.5861964097136275E-2</v>
      </c>
      <c r="D492">
        <f t="shared" si="35"/>
        <v>40.862664329610055</v>
      </c>
      <c r="E492">
        <f t="shared" si="36"/>
        <v>2183669.2383022071</v>
      </c>
      <c r="F492">
        <f>E492+I$5*C492</f>
        <v>2183488.1182311377</v>
      </c>
      <c r="G492">
        <f t="shared" si="39"/>
        <v>-1.203028001417406</v>
      </c>
      <c r="H492">
        <f t="shared" si="37"/>
        <v>2183536.2393511944</v>
      </c>
    </row>
    <row r="493" spans="1:8" x14ac:dyDescent="0.25">
      <c r="A493">
        <f>VLOOKUP('2024-03-18_windows_device_0'!P493,'2024-03-18_windows_device_0'!P$2:P$912,1,0)</f>
        <v>40.816666666666663</v>
      </c>
      <c r="B493">
        <f>VLOOKUP('2024-03-18_windows_device_0'!Q493,'2024-03-18_windows_device_0'!Q493:Q1401,1,0)+90</f>
        <v>2184398</v>
      </c>
      <c r="C493">
        <f t="shared" si="38"/>
        <v>-5.5780855953787165E-2</v>
      </c>
      <c r="D493">
        <f t="shared" si="35"/>
        <v>40.812669226433528</v>
      </c>
      <c r="E493">
        <f t="shared" si="36"/>
        <v>2183666.0327055245</v>
      </c>
      <c r="F493">
        <f>E493+I$5*C493</f>
        <v>2183532.8561826791</v>
      </c>
      <c r="G493">
        <f t="shared" si="39"/>
        <v>0.44737951541319493</v>
      </c>
      <c r="H493">
        <f t="shared" si="37"/>
        <v>2183514.9610020625</v>
      </c>
    </row>
    <row r="494" spans="1:8" x14ac:dyDescent="0.25">
      <c r="A494">
        <f>VLOOKUP('2024-03-18_windows_device_0'!P494,'2024-03-18_windows_device_0'!P$2:P$912,1,0)</f>
        <v>40.790666666666667</v>
      </c>
      <c r="B494">
        <f>VLOOKUP('2024-03-18_windows_device_0'!Q494,'2024-03-18_windows_device_0'!Q494:Q1402,1,0)+90</f>
        <v>2184397</v>
      </c>
      <c r="C494">
        <f t="shared" si="38"/>
        <v>-2.9006045095964571E-2</v>
      </c>
      <c r="D494">
        <f t="shared" si="35"/>
        <v>40.786671772781737</v>
      </c>
      <c r="E494">
        <f t="shared" si="36"/>
        <v>2183665.964927082</v>
      </c>
      <c r="F494">
        <f>E494+I$5*C494</f>
        <v>2183596.7131352024</v>
      </c>
      <c r="G494">
        <f t="shared" si="39"/>
        <v>0.63856952523346988</v>
      </c>
      <c r="H494">
        <f t="shared" si="37"/>
        <v>2183571.1703541931</v>
      </c>
    </row>
    <row r="495" spans="1:8" x14ac:dyDescent="0.25">
      <c r="A495">
        <f>VLOOKUP('2024-03-18_windows_device_0'!P495,'2024-03-18_windows_device_0'!P$2:P$912,1,0)</f>
        <v>40.762666666666668</v>
      </c>
      <c r="B495">
        <f>VLOOKUP('2024-03-18_windows_device_0'!Q495,'2024-03-18_windows_device_0'!Q495:Q1403,1,0)+90</f>
        <v>2184398</v>
      </c>
      <c r="C495">
        <f t="shared" si="38"/>
        <v>-3.1237279334114472E-2</v>
      </c>
      <c r="D495">
        <f t="shared" si="35"/>
        <v>40.758674515002888</v>
      </c>
      <c r="E495">
        <f t="shared" si="36"/>
        <v>2183667.9681936838</v>
      </c>
      <c r="F495">
        <f>E495+I$5*C495</f>
        <v>2183593.3893408906</v>
      </c>
      <c r="G495">
        <f t="shared" si="39"/>
        <v>-3.3237943118438126E-2</v>
      </c>
      <c r="H495">
        <f t="shared" si="37"/>
        <v>2183594.7188586155</v>
      </c>
    </row>
    <row r="496" spans="1:8" x14ac:dyDescent="0.25">
      <c r="A496">
        <f>VLOOKUP('2024-03-18_windows_device_0'!P496,'2024-03-18_windows_device_0'!P$2:P$912,1,0)</f>
        <v>40.702666666666666</v>
      </c>
      <c r="B496">
        <f>VLOOKUP('2024-03-18_windows_device_0'!Q496,'2024-03-18_windows_device_0'!Q496:Q1404,1,0)+90</f>
        <v>2184398</v>
      </c>
      <c r="C496">
        <f t="shared" si="38"/>
        <v>-6.693702714453667E-2</v>
      </c>
      <c r="D496">
        <f t="shared" si="35"/>
        <v>40.698680391191061</v>
      </c>
      <c r="E496">
        <f t="shared" si="36"/>
        <v>2183670.1157308873</v>
      </c>
      <c r="F496">
        <f>E496+I$5*C496</f>
        <v>2183510.3039034731</v>
      </c>
      <c r="G496">
        <f t="shared" si="39"/>
        <v>-0.83085437417496</v>
      </c>
      <c r="H496">
        <f t="shared" si="37"/>
        <v>2183543.5380784399</v>
      </c>
    </row>
    <row r="497" spans="1:8" x14ac:dyDescent="0.25">
      <c r="A497">
        <f>VLOOKUP('2024-03-18_windows_device_0'!P497,'2024-03-18_windows_device_0'!P$2:P$912,1,0)</f>
        <v>40.690666666666665</v>
      </c>
      <c r="B497">
        <f>VLOOKUP('2024-03-18_windows_device_0'!Q497,'2024-03-18_windows_device_0'!Q497:Q1405,1,0)+90</f>
        <v>2184397</v>
      </c>
      <c r="C497">
        <f t="shared" si="38"/>
        <v>-1.3387405428907335E-2</v>
      </c>
      <c r="D497">
        <f t="shared" si="35"/>
        <v>40.686681566428696</v>
      </c>
      <c r="E497">
        <f t="shared" si="36"/>
        <v>2183669.5448587243</v>
      </c>
      <c r="F497">
        <f>E497+I$5*C497</f>
        <v>2183637.5824932414</v>
      </c>
      <c r="G497">
        <f t="shared" si="39"/>
        <v>1.2727858976833522</v>
      </c>
      <c r="H497">
        <f t="shared" si="37"/>
        <v>2183586.6710573342</v>
      </c>
    </row>
    <row r="498" spans="1:8" x14ac:dyDescent="0.25">
      <c r="A498">
        <f>VLOOKUP('2024-03-18_windows_device_0'!P498,'2024-03-18_windows_device_0'!P$2:P$912,1,0)</f>
        <v>40.648666666666664</v>
      </c>
      <c r="B498">
        <f>VLOOKUP('2024-03-18_windows_device_0'!Q498,'2024-03-18_windows_device_0'!Q498:Q1406,1,0)+90</f>
        <v>2184391</v>
      </c>
      <c r="C498">
        <f t="shared" si="38"/>
        <v>-4.6855919001179636E-2</v>
      </c>
      <c r="D498">
        <f t="shared" si="35"/>
        <v>40.644685679760414</v>
      </c>
      <c r="E498">
        <f t="shared" si="36"/>
        <v>2183665.045809695</v>
      </c>
      <c r="F498">
        <f>E498+I$5*C498</f>
        <v>2183553.1775305052</v>
      </c>
      <c r="G498">
        <f t="shared" si="39"/>
        <v>-0.84404962736181921</v>
      </c>
      <c r="H498">
        <f t="shared" si="37"/>
        <v>2183586.9395155995</v>
      </c>
    </row>
    <row r="499" spans="1:8" x14ac:dyDescent="0.25">
      <c r="A499">
        <f>VLOOKUP('2024-03-18_windows_device_0'!P499,'2024-03-18_windows_device_0'!P$2:P$912,1,0)</f>
        <v>40.600666666666669</v>
      </c>
      <c r="B499">
        <f>VLOOKUP('2024-03-18_windows_device_0'!Q499,'2024-03-18_windows_device_0'!Q499:Q1407,1,0)+90</f>
        <v>2184388</v>
      </c>
      <c r="C499">
        <f t="shared" si="38"/>
        <v>-5.3549621715621408E-2</v>
      </c>
      <c r="D499">
        <f t="shared" si="35"/>
        <v>40.59669038071096</v>
      </c>
      <c r="E499">
        <f t="shared" si="36"/>
        <v>2183663.7592842146</v>
      </c>
      <c r="F499">
        <f>E499+I$5*C499</f>
        <v>2183535.9098222833</v>
      </c>
      <c r="G499">
        <f t="shared" si="39"/>
        <v>-0.17267708221916109</v>
      </c>
      <c r="H499">
        <f t="shared" si="37"/>
        <v>2183542.8169055721</v>
      </c>
    </row>
    <row r="500" spans="1:8" x14ac:dyDescent="0.25">
      <c r="A500">
        <f>VLOOKUP('2024-03-18_windows_device_0'!P500,'2024-03-18_windows_device_0'!P$2:P$912,1,0)</f>
        <v>40.588000000000001</v>
      </c>
      <c r="B500">
        <f>VLOOKUP('2024-03-18_windows_device_0'!Q500,'2024-03-18_windows_device_0'!Q500:Q1408,1,0)+90</f>
        <v>2184387</v>
      </c>
      <c r="C500">
        <f t="shared" si="38"/>
        <v>-1.4131150174954659E-2</v>
      </c>
      <c r="D500">
        <f t="shared" si="35"/>
        <v>40.584024954572911</v>
      </c>
      <c r="E500">
        <f t="shared" si="36"/>
        <v>2183663.2111134809</v>
      </c>
      <c r="F500">
        <f>E500+I$5*C500</f>
        <v>2183629.4730610265</v>
      </c>
      <c r="G500">
        <f t="shared" si="39"/>
        <v>0.93563238743226973</v>
      </c>
      <c r="H500">
        <f t="shared" si="37"/>
        <v>2183592.0477655292</v>
      </c>
    </row>
    <row r="501" spans="1:8" x14ac:dyDescent="0.25">
      <c r="A501">
        <f>VLOOKUP('2024-03-18_windows_device_0'!P501,'2024-03-18_windows_device_0'!P$2:P$912,1,0)</f>
        <v>40.558666666666667</v>
      </c>
      <c r="B501">
        <f>VLOOKUP('2024-03-18_windows_device_0'!Q501,'2024-03-18_windows_device_0'!Q501:Q1409,1,0)+90</f>
        <v>2184387</v>
      </c>
      <c r="C501">
        <f t="shared" si="38"/>
        <v>-3.2724768826217047E-2</v>
      </c>
      <c r="D501">
        <f t="shared" si="35"/>
        <v>40.554694494042685</v>
      </c>
      <c r="E501">
        <f t="shared" si="36"/>
        <v>2183664.2569136531</v>
      </c>
      <c r="F501">
        <f>E501+I$5*C501</f>
        <v>2183586.1266869172</v>
      </c>
      <c r="G501">
        <f t="shared" si="39"/>
        <v>-0.43346374109387398</v>
      </c>
      <c r="H501">
        <f t="shared" si="37"/>
        <v>2183603.4652365609</v>
      </c>
    </row>
    <row r="502" spans="1:8" x14ac:dyDescent="0.25">
      <c r="A502">
        <f>VLOOKUP('2024-03-18_windows_device_0'!P502,'2024-03-18_windows_device_0'!P$2:P$912,1,0)</f>
        <v>40.504666666666665</v>
      </c>
      <c r="B502">
        <f>VLOOKUP('2024-03-18_windows_device_0'!Q502,'2024-03-18_windows_device_0'!Q502:Q1410,1,0)+90</f>
        <v>2184384</v>
      </c>
      <c r="C502">
        <f t="shared" si="38"/>
        <v>-6.0243324430086967E-2</v>
      </c>
      <c r="D502">
        <f t="shared" si="35"/>
        <v>40.500699782612038</v>
      </c>
      <c r="E502">
        <f t="shared" si="36"/>
        <v>2183663.1801595958</v>
      </c>
      <c r="F502">
        <f>E502+I$5*C502</f>
        <v>2183519.3495149231</v>
      </c>
      <c r="G502">
        <f t="shared" si="39"/>
        <v>-0.66777171994093809</v>
      </c>
      <c r="H502">
        <f t="shared" si="37"/>
        <v>2183546.0603837208</v>
      </c>
    </row>
    <row r="503" spans="1:8" x14ac:dyDescent="0.25">
      <c r="A503">
        <f>VLOOKUP('2024-03-18_windows_device_0'!P503,'2024-03-18_windows_device_0'!P$2:P$912,1,0)</f>
        <v>40.468000000000004</v>
      </c>
      <c r="B503">
        <f>VLOOKUP('2024-03-18_windows_device_0'!Q503,'2024-03-18_windows_device_0'!Q503:Q1411,1,0)+90</f>
        <v>2184385</v>
      </c>
      <c r="C503">
        <f t="shared" si="38"/>
        <v>-4.0905961032769327E-2</v>
      </c>
      <c r="D503">
        <f t="shared" si="35"/>
        <v>40.464036706949258</v>
      </c>
      <c r="E503">
        <f t="shared" si="36"/>
        <v>2183665.4846067196</v>
      </c>
      <c r="F503">
        <f>E503+I$5*C503</f>
        <v>2183567.8218232999</v>
      </c>
      <c r="G503">
        <f t="shared" si="39"/>
        <v>0.48472308376803996</v>
      </c>
      <c r="H503">
        <f t="shared" si="37"/>
        <v>2183548.4328999491</v>
      </c>
    </row>
    <row r="504" spans="1:8" x14ac:dyDescent="0.25">
      <c r="A504">
        <f>VLOOKUP('2024-03-18_windows_device_0'!P504,'2024-03-18_windows_device_0'!P$2:P$912,1,0)</f>
        <v>40.42</v>
      </c>
      <c r="B504">
        <f>VLOOKUP('2024-03-18_windows_device_0'!Q504,'2024-03-18_windows_device_0'!Q504:Q1412,1,0)+90</f>
        <v>2184376</v>
      </c>
      <c r="C504">
        <f t="shared" si="38"/>
        <v>-5.3549621715629339E-2</v>
      </c>
      <c r="D504">
        <f t="shared" si="35"/>
        <v>40.416041407899797</v>
      </c>
      <c r="E504">
        <f t="shared" si="36"/>
        <v>2183658.1904610479</v>
      </c>
      <c r="F504">
        <f>E504+I$5*C504</f>
        <v>2183530.3409991167</v>
      </c>
      <c r="G504">
        <f t="shared" si="39"/>
        <v>-0.37480824183207007</v>
      </c>
      <c r="H504">
        <f t="shared" si="37"/>
        <v>2183545.33332879</v>
      </c>
    </row>
    <row r="505" spans="1:8" x14ac:dyDescent="0.25">
      <c r="A505">
        <f>VLOOKUP('2024-03-18_windows_device_0'!P505,'2024-03-18_windows_device_0'!P$2:P$912,1,0)</f>
        <v>40.408666666666669</v>
      </c>
      <c r="B505">
        <f>VLOOKUP('2024-03-18_windows_device_0'!Q505,'2024-03-18_windows_device_0'!Q505:Q1413,1,0)+90</f>
        <v>2184373</v>
      </c>
      <c r="C505">
        <f t="shared" si="38"/>
        <v>-1.2643660682852081E-2</v>
      </c>
      <c r="D505">
        <f t="shared" si="35"/>
        <v>40.404709184513123</v>
      </c>
      <c r="E505">
        <f t="shared" si="36"/>
        <v>2183655.5929367659</v>
      </c>
      <c r="F505">
        <f>E505+I$5*C505</f>
        <v>2183625.4062582543</v>
      </c>
      <c r="G505">
        <f t="shared" si="39"/>
        <v>0.95065259137656544</v>
      </c>
      <c r="H505">
        <f t="shared" si="37"/>
        <v>2183587.3801545994</v>
      </c>
    </row>
    <row r="506" spans="1:8" x14ac:dyDescent="0.25">
      <c r="A506">
        <f>VLOOKUP('2024-03-18_windows_device_0'!P506,'2024-03-18_windows_device_0'!P$2:P$912,1,0)</f>
        <v>40.345333333333336</v>
      </c>
      <c r="B506">
        <f>VLOOKUP('2024-03-18_windows_device_0'!Q506,'2024-03-18_windows_device_0'!Q506:Q1414,1,0)+90</f>
        <v>2184373</v>
      </c>
      <c r="C506">
        <f t="shared" si="38"/>
        <v>-7.0655750874789147E-2</v>
      </c>
      <c r="D506">
        <f t="shared" si="35"/>
        <v>40.341382053822862</v>
      </c>
      <c r="E506">
        <f t="shared" si="36"/>
        <v>2183657.8399881143</v>
      </c>
      <c r="F506">
        <f>E506+I$5*C506</f>
        <v>2183489.1497258437</v>
      </c>
      <c r="G506">
        <f t="shared" si="39"/>
        <v>-1.3625653241062536</v>
      </c>
      <c r="H506">
        <f t="shared" si="37"/>
        <v>2183543.6523388079</v>
      </c>
    </row>
    <row r="507" spans="1:8" x14ac:dyDescent="0.25">
      <c r="A507">
        <f>VLOOKUP('2024-03-18_windows_device_0'!P507,'2024-03-18_windows_device_0'!P$2:P$912,1,0)</f>
        <v>40.31733333333333</v>
      </c>
      <c r="B507">
        <f>VLOOKUP('2024-03-18_windows_device_0'!Q507,'2024-03-18_windows_device_0'!Q507:Q1415,1,0)+90</f>
        <v>2184375</v>
      </c>
      <c r="C507">
        <f t="shared" si="38"/>
        <v>-3.12372793341224E-2</v>
      </c>
      <c r="D507">
        <f t="shared" si="35"/>
        <v>40.313384796044005</v>
      </c>
      <c r="E507">
        <f t="shared" si="36"/>
        <v>2183660.8322977619</v>
      </c>
      <c r="F507">
        <f>E507+I$5*C507</f>
        <v>2183586.2534449687</v>
      </c>
      <c r="G507">
        <f t="shared" si="39"/>
        <v>0.97103719125036148</v>
      </c>
      <c r="H507">
        <f t="shared" si="37"/>
        <v>2183547.4119573189</v>
      </c>
    </row>
    <row r="508" spans="1:8" x14ac:dyDescent="0.25">
      <c r="A508">
        <f>VLOOKUP('2024-03-18_windows_device_0'!P508,'2024-03-18_windows_device_0'!P$2:P$912,1,0)</f>
        <v>40.28</v>
      </c>
      <c r="B508">
        <f>VLOOKUP('2024-03-18_windows_device_0'!Q508,'2024-03-18_windows_device_0'!Q508:Q1416,1,0)+90</f>
        <v>2184368</v>
      </c>
      <c r="C508">
        <f t="shared" si="38"/>
        <v>-4.1649705778816652E-2</v>
      </c>
      <c r="D508">
        <f t="shared" si="35"/>
        <v>40.276055119005541</v>
      </c>
      <c r="E508">
        <f t="shared" si="36"/>
        <v>2183655.1543056541</v>
      </c>
      <c r="F508">
        <f>E508+I$5*C508</f>
        <v>2183555.715835263</v>
      </c>
      <c r="G508">
        <f t="shared" si="39"/>
        <v>-0.30537609705701468</v>
      </c>
      <c r="H508">
        <f t="shared" si="37"/>
        <v>2183567.9308791454</v>
      </c>
    </row>
    <row r="509" spans="1:8" x14ac:dyDescent="0.25">
      <c r="A509">
        <f>VLOOKUP('2024-03-18_windows_device_0'!P509,'2024-03-18_windows_device_0'!P$2:P$912,1,0)</f>
        <v>40.236666666666665</v>
      </c>
      <c r="B509">
        <f>VLOOKUP('2024-03-18_windows_device_0'!Q509,'2024-03-18_windows_device_0'!Q509:Q1417,1,0)+90</f>
        <v>2184368</v>
      </c>
      <c r="C509">
        <f t="shared" si="38"/>
        <v>-4.8343408493282211E-2</v>
      </c>
      <c r="D509">
        <f t="shared" si="35"/>
        <v>40.232726029585884</v>
      </c>
      <c r="E509">
        <f t="shared" si="36"/>
        <v>2183656.687243307</v>
      </c>
      <c r="F509">
        <f>E509+I$5*C509</f>
        <v>2183541.2675901745</v>
      </c>
      <c r="G509">
        <f t="shared" si="39"/>
        <v>-0.14448245088569819</v>
      </c>
      <c r="H509">
        <f t="shared" si="37"/>
        <v>2183547.0468882099</v>
      </c>
    </row>
    <row r="510" spans="1:8" x14ac:dyDescent="0.25">
      <c r="A510">
        <f>VLOOKUP('2024-03-18_windows_device_0'!P510,'2024-03-18_windows_device_0'!P$2:P$912,1,0)</f>
        <v>40.213333333333331</v>
      </c>
      <c r="B510">
        <f>VLOOKUP('2024-03-18_windows_device_0'!Q510,'2024-03-18_windows_device_0'!Q510:Q1418,1,0)+90</f>
        <v>2184373</v>
      </c>
      <c r="C510">
        <f t="shared" si="38"/>
        <v>-2.6031066111767344E-2</v>
      </c>
      <c r="D510">
        <f t="shared" si="35"/>
        <v>40.209394981436837</v>
      </c>
      <c r="E510">
        <f t="shared" si="36"/>
        <v>2183662.511987831</v>
      </c>
      <c r="F510">
        <f>E510+I$5*C510</f>
        <v>2183600.3629438365</v>
      </c>
      <c r="G510">
        <f t="shared" si="39"/>
        <v>0.59095353662036365</v>
      </c>
      <c r="H510">
        <f t="shared" si="37"/>
        <v>2183576.7248023716</v>
      </c>
    </row>
    <row r="511" spans="1:8" x14ac:dyDescent="0.25">
      <c r="A511">
        <f>VLOOKUP('2024-03-18_windows_device_0'!P511,'2024-03-18_windows_device_0'!P$2:P$912,1,0)</f>
        <v>40.173999999999999</v>
      </c>
      <c r="B511">
        <f>VLOOKUP('2024-03-18_windows_device_0'!Q511,'2024-03-18_windows_device_0'!Q511:Q1419,1,0)+90</f>
        <v>2184375</v>
      </c>
      <c r="C511">
        <f t="shared" si="38"/>
        <v>-4.3880940016966553E-2</v>
      </c>
      <c r="D511">
        <f t="shared" si="35"/>
        <v>40.170065500271313</v>
      </c>
      <c r="E511">
        <f t="shared" si="36"/>
        <v>2183665.9011884932</v>
      </c>
      <c r="F511">
        <f>E511+I$5*C511</f>
        <v>2183561.1356571885</v>
      </c>
      <c r="G511">
        <f t="shared" si="39"/>
        <v>-0.3922728664800525</v>
      </c>
      <c r="H511">
        <f t="shared" si="37"/>
        <v>2183576.8265718478</v>
      </c>
    </row>
    <row r="512" spans="1:8" x14ac:dyDescent="0.25">
      <c r="A512">
        <f>VLOOKUP('2024-03-18_windows_device_0'!P512,'2024-03-18_windows_device_0'!P$2:P$912,1,0)</f>
        <v>40.122</v>
      </c>
      <c r="B512">
        <f>VLOOKUP('2024-03-18_windows_device_0'!Q512,'2024-03-18_windows_device_0'!Q512:Q1420,1,0)+90</f>
        <v>2184373</v>
      </c>
      <c r="C512">
        <f t="shared" si="38"/>
        <v>-5.8012090191937066E-2</v>
      </c>
      <c r="D512">
        <f t="shared" si="35"/>
        <v>40.118070592967726</v>
      </c>
      <c r="E512">
        <f t="shared" si="36"/>
        <v>2183665.7356722127</v>
      </c>
      <c r="F512">
        <f>E512+I$5*C512</f>
        <v>2183527.2320884536</v>
      </c>
      <c r="G512">
        <f t="shared" si="39"/>
        <v>-0.33903568734880535</v>
      </c>
      <c r="H512">
        <f t="shared" si="37"/>
        <v>2183540.7935159476</v>
      </c>
    </row>
    <row r="513" spans="1:8" x14ac:dyDescent="0.25">
      <c r="A513">
        <f>VLOOKUP('2024-03-18_windows_device_0'!P513,'2024-03-18_windows_device_0'!P$2:P$912,1,0)</f>
        <v>40.080666666666666</v>
      </c>
      <c r="B513">
        <f>VLOOKUP('2024-03-18_windows_device_0'!Q513,'2024-03-18_windows_device_0'!Q513:Q1421,1,0)+90</f>
        <v>2184369</v>
      </c>
      <c r="C513">
        <f t="shared" si="38"/>
        <v>-4.6112174255124379E-2</v>
      </c>
      <c r="D513">
        <f t="shared" si="35"/>
        <v>40.076741307675135</v>
      </c>
      <c r="E513">
        <f t="shared" si="36"/>
        <v>2183663.1921566408</v>
      </c>
      <c r="F513">
        <f>E513+I$5*C513</f>
        <v>2183553.0995644219</v>
      </c>
      <c r="G513">
        <f t="shared" si="39"/>
        <v>0.25867475968319925</v>
      </c>
      <c r="H513">
        <f t="shared" si="37"/>
        <v>2183542.7525740345</v>
      </c>
    </row>
    <row r="514" spans="1:8" x14ac:dyDescent="0.25">
      <c r="A514">
        <f>VLOOKUP('2024-03-18_windows_device_0'!P514,'2024-03-18_windows_device_0'!P$2:P$912,1,0)</f>
        <v>40.055333333333337</v>
      </c>
      <c r="B514">
        <f>VLOOKUP('2024-03-18_windows_device_0'!Q514,'2024-03-18_windows_device_0'!Q514:Q1422,1,0)+90</f>
        <v>2184365</v>
      </c>
      <c r="C514">
        <f t="shared" si="38"/>
        <v>-2.8262300349909317E-2</v>
      </c>
      <c r="D514">
        <f t="shared" si="35"/>
        <v>40.051410455399036</v>
      </c>
      <c r="E514">
        <f t="shared" si="36"/>
        <v>2183660.0840986222</v>
      </c>
      <c r="F514">
        <f>E514+I$5*C514</f>
        <v>2183592.607993714</v>
      </c>
      <c r="G514">
        <f t="shared" si="39"/>
        <v>0.39508429292123765</v>
      </c>
      <c r="H514">
        <f t="shared" si="37"/>
        <v>2183576.8046219973</v>
      </c>
    </row>
    <row r="515" spans="1:8" x14ac:dyDescent="0.25">
      <c r="A515">
        <f>VLOOKUP('2024-03-18_windows_device_0'!P515,'2024-03-18_windows_device_0'!P$2:P$912,1,0)</f>
        <v>40.00866666666667</v>
      </c>
      <c r="B515">
        <f>VLOOKUP('2024-03-18_windows_device_0'!Q515,'2024-03-18_windows_device_0'!Q515:Q1423,1,0)+90</f>
        <v>2184364</v>
      </c>
      <c r="C515">
        <f t="shared" si="38"/>
        <v>-5.2062132223526764E-2</v>
      </c>
      <c r="D515">
        <f t="shared" ref="D515:D578" si="40">(A515)*(1-EXP(-I$3))</f>
        <v>40.004748359100951</v>
      </c>
      <c r="E515">
        <f t="shared" ref="E515:E578" si="41">B515-D515^2*I$4</f>
        <v>2183660.7256734036</v>
      </c>
      <c r="F515">
        <f>E515+I$5*C515</f>
        <v>2183536.4275854146</v>
      </c>
      <c r="G515">
        <f t="shared" si="39"/>
        <v>-0.56180408299434936</v>
      </c>
      <c r="H515">
        <f t="shared" ref="H515:H578" si="42">F515-I$7*G515</f>
        <v>2183558.8997487342</v>
      </c>
    </row>
    <row r="516" spans="1:8" x14ac:dyDescent="0.25">
      <c r="A516">
        <f>VLOOKUP('2024-03-18_windows_device_0'!P516,'2024-03-18_windows_device_0'!P$2:P$912,1,0)</f>
        <v>39.988</v>
      </c>
      <c r="B516">
        <f>VLOOKUP('2024-03-18_windows_device_0'!Q516,'2024-03-18_windows_device_0'!Q516:Q1424,1,0)+90</f>
        <v>2184364</v>
      </c>
      <c r="C516">
        <f t="shared" ref="C516:C579" si="43">(D516-D515)*I$2</f>
        <v>-2.3056087127570117E-2</v>
      </c>
      <c r="D516">
        <f t="shared" si="40"/>
        <v>39.984083716454649</v>
      </c>
      <c r="E516">
        <f t="shared" si="41"/>
        <v>2183661.4520451324</v>
      </c>
      <c r="F516">
        <f>E516+I$5*C516</f>
        <v>2183606.405749023</v>
      </c>
      <c r="G516">
        <f t="shared" ref="G516:G579" si="44">(F516-F515)*I$6</f>
        <v>0.69978163608349864</v>
      </c>
      <c r="H516">
        <f t="shared" si="42"/>
        <v>2183578.4144835798</v>
      </c>
    </row>
    <row r="517" spans="1:8" x14ac:dyDescent="0.25">
      <c r="A517">
        <f>VLOOKUP('2024-03-18_windows_device_0'!P517,'2024-03-18_windows_device_0'!P$2:P$912,1,0)</f>
        <v>39.934666666666665</v>
      </c>
      <c r="B517">
        <f>VLOOKUP('2024-03-18_windows_device_0'!Q517,'2024-03-18_windows_device_0'!Q517:Q1425,1,0)+90</f>
        <v>2184363</v>
      </c>
      <c r="C517">
        <f t="shared" si="43"/>
        <v>-5.9499579684031717E-2</v>
      </c>
      <c r="D517">
        <f t="shared" si="40"/>
        <v>39.930755606399693</v>
      </c>
      <c r="E517">
        <f t="shared" si="41"/>
        <v>2183662.3248188286</v>
      </c>
      <c r="F517">
        <f>E517+I$5*C517</f>
        <v>2183520.2698611268</v>
      </c>
      <c r="G517">
        <f t="shared" si="44"/>
        <v>-0.86135887896176433</v>
      </c>
      <c r="H517">
        <f t="shared" si="42"/>
        <v>2183554.7242162852</v>
      </c>
    </row>
    <row r="518" spans="1:8" x14ac:dyDescent="0.25">
      <c r="A518">
        <f>VLOOKUP('2024-03-18_windows_device_0'!P518,'2024-03-18_windows_device_0'!P$2:P$912,1,0)</f>
        <v>39.920666666666669</v>
      </c>
      <c r="B518">
        <f>VLOOKUP('2024-03-18_windows_device_0'!Q518,'2024-03-18_windows_device_0'!Q518:Q1426,1,0)+90</f>
        <v>2184362</v>
      </c>
      <c r="C518">
        <f t="shared" si="43"/>
        <v>-1.5618639667049308E-2</v>
      </c>
      <c r="D518">
        <f t="shared" si="40"/>
        <v>39.916756977510275</v>
      </c>
      <c r="E518">
        <f t="shared" si="41"/>
        <v>2183661.8160077576</v>
      </c>
      <c r="F518">
        <f>E518+I$5*C518</f>
        <v>2183624.526581361</v>
      </c>
      <c r="G518">
        <f t="shared" si="44"/>
        <v>1.0425672023417429</v>
      </c>
      <c r="H518">
        <f t="shared" si="42"/>
        <v>2183582.8238932672</v>
      </c>
    </row>
    <row r="519" spans="1:8" x14ac:dyDescent="0.25">
      <c r="A519">
        <f>VLOOKUP('2024-03-18_windows_device_0'!P519,'2024-03-18_windows_device_0'!P$2:P$912,1,0)</f>
        <v>39.868000000000002</v>
      </c>
      <c r="B519">
        <f>VLOOKUP('2024-03-18_windows_device_0'!Q519,'2024-03-18_windows_device_0'!Q519:Q1427,1,0)+90</f>
        <v>2184352</v>
      </c>
      <c r="C519">
        <f t="shared" si="43"/>
        <v>-5.8755834937984391E-2</v>
      </c>
      <c r="D519">
        <f t="shared" si="40"/>
        <v>39.864095468831003</v>
      </c>
      <c r="E519">
        <f t="shared" si="41"/>
        <v>2183653.6622711006</v>
      </c>
      <c r="F519">
        <f>E519+I$5*C519</f>
        <v>2183513.3830003701</v>
      </c>
      <c r="G519">
        <f t="shared" si="44"/>
        <v>-1.1114358099084347</v>
      </c>
      <c r="H519">
        <f t="shared" si="42"/>
        <v>2183557.8404327664</v>
      </c>
    </row>
    <row r="520" spans="1:8" x14ac:dyDescent="0.25">
      <c r="A520">
        <f>VLOOKUP('2024-03-18_windows_device_0'!P520,'2024-03-18_windows_device_0'!P$2:P$912,1,0)</f>
        <v>39.840000000000003</v>
      </c>
      <c r="B520">
        <f>VLOOKUP('2024-03-18_windows_device_0'!Q520,'2024-03-18_windows_device_0'!Q520:Q1428,1,0)+90</f>
        <v>2184352</v>
      </c>
      <c r="C520">
        <f t="shared" si="43"/>
        <v>-3.1237279334114472E-2</v>
      </c>
      <c r="D520">
        <f t="shared" si="40"/>
        <v>39.836098211052153</v>
      </c>
      <c r="E520">
        <f t="shared" si="41"/>
        <v>2183654.6428364683</v>
      </c>
      <c r="F520">
        <f>E520+I$5*C520</f>
        <v>2183580.0639836751</v>
      </c>
      <c r="G520">
        <f t="shared" si="44"/>
        <v>0.66680983304977415</v>
      </c>
      <c r="H520">
        <f t="shared" si="42"/>
        <v>2183553.3915903531</v>
      </c>
    </row>
    <row r="521" spans="1:8" x14ac:dyDescent="0.25">
      <c r="A521">
        <f>VLOOKUP('2024-03-18_windows_device_0'!P521,'2024-03-18_windows_device_0'!P$2:P$912,1,0)</f>
        <v>39.800666666666665</v>
      </c>
      <c r="B521">
        <f>VLOOKUP('2024-03-18_windows_device_0'!Q521,'2024-03-18_windows_device_0'!Q521:Q1429,1,0)+90</f>
        <v>2184358</v>
      </c>
      <c r="C521">
        <f t="shared" si="43"/>
        <v>-4.3880940016982409E-2</v>
      </c>
      <c r="D521">
        <f t="shared" si="40"/>
        <v>39.796768729886615</v>
      </c>
      <c r="E521">
        <f t="shared" si="41"/>
        <v>2183662.0191337317</v>
      </c>
      <c r="F521">
        <f>E521+I$5*C521</f>
        <v>2183557.253602427</v>
      </c>
      <c r="G521">
        <f t="shared" si="44"/>
        <v>-0.2281038124812767</v>
      </c>
      <c r="H521">
        <f t="shared" si="42"/>
        <v>2183566.3777549262</v>
      </c>
    </row>
    <row r="522" spans="1:8" x14ac:dyDescent="0.25">
      <c r="A522">
        <f>VLOOKUP('2024-03-18_windows_device_0'!P522,'2024-03-18_windows_device_0'!P$2:P$912,1,0)</f>
        <v>39.785333333333334</v>
      </c>
      <c r="B522">
        <f>VLOOKUP('2024-03-18_windows_device_0'!Q522,'2024-03-18_windows_device_0'!Q522:Q1430,1,0)+90</f>
        <v>2184354</v>
      </c>
      <c r="C522">
        <f t="shared" si="43"/>
        <v>-1.7106129159151884E-2</v>
      </c>
      <c r="D522">
        <f t="shared" si="40"/>
        <v>39.781436898245822</v>
      </c>
      <c r="E522">
        <f t="shared" si="41"/>
        <v>2183658.555288116</v>
      </c>
      <c r="F522">
        <f>E522+I$5*C522</f>
        <v>2183617.7144877766</v>
      </c>
      <c r="G522">
        <f t="shared" si="44"/>
        <v>0.60460885349661109</v>
      </c>
      <c r="H522">
        <f t="shared" si="42"/>
        <v>2183593.5301336367</v>
      </c>
    </row>
    <row r="523" spans="1:8" x14ac:dyDescent="0.25">
      <c r="A523">
        <f>VLOOKUP('2024-03-18_windows_device_0'!P523,'2024-03-18_windows_device_0'!P$2:P$912,1,0)</f>
        <v>39.743333333333332</v>
      </c>
      <c r="B523">
        <f>VLOOKUP('2024-03-18_windows_device_0'!Q523,'2024-03-18_windows_device_0'!Q523:Q1431,1,0)+90</f>
        <v>2184346</v>
      </c>
      <c r="C523">
        <f t="shared" si="43"/>
        <v>-4.6855919001179636E-2</v>
      </c>
      <c r="D523">
        <f t="shared" si="40"/>
        <v>39.73944101157754</v>
      </c>
      <c r="E523">
        <f t="shared" si="41"/>
        <v>2183652.022826938</v>
      </c>
      <c r="F523">
        <f>E523+I$5*C523</f>
        <v>2183540.1545477482</v>
      </c>
      <c r="G523">
        <f t="shared" si="44"/>
        <v>-0.77559940028470009</v>
      </c>
      <c r="H523">
        <f t="shared" si="42"/>
        <v>2183571.1785237594</v>
      </c>
    </row>
    <row r="524" spans="1:8" x14ac:dyDescent="0.25">
      <c r="A524">
        <f>VLOOKUP('2024-03-18_windows_device_0'!P524,'2024-03-18_windows_device_0'!P$2:P$912,1,0)</f>
        <v>39.707999999999998</v>
      </c>
      <c r="B524">
        <f>VLOOKUP('2024-03-18_windows_device_0'!Q524,'2024-03-18_windows_device_0'!Q524:Q1432,1,0)+90</f>
        <v>2184346</v>
      </c>
      <c r="C524">
        <f t="shared" si="43"/>
        <v>-3.9418471540674675E-2</v>
      </c>
      <c r="D524">
        <f t="shared" si="40"/>
        <v>39.704111138666129</v>
      </c>
      <c r="E524">
        <f t="shared" si="41"/>
        <v>2183653.2562225736</v>
      </c>
      <c r="F524">
        <f>E524+I$5*C524</f>
        <v>2183559.1448130962</v>
      </c>
      <c r="G524">
        <f t="shared" si="44"/>
        <v>0.18990265347994864</v>
      </c>
      <c r="H524">
        <f t="shared" si="42"/>
        <v>2183551.5487069571</v>
      </c>
    </row>
    <row r="525" spans="1:8" x14ac:dyDescent="0.25">
      <c r="A525">
        <f>VLOOKUP('2024-03-18_windows_device_0'!P525,'2024-03-18_windows_device_0'!P$2:P$912,1,0)</f>
        <v>39.668666666666667</v>
      </c>
      <c r="B525">
        <f>VLOOKUP('2024-03-18_windows_device_0'!Q525,'2024-03-18_windows_device_0'!Q525:Q1433,1,0)+90</f>
        <v>2184348</v>
      </c>
      <c r="C525">
        <f t="shared" si="43"/>
        <v>-4.3880940016966553E-2</v>
      </c>
      <c r="D525">
        <f t="shared" si="40"/>
        <v>39.664781657500605</v>
      </c>
      <c r="E525">
        <f t="shared" si="41"/>
        <v>2183656.6279575638</v>
      </c>
      <c r="F525">
        <f>E525+I$5*C525</f>
        <v>2183551.8624262591</v>
      </c>
      <c r="G525">
        <f t="shared" si="44"/>
        <v>-7.2823868370614941E-2</v>
      </c>
      <c r="H525">
        <f t="shared" si="42"/>
        <v>2183554.7753809937</v>
      </c>
    </row>
    <row r="526" spans="1:8" x14ac:dyDescent="0.25">
      <c r="A526">
        <f>VLOOKUP('2024-03-18_windows_device_0'!P526,'2024-03-18_windows_device_0'!P$2:P$912,1,0)</f>
        <v>39.640666666666668</v>
      </c>
      <c r="B526">
        <f>VLOOKUP('2024-03-18_windows_device_0'!Q526,'2024-03-18_windows_device_0'!Q526:Q1434,1,0)+90</f>
        <v>2184339</v>
      </c>
      <c r="C526">
        <f t="shared" si="43"/>
        <v>-3.1237279334114472E-2</v>
      </c>
      <c r="D526">
        <f t="shared" si="40"/>
        <v>39.636784399721755</v>
      </c>
      <c r="E526">
        <f t="shared" si="41"/>
        <v>2183648.6036185464</v>
      </c>
      <c r="F526">
        <f>E526+I$5*C526</f>
        <v>2183574.0247657532</v>
      </c>
      <c r="G526">
        <f t="shared" si="44"/>
        <v>0.2216233949409798</v>
      </c>
      <c r="H526">
        <f t="shared" si="42"/>
        <v>2183565.1598299555</v>
      </c>
    </row>
    <row r="527" spans="1:8" x14ac:dyDescent="0.25">
      <c r="A527">
        <f>VLOOKUP('2024-03-18_windows_device_0'!P527,'2024-03-18_windows_device_0'!P$2:P$912,1,0)</f>
        <v>39.61933333333333</v>
      </c>
      <c r="B527">
        <f>VLOOKUP('2024-03-18_windows_device_0'!Q527,'2024-03-18_windows_device_0'!Q527:Q1435,1,0)+90</f>
        <v>2184333</v>
      </c>
      <c r="C527">
        <f t="shared" si="43"/>
        <v>-2.3799831873617443E-2</v>
      </c>
      <c r="D527">
        <f t="shared" si="40"/>
        <v>39.615453155699768</v>
      </c>
      <c r="E527">
        <f t="shared" si="41"/>
        <v>2183643.3465168974</v>
      </c>
      <c r="F527">
        <f>E527+I$5*C527</f>
        <v>2183586.5245338166</v>
      </c>
      <c r="G527">
        <f t="shared" si="44"/>
        <v>0.12499768063426019</v>
      </c>
      <c r="H527">
        <f t="shared" si="42"/>
        <v>2183581.5246265912</v>
      </c>
    </row>
    <row r="528" spans="1:8" x14ac:dyDescent="0.25">
      <c r="A528">
        <f>VLOOKUP('2024-03-18_windows_device_0'!P528,'2024-03-18_windows_device_0'!P$2:P$912,1,0)</f>
        <v>39.555999999999997</v>
      </c>
      <c r="B528">
        <f>VLOOKUP('2024-03-18_windows_device_0'!Q528,'2024-03-18_windows_device_0'!Q528:Q1436,1,0)+90</f>
        <v>2184337</v>
      </c>
      <c r="C528">
        <f t="shared" si="43"/>
        <v>-7.0655750874789147E-2</v>
      </c>
      <c r="D528">
        <f t="shared" si="40"/>
        <v>39.552126025009507</v>
      </c>
      <c r="E528">
        <f t="shared" si="41"/>
        <v>2183649.549640452</v>
      </c>
      <c r="F528">
        <f>E528+I$5*C528</f>
        <v>2183480.8593781814</v>
      </c>
      <c r="G528">
        <f t="shared" si="44"/>
        <v>-1.0566515563521535</v>
      </c>
      <c r="H528">
        <f t="shared" si="42"/>
        <v>2183523.1254404355</v>
      </c>
    </row>
    <row r="529" spans="1:8" x14ac:dyDescent="0.25">
      <c r="A529">
        <f>VLOOKUP('2024-03-18_windows_device_0'!P529,'2024-03-18_windows_device_0'!P$2:P$912,1,0)</f>
        <v>39.535333333333334</v>
      </c>
      <c r="B529">
        <f>VLOOKUP('2024-03-18_windows_device_0'!Q529,'2024-03-18_windows_device_0'!Q529:Q1437,1,0)+90</f>
        <v>2184335</v>
      </c>
      <c r="C529">
        <f t="shared" si="43"/>
        <v>-2.3056087127562189E-2</v>
      </c>
      <c r="D529">
        <f t="shared" si="40"/>
        <v>39.531461382363211</v>
      </c>
      <c r="E529">
        <f t="shared" si="41"/>
        <v>2183648.2677917317</v>
      </c>
      <c r="F529">
        <f>E529+I$5*C529</f>
        <v>2183593.2214956223</v>
      </c>
      <c r="G529">
        <f t="shared" si="44"/>
        <v>1.1236211744090543</v>
      </c>
      <c r="H529">
        <f t="shared" si="42"/>
        <v>2183548.2766486458</v>
      </c>
    </row>
    <row r="530" spans="1:8" x14ac:dyDescent="0.25">
      <c r="A530">
        <f>VLOOKUP('2024-03-18_windows_device_0'!P530,'2024-03-18_windows_device_0'!P$2:P$912,1,0)</f>
        <v>39.49666666666667</v>
      </c>
      <c r="B530">
        <f>VLOOKUP('2024-03-18_windows_device_0'!Q530,'2024-03-18_windows_device_0'!Q530:Q1438,1,0)+90</f>
        <v>2184332</v>
      </c>
      <c r="C530">
        <f t="shared" si="43"/>
        <v>-4.3137195270919228E-2</v>
      </c>
      <c r="D530">
        <f t="shared" si="40"/>
        <v>39.492798502573372</v>
      </c>
      <c r="E530">
        <f t="shared" si="41"/>
        <v>2183646.6104216296</v>
      </c>
      <c r="F530">
        <f>E530+I$5*C530</f>
        <v>2183543.6205772958</v>
      </c>
      <c r="G530">
        <f t="shared" si="44"/>
        <v>-0.49600918326526883</v>
      </c>
      <c r="H530">
        <f t="shared" si="42"/>
        <v>2183563.4609446265</v>
      </c>
    </row>
    <row r="531" spans="1:8" x14ac:dyDescent="0.25">
      <c r="A531">
        <f>VLOOKUP('2024-03-18_windows_device_0'!P531,'2024-03-18_windows_device_0'!P$2:P$912,1,0)</f>
        <v>39.480666666666664</v>
      </c>
      <c r="B531">
        <f>VLOOKUP('2024-03-18_windows_device_0'!Q531,'2024-03-18_windows_device_0'!Q531:Q1439,1,0)+90</f>
        <v>2184332</v>
      </c>
      <c r="C531">
        <f t="shared" si="43"/>
        <v>-1.7849873905215065E-2</v>
      </c>
      <c r="D531">
        <f t="shared" si="40"/>
        <v>39.47680006955688</v>
      </c>
      <c r="E531">
        <f t="shared" si="41"/>
        <v>2183647.165608332</v>
      </c>
      <c r="F531">
        <f>E531+I$5*C531</f>
        <v>2183604.5491210218</v>
      </c>
      <c r="G531">
        <f t="shared" si="44"/>
        <v>0.60928543725982309</v>
      </c>
      <c r="H531">
        <f t="shared" si="42"/>
        <v>2183580.1777035315</v>
      </c>
    </row>
    <row r="532" spans="1:8" x14ac:dyDescent="0.25">
      <c r="A532">
        <f>VLOOKUP('2024-03-18_windows_device_0'!P532,'2024-03-18_windows_device_0'!P$2:P$912,1,0)</f>
        <v>39.417333333333332</v>
      </c>
      <c r="B532">
        <f>VLOOKUP('2024-03-18_windows_device_0'!Q532,'2024-03-18_windows_device_0'!Q532:Q1440,1,0)+90</f>
        <v>2184334</v>
      </c>
      <c r="C532">
        <f t="shared" si="43"/>
        <v>-7.0655750874789147E-2</v>
      </c>
      <c r="D532">
        <f t="shared" si="40"/>
        <v>39.413472938866619</v>
      </c>
      <c r="E532">
        <f t="shared" si="41"/>
        <v>2183651.3610148416</v>
      </c>
      <c r="F532">
        <f>E532+I$5*C532</f>
        <v>2183482.670752571</v>
      </c>
      <c r="G532">
        <f t="shared" si="44"/>
        <v>-1.2187836845079436</v>
      </c>
      <c r="H532">
        <f t="shared" si="42"/>
        <v>2183531.4220999512</v>
      </c>
    </row>
    <row r="533" spans="1:8" x14ac:dyDescent="0.25">
      <c r="A533">
        <f>VLOOKUP('2024-03-18_windows_device_0'!P533,'2024-03-18_windows_device_0'!P$2:P$912,1,0)</f>
        <v>39.404666666666664</v>
      </c>
      <c r="B533">
        <f>VLOOKUP('2024-03-18_windows_device_0'!Q533,'2024-03-18_windows_device_0'!Q533:Q1441,1,0)+90</f>
        <v>2184334</v>
      </c>
      <c r="C533">
        <f t="shared" si="43"/>
        <v>-1.4131150174954659E-2</v>
      </c>
      <c r="D533">
        <f t="shared" si="40"/>
        <v>39.400807512728569</v>
      </c>
      <c r="E533">
        <f t="shared" si="41"/>
        <v>2183651.7996731899</v>
      </c>
      <c r="F533">
        <f>E533+I$5*C533</f>
        <v>2183618.0616207356</v>
      </c>
      <c r="G533">
        <f t="shared" si="44"/>
        <v>1.3539086816459895</v>
      </c>
      <c r="H533">
        <f t="shared" si="42"/>
        <v>2183563.9052734696</v>
      </c>
    </row>
    <row r="534" spans="1:8" x14ac:dyDescent="0.25">
      <c r="A534">
        <f>VLOOKUP('2024-03-18_windows_device_0'!P534,'2024-03-18_windows_device_0'!P$2:P$912,1,0)</f>
        <v>39.372</v>
      </c>
      <c r="B534">
        <f>VLOOKUP('2024-03-18_windows_device_0'!Q534,'2024-03-18_windows_device_0'!Q534:Q1442,1,0)+90</f>
        <v>2184329</v>
      </c>
      <c r="C534">
        <f t="shared" si="43"/>
        <v>-3.6443492556469524E-2</v>
      </c>
      <c r="D534">
        <f t="shared" si="40"/>
        <v>39.368144045319909</v>
      </c>
      <c r="E534">
        <f t="shared" si="41"/>
        <v>2183647.9302993459</v>
      </c>
      <c r="F534">
        <f>E534+I$5*C534</f>
        <v>2183560.9216377535</v>
      </c>
      <c r="G534">
        <f t="shared" si="44"/>
        <v>-0.57139982982072979</v>
      </c>
      <c r="H534">
        <f t="shared" si="42"/>
        <v>2183583.7776309461</v>
      </c>
    </row>
    <row r="535" spans="1:8" x14ac:dyDescent="0.25">
      <c r="A535">
        <f>VLOOKUP('2024-03-18_windows_device_0'!P535,'2024-03-18_windows_device_0'!P$2:P$912,1,0)</f>
        <v>39.323333333333331</v>
      </c>
      <c r="B535">
        <f>VLOOKUP('2024-03-18_windows_device_0'!Q535,'2024-03-18_windows_device_0'!Q535:Q1443,1,0)+90</f>
        <v>2184327</v>
      </c>
      <c r="C535">
        <f t="shared" si="43"/>
        <v>-5.4293366461676665E-2</v>
      </c>
      <c r="D535">
        <f t="shared" si="40"/>
        <v>39.319482144894764</v>
      </c>
      <c r="E535">
        <f t="shared" si="41"/>
        <v>2183647.612962509</v>
      </c>
      <c r="F535">
        <f>E535+I$5*C535</f>
        <v>2183517.9878136064</v>
      </c>
      <c r="G535">
        <f t="shared" si="44"/>
        <v>-0.42933824147097766</v>
      </c>
      <c r="H535">
        <f t="shared" si="42"/>
        <v>2183535.1613432653</v>
      </c>
    </row>
    <row r="536" spans="1:8" x14ac:dyDescent="0.25">
      <c r="A536">
        <f>VLOOKUP('2024-03-18_windows_device_0'!P536,'2024-03-18_windows_device_0'!P$2:P$912,1,0)</f>
        <v>39.301333333333332</v>
      </c>
      <c r="B536">
        <f>VLOOKUP('2024-03-18_windows_device_0'!Q536,'2024-03-18_windows_device_0'!Q536:Q1444,1,0)+90</f>
        <v>2184318</v>
      </c>
      <c r="C536">
        <f t="shared" si="43"/>
        <v>-2.4543576619664768E-2</v>
      </c>
      <c r="D536">
        <f t="shared" si="40"/>
        <v>39.297484299497093</v>
      </c>
      <c r="E536">
        <f t="shared" si="41"/>
        <v>2183639.3729354078</v>
      </c>
      <c r="F536">
        <f>E536+I$5*C536</f>
        <v>2183580.7752653561</v>
      </c>
      <c r="G536">
        <f t="shared" si="44"/>
        <v>0.62787451749667522</v>
      </c>
      <c r="H536">
        <f t="shared" si="42"/>
        <v>2183555.6602846561</v>
      </c>
    </row>
    <row r="537" spans="1:8" x14ac:dyDescent="0.25">
      <c r="A537">
        <f>VLOOKUP('2024-03-18_windows_device_0'!P537,'2024-03-18_windows_device_0'!P$2:P$912,1,0)</f>
        <v>39.260666666666665</v>
      </c>
      <c r="B537">
        <f>VLOOKUP('2024-03-18_windows_device_0'!Q537,'2024-03-18_windows_device_0'!Q537:Q1445,1,0)+90</f>
        <v>2184313</v>
      </c>
      <c r="C537">
        <f t="shared" si="43"/>
        <v>-4.536842950907706E-2</v>
      </c>
      <c r="D537">
        <f t="shared" si="40"/>
        <v>39.256821615580186</v>
      </c>
      <c r="E537">
        <f t="shared" si="41"/>
        <v>2183635.7766141212</v>
      </c>
      <c r="F537">
        <f>E537+I$5*C537</f>
        <v>2183527.4597088736</v>
      </c>
      <c r="G537">
        <f t="shared" si="44"/>
        <v>-0.53315556482411919</v>
      </c>
      <c r="H537">
        <f t="shared" si="42"/>
        <v>2183548.7859314666</v>
      </c>
    </row>
    <row r="538" spans="1:8" x14ac:dyDescent="0.25">
      <c r="A538">
        <f>VLOOKUP('2024-03-18_windows_device_0'!P538,'2024-03-18_windows_device_0'!P$2:P$912,1,0)</f>
        <v>39.239333333333335</v>
      </c>
      <c r="B538">
        <f>VLOOKUP('2024-03-18_windows_device_0'!Q538,'2024-03-18_windows_device_0'!Q538:Q1446,1,0)+90</f>
        <v>2184317</v>
      </c>
      <c r="C538">
        <f t="shared" si="43"/>
        <v>-2.3799831873609515E-2</v>
      </c>
      <c r="D538">
        <f t="shared" si="40"/>
        <v>39.235490371558207</v>
      </c>
      <c r="E538">
        <f t="shared" si="41"/>
        <v>2183640.5123890461</v>
      </c>
      <c r="F538">
        <f>E538+I$5*C538</f>
        <v>2183583.6904059653</v>
      </c>
      <c r="G538">
        <f t="shared" si="44"/>
        <v>0.56230697091668846</v>
      </c>
      <c r="H538">
        <f t="shared" si="42"/>
        <v>2183561.1981271286</v>
      </c>
    </row>
    <row r="539" spans="1:8" x14ac:dyDescent="0.25">
      <c r="A539">
        <f>VLOOKUP('2024-03-18_windows_device_0'!P539,'2024-03-18_windows_device_0'!P$2:P$912,1,0)</f>
        <v>39.211333333333336</v>
      </c>
      <c r="B539">
        <f>VLOOKUP('2024-03-18_windows_device_0'!Q539,'2024-03-18_windows_device_0'!Q539:Q1447,1,0)+90</f>
        <v>2184322</v>
      </c>
      <c r="C539">
        <f t="shared" si="43"/>
        <v>-3.1237279334114472E-2</v>
      </c>
      <c r="D539">
        <f t="shared" si="40"/>
        <v>39.207493113779357</v>
      </c>
      <c r="E539">
        <f t="shared" si="41"/>
        <v>2183646.4774867375</v>
      </c>
      <c r="F539">
        <f>E539+I$5*C539</f>
        <v>2183571.8986339443</v>
      </c>
      <c r="G539">
        <f t="shared" si="44"/>
        <v>-0.11791772020980716</v>
      </c>
      <c r="H539">
        <f t="shared" si="42"/>
        <v>2183576.6153427525</v>
      </c>
    </row>
    <row r="540" spans="1:8" x14ac:dyDescent="0.25">
      <c r="A540">
        <f>VLOOKUP('2024-03-18_windows_device_0'!P540,'2024-03-18_windows_device_0'!P$2:P$912,1,0)</f>
        <v>39.171999999999997</v>
      </c>
      <c r="B540">
        <f>VLOOKUP('2024-03-18_windows_device_0'!Q540,'2024-03-18_windows_device_0'!Q540:Q1448,1,0)+90</f>
        <v>2184318</v>
      </c>
      <c r="C540">
        <f t="shared" si="43"/>
        <v>-4.3880940016982409E-2</v>
      </c>
      <c r="D540">
        <f t="shared" si="40"/>
        <v>39.168163632613819</v>
      </c>
      <c r="E540">
        <f t="shared" si="41"/>
        <v>2183643.8320555994</v>
      </c>
      <c r="F540">
        <f>E540+I$5*C540</f>
        <v>2183539.0665242947</v>
      </c>
      <c r="G540">
        <f t="shared" si="44"/>
        <v>-0.32832109649665653</v>
      </c>
      <c r="H540">
        <f t="shared" si="42"/>
        <v>2183552.1993681546</v>
      </c>
    </row>
    <row r="541" spans="1:8" x14ac:dyDescent="0.25">
      <c r="A541">
        <f>VLOOKUP('2024-03-18_windows_device_0'!P541,'2024-03-18_windows_device_0'!P$2:P$912,1,0)</f>
        <v>39.13066666666667</v>
      </c>
      <c r="B541">
        <f>VLOOKUP('2024-03-18_windows_device_0'!Q541,'2024-03-18_windows_device_0'!Q541:Q1449,1,0)+90</f>
        <v>2184318</v>
      </c>
      <c r="C541">
        <f t="shared" si="43"/>
        <v>-4.6112174255116455E-2</v>
      </c>
      <c r="D541">
        <f t="shared" si="40"/>
        <v>39.126834347321235</v>
      </c>
      <c r="E541">
        <f t="shared" si="41"/>
        <v>2183645.2540359329</v>
      </c>
      <c r="F541">
        <f>E541+I$5*C541</f>
        <v>2183535.1614437141</v>
      </c>
      <c r="G541">
        <f t="shared" si="44"/>
        <v>-3.9050805806182323E-2</v>
      </c>
      <c r="H541">
        <f t="shared" si="42"/>
        <v>2183536.7234759461</v>
      </c>
    </row>
    <row r="542" spans="1:8" x14ac:dyDescent="0.25">
      <c r="A542">
        <f>VLOOKUP('2024-03-18_windows_device_0'!P542,'2024-03-18_windows_device_0'!P$2:P$912,1,0)</f>
        <v>39.116</v>
      </c>
      <c r="B542">
        <f>VLOOKUP('2024-03-18_windows_device_0'!Q542,'2024-03-18_windows_device_0'!Q542:Q1450,1,0)+90</f>
        <v>2184319</v>
      </c>
      <c r="C542">
        <f t="shared" si="43"/>
        <v>-1.6362384413112486E-2</v>
      </c>
      <c r="D542">
        <f t="shared" si="40"/>
        <v>39.112169117056119</v>
      </c>
      <c r="E542">
        <f t="shared" si="41"/>
        <v>2183646.7582487422</v>
      </c>
      <c r="F542">
        <f>E542+I$5*C542</f>
        <v>2183607.6931353742</v>
      </c>
      <c r="G542">
        <f t="shared" si="44"/>
        <v>0.72531691660173236</v>
      </c>
      <c r="H542">
        <f t="shared" si="42"/>
        <v>2183578.6804587101</v>
      </c>
    </row>
    <row r="543" spans="1:8" x14ac:dyDescent="0.25">
      <c r="A543">
        <f>VLOOKUP('2024-03-18_windows_device_0'!P543,'2024-03-18_windows_device_0'!P$2:P$912,1,0)</f>
        <v>39.076666666666668</v>
      </c>
      <c r="B543">
        <f>VLOOKUP('2024-03-18_windows_device_0'!Q543,'2024-03-18_windows_device_0'!Q543:Q1451,1,0)+90</f>
        <v>2184314</v>
      </c>
      <c r="C543">
        <f t="shared" si="43"/>
        <v>-4.3880940016966553E-2</v>
      </c>
      <c r="D543">
        <f t="shared" si="40"/>
        <v>39.072839635890595</v>
      </c>
      <c r="E543">
        <f t="shared" si="41"/>
        <v>2183643.1095226286</v>
      </c>
      <c r="F543">
        <f>E543+I$5*C543</f>
        <v>2183538.3439913238</v>
      </c>
      <c r="G543">
        <f t="shared" si="44"/>
        <v>-0.69349144050385803</v>
      </c>
      <c r="H543">
        <f t="shared" si="42"/>
        <v>2183566.0836489438</v>
      </c>
    </row>
    <row r="544" spans="1:8" x14ac:dyDescent="0.25">
      <c r="A544">
        <f>VLOOKUP('2024-03-18_windows_device_0'!P544,'2024-03-18_windows_device_0'!P$2:P$912,1,0)</f>
        <v>39.042666666666669</v>
      </c>
      <c r="B544">
        <f>VLOOKUP('2024-03-18_windows_device_0'!Q544,'2024-03-18_windows_device_0'!Q544:Q1452,1,0)+90</f>
        <v>2184309</v>
      </c>
      <c r="C544">
        <f t="shared" si="43"/>
        <v>-3.79309820485721E-2</v>
      </c>
      <c r="D544">
        <f t="shared" si="40"/>
        <v>39.038842965730559</v>
      </c>
      <c r="E544">
        <f t="shared" si="41"/>
        <v>2183639.2764774761</v>
      </c>
      <c r="F544">
        <f>E544+I$5*C544</f>
        <v>2183548.7164419414</v>
      </c>
      <c r="G544">
        <f t="shared" si="44"/>
        <v>0.10372450617607683</v>
      </c>
      <c r="H544">
        <f t="shared" si="42"/>
        <v>2183544.5674616946</v>
      </c>
    </row>
    <row r="545" spans="1:8" x14ac:dyDescent="0.25">
      <c r="A545">
        <f>VLOOKUP('2024-03-18_windows_device_0'!P545,'2024-03-18_windows_device_0'!P$2:P$912,1,0)</f>
        <v>39.017333333333333</v>
      </c>
      <c r="B545">
        <f>VLOOKUP('2024-03-18_windows_device_0'!Q545,'2024-03-18_windows_device_0'!Q545:Q1453,1,0)+90</f>
        <v>2184305</v>
      </c>
      <c r="C545">
        <f t="shared" si="43"/>
        <v>-2.8262300349917245E-2</v>
      </c>
      <c r="D545">
        <f t="shared" si="40"/>
        <v>39.013512113454453</v>
      </c>
      <c r="E545">
        <f t="shared" si="41"/>
        <v>2183636.1453128438</v>
      </c>
      <c r="F545">
        <f>E545+I$5*C545</f>
        <v>2183568.6692079357</v>
      </c>
      <c r="G545">
        <f t="shared" si="44"/>
        <v>0.19952765994239599</v>
      </c>
      <c r="H545">
        <f t="shared" si="42"/>
        <v>2183560.688101538</v>
      </c>
    </row>
    <row r="546" spans="1:8" x14ac:dyDescent="0.25">
      <c r="A546">
        <f>VLOOKUP('2024-03-18_windows_device_0'!P546,'2024-03-18_windows_device_0'!P$2:P$912,1,0)</f>
        <v>38.99</v>
      </c>
      <c r="B546">
        <f>VLOOKUP('2024-03-18_windows_device_0'!Q546,'2024-03-18_windows_device_0'!Q546:Q1454,1,0)+90</f>
        <v>2184305</v>
      </c>
      <c r="C546">
        <f t="shared" si="43"/>
        <v>-3.0493534588067146E-2</v>
      </c>
      <c r="D546">
        <f t="shared" si="40"/>
        <v>38.986181457051288</v>
      </c>
      <c r="E546">
        <f t="shared" si="41"/>
        <v>2183637.0821080003</v>
      </c>
      <c r="F546">
        <f>E546+I$5*C546</f>
        <v>2183564.278942178</v>
      </c>
      <c r="G546">
        <f t="shared" si="44"/>
        <v>-4.3902657576836646E-2</v>
      </c>
      <c r="H546">
        <f t="shared" si="42"/>
        <v>2183566.0350484811</v>
      </c>
    </row>
    <row r="547" spans="1:8" x14ac:dyDescent="0.25">
      <c r="A547">
        <f>VLOOKUP('2024-03-18_windows_device_0'!P547,'2024-03-18_windows_device_0'!P$2:P$912,1,0)</f>
        <v>38.952666666666666</v>
      </c>
      <c r="B547">
        <f>VLOOKUP('2024-03-18_windows_device_0'!Q547,'2024-03-18_windows_device_0'!Q547:Q1455,1,0)+90</f>
        <v>2184305</v>
      </c>
      <c r="C547">
        <f t="shared" si="43"/>
        <v>-4.1649705778824576E-2</v>
      </c>
      <c r="D547">
        <f t="shared" si="40"/>
        <v>38.948851780012816</v>
      </c>
      <c r="E547">
        <f t="shared" si="41"/>
        <v>2183638.3605723884</v>
      </c>
      <c r="F547">
        <f>E547+I$5*C547</f>
        <v>2183538.9221019973</v>
      </c>
      <c r="G547">
        <f t="shared" si="44"/>
        <v>-0.25356840180698781</v>
      </c>
      <c r="H547">
        <f t="shared" si="42"/>
        <v>2183549.0648380695</v>
      </c>
    </row>
    <row r="548" spans="1:8" x14ac:dyDescent="0.25">
      <c r="A548">
        <f>VLOOKUP('2024-03-18_windows_device_0'!P548,'2024-03-18_windows_device_0'!P$2:P$912,1,0)</f>
        <v>38.944000000000003</v>
      </c>
      <c r="B548">
        <f>VLOOKUP('2024-03-18_windows_device_0'!Q548,'2024-03-18_windows_device_0'!Q548:Q1456,1,0)+90</f>
        <v>2184305</v>
      </c>
      <c r="C548">
        <f t="shared" si="43"/>
        <v>-9.6686816986469287E-3</v>
      </c>
      <c r="D548">
        <f t="shared" si="40"/>
        <v>38.940185962128893</v>
      </c>
      <c r="E548">
        <f t="shared" si="41"/>
        <v>2183638.657183608</v>
      </c>
      <c r="F548">
        <f>E548+I$5*C548</f>
        <v>2183615.5732529815</v>
      </c>
      <c r="G548">
        <f t="shared" si="44"/>
        <v>0.76651150984223937</v>
      </c>
      <c r="H548">
        <f t="shared" si="42"/>
        <v>2183584.9127925877</v>
      </c>
    </row>
    <row r="549" spans="1:8" x14ac:dyDescent="0.25">
      <c r="A549">
        <f>VLOOKUP('2024-03-18_windows_device_0'!P549,'2024-03-18_windows_device_0'!P$2:P$912,1,0)</f>
        <v>38.883333333333333</v>
      </c>
      <c r="B549">
        <f>VLOOKUP('2024-03-18_windows_device_0'!Q549,'2024-03-18_windows_device_0'!Q549:Q1457,1,0)+90</f>
        <v>2184305</v>
      </c>
      <c r="C549">
        <f t="shared" si="43"/>
        <v>-6.768077189059192E-2</v>
      </c>
      <c r="D549">
        <f t="shared" si="40"/>
        <v>38.879525236941376</v>
      </c>
      <c r="E549">
        <f t="shared" si="41"/>
        <v>2183640.7316141138</v>
      </c>
      <c r="F549">
        <f>E549+I$5*C549</f>
        <v>2183479.1440997282</v>
      </c>
      <c r="G549">
        <f t="shared" si="44"/>
        <v>-1.3642915325332434</v>
      </c>
      <c r="H549">
        <f t="shared" si="42"/>
        <v>2183533.7157610296</v>
      </c>
    </row>
    <row r="550" spans="1:8" x14ac:dyDescent="0.25">
      <c r="A550">
        <f>VLOOKUP('2024-03-18_windows_device_0'!P550,'2024-03-18_windows_device_0'!P$2:P$912,1,0)</f>
        <v>38.856000000000002</v>
      </c>
      <c r="B550">
        <f>VLOOKUP('2024-03-18_windows_device_0'!Q550,'2024-03-18_windows_device_0'!Q550:Q1458,1,0)+90</f>
        <v>2184302</v>
      </c>
      <c r="C550">
        <f t="shared" si="43"/>
        <v>-3.0493534588067146E-2</v>
      </c>
      <c r="D550">
        <f t="shared" si="40"/>
        <v>38.85219458053821</v>
      </c>
      <c r="E550">
        <f t="shared" si="41"/>
        <v>2183638.6651908401</v>
      </c>
      <c r="F550">
        <f>E550+I$5*C550</f>
        <v>2183565.8620250179</v>
      </c>
      <c r="G550">
        <f t="shared" si="44"/>
        <v>0.86717925289645792</v>
      </c>
      <c r="H550">
        <f t="shared" si="42"/>
        <v>2183531.1748549021</v>
      </c>
    </row>
    <row r="551" spans="1:8" x14ac:dyDescent="0.25">
      <c r="A551">
        <f>VLOOKUP('2024-03-18_windows_device_0'!P551,'2024-03-18_windows_device_0'!P$2:P$912,1,0)</f>
        <v>38.839333333333336</v>
      </c>
      <c r="B551">
        <f>VLOOKUP('2024-03-18_windows_device_0'!Q551,'2024-03-18_windows_device_0'!Q551:Q1459,1,0)+90</f>
        <v>2184301</v>
      </c>
      <c r="C551">
        <f t="shared" si="43"/>
        <v>-1.8593618651254459E-2</v>
      </c>
      <c r="D551">
        <f t="shared" si="40"/>
        <v>38.835529546146041</v>
      </c>
      <c r="E551">
        <f t="shared" si="41"/>
        <v>2183638.2341227476</v>
      </c>
      <c r="F551">
        <f>E551+I$5*C551</f>
        <v>2183593.8419484659</v>
      </c>
      <c r="G551">
        <f t="shared" si="44"/>
        <v>0.27979923448059707</v>
      </c>
      <c r="H551">
        <f t="shared" si="42"/>
        <v>2183582.6499790866</v>
      </c>
    </row>
    <row r="552" spans="1:8" x14ac:dyDescent="0.25">
      <c r="A552">
        <f>VLOOKUP('2024-03-18_windows_device_0'!P552,'2024-03-18_windows_device_0'!P$2:P$912,1,0)</f>
        <v>38.798666666666669</v>
      </c>
      <c r="B552">
        <f>VLOOKUP('2024-03-18_windows_device_0'!Q552,'2024-03-18_windows_device_0'!Q552:Q1460,1,0)+90</f>
        <v>2184292</v>
      </c>
      <c r="C552">
        <f t="shared" si="43"/>
        <v>-4.536842950907706E-2</v>
      </c>
      <c r="D552">
        <f t="shared" si="40"/>
        <v>38.794866862229135</v>
      </c>
      <c r="E552">
        <f t="shared" si="41"/>
        <v>2183630.6212922186</v>
      </c>
      <c r="F552">
        <f>E552+I$5*C552</f>
        <v>2183522.3043869711</v>
      </c>
      <c r="G552">
        <f t="shared" si="44"/>
        <v>-0.71537561494857071</v>
      </c>
      <c r="H552">
        <f t="shared" si="42"/>
        <v>2183550.9194115689</v>
      </c>
    </row>
    <row r="553" spans="1:8" x14ac:dyDescent="0.25">
      <c r="A553">
        <f>VLOOKUP('2024-03-18_windows_device_0'!P553,'2024-03-18_windows_device_0'!P$2:P$912,1,0)</f>
        <v>38.774000000000001</v>
      </c>
      <c r="B553">
        <f>VLOOKUP('2024-03-18_windows_device_0'!Q553,'2024-03-18_windows_device_0'!Q553:Q1461,1,0)+90</f>
        <v>2184289</v>
      </c>
      <c r="C553">
        <f t="shared" si="43"/>
        <v>-2.7518555603869919E-2</v>
      </c>
      <c r="D553">
        <f t="shared" si="40"/>
        <v>38.770202611328713</v>
      </c>
      <c r="E553">
        <f t="shared" si="41"/>
        <v>2183628.4619820472</v>
      </c>
      <c r="F553">
        <f>E553+I$5*C553</f>
        <v>2183562.7615641104</v>
      </c>
      <c r="G553">
        <f t="shared" si="44"/>
        <v>0.40457177139353007</v>
      </c>
      <c r="H553">
        <f t="shared" si="42"/>
        <v>2183546.5786932549</v>
      </c>
    </row>
    <row r="554" spans="1:8" x14ac:dyDescent="0.25">
      <c r="A554">
        <f>VLOOKUP('2024-03-18_windows_device_0'!P554,'2024-03-18_windows_device_0'!P$2:P$912,1,0)</f>
        <v>38.761333333333333</v>
      </c>
      <c r="B554">
        <f>VLOOKUP('2024-03-18_windows_device_0'!Q554,'2024-03-18_windows_device_0'!Q554:Q1462,1,0)+90</f>
        <v>2184290</v>
      </c>
      <c r="C554">
        <f t="shared" si="43"/>
        <v>-1.4131150174954659E-2</v>
      </c>
      <c r="D554">
        <f t="shared" si="40"/>
        <v>38.757537185190664</v>
      </c>
      <c r="E554">
        <f t="shared" si="41"/>
        <v>2183629.8934798688</v>
      </c>
      <c r="F554">
        <f>E554+I$5*C554</f>
        <v>2183596.1554274145</v>
      </c>
      <c r="G554">
        <f t="shared" si="44"/>
        <v>0.33393863304052501</v>
      </c>
      <c r="H554">
        <f t="shared" si="42"/>
        <v>2183582.7978820927</v>
      </c>
    </row>
    <row r="555" spans="1:8" x14ac:dyDescent="0.25">
      <c r="A555">
        <f>VLOOKUP('2024-03-18_windows_device_0'!P555,'2024-03-18_windows_device_0'!P$2:P$912,1,0)</f>
        <v>38.716666666666669</v>
      </c>
      <c r="B555">
        <f>VLOOKUP('2024-03-18_windows_device_0'!Q555,'2024-03-18_windows_device_0'!Q555:Q1463,1,0)+90</f>
        <v>2184290</v>
      </c>
      <c r="C555">
        <f t="shared" si="43"/>
        <v>-4.9830897985376862E-2</v>
      </c>
      <c r="D555">
        <f t="shared" si="40"/>
        <v>38.712874893019638</v>
      </c>
      <c r="E555">
        <f t="shared" si="41"/>
        <v>2183631.4139523068</v>
      </c>
      <c r="F555">
        <f>E555+I$5*C555</f>
        <v>2183512.4429252315</v>
      </c>
      <c r="G555">
        <f t="shared" si="44"/>
        <v>-0.83712502182926984</v>
      </c>
      <c r="H555">
        <f t="shared" si="42"/>
        <v>2183545.9279261045</v>
      </c>
    </row>
    <row r="556" spans="1:8" x14ac:dyDescent="0.25">
      <c r="A556">
        <f>VLOOKUP('2024-03-18_windows_device_0'!P556,'2024-03-18_windows_device_0'!P$2:P$912,1,0)</f>
        <v>38.694000000000003</v>
      </c>
      <c r="B556">
        <f>VLOOKUP('2024-03-18_windows_device_0'!Q556,'2024-03-18_windows_device_0'!Q556:Q1464,1,0)+90</f>
        <v>2184285</v>
      </c>
      <c r="C556">
        <f t="shared" si="43"/>
        <v>-2.5287321365712091E-2</v>
      </c>
      <c r="D556">
        <f t="shared" si="40"/>
        <v>38.690210446246283</v>
      </c>
      <c r="E556">
        <f t="shared" si="41"/>
        <v>2183627.1848647804</v>
      </c>
      <c r="F556">
        <f>E556+I$5*C556</f>
        <v>2183566.8115077573</v>
      </c>
      <c r="G556">
        <f t="shared" si="44"/>
        <v>0.54368582525756215</v>
      </c>
      <c r="H556">
        <f t="shared" si="42"/>
        <v>2183545.0640747468</v>
      </c>
    </row>
    <row r="557" spans="1:8" x14ac:dyDescent="0.25">
      <c r="A557">
        <f>VLOOKUP('2024-03-18_windows_device_0'!P557,'2024-03-18_windows_device_0'!P$2:P$912,1,0)</f>
        <v>38.659333333333336</v>
      </c>
      <c r="B557">
        <f>VLOOKUP('2024-03-18_windows_device_0'!Q557,'2024-03-18_windows_device_0'!Q557:Q1465,1,0)+90</f>
        <v>2184283</v>
      </c>
      <c r="C557">
        <f t="shared" si="43"/>
        <v>-3.8674726794619425E-2</v>
      </c>
      <c r="D557">
        <f t="shared" si="40"/>
        <v>38.655547174710563</v>
      </c>
      <c r="E557">
        <f t="shared" si="41"/>
        <v>2183626.3630341422</v>
      </c>
      <c r="F557">
        <f>E557+I$5*C557</f>
        <v>2183534.0273116361</v>
      </c>
      <c r="G557">
        <f t="shared" si="44"/>
        <v>-0.32784196121152492</v>
      </c>
      <c r="H557">
        <f t="shared" si="42"/>
        <v>2183547.1409900845</v>
      </c>
    </row>
    <row r="558" spans="1:8" x14ac:dyDescent="0.25">
      <c r="A558">
        <f>VLOOKUP('2024-03-18_windows_device_0'!P558,'2024-03-18_windows_device_0'!P$2:P$912,1,0)</f>
        <v>38.626666666666665</v>
      </c>
      <c r="B558">
        <f>VLOOKUP('2024-03-18_windows_device_0'!Q558,'2024-03-18_windows_device_0'!Q558:Q1466,1,0)+90</f>
        <v>2184287</v>
      </c>
      <c r="C558">
        <f t="shared" si="43"/>
        <v>-3.6443492556477455E-2</v>
      </c>
      <c r="D558">
        <f t="shared" si="40"/>
        <v>38.622883707301895</v>
      </c>
      <c r="E558">
        <f t="shared" si="41"/>
        <v>2183631.4722658065</v>
      </c>
      <c r="F558">
        <f>E558+I$5*C558</f>
        <v>2183544.4636042141</v>
      </c>
      <c r="G558">
        <f t="shared" si="44"/>
        <v>0.10436292578000575</v>
      </c>
      <c r="H558">
        <f t="shared" si="42"/>
        <v>2183540.2890871828</v>
      </c>
    </row>
    <row r="559" spans="1:8" x14ac:dyDescent="0.25">
      <c r="A559">
        <f>VLOOKUP('2024-03-18_windows_device_0'!P559,'2024-03-18_windows_device_0'!P$2:P$912,1,0)</f>
        <v>38.615333333333332</v>
      </c>
      <c r="B559">
        <f>VLOOKUP('2024-03-18_windows_device_0'!Q559,'2024-03-18_windows_device_0'!Q559:Q1467,1,0)+90</f>
        <v>2184286</v>
      </c>
      <c r="C559">
        <f t="shared" si="43"/>
        <v>-1.2643660682852081E-2</v>
      </c>
      <c r="D559">
        <f t="shared" si="40"/>
        <v>38.611551483915221</v>
      </c>
      <c r="E559">
        <f t="shared" si="41"/>
        <v>2183630.8568821899</v>
      </c>
      <c r="F559">
        <f>E559+I$5*C559</f>
        <v>2183600.6702036783</v>
      </c>
      <c r="G559">
        <f t="shared" si="44"/>
        <v>0.56206599464174356</v>
      </c>
      <c r="H559">
        <f t="shared" si="42"/>
        <v>2183578.1875638925</v>
      </c>
    </row>
    <row r="560" spans="1:8" x14ac:dyDescent="0.25">
      <c r="A560">
        <f>VLOOKUP('2024-03-18_windows_device_0'!P560,'2024-03-18_windows_device_0'!P$2:P$912,1,0)</f>
        <v>38.559333333333335</v>
      </c>
      <c r="B560">
        <f>VLOOKUP('2024-03-18_windows_device_0'!Q560,'2024-03-18_windows_device_0'!Q560:Q1468,1,0)+90</f>
        <v>2184285</v>
      </c>
      <c r="C560">
        <f t="shared" si="43"/>
        <v>-6.2474558668228944E-2</v>
      </c>
      <c r="D560">
        <f t="shared" si="40"/>
        <v>38.555556968357521</v>
      </c>
      <c r="E560">
        <f t="shared" si="41"/>
        <v>2183631.7556829476</v>
      </c>
      <c r="F560">
        <f>E560+I$5*C560</f>
        <v>2183482.5979773607</v>
      </c>
      <c r="G560">
        <f t="shared" si="44"/>
        <v>-1.1807222631759942</v>
      </c>
      <c r="H560">
        <f t="shared" si="42"/>
        <v>2183529.8268678878</v>
      </c>
    </row>
    <row r="561" spans="1:8" x14ac:dyDescent="0.25">
      <c r="A561">
        <f>VLOOKUP('2024-03-18_windows_device_0'!P561,'2024-03-18_windows_device_0'!P$2:P$912,1,0)</f>
        <v>38.549333333333337</v>
      </c>
      <c r="B561">
        <f>VLOOKUP('2024-03-18_windows_device_0'!Q561,'2024-03-18_windows_device_0'!Q561:Q1469,1,0)+90</f>
        <v>2184284</v>
      </c>
      <c r="C561">
        <f t="shared" si="43"/>
        <v>-1.1156171190757434E-2</v>
      </c>
      <c r="D561">
        <f t="shared" si="40"/>
        <v>38.545557947722216</v>
      </c>
      <c r="E561">
        <f t="shared" si="41"/>
        <v>2183631.0944645368</v>
      </c>
      <c r="F561">
        <f>E561+I$5*C561</f>
        <v>2183604.4591599675</v>
      </c>
      <c r="G561">
        <f t="shared" si="44"/>
        <v>1.2186118260677905</v>
      </c>
      <c r="H561">
        <f t="shared" si="42"/>
        <v>2183555.7146869246</v>
      </c>
    </row>
    <row r="562" spans="1:8" x14ac:dyDescent="0.25">
      <c r="A562">
        <f>VLOOKUP('2024-03-18_windows_device_0'!P562,'2024-03-18_windows_device_0'!P$2:P$912,1,0)</f>
        <v>38.516666666666666</v>
      </c>
      <c r="B562">
        <f>VLOOKUP('2024-03-18_windows_device_0'!Q562,'2024-03-18_windows_device_0'!Q562:Q1470,1,0)+90</f>
        <v>2184283</v>
      </c>
      <c r="C562">
        <f t="shared" si="43"/>
        <v>-3.6443492556469524E-2</v>
      </c>
      <c r="D562">
        <f t="shared" si="40"/>
        <v>38.512894480313555</v>
      </c>
      <c r="E562">
        <f t="shared" si="41"/>
        <v>2183631.2005386958</v>
      </c>
      <c r="F562">
        <f>E562+I$5*C562</f>
        <v>2183544.1918771034</v>
      </c>
      <c r="G562">
        <f t="shared" si="44"/>
        <v>-0.60267282864078886</v>
      </c>
      <c r="H562">
        <f t="shared" si="42"/>
        <v>2183568.298790249</v>
      </c>
    </row>
    <row r="563" spans="1:8" x14ac:dyDescent="0.25">
      <c r="A563">
        <f>VLOOKUP('2024-03-18_windows_device_0'!P563,'2024-03-18_windows_device_0'!P$2:P$912,1,0)</f>
        <v>38.488</v>
      </c>
      <c r="B563">
        <f>VLOOKUP('2024-03-18_windows_device_0'!Q563,'2024-03-18_windows_device_0'!Q563:Q1471,1,0)+90</f>
        <v>2184283</v>
      </c>
      <c r="C563">
        <f t="shared" si="43"/>
        <v>-3.1981024080169722E-2</v>
      </c>
      <c r="D563">
        <f t="shared" si="40"/>
        <v>38.484230621159014</v>
      </c>
      <c r="E563">
        <f t="shared" si="41"/>
        <v>2183632.1704027168</v>
      </c>
      <c r="F563">
        <f>E563+I$5*C563</f>
        <v>2183555.8158629523</v>
      </c>
      <c r="G563">
        <f t="shared" si="44"/>
        <v>0.11623985848855227</v>
      </c>
      <c r="H563">
        <f t="shared" si="42"/>
        <v>2183551.1662686127</v>
      </c>
    </row>
    <row r="564" spans="1:8" x14ac:dyDescent="0.25">
      <c r="A564">
        <f>VLOOKUP('2024-03-18_windows_device_0'!P564,'2024-03-18_windows_device_0'!P$2:P$912,1,0)</f>
        <v>38.457333333333331</v>
      </c>
      <c r="B564">
        <f>VLOOKUP('2024-03-18_windows_device_0'!Q564,'2024-03-18_windows_device_0'!Q564:Q1472,1,0)+90</f>
        <v>2184277</v>
      </c>
      <c r="C564">
        <f t="shared" si="43"/>
        <v>-3.4212258318319623E-2</v>
      </c>
      <c r="D564">
        <f t="shared" si="40"/>
        <v>38.453566957877413</v>
      </c>
      <c r="E564">
        <f t="shared" si="41"/>
        <v>2183627.207132237</v>
      </c>
      <c r="F564">
        <f>E564+I$5*C564</f>
        <v>2183545.5255315588</v>
      </c>
      <c r="G564">
        <f t="shared" si="44"/>
        <v>-0.10290331393480301</v>
      </c>
      <c r="H564">
        <f t="shared" si="42"/>
        <v>2183549.6416641162</v>
      </c>
    </row>
    <row r="565" spans="1:8" x14ac:dyDescent="0.25">
      <c r="A565">
        <f>VLOOKUP('2024-03-18_windows_device_0'!P565,'2024-03-18_windows_device_0'!P$2:P$912,1,0)</f>
        <v>38.444000000000003</v>
      </c>
      <c r="B565">
        <f>VLOOKUP('2024-03-18_windows_device_0'!Q565,'2024-03-18_windows_device_0'!Q565:Q1473,1,0)+90</f>
        <v>2184276</v>
      </c>
      <c r="C565">
        <f t="shared" si="43"/>
        <v>-1.4874894921001983E-2</v>
      </c>
      <c r="D565">
        <f t="shared" si="40"/>
        <v>38.44023493036368</v>
      </c>
      <c r="E565">
        <f t="shared" si="41"/>
        <v>2183626.6576264473</v>
      </c>
      <c r="F565">
        <f>E565+I$5*C565</f>
        <v>2183591.143887022</v>
      </c>
      <c r="G565">
        <f t="shared" si="44"/>
        <v>0.45618355463258925</v>
      </c>
      <c r="H565">
        <f t="shared" si="42"/>
        <v>2183572.8965448369</v>
      </c>
    </row>
    <row r="566" spans="1:8" x14ac:dyDescent="0.25">
      <c r="A566">
        <f>VLOOKUP('2024-03-18_windows_device_0'!P566,'2024-03-18_windows_device_0'!P$2:P$912,1,0)</f>
        <v>38.411333333333332</v>
      </c>
      <c r="B566">
        <f>VLOOKUP('2024-03-18_windows_device_0'!Q566,'2024-03-18_windows_device_0'!Q566:Q1474,1,0)+90</f>
        <v>2184273</v>
      </c>
      <c r="C566">
        <f t="shared" si="43"/>
        <v>-3.6443492556477455E-2</v>
      </c>
      <c r="D566">
        <f t="shared" si="40"/>
        <v>38.407571462955012</v>
      </c>
      <c r="E566">
        <f t="shared" si="41"/>
        <v>2183624.7606770555</v>
      </c>
      <c r="F566">
        <f>E566+I$5*C566</f>
        <v>2183537.7520154631</v>
      </c>
      <c r="G566">
        <f t="shared" si="44"/>
        <v>-0.53391871558967974</v>
      </c>
      <c r="H566">
        <f t="shared" si="42"/>
        <v>2183559.1087640868</v>
      </c>
    </row>
    <row r="567" spans="1:8" x14ac:dyDescent="0.25">
      <c r="A567">
        <f>VLOOKUP('2024-03-18_windows_device_0'!P567,'2024-03-18_windows_device_0'!P$2:P$912,1,0)</f>
        <v>38.371333333333332</v>
      </c>
      <c r="B567">
        <f>VLOOKUP('2024-03-18_windows_device_0'!Q567,'2024-03-18_windows_device_0'!Q567:Q1475,1,0)+90</f>
        <v>2184266</v>
      </c>
      <c r="C567">
        <f t="shared" si="43"/>
        <v>-4.4624684763021803E-2</v>
      </c>
      <c r="D567">
        <f t="shared" si="40"/>
        <v>38.367575380413797</v>
      </c>
      <c r="E567">
        <f t="shared" si="41"/>
        <v>2183619.1100742081</v>
      </c>
      <c r="F567">
        <f>E567+I$5*C567</f>
        <v>2183512.568855932</v>
      </c>
      <c r="G567">
        <f t="shared" si="44"/>
        <v>-0.25183159531094135</v>
      </c>
      <c r="H567">
        <f t="shared" si="42"/>
        <v>2183522.6421197443</v>
      </c>
    </row>
    <row r="568" spans="1:8" x14ac:dyDescent="0.25">
      <c r="A568">
        <f>VLOOKUP('2024-03-18_windows_device_0'!P568,'2024-03-18_windows_device_0'!P$2:P$912,1,0)</f>
        <v>38.362000000000002</v>
      </c>
      <c r="B568">
        <f>VLOOKUP('2024-03-18_windows_device_0'!Q568,'2024-03-18_windows_device_0'!Q568:Q1476,1,0)+90</f>
        <v>2184263</v>
      </c>
      <c r="C568">
        <f t="shared" si="43"/>
        <v>-1.041242644470218E-2</v>
      </c>
      <c r="D568">
        <f t="shared" si="40"/>
        <v>38.358242961154183</v>
      </c>
      <c r="E568">
        <f t="shared" si="41"/>
        <v>2183616.4247312448</v>
      </c>
      <c r="F568">
        <f>E568+I$5*C568</f>
        <v>2183591.5651136469</v>
      </c>
      <c r="G568">
        <f t="shared" si="44"/>
        <v>0.78996257714927198</v>
      </c>
      <c r="H568">
        <f t="shared" si="42"/>
        <v>2183559.9666105611</v>
      </c>
    </row>
    <row r="569" spans="1:8" x14ac:dyDescent="0.25">
      <c r="A569">
        <f>VLOOKUP('2024-03-18_windows_device_0'!P569,'2024-03-18_windows_device_0'!P$2:P$912,1,0)</f>
        <v>38.336666666666666</v>
      </c>
      <c r="B569">
        <f>VLOOKUP('2024-03-18_windows_device_0'!Q569,'2024-03-18_windows_device_0'!Q569:Q1477,1,0)+90</f>
        <v>2184265</v>
      </c>
      <c r="C569">
        <f t="shared" si="43"/>
        <v>-2.8262300349917245E-2</v>
      </c>
      <c r="D569">
        <f t="shared" si="40"/>
        <v>38.332912108878077</v>
      </c>
      <c r="E569">
        <f t="shared" si="41"/>
        <v>2183619.278414492</v>
      </c>
      <c r="F569">
        <f>E569+I$5*C569</f>
        <v>2183551.8023095839</v>
      </c>
      <c r="G569">
        <f t="shared" si="44"/>
        <v>-0.39762804063037038</v>
      </c>
      <c r="H569">
        <f t="shared" si="42"/>
        <v>2183567.7074312093</v>
      </c>
    </row>
    <row r="570" spans="1:8" x14ac:dyDescent="0.25">
      <c r="A570">
        <f>VLOOKUP('2024-03-18_windows_device_0'!P570,'2024-03-18_windows_device_0'!P$2:P$912,1,0)</f>
        <v>38.317999999999998</v>
      </c>
      <c r="B570">
        <f>VLOOKUP('2024-03-18_windows_device_0'!Q570,'2024-03-18_windows_device_0'!Q570:Q1478,1,0)+90</f>
        <v>2184265</v>
      </c>
      <c r="C570">
        <f t="shared" si="43"/>
        <v>-2.0824852889412288E-2</v>
      </c>
      <c r="D570">
        <f t="shared" si="40"/>
        <v>38.314247270358841</v>
      </c>
      <c r="E570">
        <f t="shared" si="41"/>
        <v>2183619.9070833949</v>
      </c>
      <c r="F570">
        <f>E570+I$5*C570</f>
        <v>2183570.1878481992</v>
      </c>
      <c r="G570">
        <f t="shared" si="44"/>
        <v>0.18385538615286351</v>
      </c>
      <c r="H570">
        <f t="shared" si="42"/>
        <v>2183562.8336327532</v>
      </c>
    </row>
    <row r="571" spans="1:8" x14ac:dyDescent="0.25">
      <c r="A571">
        <f>VLOOKUP('2024-03-18_windows_device_0'!P571,'2024-03-18_windows_device_0'!P$2:P$912,1,0)</f>
        <v>38.28</v>
      </c>
      <c r="B571">
        <f>VLOOKUP('2024-03-18_windows_device_0'!Q571,'2024-03-18_windows_device_0'!Q571:Q1479,1,0)+90</f>
        <v>2184265</v>
      </c>
      <c r="C571">
        <f t="shared" si="43"/>
        <v>-4.2393450524871902E-2</v>
      </c>
      <c r="D571">
        <f t="shared" si="40"/>
        <v>38.276250991944686</v>
      </c>
      <c r="E571">
        <f t="shared" si="41"/>
        <v>2183621.1859275824</v>
      </c>
      <c r="F571">
        <f>E571+I$5*C571</f>
        <v>2183519.97177022</v>
      </c>
      <c r="G571">
        <f t="shared" si="44"/>
        <v>-0.50216077979188412</v>
      </c>
      <c r="H571">
        <f t="shared" si="42"/>
        <v>2183540.0582014117</v>
      </c>
    </row>
    <row r="572" spans="1:8" x14ac:dyDescent="0.25">
      <c r="A572">
        <f>VLOOKUP('2024-03-18_windows_device_0'!P572,'2024-03-18_windows_device_0'!P$2:P$912,1,0)</f>
        <v>38.262666666666668</v>
      </c>
      <c r="B572">
        <f>VLOOKUP('2024-03-18_windows_device_0'!Q572,'2024-03-18_windows_device_0'!Q572:Q1480,1,0)+90</f>
        <v>2184266</v>
      </c>
      <c r="C572">
        <f t="shared" si="43"/>
        <v>-1.9337363397309713E-2</v>
      </c>
      <c r="D572">
        <f t="shared" si="40"/>
        <v>38.258919356176825</v>
      </c>
      <c r="E572">
        <f t="shared" si="41"/>
        <v>2183622.7688386273</v>
      </c>
      <c r="F572">
        <f>E572+I$5*C572</f>
        <v>2183576.6009773742</v>
      </c>
      <c r="G572">
        <f t="shared" si="44"/>
        <v>0.56629207154270267</v>
      </c>
      <c r="H572">
        <f t="shared" si="42"/>
        <v>2183553.9492945126</v>
      </c>
    </row>
    <row r="573" spans="1:8" x14ac:dyDescent="0.25">
      <c r="A573">
        <f>VLOOKUP('2024-03-18_windows_device_0'!P573,'2024-03-18_windows_device_0'!P$2:P$912,1,0)</f>
        <v>38.229999999999997</v>
      </c>
      <c r="B573">
        <f>VLOOKUP('2024-03-18_windows_device_0'!Q573,'2024-03-18_windows_device_0'!Q573:Q1481,1,0)+90</f>
        <v>2184264</v>
      </c>
      <c r="C573">
        <f t="shared" si="43"/>
        <v>-3.6443492556477455E-2</v>
      </c>
      <c r="D573">
        <f t="shared" si="40"/>
        <v>38.226255888768158</v>
      </c>
      <c r="E573">
        <f t="shared" si="41"/>
        <v>2183621.866684136</v>
      </c>
      <c r="F573">
        <f>E573+I$5*C573</f>
        <v>2183534.8580225436</v>
      </c>
      <c r="G573">
        <f t="shared" si="44"/>
        <v>-0.41742954830639067</v>
      </c>
      <c r="H573">
        <f t="shared" si="42"/>
        <v>2183551.5552044758</v>
      </c>
    </row>
    <row r="574" spans="1:8" x14ac:dyDescent="0.25">
      <c r="A574">
        <f>VLOOKUP('2024-03-18_windows_device_0'!P574,'2024-03-18_windows_device_0'!P$2:P$912,1,0)</f>
        <v>38.204666666666668</v>
      </c>
      <c r="B574">
        <f>VLOOKUP('2024-03-18_windows_device_0'!Q574,'2024-03-18_windows_device_0'!Q574:Q1482,1,0)+90</f>
        <v>2184262</v>
      </c>
      <c r="C574">
        <f t="shared" si="43"/>
        <v>-2.8262300349909317E-2</v>
      </c>
      <c r="D574">
        <f t="shared" si="40"/>
        <v>38.200925036492059</v>
      </c>
      <c r="E574">
        <f t="shared" si="41"/>
        <v>2183620.7174289697</v>
      </c>
      <c r="F574">
        <f>E574+I$5*C574</f>
        <v>2183553.2413240615</v>
      </c>
      <c r="G574">
        <f t="shared" si="44"/>
        <v>0.18383301517926157</v>
      </c>
      <c r="H574">
        <f t="shared" si="42"/>
        <v>2183545.8880034545</v>
      </c>
    </row>
    <row r="575" spans="1:8" x14ac:dyDescent="0.25">
      <c r="A575">
        <f>VLOOKUP('2024-03-18_windows_device_0'!P575,'2024-03-18_windows_device_0'!P$2:P$912,1,0)</f>
        <v>38.18333333333333</v>
      </c>
      <c r="B575">
        <f>VLOOKUP('2024-03-18_windows_device_0'!Q575,'2024-03-18_windows_device_0'!Q575:Q1483,1,0)+90</f>
        <v>2184260</v>
      </c>
      <c r="C575">
        <f t="shared" si="43"/>
        <v>-2.3799831873617443E-2</v>
      </c>
      <c r="D575">
        <f t="shared" si="40"/>
        <v>38.179593792470072</v>
      </c>
      <c r="E575">
        <f t="shared" si="41"/>
        <v>2183619.4334082687</v>
      </c>
      <c r="F575">
        <f>E575+I$5*C575</f>
        <v>2183562.6114251879</v>
      </c>
      <c r="G575">
        <f t="shared" si="44"/>
        <v>9.3701011263765399E-2</v>
      </c>
      <c r="H575">
        <f t="shared" si="42"/>
        <v>2183558.8633847372</v>
      </c>
    </row>
    <row r="576" spans="1:8" x14ac:dyDescent="0.25">
      <c r="A576">
        <f>VLOOKUP('2024-03-18_windows_device_0'!P576,'2024-03-18_windows_device_0'!P$2:P$912,1,0)</f>
        <v>38.152000000000001</v>
      </c>
      <c r="B576">
        <f>VLOOKUP('2024-03-18_windows_device_0'!Q576,'2024-03-18_windows_device_0'!Q576:Q1484,1,0)+90</f>
        <v>2184261</v>
      </c>
      <c r="C576">
        <f t="shared" si="43"/>
        <v>-3.4956003064359017E-2</v>
      </c>
      <c r="D576">
        <f t="shared" si="40"/>
        <v>38.148263527812794</v>
      </c>
      <c r="E576">
        <f t="shared" si="41"/>
        <v>2183621.4842778286</v>
      </c>
      <c r="F576">
        <f>E576+I$5*C576</f>
        <v>2183538.026990179</v>
      </c>
      <c r="G576">
        <f t="shared" si="44"/>
        <v>-0.24584435008931907</v>
      </c>
      <c r="H576">
        <f t="shared" si="42"/>
        <v>2183547.8607641826</v>
      </c>
    </row>
    <row r="577" spans="1:8" x14ac:dyDescent="0.25">
      <c r="A577">
        <f>VLOOKUP('2024-03-18_windows_device_0'!P577,'2024-03-18_windows_device_0'!P$2:P$912,1,0)</f>
        <v>38.133333333333333</v>
      </c>
      <c r="B577">
        <f>VLOOKUP('2024-03-18_windows_device_0'!Q577,'2024-03-18_windows_device_0'!Q577:Q1485,1,0)+90</f>
        <v>2184259</v>
      </c>
      <c r="C577">
        <f t="shared" si="43"/>
        <v>-2.0824852889412288E-2</v>
      </c>
      <c r="D577">
        <f t="shared" si="40"/>
        <v>38.129598689293559</v>
      </c>
      <c r="E577">
        <f t="shared" si="41"/>
        <v>2183620.1099177138</v>
      </c>
      <c r="F577">
        <f>E577+I$5*C577</f>
        <v>2183570.390682518</v>
      </c>
      <c r="G577">
        <f t="shared" si="44"/>
        <v>0.32363692339044065</v>
      </c>
      <c r="H577">
        <f t="shared" si="42"/>
        <v>2183557.4452055823</v>
      </c>
    </row>
    <row r="578" spans="1:8" x14ac:dyDescent="0.25">
      <c r="A578">
        <f>VLOOKUP('2024-03-18_windows_device_0'!P578,'2024-03-18_windows_device_0'!P$2:P$912,1,0)</f>
        <v>38.107333333333337</v>
      </c>
      <c r="B578">
        <f>VLOOKUP('2024-03-18_windows_device_0'!Q578,'2024-03-18_windows_device_0'!Q578:Q1486,1,0)+90</f>
        <v>2184256</v>
      </c>
      <c r="C578">
        <f t="shared" si="43"/>
        <v>-2.9006045095964571E-2</v>
      </c>
      <c r="D578">
        <f t="shared" si="40"/>
        <v>38.103601235641769</v>
      </c>
      <c r="E578">
        <f t="shared" si="41"/>
        <v>2183617.9808344576</v>
      </c>
      <c r="F578">
        <f>E578+I$5*C578</f>
        <v>2183548.729042578</v>
      </c>
      <c r="G578">
        <f t="shared" si="44"/>
        <v>-0.21661639939993621</v>
      </c>
      <c r="H578">
        <f t="shared" si="42"/>
        <v>2183557.393698554</v>
      </c>
    </row>
    <row r="579" spans="1:8" x14ac:dyDescent="0.25">
      <c r="A579">
        <f>VLOOKUP('2024-03-18_windows_device_0'!P579,'2024-03-18_windows_device_0'!P$2:P$912,1,0)</f>
        <v>38.088000000000001</v>
      </c>
      <c r="B579">
        <f>VLOOKUP('2024-03-18_windows_device_0'!Q579,'2024-03-18_windows_device_0'!Q579:Q1487,1,0)+90</f>
        <v>2184254</v>
      </c>
      <c r="C579">
        <f t="shared" si="43"/>
        <v>-2.1568597635467542E-2</v>
      </c>
      <c r="D579">
        <f t="shared" ref="D579:D642" si="45">(A579)*(1-EXP(-I$3))</f>
        <v>38.084269795746842</v>
      </c>
      <c r="E579">
        <f t="shared" ref="E579:E642" si="46">B579-D579^2*I$4</f>
        <v>2183616.6280541448</v>
      </c>
      <c r="F579">
        <f>E579+I$5*C579</f>
        <v>2183565.1331319781</v>
      </c>
      <c r="G579">
        <f t="shared" si="44"/>
        <v>0.16404089400079103</v>
      </c>
      <c r="H579">
        <f t="shared" ref="H579:H642" si="47">F579-I$7*G579</f>
        <v>2183558.571496218</v>
      </c>
    </row>
    <row r="580" spans="1:8" x14ac:dyDescent="0.25">
      <c r="A580">
        <f>VLOOKUP('2024-03-18_windows_device_0'!P580,'2024-03-18_windows_device_0'!P$2:P$912,1,0)</f>
        <v>38.06133333333333</v>
      </c>
      <c r="B580">
        <f>VLOOKUP('2024-03-18_windows_device_0'!Q580,'2024-03-18_windows_device_0'!Q580:Q1488,1,0)+90</f>
        <v>2184248</v>
      </c>
      <c r="C580">
        <f t="shared" ref="C580:C643" si="48">(D580-D579)*I$2</f>
        <v>-2.9749789842019821E-2</v>
      </c>
      <c r="D580">
        <f t="shared" si="45"/>
        <v>38.05760574071936</v>
      </c>
      <c r="E580">
        <f t="shared" si="46"/>
        <v>2183611.5202320111</v>
      </c>
      <c r="F580">
        <f>E580+I$5*C580</f>
        <v>2183540.4927531602</v>
      </c>
      <c r="G580">
        <f t="shared" ref="G580:G643" si="49">(F580-F579)*I$6</f>
        <v>-0.24640378817915917</v>
      </c>
      <c r="H580">
        <f t="shared" si="47"/>
        <v>2183550.3489046874</v>
      </c>
    </row>
    <row r="581" spans="1:8" x14ac:dyDescent="0.25">
      <c r="A581">
        <f>VLOOKUP('2024-03-18_windows_device_0'!P581,'2024-03-18_windows_device_0'!P$2:P$912,1,0)</f>
        <v>38.033333333333331</v>
      </c>
      <c r="B581">
        <f>VLOOKUP('2024-03-18_windows_device_0'!Q581,'2024-03-18_windows_device_0'!Q581:Q1489,1,0)+90</f>
        <v>2184247</v>
      </c>
      <c r="C581">
        <f t="shared" si="48"/>
        <v>-3.1237279334114472E-2</v>
      </c>
      <c r="D581">
        <f t="shared" si="45"/>
        <v>38.02960848294051</v>
      </c>
      <c r="E581">
        <f t="shared" si="46"/>
        <v>2183611.4563462632</v>
      </c>
      <c r="F581">
        <f>E581+I$5*C581</f>
        <v>2183536.87749347</v>
      </c>
      <c r="G581">
        <f t="shared" si="49"/>
        <v>-3.6152596902102235E-2</v>
      </c>
      <c r="H581">
        <f t="shared" si="47"/>
        <v>2183538.323597346</v>
      </c>
    </row>
    <row r="582" spans="1:8" x14ac:dyDescent="0.25">
      <c r="A582">
        <f>VLOOKUP('2024-03-18_windows_device_0'!P582,'2024-03-18_windows_device_0'!P$2:P$912,1,0)</f>
        <v>38.007333333333335</v>
      </c>
      <c r="B582">
        <f>VLOOKUP('2024-03-18_windows_device_0'!Q582,'2024-03-18_windows_device_0'!Q582:Q1490,1,0)+90</f>
        <v>2184247</v>
      </c>
      <c r="C582">
        <f t="shared" si="48"/>
        <v>-2.9006045095956643E-2</v>
      </c>
      <c r="D582">
        <f t="shared" si="45"/>
        <v>38.003611029288727</v>
      </c>
      <c r="E582">
        <f t="shared" si="46"/>
        <v>2183612.3249783553</v>
      </c>
      <c r="F582">
        <f>E582+I$5*C582</f>
        <v>2183543.0731864758</v>
      </c>
      <c r="G582">
        <f t="shared" si="49"/>
        <v>6.1956930058076981E-2</v>
      </c>
      <c r="H582">
        <f t="shared" si="47"/>
        <v>2183540.5949092736</v>
      </c>
    </row>
    <row r="583" spans="1:8" x14ac:dyDescent="0.25">
      <c r="A583">
        <f>VLOOKUP('2024-03-18_windows_device_0'!P583,'2024-03-18_windows_device_0'!P$2:P$912,1,0)</f>
        <v>37.99133333333333</v>
      </c>
      <c r="B583">
        <f>VLOOKUP('2024-03-18_windows_device_0'!Q583,'2024-03-18_windows_device_0'!Q583:Q1491,1,0)+90</f>
        <v>2184248</v>
      </c>
      <c r="C583">
        <f t="shared" si="48"/>
        <v>-1.7849873905215065E-2</v>
      </c>
      <c r="D583">
        <f t="shared" si="45"/>
        <v>37.987612596272236</v>
      </c>
      <c r="E583">
        <f t="shared" si="46"/>
        <v>2183613.8592259344</v>
      </c>
      <c r="F583">
        <f>E583+I$5*C583</f>
        <v>2183571.2427386241</v>
      </c>
      <c r="G583">
        <f t="shared" si="49"/>
        <v>0.28169552148319782</v>
      </c>
      <c r="H583">
        <f t="shared" si="47"/>
        <v>2183559.9749177648</v>
      </c>
    </row>
    <row r="584" spans="1:8" x14ac:dyDescent="0.25">
      <c r="A584">
        <f>VLOOKUP('2024-03-18_windows_device_0'!P584,'2024-03-18_windows_device_0'!P$2:P$912,1,0)</f>
        <v>37.952666666666666</v>
      </c>
      <c r="B584">
        <f>VLOOKUP('2024-03-18_windows_device_0'!Q584,'2024-03-18_windows_device_0'!Q584:Q1492,1,0)+90</f>
        <v>2184241</v>
      </c>
      <c r="C584">
        <f t="shared" si="48"/>
        <v>-4.3137195270927159E-2</v>
      </c>
      <c r="D584">
        <f t="shared" si="45"/>
        <v>37.948949716482389</v>
      </c>
      <c r="E584">
        <f t="shared" si="46"/>
        <v>2183608.1493955487</v>
      </c>
      <c r="F584">
        <f>E584+I$5*C584</f>
        <v>2183505.1595512149</v>
      </c>
      <c r="G584">
        <f t="shared" si="49"/>
        <v>-0.66083187409210953</v>
      </c>
      <c r="H584">
        <f t="shared" si="47"/>
        <v>2183531.5928261788</v>
      </c>
    </row>
    <row r="585" spans="1:8" x14ac:dyDescent="0.25">
      <c r="A585">
        <f>VLOOKUP('2024-03-18_windows_device_0'!P585,'2024-03-18_windows_device_0'!P$2:P$912,1,0)</f>
        <v>37.946666666666665</v>
      </c>
      <c r="B585">
        <f>VLOOKUP('2024-03-18_windows_device_0'!Q585,'2024-03-18_windows_device_0'!Q585:Q1493,1,0)+90</f>
        <v>2184231</v>
      </c>
      <c r="C585">
        <f t="shared" si="48"/>
        <v>-6.6937027144497036E-3</v>
      </c>
      <c r="D585">
        <f t="shared" si="45"/>
        <v>37.94295030410121</v>
      </c>
      <c r="E585">
        <f t="shared" si="46"/>
        <v>2183598.3494765349</v>
      </c>
      <c r="F585">
        <f>E585+I$5*C585</f>
        <v>2183582.3682937934</v>
      </c>
      <c r="G585">
        <f t="shared" si="49"/>
        <v>0.77208742578513923</v>
      </c>
      <c r="H585">
        <f t="shared" si="47"/>
        <v>2183551.484796762</v>
      </c>
    </row>
    <row r="586" spans="1:8" x14ac:dyDescent="0.25">
      <c r="A586">
        <f>VLOOKUP('2024-03-18_windows_device_0'!P586,'2024-03-18_windows_device_0'!P$2:P$912,1,0)</f>
        <v>37.912666666666667</v>
      </c>
      <c r="B586">
        <f>VLOOKUP('2024-03-18_windows_device_0'!Q586,'2024-03-18_windows_device_0'!Q586:Q1494,1,0)+90</f>
        <v>2184227</v>
      </c>
      <c r="C586">
        <f t="shared" si="48"/>
        <v>-3.79309820485721E-2</v>
      </c>
      <c r="D586">
        <f t="shared" si="45"/>
        <v>37.908953633941174</v>
      </c>
      <c r="E586">
        <f t="shared" si="46"/>
        <v>2183595.4826712636</v>
      </c>
      <c r="F586">
        <f>E586+I$5*C586</f>
        <v>2183504.922635729</v>
      </c>
      <c r="G586">
        <f t="shared" si="49"/>
        <v>-0.77445658064447342</v>
      </c>
      <c r="H586">
        <f t="shared" si="47"/>
        <v>2183535.9008989548</v>
      </c>
    </row>
    <row r="587" spans="1:8" x14ac:dyDescent="0.25">
      <c r="A587">
        <f>VLOOKUP('2024-03-18_windows_device_0'!P587,'2024-03-18_windows_device_0'!P$2:P$912,1,0)</f>
        <v>37.885333333333335</v>
      </c>
      <c r="B587">
        <f>VLOOKUP('2024-03-18_windows_device_0'!Q587,'2024-03-18_windows_device_0'!Q587:Q1495,1,0)+90</f>
        <v>2184230</v>
      </c>
      <c r="C587">
        <f t="shared" si="48"/>
        <v>-3.0493534588059219E-2</v>
      </c>
      <c r="D587">
        <f t="shared" si="45"/>
        <v>37.881622977538015</v>
      </c>
      <c r="E587">
        <f t="shared" si="46"/>
        <v>2183599.3929343917</v>
      </c>
      <c r="F587">
        <f>E587+I$5*C587</f>
        <v>2183526.5897685699</v>
      </c>
      <c r="G587">
        <f t="shared" si="49"/>
        <v>0.21667132840957493</v>
      </c>
      <c r="H587">
        <f t="shared" si="47"/>
        <v>2183517.9229154335</v>
      </c>
    </row>
    <row r="588" spans="1:8" x14ac:dyDescent="0.25">
      <c r="A588">
        <f>VLOOKUP('2024-03-18_windows_device_0'!P588,'2024-03-18_windows_device_0'!P$2:P$912,1,0)</f>
        <v>37.864666666666665</v>
      </c>
      <c r="B588">
        <f>VLOOKUP('2024-03-18_windows_device_0'!Q588,'2024-03-18_windows_device_0'!Q588:Q1496,1,0)+90</f>
        <v>2184240</v>
      </c>
      <c r="C588">
        <f t="shared" si="48"/>
        <v>-2.3056087127570117E-2</v>
      </c>
      <c r="D588">
        <f t="shared" si="45"/>
        <v>37.860958334891713</v>
      </c>
      <c r="E588">
        <f t="shared" si="46"/>
        <v>2183610.0807462819</v>
      </c>
      <c r="F588">
        <f>E588+I$5*C588</f>
        <v>2183555.0344501724</v>
      </c>
      <c r="G588">
        <f t="shared" si="49"/>
        <v>0.28444681602530181</v>
      </c>
      <c r="H588">
        <f t="shared" si="47"/>
        <v>2183543.6565775312</v>
      </c>
    </row>
    <row r="589" spans="1:8" x14ac:dyDescent="0.25">
      <c r="A589">
        <f>VLOOKUP('2024-03-18_windows_device_0'!P589,'2024-03-18_windows_device_0'!P$2:P$912,1,0)</f>
        <v>37.826000000000001</v>
      </c>
      <c r="B589">
        <f>VLOOKUP('2024-03-18_windows_device_0'!Q589,'2024-03-18_windows_device_0'!Q589:Q1497,1,0)+90</f>
        <v>2184241</v>
      </c>
      <c r="C589">
        <f t="shared" si="48"/>
        <v>-4.3137195270919228E-2</v>
      </c>
      <c r="D589">
        <f t="shared" si="45"/>
        <v>37.822295455101873</v>
      </c>
      <c r="E589">
        <f t="shared" si="46"/>
        <v>2183612.3666121596</v>
      </c>
      <c r="F589">
        <f>E589+I$5*C589</f>
        <v>2183509.3767678258</v>
      </c>
      <c r="G589">
        <f t="shared" si="49"/>
        <v>-0.45657682346645745</v>
      </c>
      <c r="H589">
        <f t="shared" si="47"/>
        <v>2183527.6398407645</v>
      </c>
    </row>
    <row r="590" spans="1:8" x14ac:dyDescent="0.25">
      <c r="A590">
        <f>VLOOKUP('2024-03-18_windows_device_0'!P590,'2024-03-18_windows_device_0'!P$2:P$912,1,0)</f>
        <v>37.825333333333333</v>
      </c>
      <c r="B590">
        <f>VLOOKUP('2024-03-18_windows_device_0'!Q590,'2024-03-18_windows_device_0'!Q590:Q1498,1,0)+90</f>
        <v>2184236</v>
      </c>
      <c r="C590">
        <f t="shared" si="48"/>
        <v>-7.4374474605525215E-4</v>
      </c>
      <c r="D590">
        <f t="shared" si="45"/>
        <v>37.821628853726182</v>
      </c>
      <c r="E590">
        <f t="shared" si="46"/>
        <v>2183607.38877074</v>
      </c>
      <c r="F590">
        <f>E590+I$5*C590</f>
        <v>2183605.6130837686</v>
      </c>
      <c r="G590">
        <f t="shared" si="49"/>
        <v>0.9623631594283506</v>
      </c>
      <c r="H590">
        <f t="shared" si="47"/>
        <v>2183567.1185573917</v>
      </c>
    </row>
    <row r="591" spans="1:8" x14ac:dyDescent="0.25">
      <c r="A591">
        <f>VLOOKUP('2024-03-18_windows_device_0'!P591,'2024-03-18_windows_device_0'!P$2:P$912,1,0)</f>
        <v>37.777333333333331</v>
      </c>
      <c r="B591">
        <f>VLOOKUP('2024-03-18_windows_device_0'!Q591,'2024-03-18_windows_device_0'!Q591:Q1499,1,0)+90</f>
        <v>2184233</v>
      </c>
      <c r="C591">
        <f t="shared" si="48"/>
        <v>-5.3549621715629339E-2</v>
      </c>
      <c r="D591">
        <f t="shared" si="45"/>
        <v>37.773633554676721</v>
      </c>
      <c r="E591">
        <f t="shared" si="46"/>
        <v>2183605.9831621968</v>
      </c>
      <c r="F591">
        <f>E591+I$5*C591</f>
        <v>2183478.1337002655</v>
      </c>
      <c r="G591">
        <f t="shared" si="49"/>
        <v>-1.2747938350308687</v>
      </c>
      <c r="H591">
        <f t="shared" si="47"/>
        <v>2183529.1254536668</v>
      </c>
    </row>
    <row r="592" spans="1:8" x14ac:dyDescent="0.25">
      <c r="A592">
        <f>VLOOKUP('2024-03-18_windows_device_0'!P592,'2024-03-18_windows_device_0'!P$2:P$912,1,0)</f>
        <v>37.769333333333336</v>
      </c>
      <c r="B592">
        <f>VLOOKUP('2024-03-18_windows_device_0'!Q592,'2024-03-18_windows_device_0'!Q592:Q1500,1,0)+90</f>
        <v>2184236</v>
      </c>
      <c r="C592">
        <f t="shared" si="48"/>
        <v>-8.9249369525996047E-3</v>
      </c>
      <c r="D592">
        <f t="shared" si="45"/>
        <v>37.765634338168482</v>
      </c>
      <c r="E592">
        <f t="shared" si="46"/>
        <v>2183609.2486972748</v>
      </c>
      <c r="F592">
        <f>E592+I$5*C592</f>
        <v>2183587.9404536197</v>
      </c>
      <c r="G592">
        <f t="shared" si="49"/>
        <v>1.0980675335414707</v>
      </c>
      <c r="H592">
        <f t="shared" si="47"/>
        <v>2183544.0177522781</v>
      </c>
    </row>
    <row r="593" spans="1:8" x14ac:dyDescent="0.25">
      <c r="A593">
        <f>VLOOKUP('2024-03-18_windows_device_0'!P593,'2024-03-18_windows_device_0'!P$2:P$912,1,0)</f>
        <v>37.718000000000004</v>
      </c>
      <c r="B593">
        <f>VLOOKUP('2024-03-18_windows_device_0'!Q593,'2024-03-18_windows_device_0'!Q593:Q1501,1,0)+90</f>
        <v>2184231</v>
      </c>
      <c r="C593">
        <f t="shared" si="48"/>
        <v>-5.7268345445873885E-2</v>
      </c>
      <c r="D593">
        <f t="shared" si="45"/>
        <v>37.714306032240593</v>
      </c>
      <c r="E593">
        <f t="shared" si="46"/>
        <v>2183605.9512091777</v>
      </c>
      <c r="F593">
        <f>E593+I$5*C593</f>
        <v>2183469.22331239</v>
      </c>
      <c r="G593">
        <f t="shared" si="49"/>
        <v>-1.1871714122965933</v>
      </c>
      <c r="H593">
        <f t="shared" si="47"/>
        <v>2183516.7101688818</v>
      </c>
    </row>
    <row r="594" spans="1:8" x14ac:dyDescent="0.25">
      <c r="A594">
        <f>VLOOKUP('2024-03-18_windows_device_0'!P594,'2024-03-18_windows_device_0'!P$2:P$912,1,0)</f>
        <v>37.706666666666663</v>
      </c>
      <c r="B594">
        <f>VLOOKUP('2024-03-18_windows_device_0'!Q594,'2024-03-18_windows_device_0'!Q594:Q1502,1,0)+90</f>
        <v>2184231</v>
      </c>
      <c r="C594">
        <f t="shared" si="48"/>
        <v>-1.2643660682867937E-2</v>
      </c>
      <c r="D594">
        <f t="shared" si="45"/>
        <v>37.702973808853905</v>
      </c>
      <c r="E594">
        <f t="shared" si="46"/>
        <v>2183606.3267763886</v>
      </c>
      <c r="F594">
        <f>E594+I$5*C594</f>
        <v>2183576.140097877</v>
      </c>
      <c r="G594">
        <f t="shared" si="49"/>
        <v>1.0691678548697383</v>
      </c>
      <c r="H594">
        <f t="shared" si="47"/>
        <v>2183533.3733836822</v>
      </c>
    </row>
    <row r="595" spans="1:8" x14ac:dyDescent="0.25">
      <c r="A595">
        <f>VLOOKUP('2024-03-18_windows_device_0'!P595,'2024-03-18_windows_device_0'!P$2:P$912,1,0)</f>
        <v>37.677999999999997</v>
      </c>
      <c r="B595">
        <f>VLOOKUP('2024-03-18_windows_device_0'!Q595,'2024-03-18_windows_device_0'!Q595:Q1503,1,0)+90</f>
        <v>2184234</v>
      </c>
      <c r="C595">
        <f t="shared" si="48"/>
        <v>-3.1981024080169722E-2</v>
      </c>
      <c r="D595">
        <f t="shared" si="45"/>
        <v>37.674309949699364</v>
      </c>
      <c r="E595">
        <f t="shared" si="46"/>
        <v>2183610.2762367153</v>
      </c>
      <c r="F595">
        <f>E595+I$5*C595</f>
        <v>2183533.9216969507</v>
      </c>
      <c r="G595">
        <f t="shared" si="49"/>
        <v>-0.42218400926329197</v>
      </c>
      <c r="H595">
        <f t="shared" si="47"/>
        <v>2183550.8090573214</v>
      </c>
    </row>
    <row r="596" spans="1:8" x14ac:dyDescent="0.25">
      <c r="A596">
        <f>VLOOKUP('2024-03-18_windows_device_0'!P596,'2024-03-18_windows_device_0'!P$2:P$912,1,0)</f>
        <v>37.661999999999999</v>
      </c>
      <c r="B596">
        <f>VLOOKUP('2024-03-18_windows_device_0'!Q596,'2024-03-18_windows_device_0'!Q596:Q1504,1,0)+90</f>
        <v>2184230</v>
      </c>
      <c r="C596">
        <f t="shared" si="48"/>
        <v>-1.7849873905207137E-2</v>
      </c>
      <c r="D596">
        <f t="shared" si="45"/>
        <v>37.658311516682879</v>
      </c>
      <c r="E596">
        <f t="shared" si="46"/>
        <v>2183606.8058540672</v>
      </c>
      <c r="F596">
        <f>E596+I$5*C596</f>
        <v>2183564.1893667569</v>
      </c>
      <c r="G596">
        <f t="shared" si="49"/>
        <v>0.30267669806256892</v>
      </c>
      <c r="H596">
        <f t="shared" si="47"/>
        <v>2183552.0822988343</v>
      </c>
    </row>
    <row r="597" spans="1:8" x14ac:dyDescent="0.25">
      <c r="A597">
        <f>VLOOKUP('2024-03-18_windows_device_0'!P597,'2024-03-18_windows_device_0'!P$2:P$912,1,0)</f>
        <v>37.62466666666667</v>
      </c>
      <c r="B597">
        <f>VLOOKUP('2024-03-18_windows_device_0'!Q597,'2024-03-18_windows_device_0'!Q597:Q1505,1,0)+90</f>
        <v>2184235</v>
      </c>
      <c r="C597">
        <f t="shared" si="48"/>
        <v>-4.1649705778816652E-2</v>
      </c>
      <c r="D597">
        <f t="shared" si="45"/>
        <v>37.620981839644415</v>
      </c>
      <c r="E597">
        <f t="shared" si="46"/>
        <v>2183613.0407530814</v>
      </c>
      <c r="F597">
        <f>E597+I$5*C597</f>
        <v>2183513.6022826903</v>
      </c>
      <c r="G597">
        <f t="shared" si="49"/>
        <v>-0.50587084066588428</v>
      </c>
      <c r="H597">
        <f t="shared" si="47"/>
        <v>2183533.8371163169</v>
      </c>
    </row>
    <row r="598" spans="1:8" x14ac:dyDescent="0.25">
      <c r="A598">
        <f>VLOOKUP('2024-03-18_windows_device_0'!P598,'2024-03-18_windows_device_0'!P$2:P$912,1,0)</f>
        <v>37.609333333333332</v>
      </c>
      <c r="B598">
        <f>VLOOKUP('2024-03-18_windows_device_0'!Q598,'2024-03-18_windows_device_0'!Q598:Q1506,1,0)+90</f>
        <v>2184233</v>
      </c>
      <c r="C598">
        <f t="shared" si="48"/>
        <v>-1.7106129159159811E-2</v>
      </c>
      <c r="D598">
        <f t="shared" si="45"/>
        <v>37.605650008003614</v>
      </c>
      <c r="E598">
        <f t="shared" si="46"/>
        <v>2183611.547588944</v>
      </c>
      <c r="F598">
        <f>E598+I$5*C598</f>
        <v>2183570.7067886046</v>
      </c>
      <c r="G598">
        <f t="shared" si="49"/>
        <v>0.57104505914263426</v>
      </c>
      <c r="H598">
        <f t="shared" si="47"/>
        <v>2183547.864986239</v>
      </c>
    </row>
    <row r="599" spans="1:8" x14ac:dyDescent="0.25">
      <c r="A599">
        <f>VLOOKUP('2024-03-18_windows_device_0'!P599,'2024-03-18_windows_device_0'!P$2:P$912,1,0)</f>
        <v>37.567999999999998</v>
      </c>
      <c r="B599">
        <f>VLOOKUP('2024-03-18_windows_device_0'!Q599,'2024-03-18_windows_device_0'!Q599:Q1507,1,0)+90</f>
        <v>2184228</v>
      </c>
      <c r="C599">
        <f t="shared" si="48"/>
        <v>-4.6112174255124379E-2</v>
      </c>
      <c r="D599">
        <f t="shared" si="45"/>
        <v>37.564320722711024</v>
      </c>
      <c r="E599">
        <f t="shared" si="46"/>
        <v>2183607.9128130684</v>
      </c>
      <c r="F599">
        <f>E599+I$5*C599</f>
        <v>2183497.8202208495</v>
      </c>
      <c r="G599">
        <f t="shared" si="49"/>
        <v>-0.72886567755136644</v>
      </c>
      <c r="H599">
        <f t="shared" si="47"/>
        <v>2183526.9748479514</v>
      </c>
    </row>
    <row r="600" spans="1:8" x14ac:dyDescent="0.25">
      <c r="A600">
        <f>VLOOKUP('2024-03-18_windows_device_0'!P600,'2024-03-18_windows_device_0'!P$2:P$912,1,0)</f>
        <v>37.553333333333335</v>
      </c>
      <c r="B600">
        <f>VLOOKUP('2024-03-18_windows_device_0'!Q600,'2024-03-18_windows_device_0'!Q600:Q1508,1,0)+90</f>
        <v>2184224</v>
      </c>
      <c r="C600">
        <f t="shared" si="48"/>
        <v>-1.6362384413112486E-2</v>
      </c>
      <c r="D600">
        <f t="shared" si="45"/>
        <v>37.549655492445908</v>
      </c>
      <c r="E600">
        <f t="shared" si="46"/>
        <v>2183604.3968865769</v>
      </c>
      <c r="F600">
        <f>E600+I$5*C600</f>
        <v>2183565.3317732089</v>
      </c>
      <c r="G600">
        <f t="shared" si="49"/>
        <v>0.67511552359443161</v>
      </c>
      <c r="H600">
        <f t="shared" si="47"/>
        <v>2183538.3271522652</v>
      </c>
    </row>
    <row r="601" spans="1:8" x14ac:dyDescent="0.25">
      <c r="A601">
        <f>VLOOKUP('2024-03-18_windows_device_0'!P601,'2024-03-18_windows_device_0'!P$2:P$912,1,0)</f>
        <v>37.527999999999999</v>
      </c>
      <c r="B601">
        <f>VLOOKUP('2024-03-18_windows_device_0'!Q601,'2024-03-18_windows_device_0'!Q601:Q1509,1,0)+90</f>
        <v>2184211</v>
      </c>
      <c r="C601">
        <f t="shared" si="48"/>
        <v>-2.8262300349917245E-2</v>
      </c>
      <c r="D601">
        <f t="shared" si="45"/>
        <v>37.524324640169802</v>
      </c>
      <c r="E601">
        <f t="shared" si="46"/>
        <v>2183592.2325683329</v>
      </c>
      <c r="F601">
        <f>E601+I$5*C601</f>
        <v>2183524.7564634248</v>
      </c>
      <c r="G601">
        <f t="shared" si="49"/>
        <v>-0.40575309784151614</v>
      </c>
      <c r="H601">
        <f t="shared" si="47"/>
        <v>2183540.9865873386</v>
      </c>
    </row>
    <row r="602" spans="1:8" x14ac:dyDescent="0.25">
      <c r="A602">
        <f>VLOOKUP('2024-03-18_windows_device_0'!P602,'2024-03-18_windows_device_0'!P$2:P$912,1,0)</f>
        <v>37.50266666666667</v>
      </c>
      <c r="B602">
        <f>VLOOKUP('2024-03-18_windows_device_0'!Q602,'2024-03-18_windows_device_0'!Q602:Q1510,1,0)+90</f>
        <v>2184208</v>
      </c>
      <c r="C602">
        <f t="shared" si="48"/>
        <v>-2.8262300349909317E-2</v>
      </c>
      <c r="D602">
        <f t="shared" si="45"/>
        <v>37.498993787893703</v>
      </c>
      <c r="E602">
        <f t="shared" si="46"/>
        <v>2183590.0676861508</v>
      </c>
      <c r="F602">
        <f>E602+I$5*C602</f>
        <v>2183522.5915812426</v>
      </c>
      <c r="G602">
        <f t="shared" si="49"/>
        <v>-2.1648821821436286E-2</v>
      </c>
      <c r="H602">
        <f t="shared" si="47"/>
        <v>2183523.4575341153</v>
      </c>
    </row>
    <row r="603" spans="1:8" x14ac:dyDescent="0.25">
      <c r="A603">
        <f>VLOOKUP('2024-03-18_windows_device_0'!P603,'2024-03-18_windows_device_0'!P$2:P$912,1,0)</f>
        <v>37.471333333333334</v>
      </c>
      <c r="B603">
        <f>VLOOKUP('2024-03-18_windows_device_0'!Q603,'2024-03-18_windows_device_0'!Q603:Q1511,1,0)+90</f>
        <v>2184215</v>
      </c>
      <c r="C603">
        <f t="shared" si="48"/>
        <v>-3.4956003064366949E-2</v>
      </c>
      <c r="D603">
        <f t="shared" si="45"/>
        <v>37.467663523236418</v>
      </c>
      <c r="E603">
        <f t="shared" si="46"/>
        <v>2183598.09981493</v>
      </c>
      <c r="F603">
        <f>E603+I$5*C603</f>
        <v>2183514.6425272804</v>
      </c>
      <c r="G603">
        <f t="shared" si="49"/>
        <v>-7.9490539622493084E-2</v>
      </c>
      <c r="H603">
        <f t="shared" si="47"/>
        <v>2183517.8221488651</v>
      </c>
    </row>
    <row r="604" spans="1:8" x14ac:dyDescent="0.25">
      <c r="A604">
        <f>VLOOKUP('2024-03-18_windows_device_0'!P604,'2024-03-18_windows_device_0'!P$2:P$912,1,0)</f>
        <v>37.455333333333336</v>
      </c>
      <c r="B604">
        <f>VLOOKUP('2024-03-18_windows_device_0'!Q604,'2024-03-18_windows_device_0'!Q604:Q1512,1,0)+90</f>
        <v>2184214</v>
      </c>
      <c r="C604">
        <f t="shared" si="48"/>
        <v>-1.7849873905207137E-2</v>
      </c>
      <c r="D604">
        <f t="shared" si="45"/>
        <v>37.451665090219933</v>
      </c>
      <c r="E604">
        <f t="shared" si="46"/>
        <v>2183597.6265266743</v>
      </c>
      <c r="F604">
        <f>E604+I$5*C604</f>
        <v>2183555.010039364</v>
      </c>
      <c r="G604">
        <f t="shared" si="49"/>
        <v>0.40367512083612384</v>
      </c>
      <c r="H604">
        <f t="shared" si="47"/>
        <v>2183538.8630345305</v>
      </c>
    </row>
    <row r="605" spans="1:8" x14ac:dyDescent="0.25">
      <c r="A605">
        <f>VLOOKUP('2024-03-18_windows_device_0'!P605,'2024-03-18_windows_device_0'!P$2:P$912,1,0)</f>
        <v>37.422666666666665</v>
      </c>
      <c r="B605">
        <f>VLOOKUP('2024-03-18_windows_device_0'!Q605,'2024-03-18_windows_device_0'!Q605:Q1513,1,0)+90</f>
        <v>2184218</v>
      </c>
      <c r="C605">
        <f t="shared" si="48"/>
        <v>-3.6443492556477455E-2</v>
      </c>
      <c r="D605">
        <f t="shared" si="45"/>
        <v>37.419001622811265</v>
      </c>
      <c r="E605">
        <f t="shared" si="46"/>
        <v>2183602.701198006</v>
      </c>
      <c r="F605">
        <f>E605+I$5*C605</f>
        <v>2183515.6925364137</v>
      </c>
      <c r="G605">
        <f t="shared" si="49"/>
        <v>-0.39317502950318156</v>
      </c>
      <c r="H605">
        <f t="shared" si="47"/>
        <v>2183531.4195375936</v>
      </c>
    </row>
    <row r="606" spans="1:8" x14ac:dyDescent="0.25">
      <c r="A606">
        <f>VLOOKUP('2024-03-18_windows_device_0'!P606,'2024-03-18_windows_device_0'!P$2:P$912,1,0)</f>
        <v>37.399333333333331</v>
      </c>
      <c r="B606">
        <f>VLOOKUP('2024-03-18_windows_device_0'!Q606,'2024-03-18_windows_device_0'!Q606:Q1514,1,0)+90</f>
        <v>2184213</v>
      </c>
      <c r="C606">
        <f t="shared" si="48"/>
        <v>-2.6031066111767344E-2</v>
      </c>
      <c r="D606">
        <f t="shared" si="45"/>
        <v>37.395670574662219</v>
      </c>
      <c r="E606">
        <f t="shared" si="46"/>
        <v>2183598.4682462942</v>
      </c>
      <c r="F606">
        <f>E606+I$5*C606</f>
        <v>2183536.3192022997</v>
      </c>
      <c r="G606">
        <f t="shared" si="49"/>
        <v>0.20626665886025877</v>
      </c>
      <c r="H606">
        <f t="shared" si="47"/>
        <v>2183528.0685359454</v>
      </c>
    </row>
    <row r="607" spans="1:8" x14ac:dyDescent="0.25">
      <c r="A607">
        <f>VLOOKUP('2024-03-18_windows_device_0'!P607,'2024-03-18_windows_device_0'!P$2:P$912,1,0)</f>
        <v>37.37533333333333</v>
      </c>
      <c r="B607">
        <f>VLOOKUP('2024-03-18_windows_device_0'!Q607,'2024-03-18_windows_device_0'!Q607:Q1515,1,0)+90</f>
        <v>2184213</v>
      </c>
      <c r="C607">
        <f t="shared" si="48"/>
        <v>-2.677481085781467E-2</v>
      </c>
      <c r="D607">
        <f t="shared" si="45"/>
        <v>37.371672925137489</v>
      </c>
      <c r="E607">
        <f t="shared" si="46"/>
        <v>2183599.2567111393</v>
      </c>
      <c r="F607">
        <f>E607+I$5*C607</f>
        <v>2183535.3319801735</v>
      </c>
      <c r="G607">
        <f t="shared" si="49"/>
        <v>-9.8722212621942165E-3</v>
      </c>
      <c r="H607">
        <f t="shared" si="47"/>
        <v>2183535.7268690239</v>
      </c>
    </row>
    <row r="608" spans="1:8" x14ac:dyDescent="0.25">
      <c r="A608">
        <f>VLOOKUP('2024-03-18_windows_device_0'!P608,'2024-03-18_windows_device_0'!P$2:P$912,1,0)</f>
        <v>37.35</v>
      </c>
      <c r="B608">
        <f>VLOOKUP('2024-03-18_windows_device_0'!Q608,'2024-03-18_windows_device_0'!Q608:Q1516,1,0)+90</f>
        <v>2184213</v>
      </c>
      <c r="C608">
        <f t="shared" si="48"/>
        <v>-2.8262300349909317E-2</v>
      </c>
      <c r="D608">
        <f t="shared" si="45"/>
        <v>37.34634207286139</v>
      </c>
      <c r="E608">
        <f t="shared" si="46"/>
        <v>2183600.0884304894</v>
      </c>
      <c r="F608">
        <f>E608+I$5*C608</f>
        <v>2183532.6123255813</v>
      </c>
      <c r="G608">
        <f t="shared" si="49"/>
        <v>-2.7196545922197401E-2</v>
      </c>
      <c r="H608">
        <f t="shared" si="47"/>
        <v>2183533.7001874181</v>
      </c>
    </row>
    <row r="609" spans="1:8" x14ac:dyDescent="0.25">
      <c r="A609">
        <f>VLOOKUP('2024-03-18_windows_device_0'!P609,'2024-03-18_windows_device_0'!P$2:P$912,1,0)</f>
        <v>37.322000000000003</v>
      </c>
      <c r="B609">
        <f>VLOOKUP('2024-03-18_windows_device_0'!Q609,'2024-03-18_windows_device_0'!Q609:Q1517,1,0)+90</f>
        <v>2184208</v>
      </c>
      <c r="C609">
        <f t="shared" si="48"/>
        <v>-3.1237279334114472E-2</v>
      </c>
      <c r="D609">
        <f t="shared" si="45"/>
        <v>37.31834481508254</v>
      </c>
      <c r="E609">
        <f t="shared" si="46"/>
        <v>2183596.00704314</v>
      </c>
      <c r="F609">
        <f>E609+I$5*C609</f>
        <v>2183521.4281903468</v>
      </c>
      <c r="G609">
        <f t="shared" si="49"/>
        <v>-0.11184135234449059</v>
      </c>
      <c r="H609">
        <f t="shared" si="47"/>
        <v>2183525.9018444405</v>
      </c>
    </row>
    <row r="610" spans="1:8" x14ac:dyDescent="0.25">
      <c r="A610">
        <f>VLOOKUP('2024-03-18_windows_device_0'!P610,'2024-03-18_windows_device_0'!P$2:P$912,1,0)</f>
        <v>37.291333333333334</v>
      </c>
      <c r="B610">
        <f>VLOOKUP('2024-03-18_windows_device_0'!Q610,'2024-03-18_windows_device_0'!Q610:Q1518,1,0)+90</f>
        <v>2184194</v>
      </c>
      <c r="C610">
        <f t="shared" si="48"/>
        <v>-3.4212258318319623E-2</v>
      </c>
      <c r="D610">
        <f t="shared" si="45"/>
        <v>37.287681151800939</v>
      </c>
      <c r="E610">
        <f t="shared" si="46"/>
        <v>2183583.0123522594</v>
      </c>
      <c r="F610">
        <f>E610+I$5*C610</f>
        <v>2183501.3307515811</v>
      </c>
      <c r="G610">
        <f t="shared" si="49"/>
        <v>-0.20097438765689732</v>
      </c>
      <c r="H610">
        <f t="shared" si="47"/>
        <v>2183509.3697270872</v>
      </c>
    </row>
    <row r="611" spans="1:8" x14ac:dyDescent="0.25">
      <c r="A611">
        <f>VLOOKUP('2024-03-18_windows_device_0'!P611,'2024-03-18_windows_device_0'!P$2:P$912,1,0)</f>
        <v>37.273333333333333</v>
      </c>
      <c r="B611">
        <f>VLOOKUP('2024-03-18_windows_device_0'!Q611,'2024-03-18_windows_device_0'!Q611:Q1519,1,0)+90</f>
        <v>2184190</v>
      </c>
      <c r="C611">
        <f t="shared" si="48"/>
        <v>-2.0081108143364966E-2</v>
      </c>
      <c r="D611">
        <f t="shared" si="45"/>
        <v>37.269682914657388</v>
      </c>
      <c r="E611">
        <f t="shared" si="46"/>
        <v>2183579.6020401269</v>
      </c>
      <c r="F611">
        <f>E611+I$5*C611</f>
        <v>2183531.6584919025</v>
      </c>
      <c r="G611">
        <f t="shared" si="49"/>
        <v>0.30327740321401508</v>
      </c>
      <c r="H611">
        <f t="shared" si="47"/>
        <v>2183519.5273957741</v>
      </c>
    </row>
    <row r="612" spans="1:8" x14ac:dyDescent="0.25">
      <c r="A612">
        <f>VLOOKUP('2024-03-18_windows_device_0'!P612,'2024-03-18_windows_device_0'!P$2:P$912,1,0)</f>
        <v>37.229999999999997</v>
      </c>
      <c r="B612">
        <f>VLOOKUP('2024-03-18_windows_device_0'!Q612,'2024-03-18_windows_device_0'!Q612:Q1520,1,0)+90</f>
        <v>2184186</v>
      </c>
      <c r="C612">
        <f t="shared" si="48"/>
        <v>-4.834340849327428E-2</v>
      </c>
      <c r="D612">
        <f t="shared" si="45"/>
        <v>37.226353825237737</v>
      </c>
      <c r="E612">
        <f t="shared" si="46"/>
        <v>2183577.0204913579</v>
      </c>
      <c r="F612">
        <f>E612+I$5*C612</f>
        <v>2183461.6008382253</v>
      </c>
      <c r="G612">
        <f t="shared" si="49"/>
        <v>-0.7005765367718414</v>
      </c>
      <c r="H612">
        <f t="shared" si="47"/>
        <v>2183489.6238996964</v>
      </c>
    </row>
    <row r="613" spans="1:8" x14ac:dyDescent="0.25">
      <c r="A613">
        <f>VLOOKUP('2024-03-18_windows_device_0'!P613,'2024-03-18_windows_device_0'!P$2:P$912,1,0)</f>
        <v>37.223333333333336</v>
      </c>
      <c r="B613">
        <f>VLOOKUP('2024-03-18_windows_device_0'!Q613,'2024-03-18_windows_device_0'!Q613:Q1521,1,0)+90</f>
        <v>2184198</v>
      </c>
      <c r="C613">
        <f t="shared" si="48"/>
        <v>-7.4374474604970275E-3</v>
      </c>
      <c r="D613">
        <f t="shared" si="45"/>
        <v>37.219687811480874</v>
      </c>
      <c r="E613">
        <f t="shared" si="46"/>
        <v>2183589.2385681719</v>
      </c>
      <c r="F613">
        <f>E613+I$5*C613</f>
        <v>2183571.481698459</v>
      </c>
      <c r="G613">
        <f t="shared" si="49"/>
        <v>1.0988086023367942</v>
      </c>
      <c r="H613">
        <f t="shared" si="47"/>
        <v>2183527.5293543655</v>
      </c>
    </row>
    <row r="614" spans="1:8" x14ac:dyDescent="0.25">
      <c r="A614">
        <f>VLOOKUP('2024-03-18_windows_device_0'!P614,'2024-03-18_windows_device_0'!P$2:P$912,1,0)</f>
        <v>37.196666666666665</v>
      </c>
      <c r="B614">
        <f>VLOOKUP('2024-03-18_windows_device_0'!Q614,'2024-03-18_windows_device_0'!Q614:Q1522,1,0)+90</f>
        <v>2184205</v>
      </c>
      <c r="C614">
        <f t="shared" si="48"/>
        <v>-2.9749789842019821E-2</v>
      </c>
      <c r="D614">
        <f t="shared" si="45"/>
        <v>37.193023756453393</v>
      </c>
      <c r="E614">
        <f t="shared" si="46"/>
        <v>2183597.1104848902</v>
      </c>
      <c r="F614">
        <f>E614+I$5*C614</f>
        <v>2183526.0830060393</v>
      </c>
      <c r="G614">
        <f t="shared" si="49"/>
        <v>-0.45398692419752479</v>
      </c>
      <c r="H614">
        <f t="shared" si="47"/>
        <v>2183544.2424830073</v>
      </c>
    </row>
    <row r="615" spans="1:8" x14ac:dyDescent="0.25">
      <c r="A615">
        <f>VLOOKUP('2024-03-18_windows_device_0'!P615,'2024-03-18_windows_device_0'!P$2:P$912,1,0)</f>
        <v>37.183999999999997</v>
      </c>
      <c r="B615">
        <f>VLOOKUP('2024-03-18_windows_device_0'!Q615,'2024-03-18_windows_device_0'!Q615:Q1523,1,0)+90</f>
        <v>2184206</v>
      </c>
      <c r="C615">
        <f t="shared" si="48"/>
        <v>-1.4131150174962586E-2</v>
      </c>
      <c r="D615">
        <f t="shared" si="45"/>
        <v>37.180358330315336</v>
      </c>
      <c r="E615">
        <f t="shared" si="46"/>
        <v>2183598.5244264347</v>
      </c>
      <c r="F615">
        <f>E615+I$5*C615</f>
        <v>2183564.7863739803</v>
      </c>
      <c r="G615">
        <f t="shared" si="49"/>
        <v>0.38703367941081523</v>
      </c>
      <c r="H615">
        <f t="shared" si="47"/>
        <v>2183549.3050268041</v>
      </c>
    </row>
    <row r="616" spans="1:8" x14ac:dyDescent="0.25">
      <c r="A616">
        <f>VLOOKUP('2024-03-18_windows_device_0'!P616,'2024-03-18_windows_device_0'!P$2:P$912,1,0)</f>
        <v>37.145333333333333</v>
      </c>
      <c r="B616">
        <f>VLOOKUP('2024-03-18_windows_device_0'!Q616,'2024-03-18_windows_device_0'!Q616:Q1524,1,0)+90</f>
        <v>2184201</v>
      </c>
      <c r="C616">
        <f t="shared" si="48"/>
        <v>-4.3137195270919228E-2</v>
      </c>
      <c r="D616">
        <f t="shared" si="45"/>
        <v>37.141695450525496</v>
      </c>
      <c r="E616">
        <f t="shared" si="46"/>
        <v>2183594.7871653913</v>
      </c>
      <c r="F616">
        <f>E616+I$5*C616</f>
        <v>2183491.7973210574</v>
      </c>
      <c r="G616">
        <f t="shared" si="49"/>
        <v>-0.72989052922930575</v>
      </c>
      <c r="H616">
        <f t="shared" si="47"/>
        <v>2183520.9929422266</v>
      </c>
    </row>
    <row r="617" spans="1:8" x14ac:dyDescent="0.25">
      <c r="A617">
        <f>VLOOKUP('2024-03-18_windows_device_0'!P617,'2024-03-18_windows_device_0'!P$2:P$912,1,0)</f>
        <v>37.116666666666667</v>
      </c>
      <c r="B617">
        <f>VLOOKUP('2024-03-18_windows_device_0'!Q617,'2024-03-18_windows_device_0'!Q617:Q1525,1,0)+90</f>
        <v>2184200</v>
      </c>
      <c r="C617">
        <f t="shared" si="48"/>
        <v>-3.1981024080169722E-2</v>
      </c>
      <c r="D617">
        <f t="shared" si="45"/>
        <v>37.113031591370955</v>
      </c>
      <c r="E617">
        <f t="shared" si="46"/>
        <v>2183594.7224858734</v>
      </c>
      <c r="F617">
        <f>E617+I$5*C617</f>
        <v>2183518.3679461088</v>
      </c>
      <c r="G617">
        <f t="shared" si="49"/>
        <v>0.26570625051390379</v>
      </c>
      <c r="H617">
        <f t="shared" si="47"/>
        <v>2183507.7396960882</v>
      </c>
    </row>
    <row r="618" spans="1:8" x14ac:dyDescent="0.25">
      <c r="A618">
        <f>VLOOKUP('2024-03-18_windows_device_0'!P618,'2024-03-18_windows_device_0'!P$2:P$912,1,0)</f>
        <v>37.086666666666666</v>
      </c>
      <c r="B618">
        <f>VLOOKUP('2024-03-18_windows_device_0'!Q618,'2024-03-18_windows_device_0'!Q618:Q1526,1,0)+90</f>
        <v>2184199</v>
      </c>
      <c r="C618">
        <f t="shared" si="48"/>
        <v>-3.3468513572264373E-2</v>
      </c>
      <c r="D618">
        <f t="shared" si="45"/>
        <v>37.083034529465046</v>
      </c>
      <c r="E618">
        <f t="shared" si="46"/>
        <v>2183594.700536367</v>
      </c>
      <c r="F618">
        <f>E618+I$5*C618</f>
        <v>2183514.7946226597</v>
      </c>
      <c r="G618">
        <f t="shared" si="49"/>
        <v>-3.5733234491199257E-2</v>
      </c>
      <c r="H618">
        <f t="shared" si="47"/>
        <v>2183516.2239520391</v>
      </c>
    </row>
    <row r="619" spans="1:8" x14ac:dyDescent="0.25">
      <c r="A619">
        <f>VLOOKUP('2024-03-18_windows_device_0'!P619,'2024-03-18_windows_device_0'!P$2:P$912,1,0)</f>
        <v>37.06133333333333</v>
      </c>
      <c r="B619">
        <f>VLOOKUP('2024-03-18_windows_device_0'!Q619,'2024-03-18_windows_device_0'!Q619:Q1527,1,0)+90</f>
        <v>2184197</v>
      </c>
      <c r="C619">
        <f t="shared" si="48"/>
        <v>-2.8262300349917245E-2</v>
      </c>
      <c r="D619">
        <f t="shared" si="45"/>
        <v>37.05770367718894</v>
      </c>
      <c r="E619">
        <f t="shared" si="46"/>
        <v>2183593.5258297934</v>
      </c>
      <c r="F619">
        <f>E619+I$5*C619</f>
        <v>2183526.0497248853</v>
      </c>
      <c r="G619">
        <f t="shared" si="49"/>
        <v>0.11255102225579322</v>
      </c>
      <c r="H619">
        <f t="shared" si="47"/>
        <v>2183521.5476839952</v>
      </c>
    </row>
    <row r="620" spans="1:8" x14ac:dyDescent="0.25">
      <c r="A620">
        <f>VLOOKUP('2024-03-18_windows_device_0'!P620,'2024-03-18_windows_device_0'!P$2:P$912,1,0)</f>
        <v>37.045999999999999</v>
      </c>
      <c r="B620">
        <f>VLOOKUP('2024-03-18_windows_device_0'!Q620,'2024-03-18_windows_device_0'!Q620:Q1528,1,0)+90</f>
        <v>2184189</v>
      </c>
      <c r="C620">
        <f t="shared" si="48"/>
        <v>-1.7106129159159811E-2</v>
      </c>
      <c r="D620">
        <f t="shared" si="45"/>
        <v>37.042371845548139</v>
      </c>
      <c r="E620">
        <f t="shared" si="46"/>
        <v>2183586.0250755358</v>
      </c>
      <c r="F620">
        <f>E620+I$5*C620</f>
        <v>2183545.1842751964</v>
      </c>
      <c r="G620">
        <f t="shared" si="49"/>
        <v>0.19134550311136991</v>
      </c>
      <c r="H620">
        <f t="shared" si="47"/>
        <v>2183537.5304550719</v>
      </c>
    </row>
    <row r="621" spans="1:8" x14ac:dyDescent="0.25">
      <c r="A621">
        <f>VLOOKUP('2024-03-18_windows_device_0'!P621,'2024-03-18_windows_device_0'!P$2:P$912,1,0)</f>
        <v>37.026666666666664</v>
      </c>
      <c r="B621">
        <f>VLOOKUP('2024-03-18_windows_device_0'!Q621,'2024-03-18_windows_device_0'!Q621:Q1529,1,0)+90</f>
        <v>2184174</v>
      </c>
      <c r="C621">
        <f t="shared" si="48"/>
        <v>-2.1568597635459614E-2</v>
      </c>
      <c r="D621">
        <f t="shared" si="45"/>
        <v>37.023040405653219</v>
      </c>
      <c r="E621">
        <f t="shared" si="46"/>
        <v>2183571.6542648319</v>
      </c>
      <c r="F621">
        <f>E621+I$5*C621</f>
        <v>2183520.1593426652</v>
      </c>
      <c r="G621">
        <f t="shared" si="49"/>
        <v>-0.25024932531174271</v>
      </c>
      <c r="H621">
        <f t="shared" si="47"/>
        <v>2183530.1693156776</v>
      </c>
    </row>
    <row r="622" spans="1:8" x14ac:dyDescent="0.25">
      <c r="A622">
        <f>VLOOKUP('2024-03-18_windows_device_0'!P622,'2024-03-18_windows_device_0'!P$2:P$912,1,0)</f>
        <v>36.998666666666665</v>
      </c>
      <c r="B622">
        <f>VLOOKUP('2024-03-18_windows_device_0'!Q622,'2024-03-18_windows_device_0'!Q622:Q1530,1,0)+90</f>
        <v>2184169</v>
      </c>
      <c r="C622">
        <f t="shared" si="48"/>
        <v>-3.12372793341224E-2</v>
      </c>
      <c r="D622">
        <f t="shared" si="45"/>
        <v>36.995043147874362</v>
      </c>
      <c r="E622">
        <f t="shared" si="46"/>
        <v>2183567.5649222089</v>
      </c>
      <c r="F622">
        <f>E622+I$5*C622</f>
        <v>2183492.9860694157</v>
      </c>
      <c r="G622">
        <f t="shared" si="49"/>
        <v>-0.27173273249529301</v>
      </c>
      <c r="H622">
        <f t="shared" si="47"/>
        <v>2183503.8553787153</v>
      </c>
    </row>
    <row r="623" spans="1:8" x14ac:dyDescent="0.25">
      <c r="A623">
        <f>VLOOKUP('2024-03-18_windows_device_0'!P623,'2024-03-18_windows_device_0'!P$2:P$912,1,0)</f>
        <v>36.960666666666668</v>
      </c>
      <c r="B623">
        <f>VLOOKUP('2024-03-18_windows_device_0'!Q623,'2024-03-18_windows_device_0'!Q623:Q1531,1,0)+90</f>
        <v>2184168</v>
      </c>
      <c r="C623">
        <f t="shared" si="48"/>
        <v>-4.2393450524863978E-2</v>
      </c>
      <c r="D623">
        <f t="shared" si="45"/>
        <v>36.957046869460214</v>
      </c>
      <c r="E623">
        <f t="shared" si="46"/>
        <v>2183567.7997124582</v>
      </c>
      <c r="F623">
        <f>E623+I$5*C623</f>
        <v>2183466.5855550957</v>
      </c>
      <c r="G623">
        <f t="shared" si="49"/>
        <v>-0.26400514320004731</v>
      </c>
      <c r="H623">
        <f t="shared" si="47"/>
        <v>2183477.1457608235</v>
      </c>
    </row>
    <row r="624" spans="1:8" x14ac:dyDescent="0.25">
      <c r="A624">
        <f>VLOOKUP('2024-03-18_windows_device_0'!P624,'2024-03-18_windows_device_0'!P$2:P$912,1,0)</f>
        <v>36.952666666666666</v>
      </c>
      <c r="B624">
        <f>VLOOKUP('2024-03-18_windows_device_0'!Q624,'2024-03-18_windows_device_0'!Q624:Q1532,1,0)+90</f>
        <v>2184174</v>
      </c>
      <c r="C624">
        <f t="shared" si="48"/>
        <v>-8.9249369526075324E-3</v>
      </c>
      <c r="D624">
        <f t="shared" si="45"/>
        <v>36.949047652951968</v>
      </c>
      <c r="E624">
        <f t="shared" si="46"/>
        <v>2183574.0595066175</v>
      </c>
      <c r="F624">
        <f>E624+I$5*C624</f>
        <v>2183552.7512629624</v>
      </c>
      <c r="G624">
        <f t="shared" si="49"/>
        <v>0.86165707866661256</v>
      </c>
      <c r="H624">
        <f t="shared" si="47"/>
        <v>2183518.2849798156</v>
      </c>
    </row>
    <row r="625" spans="1:8" x14ac:dyDescent="0.25">
      <c r="A625">
        <f>VLOOKUP('2024-03-18_windows_device_0'!P625,'2024-03-18_windows_device_0'!P$2:P$912,1,0)</f>
        <v>36.932000000000002</v>
      </c>
      <c r="B625">
        <f>VLOOKUP('2024-03-18_windows_device_0'!Q625,'2024-03-18_windows_device_0'!Q625:Q1533,1,0)+90</f>
        <v>2184177</v>
      </c>
      <c r="C625">
        <f t="shared" si="48"/>
        <v>-2.3056087127562189E-2</v>
      </c>
      <c r="D625">
        <f t="shared" si="45"/>
        <v>36.928383010305673</v>
      </c>
      <c r="E625">
        <f t="shared" si="46"/>
        <v>2183577.7303812341</v>
      </c>
      <c r="F625">
        <f>E625+I$5*C625</f>
        <v>2183522.6840851246</v>
      </c>
      <c r="G625">
        <f t="shared" si="49"/>
        <v>-0.30067177837714554</v>
      </c>
      <c r="H625">
        <f t="shared" si="47"/>
        <v>2183534.7109562596</v>
      </c>
    </row>
    <row r="626" spans="1:8" x14ac:dyDescent="0.25">
      <c r="A626">
        <f>VLOOKUP('2024-03-18_windows_device_0'!P626,'2024-03-18_windows_device_0'!P$2:P$912,1,0)</f>
        <v>36.906666666666666</v>
      </c>
      <c r="B626">
        <f>VLOOKUP('2024-03-18_windows_device_0'!Q626,'2024-03-18_windows_device_0'!Q626:Q1534,1,0)+90</f>
        <v>2184182</v>
      </c>
      <c r="C626">
        <f t="shared" si="48"/>
        <v>-2.8262300349917245E-2</v>
      </c>
      <c r="D626">
        <f t="shared" si="45"/>
        <v>36.903052158029567</v>
      </c>
      <c r="E626">
        <f t="shared" si="46"/>
        <v>2183583.5522316708</v>
      </c>
      <c r="F626">
        <f>E626+I$5*C626</f>
        <v>2183516.0761267627</v>
      </c>
      <c r="G626">
        <f t="shared" si="49"/>
        <v>-6.607958361972123E-2</v>
      </c>
      <c r="H626">
        <f t="shared" si="47"/>
        <v>2183518.7193101076</v>
      </c>
    </row>
    <row r="627" spans="1:8" x14ac:dyDescent="0.25">
      <c r="A627">
        <f>VLOOKUP('2024-03-18_windows_device_0'!P627,'2024-03-18_windows_device_0'!P$2:P$912,1,0)</f>
        <v>36.88133333333333</v>
      </c>
      <c r="B627">
        <f>VLOOKUP('2024-03-18_windows_device_0'!Q627,'2024-03-18_windows_device_0'!Q627:Q1535,1,0)+90</f>
        <v>2184182</v>
      </c>
      <c r="C627">
        <f t="shared" si="48"/>
        <v>-2.8262300349917245E-2</v>
      </c>
      <c r="D627">
        <f t="shared" si="45"/>
        <v>36.877721305753461</v>
      </c>
      <c r="E627">
        <f t="shared" si="46"/>
        <v>2183584.3735181703</v>
      </c>
      <c r="F627">
        <f>E627+I$5*C627</f>
        <v>2183516.8974132622</v>
      </c>
      <c r="G627">
        <f t="shared" si="49"/>
        <v>8.2128649950027471E-3</v>
      </c>
      <c r="H627">
        <f t="shared" si="47"/>
        <v>2183516.5688986625</v>
      </c>
    </row>
    <row r="628" spans="1:8" x14ac:dyDescent="0.25">
      <c r="A628">
        <f>VLOOKUP('2024-03-18_windows_device_0'!P628,'2024-03-18_windows_device_0'!P$2:P$912,1,0)</f>
        <v>36.848666666666666</v>
      </c>
      <c r="B628">
        <f>VLOOKUP('2024-03-18_windows_device_0'!Q628,'2024-03-18_windows_device_0'!Q628:Q1536,1,0)+90</f>
        <v>2184183</v>
      </c>
      <c r="C628">
        <f t="shared" si="48"/>
        <v>-3.6443492556469524E-2</v>
      </c>
      <c r="D628">
        <f t="shared" si="45"/>
        <v>36.8450578383448</v>
      </c>
      <c r="E628">
        <f t="shared" si="46"/>
        <v>2183586.4317130647</v>
      </c>
      <c r="F628">
        <f>E628+I$5*C628</f>
        <v>2183499.4230514723</v>
      </c>
      <c r="G628">
        <f t="shared" si="49"/>
        <v>-0.17474361789878459</v>
      </c>
      <c r="H628">
        <f t="shared" si="47"/>
        <v>2183506.4127961881</v>
      </c>
    </row>
    <row r="629" spans="1:8" x14ac:dyDescent="0.25">
      <c r="A629">
        <f>VLOOKUP('2024-03-18_windows_device_0'!P629,'2024-03-18_windows_device_0'!P$2:P$912,1,0)</f>
        <v>36.821333333333335</v>
      </c>
      <c r="B629">
        <f>VLOOKUP('2024-03-18_windows_device_0'!Q629,'2024-03-18_windows_device_0'!Q629:Q1537,1,0)+90</f>
        <v>2184175</v>
      </c>
      <c r="C629">
        <f t="shared" si="48"/>
        <v>-3.0493534588059219E-2</v>
      </c>
      <c r="D629">
        <f t="shared" si="45"/>
        <v>36.817727181941642</v>
      </c>
      <c r="E629">
        <f t="shared" si="46"/>
        <v>2183579.316420902</v>
      </c>
      <c r="F629">
        <f>E629+I$5*C629</f>
        <v>2183506.5132550802</v>
      </c>
      <c r="G629">
        <f t="shared" si="49"/>
        <v>7.0902036079205574E-2</v>
      </c>
      <c r="H629">
        <f t="shared" si="47"/>
        <v>2183503.6771736369</v>
      </c>
    </row>
    <row r="630" spans="1:8" x14ac:dyDescent="0.25">
      <c r="A630">
        <f>VLOOKUP('2024-03-18_windows_device_0'!P630,'2024-03-18_windows_device_0'!P$2:P$912,1,0)</f>
        <v>36.80466666666667</v>
      </c>
      <c r="B630">
        <f>VLOOKUP('2024-03-18_windows_device_0'!Q630,'2024-03-18_windows_device_0'!Q630:Q1538,1,0)+90</f>
        <v>2184174</v>
      </c>
      <c r="C630">
        <f t="shared" si="48"/>
        <v>-1.8593618651262387E-2</v>
      </c>
      <c r="D630">
        <f t="shared" si="45"/>
        <v>36.801062147549466</v>
      </c>
      <c r="E630">
        <f t="shared" si="46"/>
        <v>2183578.855554706</v>
      </c>
      <c r="F630">
        <f>E630+I$5*C630</f>
        <v>2183534.4633804243</v>
      </c>
      <c r="G630">
        <f t="shared" si="49"/>
        <v>0.27950125344097615</v>
      </c>
      <c r="H630">
        <f t="shared" si="47"/>
        <v>2183523.2833302869</v>
      </c>
    </row>
    <row r="631" spans="1:8" x14ac:dyDescent="0.25">
      <c r="A631">
        <f>VLOOKUP('2024-03-18_windows_device_0'!P631,'2024-03-18_windows_device_0'!P$2:P$912,1,0)</f>
        <v>36.776666666666664</v>
      </c>
      <c r="B631">
        <f>VLOOKUP('2024-03-18_windows_device_0'!Q631,'2024-03-18_windows_device_0'!Q631:Q1539,1,0)+90</f>
        <v>2184179</v>
      </c>
      <c r="C631">
        <f t="shared" si="48"/>
        <v>-3.12372793341224E-2</v>
      </c>
      <c r="D631">
        <f t="shared" si="45"/>
        <v>36.773064889770609</v>
      </c>
      <c r="E631">
        <f t="shared" si="46"/>
        <v>2183584.7607500083</v>
      </c>
      <c r="F631">
        <f>E631+I$5*C631</f>
        <v>2183510.1818972151</v>
      </c>
      <c r="G631">
        <f t="shared" si="49"/>
        <v>-0.24281483209226282</v>
      </c>
      <c r="H631">
        <f t="shared" si="47"/>
        <v>2183519.8944904986</v>
      </c>
    </row>
    <row r="632" spans="1:8" x14ac:dyDescent="0.25">
      <c r="A632">
        <f>VLOOKUP('2024-03-18_windows_device_0'!P632,'2024-03-18_windows_device_0'!P$2:P$912,1,0)</f>
        <v>36.762</v>
      </c>
      <c r="B632">
        <f>VLOOKUP('2024-03-18_windows_device_0'!Q632,'2024-03-18_windows_device_0'!Q632:Q1540,1,0)+90</f>
        <v>2184179</v>
      </c>
      <c r="C632">
        <f t="shared" si="48"/>
        <v>-1.6362384413104558E-2</v>
      </c>
      <c r="D632">
        <f t="shared" si="45"/>
        <v>36.7583996595055</v>
      </c>
      <c r="E632">
        <f t="shared" si="46"/>
        <v>2183585.2346249898</v>
      </c>
      <c r="F632">
        <f>E632+I$5*C632</f>
        <v>2183546.1695116218</v>
      </c>
      <c r="G632">
        <f t="shared" si="49"/>
        <v>0.35987614406738433</v>
      </c>
      <c r="H632">
        <f t="shared" si="47"/>
        <v>2183531.7744658589</v>
      </c>
    </row>
    <row r="633" spans="1:8" x14ac:dyDescent="0.25">
      <c r="A633">
        <f>VLOOKUP('2024-03-18_windows_device_0'!P633,'2024-03-18_windows_device_0'!P$2:P$912,1,0)</f>
        <v>36.74133333333333</v>
      </c>
      <c r="B633">
        <f>VLOOKUP('2024-03-18_windows_device_0'!Q633,'2024-03-18_windows_device_0'!Q633:Q1541,1,0)+90</f>
        <v>2184177</v>
      </c>
      <c r="C633">
        <f t="shared" si="48"/>
        <v>-2.3056087127570117E-2</v>
      </c>
      <c r="D633">
        <f t="shared" si="45"/>
        <v>36.737735016859197</v>
      </c>
      <c r="E633">
        <f t="shared" si="46"/>
        <v>2183583.9020370902</v>
      </c>
      <c r="F633">
        <f>E633+I$5*C633</f>
        <v>2183528.8557409807</v>
      </c>
      <c r="G633">
        <f t="shared" si="49"/>
        <v>-0.17313770641107112</v>
      </c>
      <c r="H633">
        <f t="shared" si="47"/>
        <v>2183535.7812492372</v>
      </c>
    </row>
    <row r="634" spans="1:8" x14ac:dyDescent="0.25">
      <c r="A634">
        <f>VLOOKUP('2024-03-18_windows_device_0'!P634,'2024-03-18_windows_device_0'!P$2:P$912,1,0)</f>
        <v>36.718666666666664</v>
      </c>
      <c r="B634">
        <f>VLOOKUP('2024-03-18_windows_device_0'!Q634,'2024-03-18_windows_device_0'!Q634:Q1542,1,0)+90</f>
        <v>2184173</v>
      </c>
      <c r="C634">
        <f t="shared" si="48"/>
        <v>-2.5287321365712091E-2</v>
      </c>
      <c r="D634">
        <f t="shared" si="45"/>
        <v>36.715070570085842</v>
      </c>
      <c r="E634">
        <f t="shared" si="46"/>
        <v>2183580.6336059128</v>
      </c>
      <c r="F634">
        <f>E634+I$5*C634</f>
        <v>2183520.2602488897</v>
      </c>
      <c r="G634">
        <f t="shared" si="49"/>
        <v>-8.5954920910298827E-2</v>
      </c>
      <c r="H634">
        <f t="shared" si="47"/>
        <v>2183523.6984457262</v>
      </c>
    </row>
    <row r="635" spans="1:8" x14ac:dyDescent="0.25">
      <c r="A635">
        <f>VLOOKUP('2024-03-18_windows_device_0'!P635,'2024-03-18_windows_device_0'!P$2:P$912,1,0)</f>
        <v>36.68933333333333</v>
      </c>
      <c r="B635">
        <f>VLOOKUP('2024-03-18_windows_device_0'!Q635,'2024-03-18_windows_device_0'!Q635:Q1543,1,0)+90</f>
        <v>2184174</v>
      </c>
      <c r="C635">
        <f t="shared" si="48"/>
        <v>-3.2724768826217047E-2</v>
      </c>
      <c r="D635">
        <f t="shared" si="45"/>
        <v>36.685740109555617</v>
      </c>
      <c r="E635">
        <f t="shared" si="46"/>
        <v>2183582.5796718723</v>
      </c>
      <c r="F635">
        <f>E635+I$5*C635</f>
        <v>2183504.4494451364</v>
      </c>
      <c r="G635">
        <f t="shared" si="49"/>
        <v>-0.15810803753323854</v>
      </c>
      <c r="H635">
        <f t="shared" si="47"/>
        <v>2183510.7737666378</v>
      </c>
    </row>
    <row r="636" spans="1:8" x14ac:dyDescent="0.25">
      <c r="A636">
        <f>VLOOKUP('2024-03-18_windows_device_0'!P636,'2024-03-18_windows_device_0'!P$2:P$912,1,0)</f>
        <v>36.673999999999999</v>
      </c>
      <c r="B636">
        <f>VLOOKUP('2024-03-18_windows_device_0'!Q636,'2024-03-18_windows_device_0'!Q636:Q1544,1,0)+90</f>
        <v>2184169</v>
      </c>
      <c r="C636">
        <f t="shared" si="48"/>
        <v>-1.7106129159151884E-2</v>
      </c>
      <c r="D636">
        <f t="shared" si="45"/>
        <v>36.670408277914824</v>
      </c>
      <c r="E636">
        <f t="shared" si="46"/>
        <v>2183578.073905441</v>
      </c>
      <c r="F636">
        <f>E636+I$5*C636</f>
        <v>2183537.2331051016</v>
      </c>
      <c r="G636">
        <f t="shared" si="49"/>
        <v>0.32783659965265544</v>
      </c>
      <c r="H636">
        <f t="shared" si="47"/>
        <v>2183524.1196411154</v>
      </c>
    </row>
    <row r="637" spans="1:8" x14ac:dyDescent="0.25">
      <c r="A637">
        <f>VLOOKUP('2024-03-18_windows_device_0'!P637,'2024-03-18_windows_device_0'!P$2:P$912,1,0)</f>
        <v>36.642666666666663</v>
      </c>
      <c r="B637">
        <f>VLOOKUP('2024-03-18_windows_device_0'!Q637,'2024-03-18_windows_device_0'!Q637:Q1545,1,0)+90</f>
        <v>2184173</v>
      </c>
      <c r="C637">
        <f t="shared" si="48"/>
        <v>-3.4956003064374873E-2</v>
      </c>
      <c r="D637">
        <f t="shared" si="45"/>
        <v>36.639078013257532</v>
      </c>
      <c r="E637">
        <f t="shared" si="46"/>
        <v>2183583.0832185582</v>
      </c>
      <c r="F637">
        <f>E637+I$5*C637</f>
        <v>2183499.6259309086</v>
      </c>
      <c r="G637">
        <f t="shared" si="49"/>
        <v>-0.37607174193020909</v>
      </c>
      <c r="H637">
        <f t="shared" si="47"/>
        <v>2183514.6688005859</v>
      </c>
    </row>
    <row r="638" spans="1:8" x14ac:dyDescent="0.25">
      <c r="A638">
        <f>VLOOKUP('2024-03-18_windows_device_0'!P638,'2024-03-18_windows_device_0'!P$2:P$912,1,0)</f>
        <v>36.61933333333333</v>
      </c>
      <c r="B638">
        <f>VLOOKUP('2024-03-18_windows_device_0'!Q638,'2024-03-18_windows_device_0'!Q638:Q1546,1,0)+90</f>
        <v>2184171</v>
      </c>
      <c r="C638">
        <f t="shared" si="48"/>
        <v>-2.6031066111759416E-2</v>
      </c>
      <c r="D638">
        <f t="shared" si="45"/>
        <v>36.615746965108492</v>
      </c>
      <c r="E638">
        <f t="shared" si="46"/>
        <v>2183581.8342742864</v>
      </c>
      <c r="F638">
        <f>E638+I$5*C638</f>
        <v>2183519.6852302919</v>
      </c>
      <c r="G638">
        <f t="shared" si="49"/>
        <v>0.20059299383312465</v>
      </c>
      <c r="H638">
        <f t="shared" si="47"/>
        <v>2183511.6615105388</v>
      </c>
    </row>
    <row r="639" spans="1:8" x14ac:dyDescent="0.25">
      <c r="A639">
        <f>VLOOKUP('2024-03-18_windows_device_0'!P639,'2024-03-18_windows_device_0'!P$2:P$912,1,0)</f>
        <v>36.593333333333334</v>
      </c>
      <c r="B639">
        <f>VLOOKUP('2024-03-18_windows_device_0'!Q639,'2024-03-18_windows_device_0'!Q639:Q1547,1,0)+90</f>
        <v>2184170</v>
      </c>
      <c r="C639">
        <f t="shared" si="48"/>
        <v>-2.9006045095964571E-2</v>
      </c>
      <c r="D639">
        <f t="shared" si="45"/>
        <v>36.589749511456702</v>
      </c>
      <c r="E639">
        <f t="shared" si="46"/>
        <v>2183581.6706014075</v>
      </c>
      <c r="F639">
        <f>E639+I$5*C639</f>
        <v>2183512.418809528</v>
      </c>
      <c r="G639">
        <f t="shared" si="49"/>
        <v>-7.2664207639172682E-2</v>
      </c>
      <c r="H639">
        <f t="shared" si="47"/>
        <v>2183515.3253778336</v>
      </c>
    </row>
    <row r="640" spans="1:8" x14ac:dyDescent="0.25">
      <c r="A640">
        <f>VLOOKUP('2024-03-18_windows_device_0'!P640,'2024-03-18_windows_device_0'!P$2:P$912,1,0)</f>
        <v>36.579333333333331</v>
      </c>
      <c r="B640">
        <f>VLOOKUP('2024-03-18_windows_device_0'!Q640,'2024-03-18_windows_device_0'!Q640:Q1548,1,0)+90</f>
        <v>2184165</v>
      </c>
      <c r="C640">
        <f t="shared" si="48"/>
        <v>-1.5618639667065164E-2</v>
      </c>
      <c r="D640">
        <f t="shared" si="45"/>
        <v>36.57575088256727</v>
      </c>
      <c r="E640">
        <f t="shared" si="46"/>
        <v>2183577.1206853567</v>
      </c>
      <c r="F640">
        <f>E640+I$5*C640</f>
        <v>2183539.8312589601</v>
      </c>
      <c r="G640">
        <f t="shared" si="49"/>
        <v>0.27412449432071301</v>
      </c>
      <c r="H640">
        <f t="shared" si="47"/>
        <v>2183528.8662791871</v>
      </c>
    </row>
    <row r="641" spans="1:8" x14ac:dyDescent="0.25">
      <c r="A641">
        <f>VLOOKUP('2024-03-18_windows_device_0'!P641,'2024-03-18_windows_device_0'!P$2:P$912,1,0)</f>
        <v>36.551333333333332</v>
      </c>
      <c r="B641">
        <f>VLOOKUP('2024-03-18_windows_device_0'!Q641,'2024-03-18_windows_device_0'!Q641:Q1549,1,0)+90</f>
        <v>2184163</v>
      </c>
      <c r="C641">
        <f t="shared" si="48"/>
        <v>-3.1237279334114472E-2</v>
      </c>
      <c r="D641">
        <f t="shared" si="45"/>
        <v>36.54775362478842</v>
      </c>
      <c r="E641">
        <f t="shared" si="46"/>
        <v>2183576.0203365716</v>
      </c>
      <c r="F641">
        <f>E641+I$5*C641</f>
        <v>2183501.4414837784</v>
      </c>
      <c r="G641">
        <f t="shared" si="49"/>
        <v>-0.38389775181654839</v>
      </c>
      <c r="H641">
        <f t="shared" si="47"/>
        <v>2183516.797393851</v>
      </c>
    </row>
    <row r="642" spans="1:8" x14ac:dyDescent="0.25">
      <c r="A642">
        <f>VLOOKUP('2024-03-18_windows_device_0'!P642,'2024-03-18_windows_device_0'!P$2:P$912,1,0)</f>
        <v>36.527999999999999</v>
      </c>
      <c r="B642">
        <f>VLOOKUP('2024-03-18_windows_device_0'!Q642,'2024-03-18_windows_device_0'!Q642:Q1550,1,0)+90</f>
        <v>2184160</v>
      </c>
      <c r="C642">
        <f t="shared" si="48"/>
        <v>-2.6031066111759416E-2</v>
      </c>
      <c r="D642">
        <f t="shared" si="45"/>
        <v>36.524422576639381</v>
      </c>
      <c r="E642">
        <f t="shared" si="46"/>
        <v>2183573.7695196667</v>
      </c>
      <c r="F642">
        <f>E642+I$5*C642</f>
        <v>2183511.6204756722</v>
      </c>
      <c r="G642">
        <f t="shared" si="49"/>
        <v>0.10178991893772037</v>
      </c>
      <c r="H642">
        <f t="shared" si="47"/>
        <v>2183507.5488789147</v>
      </c>
    </row>
    <row r="643" spans="1:8" x14ac:dyDescent="0.25">
      <c r="A643">
        <f>VLOOKUP('2024-03-18_windows_device_0'!P643,'2024-03-18_windows_device_0'!P$2:P$912,1,0)</f>
        <v>36.510666666666665</v>
      </c>
      <c r="B643">
        <f>VLOOKUP('2024-03-18_windows_device_0'!Q643,'2024-03-18_windows_device_0'!Q643:Q1551,1,0)+90</f>
        <v>2184161</v>
      </c>
      <c r="C643">
        <f t="shared" si="48"/>
        <v>-1.9337363397309713E-2</v>
      </c>
      <c r="D643">
        <f t="shared" ref="D643:D706" si="50">(A643)*(1-EXP(-I$3))</f>
        <v>36.507090940871521</v>
      </c>
      <c r="E643">
        <f t="shared" ref="E643:E706" si="51">B643-D643^2*I$4</f>
        <v>2183575.3257459826</v>
      </c>
      <c r="F643">
        <f>E643+I$5*C643</f>
        <v>2183529.1578847296</v>
      </c>
      <c r="G643">
        <f t="shared" si="49"/>
        <v>0.17537409057375045</v>
      </c>
      <c r="H643">
        <f t="shared" ref="H643:H706" si="52">F643-I$7*G643</f>
        <v>2183522.1429211064</v>
      </c>
    </row>
    <row r="644" spans="1:8" x14ac:dyDescent="0.25">
      <c r="A644">
        <f>VLOOKUP('2024-03-18_windows_device_0'!P644,'2024-03-18_windows_device_0'!P$2:P$912,1,0)</f>
        <v>36.490666666666669</v>
      </c>
      <c r="B644">
        <f>VLOOKUP('2024-03-18_windows_device_0'!Q644,'2024-03-18_windows_device_0'!Q644:Q1552,1,0)+90</f>
        <v>2184168</v>
      </c>
      <c r="C644">
        <f t="shared" ref="C644:C707" si="53">(D644-D643)*I$2</f>
        <v>-2.231234238150694E-2</v>
      </c>
      <c r="D644">
        <f t="shared" si="50"/>
        <v>36.487092899600917</v>
      </c>
      <c r="E644">
        <f t="shared" si="51"/>
        <v>2183582.9672175259</v>
      </c>
      <c r="F644">
        <f>E644+I$5*C644</f>
        <v>2183529.6966083879</v>
      </c>
      <c r="G644">
        <f t="shared" ref="G644:G707" si="54">(F644-F643)*I$6</f>
        <v>5.3872365830466154E-3</v>
      </c>
      <c r="H644">
        <f t="shared" si="52"/>
        <v>2183529.4811189245</v>
      </c>
    </row>
    <row r="645" spans="1:8" x14ac:dyDescent="0.25">
      <c r="A645">
        <f>VLOOKUP('2024-03-18_windows_device_0'!P645,'2024-03-18_windows_device_0'!P$2:P$912,1,0)</f>
        <v>36.466000000000001</v>
      </c>
      <c r="B645">
        <f>VLOOKUP('2024-03-18_windows_device_0'!Q645,'2024-03-18_windows_device_0'!Q645:Q1553,1,0)+90</f>
        <v>2184165</v>
      </c>
      <c r="C645">
        <f t="shared" si="53"/>
        <v>-2.7518555603869919E-2</v>
      </c>
      <c r="D645">
        <f t="shared" si="50"/>
        <v>36.462428648700495</v>
      </c>
      <c r="E645">
        <f t="shared" si="51"/>
        <v>2183580.7578816898</v>
      </c>
      <c r="F645">
        <f>E645+I$5*C645</f>
        <v>2183515.057463753</v>
      </c>
      <c r="G645">
        <f t="shared" si="54"/>
        <v>-0.14639144634827972</v>
      </c>
      <c r="H645">
        <f t="shared" si="52"/>
        <v>2183520.9131216072</v>
      </c>
    </row>
    <row r="646" spans="1:8" x14ac:dyDescent="0.25">
      <c r="A646">
        <f>VLOOKUP('2024-03-18_windows_device_0'!P646,'2024-03-18_windows_device_0'!P$2:P$912,1,0)</f>
        <v>36.445999999999998</v>
      </c>
      <c r="B646">
        <f>VLOOKUP('2024-03-18_windows_device_0'!Q646,'2024-03-18_windows_device_0'!Q646:Q1554,1,0)+90</f>
        <v>2184157</v>
      </c>
      <c r="C646">
        <f t="shared" si="53"/>
        <v>-2.2312342381514867E-2</v>
      </c>
      <c r="D646">
        <f t="shared" si="50"/>
        <v>36.442430607429884</v>
      </c>
      <c r="E646">
        <f t="shared" si="51"/>
        <v>2183573.3985682502</v>
      </c>
      <c r="F646">
        <f>E646+I$5*C646</f>
        <v>2183520.1279591122</v>
      </c>
      <c r="G646">
        <f t="shared" si="54"/>
        <v>5.0704953591339294E-2</v>
      </c>
      <c r="H646">
        <f t="shared" si="52"/>
        <v>2183518.0997609687</v>
      </c>
    </row>
    <row r="647" spans="1:8" x14ac:dyDescent="0.25">
      <c r="A647">
        <f>VLOOKUP('2024-03-18_windows_device_0'!P647,'2024-03-18_windows_device_0'!P$2:P$912,1,0)</f>
        <v>36.421999999999997</v>
      </c>
      <c r="B647">
        <f>VLOOKUP('2024-03-18_windows_device_0'!Q647,'2024-03-18_windows_device_0'!Q647:Q1555,1,0)+90</f>
        <v>2184159</v>
      </c>
      <c r="C647">
        <f t="shared" si="53"/>
        <v>-2.677481085781467E-2</v>
      </c>
      <c r="D647">
        <f t="shared" si="50"/>
        <v>36.418432957905154</v>
      </c>
      <c r="E647">
        <f t="shared" si="51"/>
        <v>2183576.1669281623</v>
      </c>
      <c r="F647">
        <f>E647+I$5*C647</f>
        <v>2183512.2421971965</v>
      </c>
      <c r="G647">
        <f t="shared" si="54"/>
        <v>-7.8857619157060979E-2</v>
      </c>
      <c r="H647">
        <f t="shared" si="52"/>
        <v>2183515.3965019626</v>
      </c>
    </row>
    <row r="648" spans="1:8" x14ac:dyDescent="0.25">
      <c r="A648">
        <f>VLOOKUP('2024-03-18_windows_device_0'!P648,'2024-03-18_windows_device_0'!P$2:P$912,1,0)</f>
        <v>36.401333333333334</v>
      </c>
      <c r="B648">
        <f>VLOOKUP('2024-03-18_windows_device_0'!Q648,'2024-03-18_windows_device_0'!Q648:Q1556,1,0)+90</f>
        <v>2184156</v>
      </c>
      <c r="C648">
        <f t="shared" si="53"/>
        <v>-2.3056087127562189E-2</v>
      </c>
      <c r="D648">
        <f t="shared" si="50"/>
        <v>36.397768315258858</v>
      </c>
      <c r="E648">
        <f t="shared" si="51"/>
        <v>2183573.8281658459</v>
      </c>
      <c r="F648">
        <f>E648+I$5*C648</f>
        <v>2183518.7818697365</v>
      </c>
      <c r="G648">
        <f t="shared" si="54"/>
        <v>6.5396725400350991E-2</v>
      </c>
      <c r="H648">
        <f t="shared" si="52"/>
        <v>2183516.1660007206</v>
      </c>
    </row>
    <row r="649" spans="1:8" x14ac:dyDescent="0.25">
      <c r="A649">
        <f>VLOOKUP('2024-03-18_windows_device_0'!P649,'2024-03-18_windows_device_0'!P$2:P$912,1,0)</f>
        <v>36.38066666666667</v>
      </c>
      <c r="B649">
        <f>VLOOKUP('2024-03-18_windows_device_0'!Q649,'2024-03-18_windows_device_0'!Q649:Q1557,1,0)+90</f>
        <v>2184157</v>
      </c>
      <c r="C649">
        <f t="shared" si="53"/>
        <v>-2.3056087127554262E-2</v>
      </c>
      <c r="D649">
        <f t="shared" si="50"/>
        <v>36.37710367261257</v>
      </c>
      <c r="E649">
        <f t="shared" si="51"/>
        <v>2183575.4890282219</v>
      </c>
      <c r="F649">
        <f>E649+I$5*C649</f>
        <v>2183520.4427321125</v>
      </c>
      <c r="G649">
        <f t="shared" si="54"/>
        <v>1.6608623759821056E-2</v>
      </c>
      <c r="H649">
        <f t="shared" si="52"/>
        <v>2183519.7783871619</v>
      </c>
    </row>
    <row r="650" spans="1:8" x14ac:dyDescent="0.25">
      <c r="A650">
        <f>VLOOKUP('2024-03-18_windows_device_0'!P650,'2024-03-18_windows_device_0'!P$2:P$912,1,0)</f>
        <v>36.357333333333337</v>
      </c>
      <c r="B650">
        <f>VLOOKUP('2024-03-18_windows_device_0'!Q650,'2024-03-18_windows_device_0'!Q650:Q1558,1,0)+90</f>
        <v>2184153</v>
      </c>
      <c r="C650">
        <f t="shared" si="53"/>
        <v>-2.6031066111767344E-2</v>
      </c>
      <c r="D650">
        <f t="shared" si="50"/>
        <v>36.353772624463524</v>
      </c>
      <c r="E650">
        <f t="shared" si="51"/>
        <v>2183572.2347120899</v>
      </c>
      <c r="F650">
        <f>E650+I$5*C650</f>
        <v>2183510.0856680954</v>
      </c>
      <c r="G650">
        <f t="shared" si="54"/>
        <v>-0.10357064017094672</v>
      </c>
      <c r="H650">
        <f t="shared" si="52"/>
        <v>2183514.2284937021</v>
      </c>
    </row>
    <row r="651" spans="1:8" x14ac:dyDescent="0.25">
      <c r="A651">
        <f>VLOOKUP('2024-03-18_windows_device_0'!P651,'2024-03-18_windows_device_0'!P$2:P$912,1,0)</f>
        <v>36.337333333333333</v>
      </c>
      <c r="B651">
        <f>VLOOKUP('2024-03-18_windows_device_0'!Q651,'2024-03-18_windows_device_0'!Q651:Q1559,1,0)+90</f>
        <v>2184151</v>
      </c>
      <c r="C651">
        <f t="shared" si="53"/>
        <v>-2.2312342381514867E-2</v>
      </c>
      <c r="D651">
        <f t="shared" si="50"/>
        <v>36.333774583192913</v>
      </c>
      <c r="E651">
        <f t="shared" si="51"/>
        <v>2183570.8734889161</v>
      </c>
      <c r="F651">
        <f>E651+I$5*C651</f>
        <v>2183517.602879778</v>
      </c>
      <c r="G651">
        <f t="shared" si="54"/>
        <v>7.517211682628841E-2</v>
      </c>
      <c r="H651">
        <f t="shared" si="52"/>
        <v>2183514.5959951049</v>
      </c>
    </row>
    <row r="652" spans="1:8" x14ac:dyDescent="0.25">
      <c r="A652">
        <f>VLOOKUP('2024-03-18_windows_device_0'!P652,'2024-03-18_windows_device_0'!P$2:P$912,1,0)</f>
        <v>36.31733333333333</v>
      </c>
      <c r="B652">
        <f>VLOOKUP('2024-03-18_windows_device_0'!Q652,'2024-03-18_windows_device_0'!Q652:Q1560,1,0)+90</f>
        <v>2184148</v>
      </c>
      <c r="C652">
        <f t="shared" si="53"/>
        <v>-2.2312342381514867E-2</v>
      </c>
      <c r="D652">
        <f t="shared" si="50"/>
        <v>36.313776541922302</v>
      </c>
      <c r="E652">
        <f t="shared" si="51"/>
        <v>2183568.5119142574</v>
      </c>
      <c r="F652">
        <f>E652+I$5*C652</f>
        <v>2183515.2413051194</v>
      </c>
      <c r="G652">
        <f t="shared" si="54"/>
        <v>-2.3615746586583556E-2</v>
      </c>
      <c r="H652">
        <f t="shared" si="52"/>
        <v>2183516.1859349827</v>
      </c>
    </row>
    <row r="653" spans="1:8" x14ac:dyDescent="0.25">
      <c r="A653">
        <f>VLOOKUP('2024-03-18_windows_device_0'!P653,'2024-03-18_windows_device_0'!P$2:P$912,1,0)</f>
        <v>36.285333333333334</v>
      </c>
      <c r="B653">
        <f>VLOOKUP('2024-03-18_windows_device_0'!Q653,'2024-03-18_windows_device_0'!Q653:Q1561,1,0)+90</f>
        <v>2184147</v>
      </c>
      <c r="C653">
        <f t="shared" si="53"/>
        <v>-3.5699747810414274E-2</v>
      </c>
      <c r="D653">
        <f t="shared" si="50"/>
        <v>36.281779675889332</v>
      </c>
      <c r="E653">
        <f t="shared" si="51"/>
        <v>2183568.5326637146</v>
      </c>
      <c r="F653">
        <f>E653+I$5*C653</f>
        <v>2183483.2996890936</v>
      </c>
      <c r="G653">
        <f t="shared" si="54"/>
        <v>-0.31941616025753322</v>
      </c>
      <c r="H653">
        <f t="shared" si="52"/>
        <v>2183496.0763355037</v>
      </c>
    </row>
    <row r="654" spans="1:8" x14ac:dyDescent="0.25">
      <c r="A654">
        <f>VLOOKUP('2024-03-18_windows_device_0'!P654,'2024-03-18_windows_device_0'!P$2:P$912,1,0)</f>
        <v>36.265333333333331</v>
      </c>
      <c r="B654">
        <f>VLOOKUP('2024-03-18_windows_device_0'!Q654,'2024-03-18_windows_device_0'!Q654:Q1562,1,0)+90</f>
        <v>2184147</v>
      </c>
      <c r="C654">
        <f t="shared" si="53"/>
        <v>-2.2312342381514867E-2</v>
      </c>
      <c r="D654">
        <f t="shared" si="50"/>
        <v>36.261781634618721</v>
      </c>
      <c r="E654">
        <f t="shared" si="51"/>
        <v>2183569.1701751952</v>
      </c>
      <c r="F654">
        <f>E654+I$5*C654</f>
        <v>2183515.8995660571</v>
      </c>
      <c r="G654">
        <f t="shared" si="54"/>
        <v>0.32599876963533464</v>
      </c>
      <c r="H654">
        <f t="shared" si="52"/>
        <v>2183502.8596152719</v>
      </c>
    </row>
    <row r="655" spans="1:8" x14ac:dyDescent="0.25">
      <c r="A655">
        <f>VLOOKUP('2024-03-18_windows_device_0'!P655,'2024-03-18_windows_device_0'!P$2:P$912,1,0)</f>
        <v>36.252000000000002</v>
      </c>
      <c r="B655">
        <f>VLOOKUP('2024-03-18_windows_device_0'!Q655,'2024-03-18_windows_device_0'!Q655:Q1563,1,0)+90</f>
        <v>2184148</v>
      </c>
      <c r="C655">
        <f t="shared" si="53"/>
        <v>-1.4874894921001983E-2</v>
      </c>
      <c r="D655">
        <f t="shared" si="50"/>
        <v>36.248449607104988</v>
      </c>
      <c r="E655">
        <f t="shared" si="51"/>
        <v>2183570.5949875796</v>
      </c>
      <c r="F655">
        <f>E655+I$5*C655</f>
        <v>2183535.0812481544</v>
      </c>
      <c r="G655">
        <f t="shared" si="54"/>
        <v>0.19181682097259908</v>
      </c>
      <c r="H655">
        <f t="shared" si="52"/>
        <v>2183527.4085753155</v>
      </c>
    </row>
    <row r="656" spans="1:8" x14ac:dyDescent="0.25">
      <c r="A656">
        <f>VLOOKUP('2024-03-18_windows_device_0'!P656,'2024-03-18_windows_device_0'!P$2:P$912,1,0)</f>
        <v>36.211333333333336</v>
      </c>
      <c r="B656">
        <f>VLOOKUP('2024-03-18_windows_device_0'!Q656,'2024-03-18_windows_device_0'!Q656:Q1564,1,0)+90</f>
        <v>2184145</v>
      </c>
      <c r="C656">
        <f t="shared" si="53"/>
        <v>-4.536842950907706E-2</v>
      </c>
      <c r="D656">
        <f t="shared" si="50"/>
        <v>36.207786923188081</v>
      </c>
      <c r="E656">
        <f t="shared" si="51"/>
        <v>2183568.8897005264</v>
      </c>
      <c r="F656">
        <f>E656+I$5*C656</f>
        <v>2183460.5727952789</v>
      </c>
      <c r="G656">
        <f t="shared" si="54"/>
        <v>-0.74508452875539666</v>
      </c>
      <c r="H656">
        <f t="shared" si="52"/>
        <v>2183490.376176429</v>
      </c>
    </row>
    <row r="657" spans="1:8" x14ac:dyDescent="0.25">
      <c r="A657">
        <f>VLOOKUP('2024-03-18_windows_device_0'!P657,'2024-03-18_windows_device_0'!P$2:P$912,1,0)</f>
        <v>36.204000000000001</v>
      </c>
      <c r="B657">
        <f>VLOOKUP('2024-03-18_windows_device_0'!Q657,'2024-03-18_windows_device_0'!Q657:Q1565,1,0)+90</f>
        <v>2184147</v>
      </c>
      <c r="C657">
        <f t="shared" si="53"/>
        <v>-8.1811922065522791E-3</v>
      </c>
      <c r="D657">
        <f t="shared" si="50"/>
        <v>36.200454308055527</v>
      </c>
      <c r="E657">
        <f t="shared" si="51"/>
        <v>2183571.1230186992</v>
      </c>
      <c r="F657">
        <f>E657+I$5*C657</f>
        <v>2183551.5904620155</v>
      </c>
      <c r="G657">
        <f t="shared" si="54"/>
        <v>0.91017666736617686</v>
      </c>
      <c r="H657">
        <f t="shared" si="52"/>
        <v>2183515.183395321</v>
      </c>
    </row>
    <row r="658" spans="1:8" x14ac:dyDescent="0.25">
      <c r="A658">
        <f>VLOOKUP('2024-03-18_windows_device_0'!P658,'2024-03-18_windows_device_0'!P$2:P$912,1,0)</f>
        <v>36.177333333333337</v>
      </c>
      <c r="B658">
        <f>VLOOKUP('2024-03-18_windows_device_0'!Q658,'2024-03-18_windows_device_0'!Q658:Q1566,1,0)+90</f>
        <v>2184148</v>
      </c>
      <c r="C658">
        <f t="shared" si="53"/>
        <v>-2.9749789842019821E-2</v>
      </c>
      <c r="D658">
        <f t="shared" si="50"/>
        <v>36.173790253028045</v>
      </c>
      <c r="E658">
        <f t="shared" si="51"/>
        <v>2183572.9710500701</v>
      </c>
      <c r="F658">
        <f>E658+I$5*C658</f>
        <v>2183501.9435712192</v>
      </c>
      <c r="G658">
        <f t="shared" si="54"/>
        <v>-0.49646890796255322</v>
      </c>
      <c r="H658">
        <f t="shared" si="52"/>
        <v>2183521.8023275379</v>
      </c>
    </row>
    <row r="659" spans="1:8" x14ac:dyDescent="0.25">
      <c r="A659">
        <f>VLOOKUP('2024-03-18_windows_device_0'!P659,'2024-03-18_windows_device_0'!P$2:P$912,1,0)</f>
        <v>36.165999999999997</v>
      </c>
      <c r="B659">
        <f>VLOOKUP('2024-03-18_windows_device_0'!Q659,'2024-03-18_windows_device_0'!Q659:Q1567,1,0)+90</f>
        <v>2184145</v>
      </c>
      <c r="C659">
        <f t="shared" si="53"/>
        <v>-1.2643660682860009E-2</v>
      </c>
      <c r="D659">
        <f t="shared" si="50"/>
        <v>36.162458029641364</v>
      </c>
      <c r="E659">
        <f t="shared" si="51"/>
        <v>2183570.3312741872</v>
      </c>
      <c r="F659">
        <f>E659+I$5*C659</f>
        <v>2183540.1445956756</v>
      </c>
      <c r="G659">
        <f t="shared" si="54"/>
        <v>0.38201024456415328</v>
      </c>
      <c r="H659">
        <f t="shared" si="52"/>
        <v>2183524.864185893</v>
      </c>
    </row>
    <row r="660" spans="1:8" x14ac:dyDescent="0.25">
      <c r="A660">
        <f>VLOOKUP('2024-03-18_windows_device_0'!P660,'2024-03-18_windows_device_0'!P$2:P$912,1,0)</f>
        <v>36.128</v>
      </c>
      <c r="B660">
        <f>VLOOKUP('2024-03-18_windows_device_0'!Q660,'2024-03-18_windows_device_0'!Q660:Q1568,1,0)+90</f>
        <v>2184144</v>
      </c>
      <c r="C660">
        <f t="shared" si="53"/>
        <v>-4.2393450524871902E-2</v>
      </c>
      <c r="D660">
        <f t="shared" si="50"/>
        <v>36.124461751227209</v>
      </c>
      <c r="E660">
        <f t="shared" si="51"/>
        <v>2183570.5382608143</v>
      </c>
      <c r="F660">
        <f>E660+I$5*C660</f>
        <v>2183469.3241034518</v>
      </c>
      <c r="G660">
        <f t="shared" si="54"/>
        <v>-0.70820492223836484</v>
      </c>
      <c r="H660">
        <f t="shared" si="52"/>
        <v>2183497.6523003415</v>
      </c>
    </row>
    <row r="661" spans="1:8" x14ac:dyDescent="0.25">
      <c r="A661">
        <f>VLOOKUP('2024-03-18_windows_device_0'!P661,'2024-03-18_windows_device_0'!P$2:P$912,1,0)</f>
        <v>36.101999999999997</v>
      </c>
      <c r="B661">
        <f>VLOOKUP('2024-03-18_windows_device_0'!Q661,'2024-03-18_windows_device_0'!Q661:Q1569,1,0)+90</f>
        <v>2184144</v>
      </c>
      <c r="C661">
        <f t="shared" si="53"/>
        <v>-2.9006045095964571E-2</v>
      </c>
      <c r="D661">
        <f t="shared" si="50"/>
        <v>36.098464297575418</v>
      </c>
      <c r="E661">
        <f t="shared" si="51"/>
        <v>2183571.3633626811</v>
      </c>
      <c r="F661">
        <f>E661+I$5*C661</f>
        <v>2183502.1115708016</v>
      </c>
      <c r="G661">
        <f t="shared" si="54"/>
        <v>0.32787467349786314</v>
      </c>
      <c r="H661">
        <f t="shared" si="52"/>
        <v>2183488.9965838618</v>
      </c>
    </row>
    <row r="662" spans="1:8" x14ac:dyDescent="0.25">
      <c r="A662">
        <f>VLOOKUP('2024-03-18_windows_device_0'!P662,'2024-03-18_windows_device_0'!P$2:P$912,1,0)</f>
        <v>36.085333333333331</v>
      </c>
      <c r="B662">
        <f>VLOOKUP('2024-03-18_windows_device_0'!Q662,'2024-03-18_windows_device_0'!Q662:Q1570,1,0)+90</f>
        <v>2184141</v>
      </c>
      <c r="C662">
        <f t="shared" si="53"/>
        <v>-1.8593618651262387E-2</v>
      </c>
      <c r="D662">
        <f t="shared" si="50"/>
        <v>36.081799263183242</v>
      </c>
      <c r="E662">
        <f t="shared" si="51"/>
        <v>2183568.8919617035</v>
      </c>
      <c r="F662">
        <f>E662+I$5*C662</f>
        <v>2183524.4997874219</v>
      </c>
      <c r="G662">
        <f t="shared" si="54"/>
        <v>0.22388216620311141</v>
      </c>
      <c r="H662">
        <f t="shared" si="52"/>
        <v>2183515.5445007738</v>
      </c>
    </row>
    <row r="663" spans="1:8" x14ac:dyDescent="0.25">
      <c r="A663">
        <f>VLOOKUP('2024-03-18_windows_device_0'!P663,'2024-03-18_windows_device_0'!P$2:P$912,1,0)</f>
        <v>36.049333333333337</v>
      </c>
      <c r="B663">
        <f>VLOOKUP('2024-03-18_windows_device_0'!Q663,'2024-03-18_windows_device_0'!Q663:Q1571,1,0)+90</f>
        <v>2184139</v>
      </c>
      <c r="C663">
        <f t="shared" si="53"/>
        <v>-4.0162216286714077E-2</v>
      </c>
      <c r="D663">
        <f t="shared" si="50"/>
        <v>36.045802788896154</v>
      </c>
      <c r="E663">
        <f t="shared" si="51"/>
        <v>2183568.0329025728</v>
      </c>
      <c r="F663">
        <f>E663+I$5*C663</f>
        <v>2183472.1458061244</v>
      </c>
      <c r="G663">
        <f t="shared" si="54"/>
        <v>-0.52353981297463181</v>
      </c>
      <c r="H663">
        <f t="shared" si="52"/>
        <v>2183493.0873986436</v>
      </c>
    </row>
    <row r="664" spans="1:8" x14ac:dyDescent="0.25">
      <c r="A664">
        <f>VLOOKUP('2024-03-18_windows_device_0'!P664,'2024-03-18_windows_device_0'!P$2:P$912,1,0)</f>
        <v>36.015333333333331</v>
      </c>
      <c r="B664">
        <f>VLOOKUP('2024-03-18_windows_device_0'!Q664,'2024-03-18_windows_device_0'!Q664:Q1572,1,0)+90</f>
        <v>2184130</v>
      </c>
      <c r="C664">
        <f t="shared" si="53"/>
        <v>-3.7930982048580031E-2</v>
      </c>
      <c r="D664">
        <f t="shared" si="50"/>
        <v>36.011806118736111</v>
      </c>
      <c r="E664">
        <f t="shared" si="51"/>
        <v>2183560.1094121705</v>
      </c>
      <c r="F664">
        <f>E664+I$5*C664</f>
        <v>2183469.5493766358</v>
      </c>
      <c r="G664">
        <f t="shared" si="54"/>
        <v>-2.5964294886216523E-2</v>
      </c>
      <c r="H664">
        <f t="shared" si="52"/>
        <v>2183470.5879484313</v>
      </c>
    </row>
    <row r="665" spans="1:8" x14ac:dyDescent="0.25">
      <c r="A665">
        <f>VLOOKUP('2024-03-18_windows_device_0'!P665,'2024-03-18_windows_device_0'!P$2:P$912,1,0)</f>
        <v>36.006</v>
      </c>
      <c r="B665">
        <f>VLOOKUP('2024-03-18_windows_device_0'!Q665,'2024-03-18_windows_device_0'!Q665:Q1573,1,0)+90</f>
        <v>2184119</v>
      </c>
      <c r="C665">
        <f t="shared" si="53"/>
        <v>-1.041242644470218E-2</v>
      </c>
      <c r="D665">
        <f t="shared" si="50"/>
        <v>36.002473699476496</v>
      </c>
      <c r="E665">
        <f t="shared" si="51"/>
        <v>2183549.4047469138</v>
      </c>
      <c r="F665">
        <f>E665+I$5*C665</f>
        <v>2183524.5451293159</v>
      </c>
      <c r="G665">
        <f t="shared" si="54"/>
        <v>0.54995752680115406</v>
      </c>
      <c r="H665">
        <f t="shared" si="52"/>
        <v>2183502.5468282439</v>
      </c>
    </row>
    <row r="666" spans="1:8" x14ac:dyDescent="0.25">
      <c r="A666">
        <f>VLOOKUP('2024-03-18_windows_device_0'!P666,'2024-03-18_windows_device_0'!P$2:P$912,1,0)</f>
        <v>35.988666666666667</v>
      </c>
      <c r="B666">
        <f>VLOOKUP('2024-03-18_windows_device_0'!Q666,'2024-03-18_windows_device_0'!Q666:Q1574,1,0)+90</f>
        <v>2184108</v>
      </c>
      <c r="C666">
        <f t="shared" si="53"/>
        <v>-1.9337363397309713E-2</v>
      </c>
      <c r="D666">
        <f t="shared" si="50"/>
        <v>35.985142063708636</v>
      </c>
      <c r="E666">
        <f t="shared" si="51"/>
        <v>2183538.953022643</v>
      </c>
      <c r="F666">
        <f>E666+I$5*C666</f>
        <v>2183492.78516139</v>
      </c>
      <c r="G666">
        <f t="shared" si="54"/>
        <v>-0.31759967925958338</v>
      </c>
      <c r="H666">
        <f t="shared" si="52"/>
        <v>2183505.4891485604</v>
      </c>
    </row>
    <row r="667" spans="1:8" x14ac:dyDescent="0.25">
      <c r="A667">
        <f>VLOOKUP('2024-03-18_windows_device_0'!P667,'2024-03-18_windows_device_0'!P$2:P$912,1,0)</f>
        <v>35.949333333333335</v>
      </c>
      <c r="B667">
        <f>VLOOKUP('2024-03-18_windows_device_0'!Q667,'2024-03-18_windows_device_0'!Q667:Q1575,1,0)+90</f>
        <v>2184113</v>
      </c>
      <c r="C667">
        <f t="shared" si="53"/>
        <v>-4.3880940016966553E-2</v>
      </c>
      <c r="D667">
        <f t="shared" si="50"/>
        <v>35.945812582543113</v>
      </c>
      <c r="E667">
        <f t="shared" si="51"/>
        <v>2183545.1962075219</v>
      </c>
      <c r="F667">
        <f>E667+I$5*C667</f>
        <v>2183440.4306762172</v>
      </c>
      <c r="G667">
        <f t="shared" si="54"/>
        <v>-0.52354485172778364</v>
      </c>
      <c r="H667">
        <f t="shared" si="52"/>
        <v>2183461.3724702862</v>
      </c>
    </row>
    <row r="668" spans="1:8" x14ac:dyDescent="0.25">
      <c r="A668">
        <f>VLOOKUP('2024-03-18_windows_device_0'!P668,'2024-03-18_windows_device_0'!P$2:P$912,1,0)</f>
        <v>35.908666666666669</v>
      </c>
      <c r="B668">
        <f>VLOOKUP('2024-03-18_windows_device_0'!Q668,'2024-03-18_windows_device_0'!Q668:Q1576,1,0)+90</f>
        <v>2184128</v>
      </c>
      <c r="C668">
        <f t="shared" si="53"/>
        <v>-4.536842950907706E-2</v>
      </c>
      <c r="D668">
        <f t="shared" si="50"/>
        <v>35.905149898626206</v>
      </c>
      <c r="E668">
        <f t="shared" si="51"/>
        <v>2183561.4801048897</v>
      </c>
      <c r="F668">
        <f>E668+I$5*C668</f>
        <v>2183453.1631996422</v>
      </c>
      <c r="G668">
        <f t="shared" si="54"/>
        <v>0.12732523425016554</v>
      </c>
      <c r="H668">
        <f t="shared" si="52"/>
        <v>2183448.0701902723</v>
      </c>
    </row>
    <row r="669" spans="1:8" x14ac:dyDescent="0.25">
      <c r="A669">
        <f>VLOOKUP('2024-03-18_windows_device_0'!P669,'2024-03-18_windows_device_0'!P$2:P$912,1,0)</f>
        <v>35.887333333333331</v>
      </c>
      <c r="B669">
        <f>VLOOKUP('2024-03-18_windows_device_0'!Q669,'2024-03-18_windows_device_0'!Q669:Q1577,1,0)+90</f>
        <v>2184134</v>
      </c>
      <c r="C669">
        <f t="shared" si="53"/>
        <v>-2.3799831873617443E-2</v>
      </c>
      <c r="D669">
        <f t="shared" si="50"/>
        <v>35.883818654604219</v>
      </c>
      <c r="E669">
        <f t="shared" si="51"/>
        <v>2183568.1530436985</v>
      </c>
      <c r="F669">
        <f>E669+I$5*C669</f>
        <v>2183511.3310606177</v>
      </c>
      <c r="G669">
        <f t="shared" si="54"/>
        <v>0.58167860975489016</v>
      </c>
      <c r="H669">
        <f t="shared" si="52"/>
        <v>2183488.0639162273</v>
      </c>
    </row>
    <row r="670" spans="1:8" x14ac:dyDescent="0.25">
      <c r="A670">
        <f>VLOOKUP('2024-03-18_windows_device_0'!P670,'2024-03-18_windows_device_0'!P$2:P$912,1,0)</f>
        <v>35.880000000000003</v>
      </c>
      <c r="B670">
        <f>VLOOKUP('2024-03-18_windows_device_0'!Q670,'2024-03-18_windows_device_0'!Q670:Q1578,1,0)+90</f>
        <v>2184132</v>
      </c>
      <c r="C670">
        <f t="shared" si="53"/>
        <v>-8.1811922065522791E-3</v>
      </c>
      <c r="D670">
        <f t="shared" si="50"/>
        <v>35.876486039471665</v>
      </c>
      <c r="E670">
        <f t="shared" si="51"/>
        <v>2183566.384274052</v>
      </c>
      <c r="F670">
        <f>E670+I$5*C670</f>
        <v>2183546.8517173682</v>
      </c>
      <c r="G670">
        <f t="shared" si="54"/>
        <v>0.35520656750537455</v>
      </c>
      <c r="H670">
        <f t="shared" si="52"/>
        <v>2183532.6434546681</v>
      </c>
    </row>
    <row r="671" spans="1:8" x14ac:dyDescent="0.25">
      <c r="A671">
        <f>VLOOKUP('2024-03-18_windows_device_0'!P671,'2024-03-18_windows_device_0'!P$2:P$912,1,0)</f>
        <v>35.847333333333331</v>
      </c>
      <c r="B671">
        <f>VLOOKUP('2024-03-18_windows_device_0'!Q671,'2024-03-18_windows_device_0'!Q671:Q1579,1,0)+90</f>
        <v>2184128</v>
      </c>
      <c r="C671">
        <f t="shared" si="53"/>
        <v>-3.6443492556469524E-2</v>
      </c>
      <c r="D671">
        <f t="shared" si="50"/>
        <v>35.843822572063004</v>
      </c>
      <c r="E671">
        <f t="shared" si="51"/>
        <v>2183563.4137260788</v>
      </c>
      <c r="F671">
        <f>E671+I$5*C671</f>
        <v>2183476.4050644864</v>
      </c>
      <c r="G671">
        <f t="shared" si="54"/>
        <v>-0.70446652881801131</v>
      </c>
      <c r="H671">
        <f t="shared" si="52"/>
        <v>2183504.5837256392</v>
      </c>
    </row>
    <row r="672" spans="1:8" x14ac:dyDescent="0.25">
      <c r="A672">
        <f>VLOOKUP('2024-03-18_windows_device_0'!P672,'2024-03-18_windows_device_0'!P$2:P$912,1,0)</f>
        <v>35.825333333333333</v>
      </c>
      <c r="B672">
        <f>VLOOKUP('2024-03-18_windows_device_0'!Q672,'2024-03-18_windows_device_0'!Q672:Q1580,1,0)+90</f>
        <v>2184130</v>
      </c>
      <c r="C672">
        <f t="shared" si="53"/>
        <v>-2.4543576619664768E-2</v>
      </c>
      <c r="D672">
        <f t="shared" si="50"/>
        <v>35.821824726665334</v>
      </c>
      <c r="E672">
        <f t="shared" si="51"/>
        <v>2183566.1065021059</v>
      </c>
      <c r="F672">
        <f>E672+I$5*C672</f>
        <v>2183507.5088320542</v>
      </c>
      <c r="G672">
        <f t="shared" si="54"/>
        <v>0.31103767567779872</v>
      </c>
      <c r="H672">
        <f t="shared" si="52"/>
        <v>2183495.0673250272</v>
      </c>
    </row>
    <row r="673" spans="1:8" x14ac:dyDescent="0.25">
      <c r="A673">
        <f>VLOOKUP('2024-03-18_windows_device_0'!P673,'2024-03-18_windows_device_0'!P$2:P$912,1,0)</f>
        <v>35.793333333333337</v>
      </c>
      <c r="B673">
        <f>VLOOKUP('2024-03-18_windows_device_0'!Q673,'2024-03-18_windows_device_0'!Q673:Q1581,1,0)+90</f>
        <v>2184122</v>
      </c>
      <c r="C673">
        <f t="shared" si="53"/>
        <v>-3.5699747810414274E-2</v>
      </c>
      <c r="D673">
        <f t="shared" si="50"/>
        <v>35.789827860632364</v>
      </c>
      <c r="E673">
        <f t="shared" si="51"/>
        <v>2183559.1134171202</v>
      </c>
      <c r="F673">
        <f>E673+I$5*C673</f>
        <v>2183473.8804424992</v>
      </c>
      <c r="G673">
        <f t="shared" si="54"/>
        <v>-0.3362838955502957</v>
      </c>
      <c r="H673">
        <f t="shared" si="52"/>
        <v>2183487.3317983211</v>
      </c>
    </row>
    <row r="674" spans="1:8" x14ac:dyDescent="0.25">
      <c r="A674">
        <f>VLOOKUP('2024-03-18_windows_device_0'!P674,'2024-03-18_windows_device_0'!P$2:P$912,1,0)</f>
        <v>35.78</v>
      </c>
      <c r="B674">
        <f>VLOOKUP('2024-03-18_windows_device_0'!Q674,'2024-03-18_windows_device_0'!Q674:Q1582,1,0)+90</f>
        <v>2184114</v>
      </c>
      <c r="C674">
        <f t="shared" si="53"/>
        <v>-1.487489492100991E-2</v>
      </c>
      <c r="D674">
        <f t="shared" si="50"/>
        <v>35.776495833118624</v>
      </c>
      <c r="E674">
        <f t="shared" si="51"/>
        <v>2183551.5326994765</v>
      </c>
      <c r="F674">
        <f>E674+I$5*C674</f>
        <v>2183516.0189600512</v>
      </c>
      <c r="G674">
        <f t="shared" si="54"/>
        <v>0.42138517552055421</v>
      </c>
      <c r="H674">
        <f t="shared" si="52"/>
        <v>2183499.1635530302</v>
      </c>
    </row>
    <row r="675" spans="1:8" x14ac:dyDescent="0.25">
      <c r="A675">
        <f>VLOOKUP('2024-03-18_windows_device_0'!P675,'2024-03-18_windows_device_0'!P$2:P$912,1,0)</f>
        <v>35.762</v>
      </c>
      <c r="B675">
        <f>VLOOKUP('2024-03-18_windows_device_0'!Q675,'2024-03-18_windows_device_0'!Q675:Q1583,1,0)+90</f>
        <v>2184114</v>
      </c>
      <c r="C675">
        <f t="shared" si="53"/>
        <v>-2.0081108143364966E-2</v>
      </c>
      <c r="D675">
        <f t="shared" si="50"/>
        <v>35.758497595975072</v>
      </c>
      <c r="E675">
        <f t="shared" si="51"/>
        <v>2183552.0984828607</v>
      </c>
      <c r="F675">
        <f>E675+I$5*C675</f>
        <v>2183504.1549346363</v>
      </c>
      <c r="G675">
        <f t="shared" si="54"/>
        <v>-0.11864025414921343</v>
      </c>
      <c r="H675">
        <f t="shared" si="52"/>
        <v>2183508.9005448022</v>
      </c>
    </row>
    <row r="676" spans="1:8" x14ac:dyDescent="0.25">
      <c r="A676">
        <f>VLOOKUP('2024-03-18_windows_device_0'!P676,'2024-03-18_windows_device_0'!P$2:P$912,1,0)</f>
        <v>35.723333333333336</v>
      </c>
      <c r="B676">
        <f>VLOOKUP('2024-03-18_windows_device_0'!Q676,'2024-03-18_windows_device_0'!Q676:Q1584,1,0)+90</f>
        <v>2184111</v>
      </c>
      <c r="C676">
        <f t="shared" si="53"/>
        <v>-4.3137195270919228E-2</v>
      </c>
      <c r="D676">
        <f t="shared" si="50"/>
        <v>35.719834716185233</v>
      </c>
      <c r="E676">
        <f t="shared" si="51"/>
        <v>2183550.3129067118</v>
      </c>
      <c r="F676">
        <f>E676+I$5*C676</f>
        <v>2183447.323062378</v>
      </c>
      <c r="G676">
        <f t="shared" si="54"/>
        <v>-0.56831872258335359</v>
      </c>
      <c r="H676">
        <f t="shared" si="52"/>
        <v>2183470.0558112813</v>
      </c>
    </row>
    <row r="677" spans="1:8" x14ac:dyDescent="0.25">
      <c r="A677">
        <f>VLOOKUP('2024-03-18_windows_device_0'!P677,'2024-03-18_windows_device_0'!P$2:P$912,1,0)</f>
        <v>35.706000000000003</v>
      </c>
      <c r="B677">
        <f>VLOOKUP('2024-03-18_windows_device_0'!Q677,'2024-03-18_windows_device_0'!Q677:Q1585,1,0)+90</f>
        <v>2184112</v>
      </c>
      <c r="C677">
        <f t="shared" si="53"/>
        <v>-1.9337363397309713E-2</v>
      </c>
      <c r="D677">
        <f t="shared" si="50"/>
        <v>35.702503080417372</v>
      </c>
      <c r="E677">
        <f t="shared" si="51"/>
        <v>2183551.8568771426</v>
      </c>
      <c r="F677">
        <f>E677+I$5*C677</f>
        <v>2183505.6890158895</v>
      </c>
      <c r="G677">
        <f t="shared" si="54"/>
        <v>0.58365953511558477</v>
      </c>
      <c r="H677">
        <f t="shared" si="52"/>
        <v>2183482.3426344851</v>
      </c>
    </row>
    <row r="678" spans="1:8" x14ac:dyDescent="0.25">
      <c r="A678">
        <f>VLOOKUP('2024-03-18_windows_device_0'!P678,'2024-03-18_windows_device_0'!P$2:P$912,1,0)</f>
        <v>35.693333333333335</v>
      </c>
      <c r="B678">
        <f>VLOOKUP('2024-03-18_windows_device_0'!Q678,'2024-03-18_windows_device_0'!Q678:Q1586,1,0)+90</f>
        <v>2184106</v>
      </c>
      <c r="C678">
        <f t="shared" si="53"/>
        <v>-1.4131150174954659E-2</v>
      </c>
      <c r="D678">
        <f t="shared" si="50"/>
        <v>35.689837654279323</v>
      </c>
      <c r="E678">
        <f t="shared" si="51"/>
        <v>2183546.2542270403</v>
      </c>
      <c r="F678">
        <f>E678+I$5*C678</f>
        <v>2183512.516174586</v>
      </c>
      <c r="G678">
        <f t="shared" si="54"/>
        <v>6.8271586964838205E-2</v>
      </c>
      <c r="H678">
        <f t="shared" si="52"/>
        <v>2183509.7853111075</v>
      </c>
    </row>
    <row r="679" spans="1:8" x14ac:dyDescent="0.25">
      <c r="A679">
        <f>VLOOKUP('2024-03-18_windows_device_0'!P679,'2024-03-18_windows_device_0'!P$2:P$912,1,0)</f>
        <v>35.671999999999997</v>
      </c>
      <c r="B679">
        <f>VLOOKUP('2024-03-18_windows_device_0'!Q679,'2024-03-18_windows_device_0'!Q679:Q1587,1,0)+90</f>
        <v>2184116</v>
      </c>
      <c r="C679">
        <f t="shared" si="53"/>
        <v>-2.3799831873617443E-2</v>
      </c>
      <c r="D679">
        <f t="shared" si="50"/>
        <v>35.668506410257336</v>
      </c>
      <c r="E679">
        <f t="shared" si="51"/>
        <v>2183556.923129241</v>
      </c>
      <c r="F679">
        <f>E679+I$5*C679</f>
        <v>2183500.1011461602</v>
      </c>
      <c r="G679">
        <f t="shared" si="54"/>
        <v>-0.12415028425864875</v>
      </c>
      <c r="H679">
        <f t="shared" si="52"/>
        <v>2183505.0671575307</v>
      </c>
    </row>
    <row r="680" spans="1:8" x14ac:dyDescent="0.25">
      <c r="A680">
        <f>VLOOKUP('2024-03-18_windows_device_0'!P680,'2024-03-18_windows_device_0'!P$2:P$912,1,0)</f>
        <v>35.639333333333333</v>
      </c>
      <c r="B680">
        <f>VLOOKUP('2024-03-18_windows_device_0'!Q680,'2024-03-18_windows_device_0'!Q680:Q1588,1,0)+90</f>
        <v>2184116</v>
      </c>
      <c r="C680">
        <f t="shared" si="53"/>
        <v>-3.6443492556469524E-2</v>
      </c>
      <c r="D680">
        <f t="shared" si="50"/>
        <v>35.635842942848676</v>
      </c>
      <c r="E680">
        <f t="shared" si="51"/>
        <v>2183557.946610712</v>
      </c>
      <c r="F680">
        <f>E680+I$5*C680</f>
        <v>2183470.9379491196</v>
      </c>
      <c r="G680">
        <f t="shared" si="54"/>
        <v>-0.29163197040557864</v>
      </c>
      <c r="H680">
        <f t="shared" si="52"/>
        <v>2183482.6032279357</v>
      </c>
    </row>
    <row r="681" spans="1:8" x14ac:dyDescent="0.25">
      <c r="A681">
        <f>VLOOKUP('2024-03-18_windows_device_0'!P681,'2024-03-18_windows_device_0'!P$2:P$912,1,0)</f>
        <v>35.616</v>
      </c>
      <c r="B681">
        <f>VLOOKUP('2024-03-18_windows_device_0'!Q681,'2024-03-18_windows_device_0'!Q681:Q1589,1,0)+90</f>
        <v>2184116</v>
      </c>
      <c r="C681">
        <f t="shared" si="53"/>
        <v>-2.6031066111767344E-2</v>
      </c>
      <c r="D681">
        <f t="shared" si="50"/>
        <v>35.61251189469963</v>
      </c>
      <c r="E681">
        <f t="shared" si="51"/>
        <v>2183558.6770948139</v>
      </c>
      <c r="F681">
        <f>E681+I$5*C681</f>
        <v>2183496.5280508194</v>
      </c>
      <c r="G681">
        <f t="shared" si="54"/>
        <v>0.25590101699810475</v>
      </c>
      <c r="H681">
        <f t="shared" si="52"/>
        <v>2183486.2920101397</v>
      </c>
    </row>
    <row r="682" spans="1:8" x14ac:dyDescent="0.25">
      <c r="A682">
        <f>VLOOKUP('2024-03-18_windows_device_0'!P682,'2024-03-18_windows_device_0'!P$2:P$912,1,0)</f>
        <v>35.602666666666664</v>
      </c>
      <c r="B682">
        <f>VLOOKUP('2024-03-18_windows_device_0'!Q682,'2024-03-18_windows_device_0'!Q682:Q1590,1,0)+90</f>
        <v>2184114</v>
      </c>
      <c r="C682">
        <f t="shared" si="53"/>
        <v>-1.487489492100991E-2</v>
      </c>
      <c r="D682">
        <f t="shared" si="50"/>
        <v>35.599179867185889</v>
      </c>
      <c r="E682">
        <f t="shared" si="51"/>
        <v>2183557.0942995041</v>
      </c>
      <c r="F682">
        <f>E682+I$5*C682</f>
        <v>2183521.5805600788</v>
      </c>
      <c r="G682">
        <f t="shared" si="54"/>
        <v>0.25052509259432554</v>
      </c>
      <c r="H682">
        <f t="shared" si="52"/>
        <v>2183511.5595563753</v>
      </c>
    </row>
    <row r="683" spans="1:8" x14ac:dyDescent="0.25">
      <c r="A683">
        <f>VLOOKUP('2024-03-18_windows_device_0'!P683,'2024-03-18_windows_device_0'!P$2:P$912,1,0)</f>
        <v>35.582000000000001</v>
      </c>
      <c r="B683">
        <f>VLOOKUP('2024-03-18_windows_device_0'!Q683,'2024-03-18_windows_device_0'!Q683:Q1591,1,0)+90</f>
        <v>2184116</v>
      </c>
      <c r="C683">
        <f t="shared" si="53"/>
        <v>-2.3056087127554262E-2</v>
      </c>
      <c r="D683">
        <f t="shared" si="50"/>
        <v>35.578515224539601</v>
      </c>
      <c r="E683">
        <f t="shared" si="51"/>
        <v>2183559.7406580537</v>
      </c>
      <c r="F683">
        <f>E683+I$5*C683</f>
        <v>2183504.6943619442</v>
      </c>
      <c r="G683">
        <f t="shared" si="54"/>
        <v>-0.16886198134627192</v>
      </c>
      <c r="H683">
        <f t="shared" si="52"/>
        <v>2183511.4488411979</v>
      </c>
    </row>
    <row r="684" spans="1:8" x14ac:dyDescent="0.25">
      <c r="A684">
        <f>VLOOKUP('2024-03-18_windows_device_0'!P684,'2024-03-18_windows_device_0'!P$2:P$912,1,0)</f>
        <v>35.56066666666667</v>
      </c>
      <c r="B684">
        <f>VLOOKUP('2024-03-18_windows_device_0'!Q684,'2024-03-18_windows_device_0'!Q684:Q1592,1,0)+90</f>
        <v>2184116</v>
      </c>
      <c r="C684">
        <f t="shared" si="53"/>
        <v>-2.3799831873609515E-2</v>
      </c>
      <c r="D684">
        <f t="shared" si="50"/>
        <v>35.557183980517621</v>
      </c>
      <c r="E684">
        <f t="shared" si="51"/>
        <v>2183560.4074732154</v>
      </c>
      <c r="F684">
        <f>E684+I$5*C684</f>
        <v>2183503.5854901345</v>
      </c>
      <c r="G684">
        <f t="shared" si="54"/>
        <v>-1.1088718096725642E-2</v>
      </c>
      <c r="H684">
        <f t="shared" si="52"/>
        <v>2183504.0290388586</v>
      </c>
    </row>
    <row r="685" spans="1:8" x14ac:dyDescent="0.25">
      <c r="A685">
        <f>VLOOKUP('2024-03-18_windows_device_0'!P685,'2024-03-18_windows_device_0'!P$2:P$912,1,0)</f>
        <v>35.509333333333331</v>
      </c>
      <c r="B685">
        <f>VLOOKUP('2024-03-18_windows_device_0'!Q685,'2024-03-18_windows_device_0'!Q685:Q1593,1,0)+90</f>
        <v>2184108</v>
      </c>
      <c r="C685">
        <f t="shared" si="53"/>
        <v>-5.726834544588974E-2</v>
      </c>
      <c r="D685">
        <f t="shared" si="50"/>
        <v>35.505855674589718</v>
      </c>
      <c r="E685">
        <f t="shared" si="51"/>
        <v>2183554.0103583033</v>
      </c>
      <c r="F685">
        <f>E685+I$5*C685</f>
        <v>2183417.2824615156</v>
      </c>
      <c r="G685">
        <f t="shared" si="54"/>
        <v>-0.86303028618916866</v>
      </c>
      <c r="H685">
        <f t="shared" si="52"/>
        <v>2183451.8036729633</v>
      </c>
    </row>
    <row r="686" spans="1:8" x14ac:dyDescent="0.25">
      <c r="A686">
        <f>VLOOKUP('2024-03-18_windows_device_0'!P686,'2024-03-18_windows_device_0'!P$2:P$912,1,0)</f>
        <v>35.491999999999997</v>
      </c>
      <c r="B686">
        <f>VLOOKUP('2024-03-18_windows_device_0'!Q686,'2024-03-18_windows_device_0'!Q686:Q1594,1,0)+90</f>
        <v>2184102</v>
      </c>
      <c r="C686">
        <f t="shared" si="53"/>
        <v>-1.9337363397309713E-2</v>
      </c>
      <c r="D686">
        <f t="shared" si="50"/>
        <v>35.488524038821858</v>
      </c>
      <c r="E686">
        <f t="shared" si="51"/>
        <v>2183548.5510692978</v>
      </c>
      <c r="F686">
        <f>E686+I$5*C686</f>
        <v>2183502.3832080448</v>
      </c>
      <c r="G686">
        <f t="shared" si="54"/>
        <v>0.85100746529176829</v>
      </c>
      <c r="H686">
        <f t="shared" si="52"/>
        <v>2183468.3429094329</v>
      </c>
    </row>
    <row r="687" spans="1:8" x14ac:dyDescent="0.25">
      <c r="A687">
        <f>VLOOKUP('2024-03-18_windows_device_0'!P687,'2024-03-18_windows_device_0'!P$2:P$912,1,0)</f>
        <v>35.480666666666664</v>
      </c>
      <c r="B687">
        <f>VLOOKUP('2024-03-18_windows_device_0'!Q687,'2024-03-18_windows_device_0'!Q687:Q1595,1,0)+90</f>
        <v>2184102</v>
      </c>
      <c r="C687">
        <f t="shared" si="53"/>
        <v>-1.2643660682860009E-2</v>
      </c>
      <c r="D687">
        <f t="shared" si="50"/>
        <v>35.477191815435177</v>
      </c>
      <c r="E687">
        <f t="shared" si="51"/>
        <v>2183548.9044683599</v>
      </c>
      <c r="F687">
        <f>E687+I$5*C687</f>
        <v>2183518.7177898483</v>
      </c>
      <c r="G687">
        <f t="shared" si="54"/>
        <v>0.16334581803530454</v>
      </c>
      <c r="H687">
        <f t="shared" si="52"/>
        <v>2183512.1839571269</v>
      </c>
    </row>
    <row r="688" spans="1:8" x14ac:dyDescent="0.25">
      <c r="A688">
        <f>VLOOKUP('2024-03-18_windows_device_0'!P688,'2024-03-18_windows_device_0'!P$2:P$912,1,0)</f>
        <v>35.46</v>
      </c>
      <c r="B688">
        <f>VLOOKUP('2024-03-18_windows_device_0'!Q688,'2024-03-18_windows_device_0'!Q688:Q1596,1,0)+90</f>
        <v>2184105</v>
      </c>
      <c r="C688">
        <f t="shared" si="53"/>
        <v>-2.3056087127554262E-2</v>
      </c>
      <c r="D688">
        <f t="shared" si="50"/>
        <v>35.456527172788888</v>
      </c>
      <c r="E688">
        <f t="shared" si="51"/>
        <v>2183552.5486113834</v>
      </c>
      <c r="F688">
        <f>E688+I$5*C688</f>
        <v>2183497.502315274</v>
      </c>
      <c r="G688">
        <f t="shared" si="54"/>
        <v>-0.21215474574360996</v>
      </c>
      <c r="H688">
        <f t="shared" si="52"/>
        <v>2183505.9885051036</v>
      </c>
    </row>
    <row r="689" spans="1:8" x14ac:dyDescent="0.25">
      <c r="A689">
        <f>VLOOKUP('2024-03-18_windows_device_0'!P689,'2024-03-18_windows_device_0'!P$2:P$912,1,0)</f>
        <v>35.444000000000003</v>
      </c>
      <c r="B689">
        <f>VLOOKUP('2024-03-18_windows_device_0'!Q689,'2024-03-18_windows_device_0'!Q689:Q1597,1,0)+90</f>
        <v>2184106</v>
      </c>
      <c r="C689">
        <f t="shared" si="53"/>
        <v>-1.7849873905207137E-2</v>
      </c>
      <c r="D689">
        <f t="shared" si="50"/>
        <v>35.440528739772404</v>
      </c>
      <c r="E689">
        <f t="shared" si="51"/>
        <v>2183554.0470450004</v>
      </c>
      <c r="F689">
        <f>E689+I$5*C689</f>
        <v>2183511.4305576901</v>
      </c>
      <c r="G689">
        <f t="shared" si="54"/>
        <v>0.13928242416121067</v>
      </c>
      <c r="H689">
        <f t="shared" si="52"/>
        <v>2183505.8592607235</v>
      </c>
    </row>
    <row r="690" spans="1:8" x14ac:dyDescent="0.25">
      <c r="A690">
        <f>VLOOKUP('2024-03-18_windows_device_0'!P690,'2024-03-18_windows_device_0'!P$2:P$912,1,0)</f>
        <v>35.408666666666669</v>
      </c>
      <c r="B690">
        <f>VLOOKUP('2024-03-18_windows_device_0'!Q690,'2024-03-18_windows_device_0'!Q690:Q1598,1,0)+90</f>
        <v>2184111</v>
      </c>
      <c r="C690">
        <f t="shared" si="53"/>
        <v>-3.9418471540674675E-2</v>
      </c>
      <c r="D690">
        <f t="shared" si="50"/>
        <v>35.405198866860992</v>
      </c>
      <c r="E690">
        <f t="shared" si="51"/>
        <v>2183560.1469556778</v>
      </c>
      <c r="F690">
        <f>E690+I$5*C690</f>
        <v>2183466.0355462003</v>
      </c>
      <c r="G690">
        <f t="shared" si="54"/>
        <v>-0.45395011489745229</v>
      </c>
      <c r="H690">
        <f t="shared" si="52"/>
        <v>2183484.1935507962</v>
      </c>
    </row>
    <row r="691" spans="1:8" x14ac:dyDescent="0.25">
      <c r="A691">
        <f>VLOOKUP('2024-03-18_windows_device_0'!P691,'2024-03-18_windows_device_0'!P$2:P$912,1,0)</f>
        <v>35.388666666666666</v>
      </c>
      <c r="B691">
        <f>VLOOKUP('2024-03-18_windows_device_0'!Q691,'2024-03-18_windows_device_0'!Q691:Q1599,1,0)+90</f>
        <v>2184109</v>
      </c>
      <c r="C691">
        <f t="shared" si="53"/>
        <v>-2.2312342381514867E-2</v>
      </c>
      <c r="D691">
        <f t="shared" si="50"/>
        <v>35.385200825590381</v>
      </c>
      <c r="E691">
        <f t="shared" si="51"/>
        <v>2183558.7690604064</v>
      </c>
      <c r="F691">
        <f>E691+I$5*C691</f>
        <v>2183505.4984512683</v>
      </c>
      <c r="G691">
        <f t="shared" si="54"/>
        <v>0.39462905067950488</v>
      </c>
      <c r="H691">
        <f t="shared" si="52"/>
        <v>2183489.7132892413</v>
      </c>
    </row>
    <row r="692" spans="1:8" x14ac:dyDescent="0.25">
      <c r="A692">
        <f>VLOOKUP('2024-03-18_windows_device_0'!P692,'2024-03-18_windows_device_0'!P$2:P$912,1,0)</f>
        <v>35.372666666666667</v>
      </c>
      <c r="B692">
        <f>VLOOKUP('2024-03-18_windows_device_0'!Q692,'2024-03-18_windows_device_0'!Q692:Q1600,1,0)+90</f>
        <v>2184106</v>
      </c>
      <c r="C692">
        <f t="shared" si="53"/>
        <v>-1.7849873905207137E-2</v>
      </c>
      <c r="D692">
        <f t="shared" si="50"/>
        <v>35.369202392573897</v>
      </c>
      <c r="E692">
        <f t="shared" si="51"/>
        <v>2183556.2664911202</v>
      </c>
      <c r="F692">
        <f>E692+I$5*C692</f>
        <v>2183513.6500038099</v>
      </c>
      <c r="G692">
        <f t="shared" si="54"/>
        <v>8.1515525416471071E-2</v>
      </c>
      <c r="H692">
        <f t="shared" si="52"/>
        <v>2183510.3893827931</v>
      </c>
    </row>
    <row r="693" spans="1:8" x14ac:dyDescent="0.25">
      <c r="A693">
        <f>VLOOKUP('2024-03-18_windows_device_0'!P693,'2024-03-18_windows_device_0'!P$2:P$912,1,0)</f>
        <v>35.351999999999997</v>
      </c>
      <c r="B693">
        <f>VLOOKUP('2024-03-18_windows_device_0'!Q693,'2024-03-18_windows_device_0'!Q693:Q1601,1,0)+90</f>
        <v>2184105</v>
      </c>
      <c r="C693">
        <f t="shared" si="53"/>
        <v>-2.3056087127570117E-2</v>
      </c>
      <c r="D693">
        <f t="shared" si="50"/>
        <v>35.348537749927594</v>
      </c>
      <c r="E693">
        <f t="shared" si="51"/>
        <v>2183555.908672858</v>
      </c>
      <c r="F693">
        <f>E693+I$5*C693</f>
        <v>2183500.8623767486</v>
      </c>
      <c r="G693">
        <f t="shared" si="54"/>
        <v>-0.1278762706136331</v>
      </c>
      <c r="H693">
        <f t="shared" si="52"/>
        <v>2183505.9774275729</v>
      </c>
    </row>
    <row r="694" spans="1:8" x14ac:dyDescent="0.25">
      <c r="A694">
        <f>VLOOKUP('2024-03-18_windows_device_0'!P694,'2024-03-18_windows_device_0'!P$2:P$912,1,0)</f>
        <v>35.314666666666668</v>
      </c>
      <c r="B694">
        <f>VLOOKUP('2024-03-18_windows_device_0'!Q694,'2024-03-18_windows_device_0'!Q694:Q1602,1,0)+90</f>
        <v>2184100</v>
      </c>
      <c r="C694">
        <f t="shared" si="53"/>
        <v>-4.1649705778816652E-2</v>
      </c>
      <c r="D694">
        <f t="shared" si="50"/>
        <v>35.31120807288913</v>
      </c>
      <c r="E694">
        <f t="shared" si="51"/>
        <v>2183552.0677917418</v>
      </c>
      <c r="F694">
        <f>E694+I$5*C694</f>
        <v>2183452.6293213507</v>
      </c>
      <c r="G694">
        <f t="shared" si="54"/>
        <v>-0.48233055397868158</v>
      </c>
      <c r="H694">
        <f t="shared" si="52"/>
        <v>2183471.9225435099</v>
      </c>
    </row>
    <row r="695" spans="1:8" x14ac:dyDescent="0.25">
      <c r="A695">
        <f>VLOOKUP('2024-03-18_windows_device_0'!P695,'2024-03-18_windows_device_0'!P$2:P$912,1,0)</f>
        <v>35.302</v>
      </c>
      <c r="B695">
        <f>VLOOKUP('2024-03-18_windows_device_0'!Q695,'2024-03-18_windows_device_0'!Q695:Q1603,1,0)+90</f>
        <v>2184084</v>
      </c>
      <c r="C695">
        <f t="shared" si="53"/>
        <v>-1.4131150174954659E-2</v>
      </c>
      <c r="D695">
        <f t="shared" si="50"/>
        <v>35.298542646751081</v>
      </c>
      <c r="E695">
        <f t="shared" si="51"/>
        <v>2183536.4607859612</v>
      </c>
      <c r="F695">
        <f>E695+I$5*C695</f>
        <v>2183502.7227335069</v>
      </c>
      <c r="G695">
        <f t="shared" si="54"/>
        <v>0.50093412156216799</v>
      </c>
      <c r="H695">
        <f t="shared" si="52"/>
        <v>2183482.6853686445</v>
      </c>
    </row>
    <row r="696" spans="1:8" x14ac:dyDescent="0.25">
      <c r="A696">
        <f>VLOOKUP('2024-03-18_windows_device_0'!P696,'2024-03-18_windows_device_0'!P$2:P$912,1,0)</f>
        <v>35.271999999999998</v>
      </c>
      <c r="B696">
        <f>VLOOKUP('2024-03-18_windows_device_0'!Q696,'2024-03-18_windows_device_0'!Q696:Q1604,1,0)+90</f>
        <v>2184077</v>
      </c>
      <c r="C696">
        <f t="shared" si="53"/>
        <v>-3.3468513572272297E-2</v>
      </c>
      <c r="D696">
        <f t="shared" si="50"/>
        <v>35.268545584845164</v>
      </c>
      <c r="E696">
        <f t="shared" si="51"/>
        <v>2183530.3909993684</v>
      </c>
      <c r="F696">
        <f>E696+I$5*C696</f>
        <v>2183450.4850856611</v>
      </c>
      <c r="G696">
        <f t="shared" si="54"/>
        <v>-0.52237647845875468</v>
      </c>
      <c r="H696">
        <f t="shared" si="52"/>
        <v>2183471.3801447996</v>
      </c>
    </row>
    <row r="697" spans="1:8" x14ac:dyDescent="0.25">
      <c r="A697">
        <f>VLOOKUP('2024-03-18_windows_device_0'!P697,'2024-03-18_windows_device_0'!P$2:P$912,1,0)</f>
        <v>35.268000000000001</v>
      </c>
      <c r="B697">
        <f>VLOOKUP('2024-03-18_windows_device_0'!Q697,'2024-03-18_windows_device_0'!Q697:Q1605,1,0)+90</f>
        <v>2184091</v>
      </c>
      <c r="C697">
        <f t="shared" si="53"/>
        <v>-4.4624684762998024E-3</v>
      </c>
      <c r="D697">
        <f t="shared" si="50"/>
        <v>35.264545976591045</v>
      </c>
      <c r="E697">
        <f t="shared" si="51"/>
        <v>2183544.5149680707</v>
      </c>
      <c r="F697">
        <f>E697+I$5*C697</f>
        <v>2183533.8608462429</v>
      </c>
      <c r="G697">
        <f t="shared" si="54"/>
        <v>0.83375760581810032</v>
      </c>
      <c r="H697">
        <f t="shared" si="52"/>
        <v>2183500.51054201</v>
      </c>
    </row>
    <row r="698" spans="1:8" x14ac:dyDescent="0.25">
      <c r="A698">
        <f>VLOOKUP('2024-03-18_windows_device_0'!P698,'2024-03-18_windows_device_0'!P$2:P$912,1,0)</f>
        <v>35.245333333333335</v>
      </c>
      <c r="B698">
        <f>VLOOKUP('2024-03-18_windows_device_0'!Q698,'2024-03-18_windows_device_0'!Q698:Q1606,1,0)+90</f>
        <v>2184096</v>
      </c>
      <c r="C698">
        <f t="shared" si="53"/>
        <v>-2.5287321365712091E-2</v>
      </c>
      <c r="D698">
        <f t="shared" si="50"/>
        <v>35.24188152981769</v>
      </c>
      <c r="E698">
        <f t="shared" si="51"/>
        <v>2183550.2171918149</v>
      </c>
      <c r="F698">
        <f>E698+I$5*C698</f>
        <v>2183489.8438347918</v>
      </c>
      <c r="G698">
        <f t="shared" si="54"/>
        <v>-0.44017011451069266</v>
      </c>
      <c r="H698">
        <f t="shared" si="52"/>
        <v>2183507.4506393722</v>
      </c>
    </row>
    <row r="699" spans="1:8" x14ac:dyDescent="0.25">
      <c r="A699">
        <f>VLOOKUP('2024-03-18_windows_device_0'!P699,'2024-03-18_windows_device_0'!P$2:P$912,1,0)</f>
        <v>35.203333333333333</v>
      </c>
      <c r="B699">
        <f>VLOOKUP('2024-03-18_windows_device_0'!Q699,'2024-03-18_windows_device_0'!Q699:Q1607,1,0)+90</f>
        <v>2184093</v>
      </c>
      <c r="C699">
        <f t="shared" si="53"/>
        <v>-4.6855919001179636E-2</v>
      </c>
      <c r="D699">
        <f t="shared" si="50"/>
        <v>35.199885643149408</v>
      </c>
      <c r="E699">
        <f t="shared" si="51"/>
        <v>2183548.5171778151</v>
      </c>
      <c r="F699">
        <f>E699+I$5*C699</f>
        <v>2183436.6488986253</v>
      </c>
      <c r="G699">
        <f t="shared" si="54"/>
        <v>-0.53194936166517437</v>
      </c>
      <c r="H699">
        <f t="shared" si="52"/>
        <v>2183457.9268730921</v>
      </c>
    </row>
    <row r="700" spans="1:8" x14ac:dyDescent="0.25">
      <c r="A700">
        <f>VLOOKUP('2024-03-18_windows_device_0'!P700,'2024-03-18_windows_device_0'!P$2:P$912,1,0)</f>
        <v>35.195999999999998</v>
      </c>
      <c r="B700">
        <f>VLOOKUP('2024-03-18_windows_device_0'!Q700,'2024-03-18_windows_device_0'!Q700:Q1608,1,0)+90</f>
        <v>2184087</v>
      </c>
      <c r="C700">
        <f t="shared" si="53"/>
        <v>-8.1811922065522791E-3</v>
      </c>
      <c r="D700">
        <f t="shared" si="50"/>
        <v>35.192553028016853</v>
      </c>
      <c r="E700">
        <f t="shared" si="51"/>
        <v>2183542.7440005485</v>
      </c>
      <c r="F700">
        <f>E700+I$5*C700</f>
        <v>2183523.2114438647</v>
      </c>
      <c r="G700">
        <f t="shared" si="54"/>
        <v>0.86562545239459721</v>
      </c>
      <c r="H700">
        <f t="shared" si="52"/>
        <v>2183488.5864257691</v>
      </c>
    </row>
    <row r="701" spans="1:8" x14ac:dyDescent="0.25">
      <c r="A701">
        <f>VLOOKUP('2024-03-18_windows_device_0'!P701,'2024-03-18_windows_device_0'!P$2:P$912,1,0)</f>
        <v>35.166666666666664</v>
      </c>
      <c r="B701">
        <f>VLOOKUP('2024-03-18_windows_device_0'!Q701,'2024-03-18_windows_device_0'!Q701:Q1609,1,0)+90</f>
        <v>2184086</v>
      </c>
      <c r="C701">
        <f t="shared" si="53"/>
        <v>-3.2724768826217047E-2</v>
      </c>
      <c r="D701">
        <f t="shared" si="50"/>
        <v>35.163222567486628</v>
      </c>
      <c r="E701">
        <f t="shared" si="51"/>
        <v>2183542.65081893</v>
      </c>
      <c r="F701">
        <f>E701+I$5*C701</f>
        <v>2183464.5205921941</v>
      </c>
      <c r="G701">
        <f t="shared" si="54"/>
        <v>-0.58690851670689881</v>
      </c>
      <c r="H701">
        <f t="shared" si="52"/>
        <v>2183487.9969328623</v>
      </c>
    </row>
    <row r="702" spans="1:8" x14ac:dyDescent="0.25">
      <c r="A702">
        <f>VLOOKUP('2024-03-18_windows_device_0'!P702,'2024-03-18_windows_device_0'!P$2:P$912,1,0)</f>
        <v>35.150666666666666</v>
      </c>
      <c r="B702">
        <f>VLOOKUP('2024-03-18_windows_device_0'!Q702,'2024-03-18_windows_device_0'!Q702:Q1610,1,0)+90</f>
        <v>2184085</v>
      </c>
      <c r="C702">
        <f t="shared" si="53"/>
        <v>-1.7849873905207137E-2</v>
      </c>
      <c r="D702">
        <f t="shared" si="50"/>
        <v>35.147224134470143</v>
      </c>
      <c r="E702">
        <f t="shared" si="51"/>
        <v>2183542.1451284583</v>
      </c>
      <c r="F702">
        <f>E702+I$5*C702</f>
        <v>2183499.528641148</v>
      </c>
      <c r="G702">
        <f t="shared" si="54"/>
        <v>0.3500804895395413</v>
      </c>
      <c r="H702">
        <f t="shared" si="52"/>
        <v>2183485.5254215663</v>
      </c>
    </row>
    <row r="703" spans="1:8" x14ac:dyDescent="0.25">
      <c r="A703">
        <f>VLOOKUP('2024-03-18_windows_device_0'!P703,'2024-03-18_windows_device_0'!P$2:P$912,1,0)</f>
        <v>35.126666666666665</v>
      </c>
      <c r="B703">
        <f>VLOOKUP('2024-03-18_windows_device_0'!Q703,'2024-03-18_windows_device_0'!Q703:Q1611,1,0)+90</f>
        <v>2184089</v>
      </c>
      <c r="C703">
        <f t="shared" si="53"/>
        <v>-2.677481085781467E-2</v>
      </c>
      <c r="D703">
        <f t="shared" si="50"/>
        <v>35.123226484945413</v>
      </c>
      <c r="E703">
        <f t="shared" si="51"/>
        <v>2183546.8861709693</v>
      </c>
      <c r="F703">
        <f>E703+I$5*C703</f>
        <v>2183482.9614400035</v>
      </c>
      <c r="G703">
        <f t="shared" si="54"/>
        <v>-0.16567201144527643</v>
      </c>
      <c r="H703">
        <f t="shared" si="52"/>
        <v>2183489.5883204611</v>
      </c>
    </row>
    <row r="704" spans="1:8" x14ac:dyDescent="0.25">
      <c r="A704">
        <f>VLOOKUP('2024-03-18_windows_device_0'!P704,'2024-03-18_windows_device_0'!P$2:P$912,1,0)</f>
        <v>35.11933333333333</v>
      </c>
      <c r="B704">
        <f>VLOOKUP('2024-03-18_windows_device_0'!Q704,'2024-03-18_windows_device_0'!Q704:Q1612,1,0)+90</f>
        <v>2184093</v>
      </c>
      <c r="C704">
        <f t="shared" si="53"/>
        <v>-8.1811922065602068E-3</v>
      </c>
      <c r="D704">
        <f t="shared" si="50"/>
        <v>35.115893869812851</v>
      </c>
      <c r="E704">
        <f t="shared" si="51"/>
        <v>2183551.1124996711</v>
      </c>
      <c r="F704">
        <f>E704+I$5*C704</f>
        <v>2183531.5799429873</v>
      </c>
      <c r="G704">
        <f t="shared" si="54"/>
        <v>0.4861850298382342</v>
      </c>
      <c r="H704">
        <f t="shared" si="52"/>
        <v>2183512.1325417939</v>
      </c>
    </row>
    <row r="705" spans="1:8" x14ac:dyDescent="0.25">
      <c r="A705">
        <f>VLOOKUP('2024-03-18_windows_device_0'!P705,'2024-03-18_windows_device_0'!P$2:P$912,1,0)</f>
        <v>35.088666666666668</v>
      </c>
      <c r="B705">
        <f>VLOOKUP('2024-03-18_windows_device_0'!Q705,'2024-03-18_windows_device_0'!Q705:Q1613,1,0)+90</f>
        <v>2184090</v>
      </c>
      <c r="C705">
        <f t="shared" si="53"/>
        <v>-3.4212258318311699E-2</v>
      </c>
      <c r="D705">
        <f t="shared" si="50"/>
        <v>35.085230206531257</v>
      </c>
      <c r="E705">
        <f t="shared" si="51"/>
        <v>2183549.0584531557</v>
      </c>
      <c r="F705">
        <f>E705+I$5*C705</f>
        <v>2183467.3768524774</v>
      </c>
      <c r="G705">
        <f t="shared" si="54"/>
        <v>-0.64203090509865435</v>
      </c>
      <c r="H705">
        <f t="shared" si="52"/>
        <v>2183493.0580886812</v>
      </c>
    </row>
    <row r="706" spans="1:8" x14ac:dyDescent="0.25">
      <c r="A706">
        <f>VLOOKUP('2024-03-18_windows_device_0'!P706,'2024-03-18_windows_device_0'!P$2:P$912,1,0)</f>
        <v>35.068666666666665</v>
      </c>
      <c r="B706">
        <f>VLOOKUP('2024-03-18_windows_device_0'!Q706,'2024-03-18_windows_device_0'!Q706:Q1614,1,0)+90</f>
        <v>2184088</v>
      </c>
      <c r="C706">
        <f t="shared" si="53"/>
        <v>-2.2312342381514867E-2</v>
      </c>
      <c r="D706">
        <f t="shared" si="50"/>
        <v>35.065232165260646</v>
      </c>
      <c r="E706">
        <f t="shared" si="51"/>
        <v>2183547.6749341269</v>
      </c>
      <c r="F706">
        <f>E706+I$5*C706</f>
        <v>2183494.4043249888</v>
      </c>
      <c r="G706">
        <f t="shared" si="54"/>
        <v>0.27027472511399536</v>
      </c>
      <c r="H706">
        <f t="shared" si="52"/>
        <v>2183483.5933359843</v>
      </c>
    </row>
    <row r="707" spans="1:8" x14ac:dyDescent="0.25">
      <c r="A707">
        <f>VLOOKUP('2024-03-18_windows_device_0'!P707,'2024-03-18_windows_device_0'!P$2:P$912,1,0)</f>
        <v>35.045333333333332</v>
      </c>
      <c r="B707">
        <f>VLOOKUP('2024-03-18_windows_device_0'!Q707,'2024-03-18_windows_device_0'!Q707:Q1615,1,0)+90</f>
        <v>2184084</v>
      </c>
      <c r="C707">
        <f t="shared" si="53"/>
        <v>-2.6031066111767344E-2</v>
      </c>
      <c r="D707">
        <f t="shared" ref="D707:D770" si="55">(A707)*(1-EXP(-I$3))</f>
        <v>35.0419011171116</v>
      </c>
      <c r="E707">
        <f t="shared" ref="E707:E770" si="56">B707-D707^2*I$4</f>
        <v>2183544.393717689</v>
      </c>
      <c r="F707">
        <f>E707+I$5*C707</f>
        <v>2183482.2446736945</v>
      </c>
      <c r="G707">
        <f t="shared" si="54"/>
        <v>-0.12159651294350625</v>
      </c>
      <c r="H707">
        <f t="shared" ref="H707:H770" si="57">F707-I$7*G707</f>
        <v>2183487.1085342122</v>
      </c>
    </row>
    <row r="708" spans="1:8" x14ac:dyDescent="0.25">
      <c r="A708">
        <f>VLOOKUP('2024-03-18_windows_device_0'!P708,'2024-03-18_windows_device_0'!P$2:P$912,1,0)</f>
        <v>35.018666666666668</v>
      </c>
      <c r="B708">
        <f>VLOOKUP('2024-03-18_windows_device_0'!Q708,'2024-03-18_windows_device_0'!Q708:Q1616,1,0)+90</f>
        <v>2184083</v>
      </c>
      <c r="C708">
        <f t="shared" ref="C708:C771" si="58">(D708-D707)*I$2</f>
        <v>-2.9749789842011893E-2</v>
      </c>
      <c r="D708">
        <f t="shared" si="55"/>
        <v>35.015237062084125</v>
      </c>
      <c r="E708">
        <f t="shared" si="56"/>
        <v>2183544.2145988089</v>
      </c>
      <c r="F708">
        <f>E708+I$5*C708</f>
        <v>2183473.187119958</v>
      </c>
      <c r="G708">
        <f t="shared" ref="G708:G771" si="59">(F708-F707)*I$6</f>
        <v>-9.0575537364929917E-2</v>
      </c>
      <c r="H708">
        <f t="shared" si="57"/>
        <v>2183476.8101414526</v>
      </c>
    </row>
    <row r="709" spans="1:8" x14ac:dyDescent="0.25">
      <c r="A709">
        <f>VLOOKUP('2024-03-18_windows_device_0'!P709,'2024-03-18_windows_device_0'!P$2:P$912,1,0)</f>
        <v>34.99733333333333</v>
      </c>
      <c r="B709">
        <f>VLOOKUP('2024-03-18_windows_device_0'!Q709,'2024-03-18_windows_device_0'!Q709:Q1617,1,0)+90</f>
        <v>2184081</v>
      </c>
      <c r="C709">
        <f t="shared" si="58"/>
        <v>-2.3799831873617443E-2</v>
      </c>
      <c r="D709">
        <f t="shared" si="55"/>
        <v>34.993905818062139</v>
      </c>
      <c r="E709">
        <f t="shared" si="56"/>
        <v>2183542.8708538041</v>
      </c>
      <c r="F709">
        <f>E709+I$5*C709</f>
        <v>2183486.0488707232</v>
      </c>
      <c r="G709">
        <f t="shared" si="59"/>
        <v>0.12861750765237959</v>
      </c>
      <c r="H709">
        <f t="shared" si="57"/>
        <v>2183480.9041704172</v>
      </c>
    </row>
    <row r="710" spans="1:8" x14ac:dyDescent="0.25">
      <c r="A710">
        <f>VLOOKUP('2024-03-18_windows_device_0'!P710,'2024-03-18_windows_device_0'!P$2:P$912,1,0)</f>
        <v>35.008000000000003</v>
      </c>
      <c r="B710">
        <f>VLOOKUP('2024-03-18_windows_device_0'!Q710,'2024-03-18_windows_device_0'!Q710:Q1618,1,0)+90</f>
        <v>2184080</v>
      </c>
      <c r="C710">
        <f t="shared" si="58"/>
        <v>1.1899915936812685E-2</v>
      </c>
      <c r="D710">
        <f t="shared" si="55"/>
        <v>35.004571440073136</v>
      </c>
      <c r="E710">
        <f t="shared" si="56"/>
        <v>2183541.5427762954</v>
      </c>
      <c r="F710">
        <f>E710+I$5*C710</f>
        <v>2183569.9537678356</v>
      </c>
      <c r="G710">
        <f t="shared" si="59"/>
        <v>0.83904897112399346</v>
      </c>
      <c r="H710">
        <f t="shared" si="57"/>
        <v>2183536.3918089909</v>
      </c>
    </row>
    <row r="711" spans="1:8" x14ac:dyDescent="0.25">
      <c r="A711">
        <f>VLOOKUP('2024-03-18_windows_device_0'!P711,'2024-03-18_windows_device_0'!P$2:P$912,1,0)</f>
        <v>34.972000000000001</v>
      </c>
      <c r="B711">
        <f>VLOOKUP('2024-03-18_windows_device_0'!Q711,'2024-03-18_windows_device_0'!Q711:Q1619,1,0)+90</f>
        <v>2184074</v>
      </c>
      <c r="C711">
        <f t="shared" si="58"/>
        <v>-4.0162216286722001E-2</v>
      </c>
      <c r="D711">
        <f t="shared" si="55"/>
        <v>34.96857496578604</v>
      </c>
      <c r="E711">
        <f t="shared" si="56"/>
        <v>2183536.6496371948</v>
      </c>
      <c r="F711">
        <f>E711+I$5*C711</f>
        <v>2183440.762540746</v>
      </c>
      <c r="G711">
        <f t="shared" si="59"/>
        <v>-1.2919122708961368</v>
      </c>
      <c r="H711">
        <f t="shared" si="57"/>
        <v>2183492.4390315819</v>
      </c>
    </row>
    <row r="712" spans="1:8" x14ac:dyDescent="0.25">
      <c r="A712">
        <f>VLOOKUP('2024-03-18_windows_device_0'!P712,'2024-03-18_windows_device_0'!P$2:P$912,1,0)</f>
        <v>34.963333333333331</v>
      </c>
      <c r="B712">
        <f>VLOOKUP('2024-03-18_windows_device_0'!Q712,'2024-03-18_windows_device_0'!Q712:Q1620,1,0)+90</f>
        <v>2184071</v>
      </c>
      <c r="C712">
        <f t="shared" si="58"/>
        <v>-9.668681698662784E-3</v>
      </c>
      <c r="D712">
        <f t="shared" si="55"/>
        <v>34.959909147902103</v>
      </c>
      <c r="E712">
        <f t="shared" si="56"/>
        <v>2183533.9159336276</v>
      </c>
      <c r="F712">
        <f>E712+I$5*C712</f>
        <v>2183510.8320030011</v>
      </c>
      <c r="G712">
        <f t="shared" si="59"/>
        <v>0.70069462255109105</v>
      </c>
      <c r="H712">
        <f t="shared" si="57"/>
        <v>2183482.804218099</v>
      </c>
    </row>
    <row r="713" spans="1:8" x14ac:dyDescent="0.25">
      <c r="A713">
        <f>VLOOKUP('2024-03-18_windows_device_0'!P713,'2024-03-18_windows_device_0'!P$2:P$912,1,0)</f>
        <v>34.93866666666667</v>
      </c>
      <c r="B713">
        <f>VLOOKUP('2024-03-18_windows_device_0'!Q713,'2024-03-18_windows_device_0'!Q713:Q1621,1,0)+90</f>
        <v>2184074</v>
      </c>
      <c r="C713">
        <f t="shared" si="58"/>
        <v>-2.7518555603854064E-2</v>
      </c>
      <c r="D713">
        <f t="shared" si="55"/>
        <v>34.935244897001695</v>
      </c>
      <c r="E713">
        <f t="shared" si="56"/>
        <v>2183537.673492997</v>
      </c>
      <c r="F713">
        <f>E713+I$5*C713</f>
        <v>2183471.9730750602</v>
      </c>
      <c r="G713">
        <f t="shared" si="59"/>
        <v>-0.388589279409498</v>
      </c>
      <c r="H713">
        <f t="shared" si="57"/>
        <v>2183487.5166462366</v>
      </c>
    </row>
    <row r="714" spans="1:8" x14ac:dyDescent="0.25">
      <c r="A714">
        <f>VLOOKUP('2024-03-18_windows_device_0'!P714,'2024-03-18_windows_device_0'!P$2:P$912,1,0)</f>
        <v>34.887999999999998</v>
      </c>
      <c r="B714">
        <f>VLOOKUP('2024-03-18_windows_device_0'!Q714,'2024-03-18_windows_device_0'!Q714:Q1622,1,0)+90</f>
        <v>2184078</v>
      </c>
      <c r="C714">
        <f t="shared" si="58"/>
        <v>-5.652460069983449E-2</v>
      </c>
      <c r="D714">
        <f t="shared" si="55"/>
        <v>34.884583192449483</v>
      </c>
      <c r="E714">
        <f t="shared" si="56"/>
        <v>2183543.2278839173</v>
      </c>
      <c r="F714">
        <f>E714+I$5*C714</f>
        <v>2183408.275674101</v>
      </c>
      <c r="G714">
        <f t="shared" si="59"/>
        <v>-0.63697400959208605</v>
      </c>
      <c r="H714">
        <f t="shared" si="57"/>
        <v>2183433.7546344846</v>
      </c>
    </row>
    <row r="715" spans="1:8" x14ac:dyDescent="0.25">
      <c r="A715">
        <f>VLOOKUP('2024-03-18_windows_device_0'!P715,'2024-03-18_windows_device_0'!P$2:P$912,1,0)</f>
        <v>34.882666666666665</v>
      </c>
      <c r="B715">
        <f>VLOOKUP('2024-03-18_windows_device_0'!Q715,'2024-03-18_windows_device_0'!Q715:Q1623,1,0)+90</f>
        <v>2184075</v>
      </c>
      <c r="C715">
        <f t="shared" si="58"/>
        <v>-5.9499579684023788E-3</v>
      </c>
      <c r="D715">
        <f t="shared" si="55"/>
        <v>34.879250381443988</v>
      </c>
      <c r="E715">
        <f t="shared" si="56"/>
        <v>2183540.3913727934</v>
      </c>
      <c r="F715">
        <f>E715+I$5*C715</f>
        <v>2183526.1858770233</v>
      </c>
      <c r="G715">
        <f t="shared" si="59"/>
        <v>1.179102029222995</v>
      </c>
      <c r="H715">
        <f t="shared" si="57"/>
        <v>2183479.0217958544</v>
      </c>
    </row>
    <row r="716" spans="1:8" x14ac:dyDescent="0.25">
      <c r="A716">
        <f>VLOOKUP('2024-03-18_windows_device_0'!P716,'2024-03-18_windows_device_0'!P$2:P$912,1,0)</f>
        <v>34.875999999999998</v>
      </c>
      <c r="B716">
        <f>VLOOKUP('2024-03-18_windows_device_0'!Q716,'2024-03-18_windows_device_0'!Q716:Q1624,1,0)+90</f>
        <v>2184075</v>
      </c>
      <c r="C716">
        <f t="shared" si="58"/>
        <v>-7.4374474605049552E-3</v>
      </c>
      <c r="D716">
        <f t="shared" si="55"/>
        <v>34.872584367687118</v>
      </c>
      <c r="E716">
        <f t="shared" si="56"/>
        <v>2183540.5956987394</v>
      </c>
      <c r="F716">
        <f>E716+I$5*C716</f>
        <v>2183522.8388290266</v>
      </c>
      <c r="G716">
        <f t="shared" si="59"/>
        <v>-3.3470479967072607E-2</v>
      </c>
      <c r="H716">
        <f t="shared" si="57"/>
        <v>2183524.1776482253</v>
      </c>
    </row>
    <row r="717" spans="1:8" x14ac:dyDescent="0.25">
      <c r="A717">
        <f>VLOOKUP('2024-03-18_windows_device_0'!P717,'2024-03-18_windows_device_0'!P$2:P$912,1,0)</f>
        <v>34.846666666666664</v>
      </c>
      <c r="B717">
        <f>VLOOKUP('2024-03-18_windows_device_0'!Q717,'2024-03-18_windows_device_0'!Q717:Q1625,1,0)+90</f>
        <v>2184075</v>
      </c>
      <c r="C717">
        <f t="shared" si="58"/>
        <v>-3.2724768826224972E-2</v>
      </c>
      <c r="D717">
        <f t="shared" si="55"/>
        <v>34.843253907156885</v>
      </c>
      <c r="E717">
        <f t="shared" si="56"/>
        <v>2183541.4942689436</v>
      </c>
      <c r="F717">
        <f>E717+I$5*C717</f>
        <v>2183463.3640422076</v>
      </c>
      <c r="G717">
        <f t="shared" si="59"/>
        <v>-0.59474786818958825</v>
      </c>
      <c r="H717">
        <f t="shared" si="57"/>
        <v>2183487.1539569353</v>
      </c>
    </row>
    <row r="718" spans="1:8" x14ac:dyDescent="0.25">
      <c r="A718">
        <f>VLOOKUP('2024-03-18_windows_device_0'!P718,'2024-03-18_windows_device_0'!P$2:P$912,1,0)</f>
        <v>34.828666666666663</v>
      </c>
      <c r="B718">
        <f>VLOOKUP('2024-03-18_windows_device_0'!Q718,'2024-03-18_windows_device_0'!Q718:Q1626,1,0)+90</f>
        <v>2184078</v>
      </c>
      <c r="C718">
        <f t="shared" si="58"/>
        <v>-2.0081108143357038E-2</v>
      </c>
      <c r="D718">
        <f t="shared" si="55"/>
        <v>34.825255670013341</v>
      </c>
      <c r="E718">
        <f t="shared" si="56"/>
        <v>2183545.0452899644</v>
      </c>
      <c r="F718">
        <f>E718+I$5*C718</f>
        <v>2183497.10174174</v>
      </c>
      <c r="G718">
        <f t="shared" si="59"/>
        <v>0.33737699532415716</v>
      </c>
      <c r="H718">
        <f t="shared" si="57"/>
        <v>2183483.606661927</v>
      </c>
    </row>
    <row r="719" spans="1:8" x14ac:dyDescent="0.25">
      <c r="A719">
        <f>VLOOKUP('2024-03-18_windows_device_0'!P719,'2024-03-18_windows_device_0'!P$2:P$912,1,0)</f>
        <v>34.802666666666667</v>
      </c>
      <c r="B719">
        <f>VLOOKUP('2024-03-18_windows_device_0'!Q719,'2024-03-18_windows_device_0'!Q719:Q1627,1,0)+90</f>
        <v>2184077</v>
      </c>
      <c r="C719">
        <f t="shared" si="58"/>
        <v>-2.9006045095964571E-2</v>
      </c>
      <c r="D719">
        <f t="shared" si="55"/>
        <v>34.799258216361551</v>
      </c>
      <c r="E719">
        <f t="shared" si="56"/>
        <v>2183544.8407065938</v>
      </c>
      <c r="F719">
        <f>E719+I$5*C719</f>
        <v>2183475.5889147143</v>
      </c>
      <c r="G719">
        <f t="shared" si="59"/>
        <v>-0.21512827025726439</v>
      </c>
      <c r="H719">
        <f t="shared" si="57"/>
        <v>2183484.1940455246</v>
      </c>
    </row>
    <row r="720" spans="1:8" x14ac:dyDescent="0.25">
      <c r="A720">
        <f>VLOOKUP('2024-03-18_windows_device_0'!P720,'2024-03-18_windows_device_0'!P$2:P$912,1,0)</f>
        <v>34.796666666666667</v>
      </c>
      <c r="B720">
        <f>VLOOKUP('2024-03-18_windows_device_0'!Q720,'2024-03-18_windows_device_0'!Q720:Q1628,1,0)+90</f>
        <v>2184074</v>
      </c>
      <c r="C720">
        <f t="shared" si="58"/>
        <v>-6.6937027144497036E-3</v>
      </c>
      <c r="D720">
        <f t="shared" si="55"/>
        <v>34.793258803980372</v>
      </c>
      <c r="E720">
        <f t="shared" si="56"/>
        <v>2183542.024179921</v>
      </c>
      <c r="F720">
        <f>E720+I$5*C720</f>
        <v>2183526.0429971796</v>
      </c>
      <c r="G720">
        <f t="shared" si="59"/>
        <v>0.50454082465264949</v>
      </c>
      <c r="H720">
        <f t="shared" si="57"/>
        <v>2183505.8613641933</v>
      </c>
    </row>
    <row r="721" spans="1:8" x14ac:dyDescent="0.25">
      <c r="A721">
        <f>VLOOKUP('2024-03-18_windows_device_0'!P721,'2024-03-18_windows_device_0'!P$2:P$912,1,0)</f>
        <v>34.776666666666664</v>
      </c>
      <c r="B721">
        <f>VLOOKUP('2024-03-18_windows_device_0'!Q721,'2024-03-18_windows_device_0'!Q721:Q1629,1,0)+90</f>
        <v>2184076</v>
      </c>
      <c r="C721">
        <f t="shared" si="58"/>
        <v>-2.2312342381514867E-2</v>
      </c>
      <c r="D721">
        <f t="shared" si="55"/>
        <v>34.773260762709761</v>
      </c>
      <c r="E721">
        <f t="shared" si="56"/>
        <v>2183544.6355292141</v>
      </c>
      <c r="F721">
        <f>E721+I$5*C721</f>
        <v>2183491.364920076</v>
      </c>
      <c r="G721">
        <f t="shared" si="59"/>
        <v>-0.34678077103570104</v>
      </c>
      <c r="H721">
        <f t="shared" si="57"/>
        <v>2183505.2361509176</v>
      </c>
    </row>
    <row r="722" spans="1:8" x14ac:dyDescent="0.25">
      <c r="A722">
        <f>VLOOKUP('2024-03-18_windows_device_0'!P722,'2024-03-18_windows_device_0'!P$2:P$912,1,0)</f>
        <v>34.758000000000003</v>
      </c>
      <c r="B722">
        <f>VLOOKUP('2024-03-18_windows_device_0'!Q722,'2024-03-18_windows_device_0'!Q722:Q1630,1,0)+90</f>
        <v>2184072</v>
      </c>
      <c r="C722">
        <f t="shared" si="58"/>
        <v>-2.0824852889404361E-2</v>
      </c>
      <c r="D722">
        <f t="shared" si="55"/>
        <v>34.754595924190532</v>
      </c>
      <c r="E722">
        <f t="shared" si="56"/>
        <v>2183541.2058047694</v>
      </c>
      <c r="F722">
        <f>E722+I$5*C722</f>
        <v>2183491.4865695741</v>
      </c>
      <c r="G722">
        <f t="shared" si="59"/>
        <v>1.216494981199503E-3</v>
      </c>
      <c r="H722">
        <f t="shared" si="57"/>
        <v>2183491.4379097749</v>
      </c>
    </row>
    <row r="723" spans="1:8" x14ac:dyDescent="0.25">
      <c r="A723">
        <f>VLOOKUP('2024-03-18_windows_device_0'!P723,'2024-03-18_windows_device_0'!P$2:P$912,1,0)</f>
        <v>34.735999999999997</v>
      </c>
      <c r="B723">
        <f>VLOOKUP('2024-03-18_windows_device_0'!Q723,'2024-03-18_windows_device_0'!Q723:Q1631,1,0)+90</f>
        <v>2184069</v>
      </c>
      <c r="C723">
        <f t="shared" si="58"/>
        <v>-2.4543576619672696E-2</v>
      </c>
      <c r="D723">
        <f t="shared" si="55"/>
        <v>34.732598078792854</v>
      </c>
      <c r="E723">
        <f t="shared" si="56"/>
        <v>2183538.8775221687</v>
      </c>
      <c r="F723">
        <f>E723+I$5*C723</f>
        <v>2183480.2798521169</v>
      </c>
      <c r="G723">
        <f t="shared" si="59"/>
        <v>-0.11206717457156629</v>
      </c>
      <c r="H723">
        <f t="shared" si="57"/>
        <v>2183484.7625390999</v>
      </c>
    </row>
    <row r="724" spans="1:8" x14ac:dyDescent="0.25">
      <c r="A724">
        <f>VLOOKUP('2024-03-18_windows_device_0'!P724,'2024-03-18_windows_device_0'!P$2:P$912,1,0)</f>
        <v>34.706666666666663</v>
      </c>
      <c r="B724">
        <f>VLOOKUP('2024-03-18_windows_device_0'!Q724,'2024-03-18_windows_device_0'!Q724:Q1632,1,0)+90</f>
        <v>2184066</v>
      </c>
      <c r="C724">
        <f t="shared" si="58"/>
        <v>-3.2724768826217047E-2</v>
      </c>
      <c r="D724">
        <f t="shared" si="55"/>
        <v>34.703267618262629</v>
      </c>
      <c r="E724">
        <f t="shared" si="56"/>
        <v>2183536.7724837949</v>
      </c>
      <c r="F724">
        <f>E724+I$5*C724</f>
        <v>2183458.642257059</v>
      </c>
      <c r="G724">
        <f t="shared" si="59"/>
        <v>-0.21637595057953149</v>
      </c>
      <c r="H724">
        <f t="shared" si="57"/>
        <v>2183467.2972950824</v>
      </c>
    </row>
    <row r="725" spans="1:8" x14ac:dyDescent="0.25">
      <c r="A725">
        <f>VLOOKUP('2024-03-18_windows_device_0'!P725,'2024-03-18_windows_device_0'!P$2:P$912,1,0)</f>
        <v>34.701999999999998</v>
      </c>
      <c r="B725">
        <f>VLOOKUP('2024-03-18_windows_device_0'!Q725,'2024-03-18_windows_device_0'!Q725:Q1633,1,0)+90</f>
        <v>2184064</v>
      </c>
      <c r="C725">
        <f t="shared" si="58"/>
        <v>-5.206213222355054E-3</v>
      </c>
      <c r="D725">
        <f t="shared" si="55"/>
        <v>34.698601408632818</v>
      </c>
      <c r="E725">
        <f t="shared" si="56"/>
        <v>2183534.9147943426</v>
      </c>
      <c r="F725">
        <f>E725+I$5*C725</f>
        <v>2183522.4849855439</v>
      </c>
      <c r="G725">
        <f t="shared" si="59"/>
        <v>0.63842728484887634</v>
      </c>
      <c r="H725">
        <f t="shared" si="57"/>
        <v>2183496.9478941499</v>
      </c>
    </row>
    <row r="726" spans="1:8" x14ac:dyDescent="0.25">
      <c r="A726">
        <f>VLOOKUP('2024-03-18_windows_device_0'!P726,'2024-03-18_windows_device_0'!P$2:P$912,1,0)</f>
        <v>34.678666666666665</v>
      </c>
      <c r="B726">
        <f>VLOOKUP('2024-03-18_windows_device_0'!Q726,'2024-03-18_windows_device_0'!Q726:Q1634,1,0)+90</f>
        <v>2184061</v>
      </c>
      <c r="C726">
        <f t="shared" si="58"/>
        <v>-2.6031066111759416E-2</v>
      </c>
      <c r="D726">
        <f t="shared" si="55"/>
        <v>34.675270360483779</v>
      </c>
      <c r="E726">
        <f t="shared" si="56"/>
        <v>2183532.6260600346</v>
      </c>
      <c r="F726">
        <f>E726+I$5*C726</f>
        <v>2183470.4770160401</v>
      </c>
      <c r="G726">
        <f t="shared" si="59"/>
        <v>-0.52007969503756613</v>
      </c>
      <c r="H726">
        <f t="shared" si="57"/>
        <v>2183491.2802038416</v>
      </c>
    </row>
    <row r="727" spans="1:8" x14ac:dyDescent="0.25">
      <c r="A727">
        <f>VLOOKUP('2024-03-18_windows_device_0'!P727,'2024-03-18_windows_device_0'!P$2:P$912,1,0)</f>
        <v>34.652666666666669</v>
      </c>
      <c r="B727">
        <f>VLOOKUP('2024-03-18_windows_device_0'!Q727,'2024-03-18_windows_device_0'!Q727:Q1635,1,0)+90</f>
        <v>2184059</v>
      </c>
      <c r="C727">
        <f t="shared" si="58"/>
        <v>-2.9006045095964571E-2</v>
      </c>
      <c r="D727">
        <f t="shared" si="55"/>
        <v>34.649272906831989</v>
      </c>
      <c r="E727">
        <f t="shared" si="56"/>
        <v>2183531.4180496866</v>
      </c>
      <c r="F727">
        <f>E727+I$5*C727</f>
        <v>2183462.1662578071</v>
      </c>
      <c r="G727">
        <f t="shared" si="59"/>
        <v>-8.3107582330703741E-2</v>
      </c>
      <c r="H727">
        <f t="shared" si="57"/>
        <v>2183465.4905611002</v>
      </c>
    </row>
    <row r="728" spans="1:8" x14ac:dyDescent="0.25">
      <c r="A728">
        <f>VLOOKUP('2024-03-18_windows_device_0'!P728,'2024-03-18_windows_device_0'!P$2:P$912,1,0)</f>
        <v>34.653333333333336</v>
      </c>
      <c r="B728">
        <f>VLOOKUP('2024-03-18_windows_device_0'!Q728,'2024-03-18_windows_device_0'!Q728:Q1636,1,0)+90</f>
        <v>2184055</v>
      </c>
      <c r="C728">
        <f t="shared" si="58"/>
        <v>7.4374474605525215E-4</v>
      </c>
      <c r="D728">
        <f t="shared" si="55"/>
        <v>34.64993950820768</v>
      </c>
      <c r="E728">
        <f t="shared" si="56"/>
        <v>2183527.3977496801</v>
      </c>
      <c r="F728">
        <f>E728+I$5*C728</f>
        <v>2183529.1734366515</v>
      </c>
      <c r="G728">
        <f t="shared" si="59"/>
        <v>0.6700717884441838</v>
      </c>
      <c r="H728">
        <f t="shared" si="57"/>
        <v>2183502.3705651136</v>
      </c>
    </row>
    <row r="729" spans="1:8" x14ac:dyDescent="0.25">
      <c r="A729">
        <f>VLOOKUP('2024-03-18_windows_device_0'!P729,'2024-03-18_windows_device_0'!P$2:P$912,1,0)</f>
        <v>34.624000000000002</v>
      </c>
      <c r="B729">
        <f>VLOOKUP('2024-03-18_windows_device_0'!Q729,'2024-03-18_windows_device_0'!Q729:Q1637,1,0)+90</f>
        <v>2184053</v>
      </c>
      <c r="C729">
        <f t="shared" si="58"/>
        <v>-3.2724768826217047E-2</v>
      </c>
      <c r="D729">
        <f t="shared" si="55"/>
        <v>34.620609047677455</v>
      </c>
      <c r="E729">
        <f t="shared" si="56"/>
        <v>2183526.2905805269</v>
      </c>
      <c r="F729">
        <f>E729+I$5*C729</f>
        <v>2183448.160353791</v>
      </c>
      <c r="G729">
        <f t="shared" si="59"/>
        <v>-0.81013082860503349</v>
      </c>
      <c r="H729">
        <f t="shared" si="57"/>
        <v>2183480.5655869353</v>
      </c>
    </row>
    <row r="730" spans="1:8" x14ac:dyDescent="0.25">
      <c r="A730">
        <f>VLOOKUP('2024-03-18_windows_device_0'!P730,'2024-03-18_windows_device_0'!P$2:P$912,1,0)</f>
        <v>34.610666666666667</v>
      </c>
      <c r="B730">
        <f>VLOOKUP('2024-03-18_windows_device_0'!Q730,'2024-03-18_windows_device_0'!Q730:Q1638,1,0)+90</f>
        <v>2184053</v>
      </c>
      <c r="C730">
        <f t="shared" si="58"/>
        <v>-1.487489492100991E-2</v>
      </c>
      <c r="D730">
        <f t="shared" si="55"/>
        <v>34.607277020163714</v>
      </c>
      <c r="E730">
        <f t="shared" si="56"/>
        <v>2183526.6961627854</v>
      </c>
      <c r="F730">
        <f>E730+I$5*C730</f>
        <v>2183491.1824233602</v>
      </c>
      <c r="G730">
        <f t="shared" si="59"/>
        <v>0.43022069569211452</v>
      </c>
      <c r="H730">
        <f t="shared" si="57"/>
        <v>2183473.9735955326</v>
      </c>
    </row>
    <row r="731" spans="1:8" x14ac:dyDescent="0.25">
      <c r="A731">
        <f>VLOOKUP('2024-03-18_windows_device_0'!P731,'2024-03-18_windows_device_0'!P$2:P$912,1,0)</f>
        <v>34.579333333333331</v>
      </c>
      <c r="B731">
        <f>VLOOKUP('2024-03-18_windows_device_0'!Q731,'2024-03-18_windows_device_0'!Q731:Q1639,1,0)+90</f>
        <v>2184053</v>
      </c>
      <c r="C731">
        <f t="shared" si="58"/>
        <v>-3.4956003064374873E-2</v>
      </c>
      <c r="D731">
        <f t="shared" si="55"/>
        <v>34.575946755506422</v>
      </c>
      <c r="E731">
        <f t="shared" si="56"/>
        <v>2183527.6486661895</v>
      </c>
      <c r="F731">
        <f>E731+I$5*C731</f>
        <v>2183444.1913785399</v>
      </c>
      <c r="G731">
        <f t="shared" si="59"/>
        <v>-0.46991044820286332</v>
      </c>
      <c r="H731">
        <f t="shared" si="57"/>
        <v>2183462.9877964682</v>
      </c>
    </row>
    <row r="732" spans="1:8" x14ac:dyDescent="0.25">
      <c r="A732">
        <f>VLOOKUP('2024-03-18_windows_device_0'!P732,'2024-03-18_windows_device_0'!P$2:P$912,1,0)</f>
        <v>34.569333333333333</v>
      </c>
      <c r="B732">
        <f>VLOOKUP('2024-03-18_windows_device_0'!Q732,'2024-03-18_windows_device_0'!Q732:Q1640,1,0)+90</f>
        <v>2184055</v>
      </c>
      <c r="C732">
        <f t="shared" si="58"/>
        <v>-1.1156171190757434E-2</v>
      </c>
      <c r="D732">
        <f t="shared" si="55"/>
        <v>34.565947734871116</v>
      </c>
      <c r="E732">
        <f t="shared" si="56"/>
        <v>2183529.9524750374</v>
      </c>
      <c r="F732">
        <f>E732+I$5*C732</f>
        <v>2183503.3171704682</v>
      </c>
      <c r="G732">
        <f t="shared" si="59"/>
        <v>0.59125791928265248</v>
      </c>
      <c r="H732">
        <f t="shared" si="57"/>
        <v>2183479.666853697</v>
      </c>
    </row>
    <row r="733" spans="1:8" x14ac:dyDescent="0.25">
      <c r="A733">
        <f>VLOOKUP('2024-03-18_windows_device_0'!P733,'2024-03-18_windows_device_0'!P$2:P$912,1,0)</f>
        <v>34.536000000000001</v>
      </c>
      <c r="B733">
        <f>VLOOKUP('2024-03-18_windows_device_0'!Q733,'2024-03-18_windows_device_0'!Q733:Q1641,1,0)+90</f>
        <v>2184052</v>
      </c>
      <c r="C733">
        <f t="shared" si="58"/>
        <v>-3.718723730251685E-2</v>
      </c>
      <c r="D733">
        <f t="shared" si="55"/>
        <v>34.532617666086772</v>
      </c>
      <c r="E733">
        <f t="shared" si="56"/>
        <v>2183527.9645365705</v>
      </c>
      <c r="F733">
        <f>E733+I$5*C733</f>
        <v>2183439.1801880072</v>
      </c>
      <c r="G733">
        <f t="shared" si="59"/>
        <v>-0.64136982460971925</v>
      </c>
      <c r="H733">
        <f t="shared" si="57"/>
        <v>2183464.8349809917</v>
      </c>
    </row>
    <row r="734" spans="1:8" x14ac:dyDescent="0.25">
      <c r="A734">
        <f>VLOOKUP('2024-03-18_windows_device_0'!P734,'2024-03-18_windows_device_0'!P$2:P$912,1,0)</f>
        <v>34.521333333333331</v>
      </c>
      <c r="B734">
        <f>VLOOKUP('2024-03-18_windows_device_0'!Q734,'2024-03-18_windows_device_0'!Q734:Q1642,1,0)+90</f>
        <v>2184049</v>
      </c>
      <c r="C734">
        <f t="shared" si="58"/>
        <v>-1.6362384413112486E-2</v>
      </c>
      <c r="D734">
        <f t="shared" si="55"/>
        <v>34.517952435821655</v>
      </c>
      <c r="E734">
        <f t="shared" si="56"/>
        <v>2183525.4095343389</v>
      </c>
      <c r="F734">
        <f>E734+I$5*C734</f>
        <v>2183486.3444209709</v>
      </c>
      <c r="G734">
        <f t="shared" si="59"/>
        <v>0.47164232963696123</v>
      </c>
      <c r="H734">
        <f t="shared" si="57"/>
        <v>2183467.4787277854</v>
      </c>
    </row>
    <row r="735" spans="1:8" x14ac:dyDescent="0.25">
      <c r="A735">
        <f>VLOOKUP('2024-03-18_windows_device_0'!P735,'2024-03-18_windows_device_0'!P$2:P$912,1,0)</f>
        <v>34.514000000000003</v>
      </c>
      <c r="B735">
        <f>VLOOKUP('2024-03-18_windows_device_0'!Q735,'2024-03-18_windows_device_0'!Q735:Q1643,1,0)+90</f>
        <v>2184052</v>
      </c>
      <c r="C735">
        <f t="shared" si="58"/>
        <v>-8.1811922065443514E-3</v>
      </c>
      <c r="D735">
        <f t="shared" si="55"/>
        <v>34.510619820689108</v>
      </c>
      <c r="E735">
        <f t="shared" si="56"/>
        <v>2183528.6319623399</v>
      </c>
      <c r="F735">
        <f>E735+I$5*C735</f>
        <v>2183509.0994056561</v>
      </c>
      <c r="G735">
        <f t="shared" si="59"/>
        <v>0.22754984685219826</v>
      </c>
      <c r="H735">
        <f t="shared" si="57"/>
        <v>2183499.9974117819</v>
      </c>
    </row>
    <row r="736" spans="1:8" x14ac:dyDescent="0.25">
      <c r="A736">
        <f>VLOOKUP('2024-03-18_windows_device_0'!P736,'2024-03-18_windows_device_0'!P$2:P$912,1,0)</f>
        <v>34.494</v>
      </c>
      <c r="B736">
        <f>VLOOKUP('2024-03-18_windows_device_0'!Q736,'2024-03-18_windows_device_0'!Q736:Q1644,1,0)+90</f>
        <v>2184052</v>
      </c>
      <c r="C736">
        <f t="shared" si="58"/>
        <v>-2.2312342381514867E-2</v>
      </c>
      <c r="D736">
        <f t="shared" si="55"/>
        <v>34.490621779418497</v>
      </c>
      <c r="E736">
        <f t="shared" si="56"/>
        <v>2183529.2383439802</v>
      </c>
      <c r="F736">
        <f>E736+I$5*C736</f>
        <v>2183475.9677348421</v>
      </c>
      <c r="G736">
        <f t="shared" si="59"/>
        <v>-0.33131670814007519</v>
      </c>
      <c r="H736">
        <f t="shared" si="57"/>
        <v>2183489.2204031679</v>
      </c>
    </row>
    <row r="737" spans="1:8" x14ac:dyDescent="0.25">
      <c r="A737">
        <f>VLOOKUP('2024-03-18_windows_device_0'!P737,'2024-03-18_windows_device_0'!P$2:P$912,1,0)</f>
        <v>34.462666666666664</v>
      </c>
      <c r="B737">
        <f>VLOOKUP('2024-03-18_windows_device_0'!Q737,'2024-03-18_windows_device_0'!Q737:Q1645,1,0)+90</f>
        <v>2184049</v>
      </c>
      <c r="C737">
        <f t="shared" si="58"/>
        <v>-3.4956003064374873E-2</v>
      </c>
      <c r="D737">
        <f t="shared" si="55"/>
        <v>34.459291514761205</v>
      </c>
      <c r="E737">
        <f t="shared" si="56"/>
        <v>2183527.1876352034</v>
      </c>
      <c r="F737">
        <f>E737+I$5*C737</f>
        <v>2183443.7303475537</v>
      </c>
      <c r="G737">
        <f t="shared" si="59"/>
        <v>-0.32237387288361791</v>
      </c>
      <c r="H737">
        <f t="shared" si="57"/>
        <v>2183456.6253024689</v>
      </c>
    </row>
    <row r="738" spans="1:8" x14ac:dyDescent="0.25">
      <c r="A738">
        <f>VLOOKUP('2024-03-18_windows_device_0'!P738,'2024-03-18_windows_device_0'!P$2:P$912,1,0)</f>
        <v>34.457999999999998</v>
      </c>
      <c r="B738">
        <f>VLOOKUP('2024-03-18_windows_device_0'!Q738,'2024-03-18_windows_device_0'!Q738:Q1646,1,0)+90</f>
        <v>2184045</v>
      </c>
      <c r="C738">
        <f t="shared" si="58"/>
        <v>-5.2062132223471263E-3</v>
      </c>
      <c r="D738">
        <f t="shared" si="55"/>
        <v>34.454625305131401</v>
      </c>
      <c r="E738">
        <f t="shared" si="56"/>
        <v>2183523.3289451911</v>
      </c>
      <c r="F738">
        <f>E738+I$5*C738</f>
        <v>2183510.8991363924</v>
      </c>
      <c r="G738">
        <f t="shared" si="59"/>
        <v>0.67168788838665938</v>
      </c>
      <c r="H738">
        <f t="shared" si="57"/>
        <v>2183484.0316208568</v>
      </c>
    </row>
    <row r="739" spans="1:8" x14ac:dyDescent="0.25">
      <c r="A739">
        <f>VLOOKUP('2024-03-18_windows_device_0'!P739,'2024-03-18_windows_device_0'!P$2:P$912,1,0)</f>
        <v>34.420666666666669</v>
      </c>
      <c r="B739">
        <f>VLOOKUP('2024-03-18_windows_device_0'!Q739,'2024-03-18_windows_device_0'!Q739:Q1647,1,0)+90</f>
        <v>2184038</v>
      </c>
      <c r="C739">
        <f t="shared" si="58"/>
        <v>-4.1649705778824576E-2</v>
      </c>
      <c r="D739">
        <f t="shared" si="55"/>
        <v>34.41729562809293</v>
      </c>
      <c r="E739">
        <f t="shared" si="56"/>
        <v>2183517.4587361799</v>
      </c>
      <c r="F739">
        <f>E739+I$5*C739</f>
        <v>2183418.0202657888</v>
      </c>
      <c r="G739">
        <f t="shared" si="59"/>
        <v>-0.92878870603628461</v>
      </c>
      <c r="H739">
        <f t="shared" si="57"/>
        <v>2183455.17181403</v>
      </c>
    </row>
    <row r="740" spans="1:8" x14ac:dyDescent="0.25">
      <c r="A740">
        <f>VLOOKUP('2024-03-18_windows_device_0'!P740,'2024-03-18_windows_device_0'!P$2:P$912,1,0)</f>
        <v>34.424666666666667</v>
      </c>
      <c r="B740">
        <f>VLOOKUP('2024-03-18_windows_device_0'!Q740,'2024-03-18_windows_device_0'!Q740:Q1648,1,0)+90</f>
        <v>2184032</v>
      </c>
      <c r="C740">
        <f t="shared" si="58"/>
        <v>4.4624684762998024E-3</v>
      </c>
      <c r="D740">
        <f t="shared" si="55"/>
        <v>34.421295236347049</v>
      </c>
      <c r="E740">
        <f t="shared" si="56"/>
        <v>2183511.3377457261</v>
      </c>
      <c r="F740">
        <f>E740+I$5*C740</f>
        <v>2183521.9918675539</v>
      </c>
      <c r="G740">
        <f t="shared" si="59"/>
        <v>1.0397160176513718</v>
      </c>
      <c r="H740">
        <f t="shared" si="57"/>
        <v>2183480.4032268478</v>
      </c>
    </row>
    <row r="741" spans="1:8" x14ac:dyDescent="0.25">
      <c r="A741">
        <f>VLOOKUP('2024-03-18_windows_device_0'!P741,'2024-03-18_windows_device_0'!P$2:P$912,1,0)</f>
        <v>34.394666666666666</v>
      </c>
      <c r="B741">
        <f>VLOOKUP('2024-03-18_windows_device_0'!Q741,'2024-03-18_windows_device_0'!Q741:Q1649,1,0)+90</f>
        <v>2184035</v>
      </c>
      <c r="C741">
        <f t="shared" si="58"/>
        <v>-3.3468513572264373E-2</v>
      </c>
      <c r="D741">
        <f t="shared" si="55"/>
        <v>34.39129817444114</v>
      </c>
      <c r="E741">
        <f t="shared" si="56"/>
        <v>2183515.2448314312</v>
      </c>
      <c r="F741">
        <f>E741+I$5*C741</f>
        <v>2183435.3389177239</v>
      </c>
      <c r="G741">
        <f t="shared" si="59"/>
        <v>-0.86652949830051518</v>
      </c>
      <c r="H741">
        <f t="shared" si="57"/>
        <v>2183470.0000976557</v>
      </c>
    </row>
    <row r="742" spans="1:8" x14ac:dyDescent="0.25">
      <c r="A742">
        <f>VLOOKUP('2024-03-18_windows_device_0'!P742,'2024-03-18_windows_device_0'!P$2:P$912,1,0)</f>
        <v>34.36333333333333</v>
      </c>
      <c r="B742">
        <f>VLOOKUP('2024-03-18_windows_device_0'!Q742,'2024-03-18_windows_device_0'!Q742:Q1650,1,0)+90</f>
        <v>2184042</v>
      </c>
      <c r="C742">
        <f t="shared" si="58"/>
        <v>-3.4956003064374873E-2</v>
      </c>
      <c r="D742">
        <f t="shared" si="55"/>
        <v>34.359967909783848</v>
      </c>
      <c r="E742">
        <f t="shared" si="56"/>
        <v>2183523.191387712</v>
      </c>
      <c r="F742">
        <f>E742+I$5*C742</f>
        <v>2183439.7341000624</v>
      </c>
      <c r="G742">
        <f t="shared" si="59"/>
        <v>4.3951823385432361E-2</v>
      </c>
      <c r="H742">
        <f t="shared" si="57"/>
        <v>2183437.9760271269</v>
      </c>
    </row>
    <row r="743" spans="1:8" x14ac:dyDescent="0.25">
      <c r="A743">
        <f>VLOOKUP('2024-03-18_windows_device_0'!P743,'2024-03-18_windows_device_0'!P$2:P$912,1,0)</f>
        <v>34.338000000000001</v>
      </c>
      <c r="B743">
        <f>VLOOKUP('2024-03-18_windows_device_0'!Q743,'2024-03-18_windows_device_0'!Q743:Q1651,1,0)+90</f>
        <v>2184044</v>
      </c>
      <c r="C743">
        <f t="shared" si="58"/>
        <v>-2.8262300349909317E-2</v>
      </c>
      <c r="D743">
        <f t="shared" si="55"/>
        <v>34.334637057507749</v>
      </c>
      <c r="E743">
        <f t="shared" si="56"/>
        <v>2183525.9560578149</v>
      </c>
      <c r="F743">
        <f>E743+I$5*C743</f>
        <v>2183458.4799529067</v>
      </c>
      <c r="G743">
        <f t="shared" si="59"/>
        <v>0.18745852844323962</v>
      </c>
      <c r="H743">
        <f t="shared" si="57"/>
        <v>2183450.9816117692</v>
      </c>
    </row>
    <row r="744" spans="1:8" x14ac:dyDescent="0.25">
      <c r="A744">
        <f>VLOOKUP('2024-03-18_windows_device_0'!P744,'2024-03-18_windows_device_0'!P$2:P$912,1,0)</f>
        <v>34.345333333333336</v>
      </c>
      <c r="B744">
        <f>VLOOKUP('2024-03-18_windows_device_0'!Q744,'2024-03-18_windows_device_0'!Q744:Q1652,1,0)+90</f>
        <v>2184045</v>
      </c>
      <c r="C744">
        <f t="shared" si="58"/>
        <v>8.1811922065602068E-3</v>
      </c>
      <c r="D744">
        <f t="shared" si="55"/>
        <v>34.34196967264031</v>
      </c>
      <c r="E744">
        <f t="shared" si="56"/>
        <v>2183526.734763938</v>
      </c>
      <c r="F744">
        <f>E744+I$5*C744</f>
        <v>2183546.2673206218</v>
      </c>
      <c r="G744">
        <f t="shared" si="59"/>
        <v>0.87787367715034637</v>
      </c>
      <c r="H744">
        <f t="shared" si="57"/>
        <v>2183511.1523735356</v>
      </c>
    </row>
    <row r="745" spans="1:8" x14ac:dyDescent="0.25">
      <c r="A745">
        <f>VLOOKUP('2024-03-18_windows_device_0'!P745,'2024-03-18_windows_device_0'!P$2:P$912,1,0)</f>
        <v>34.313333333333333</v>
      </c>
      <c r="B745">
        <f>VLOOKUP('2024-03-18_windows_device_0'!Q745,'2024-03-18_windows_device_0'!Q745:Q1653,1,0)+90</f>
        <v>2184048</v>
      </c>
      <c r="C745">
        <f t="shared" si="58"/>
        <v>-3.5699747810422199E-2</v>
      </c>
      <c r="D745">
        <f t="shared" si="55"/>
        <v>34.309972806607334</v>
      </c>
      <c r="E745">
        <f t="shared" si="56"/>
        <v>2183530.7000631476</v>
      </c>
      <c r="F745">
        <f>E745+I$5*C745</f>
        <v>2183445.4670885266</v>
      </c>
      <c r="G745">
        <f t="shared" si="59"/>
        <v>-1.0080023209517821</v>
      </c>
      <c r="H745">
        <f t="shared" si="57"/>
        <v>2183485.7871813648</v>
      </c>
    </row>
    <row r="746" spans="1:8" x14ac:dyDescent="0.25">
      <c r="A746">
        <f>VLOOKUP('2024-03-18_windows_device_0'!P746,'2024-03-18_windows_device_0'!P$2:P$912,1,0)</f>
        <v>34.294666666666664</v>
      </c>
      <c r="B746">
        <f>VLOOKUP('2024-03-18_windows_device_0'!Q746,'2024-03-18_windows_device_0'!Q746:Q1654,1,0)+90</f>
        <v>2184041</v>
      </c>
      <c r="C746">
        <f t="shared" si="58"/>
        <v>-2.0824852889420216E-2</v>
      </c>
      <c r="D746">
        <f t="shared" si="55"/>
        <v>34.291307968088091</v>
      </c>
      <c r="E746">
        <f t="shared" si="56"/>
        <v>2183524.2627388202</v>
      </c>
      <c r="F746">
        <f>E746+I$5*C746</f>
        <v>2183474.5435036244</v>
      </c>
      <c r="G746">
        <f t="shared" si="59"/>
        <v>0.29076415097806602</v>
      </c>
      <c r="H746">
        <f t="shared" si="57"/>
        <v>2183462.9129375853</v>
      </c>
    </row>
    <row r="747" spans="1:8" x14ac:dyDescent="0.25">
      <c r="A747">
        <f>VLOOKUP('2024-03-18_windows_device_0'!P747,'2024-03-18_windows_device_0'!P$2:P$912,1,0)</f>
        <v>34.275333333333336</v>
      </c>
      <c r="B747">
        <f>VLOOKUP('2024-03-18_windows_device_0'!Q747,'2024-03-18_windows_device_0'!Q747:Q1655,1,0)+90</f>
        <v>2184026</v>
      </c>
      <c r="C747">
        <f t="shared" si="58"/>
        <v>-2.1568597635451686E-2</v>
      </c>
      <c r="D747">
        <f t="shared" si="55"/>
        <v>34.271976528193179</v>
      </c>
      <c r="E747">
        <f t="shared" si="56"/>
        <v>2183509.8451872719</v>
      </c>
      <c r="F747">
        <f>E747+I$5*C747</f>
        <v>2183458.3502651053</v>
      </c>
      <c r="G747">
        <f t="shared" si="59"/>
        <v>-0.16193238519132139</v>
      </c>
      <c r="H747">
        <f t="shared" si="57"/>
        <v>2183464.8275605128</v>
      </c>
    </row>
    <row r="748" spans="1:8" x14ac:dyDescent="0.25">
      <c r="A748">
        <f>VLOOKUP('2024-03-18_windows_device_0'!P748,'2024-03-18_windows_device_0'!P$2:P$912,1,0)</f>
        <v>34.262666666666668</v>
      </c>
      <c r="B748">
        <f>VLOOKUP('2024-03-18_windows_device_0'!Q748,'2024-03-18_windows_device_0'!Q748:Q1656,1,0)+90</f>
        <v>2184023</v>
      </c>
      <c r="C748">
        <f t="shared" si="58"/>
        <v>-1.4131150174962586E-2</v>
      </c>
      <c r="D748">
        <f t="shared" si="55"/>
        <v>34.259311102055122</v>
      </c>
      <c r="E748">
        <f t="shared" si="56"/>
        <v>2183507.2266133446</v>
      </c>
      <c r="F748">
        <f>E748+I$5*C748</f>
        <v>2183473.4885608903</v>
      </c>
      <c r="G748">
        <f t="shared" si="59"/>
        <v>0.15138295785058289</v>
      </c>
      <c r="H748">
        <f t="shared" si="57"/>
        <v>2183467.4332425762</v>
      </c>
    </row>
    <row r="749" spans="1:8" x14ac:dyDescent="0.25">
      <c r="A749">
        <f>VLOOKUP('2024-03-18_windows_device_0'!P749,'2024-03-18_windows_device_0'!P$2:P$912,1,0)</f>
        <v>34.240666666666669</v>
      </c>
      <c r="B749">
        <f>VLOOKUP('2024-03-18_windows_device_0'!Q749,'2024-03-18_windows_device_0'!Q749:Q1657,1,0)+90</f>
        <v>2184030</v>
      </c>
      <c r="C749">
        <f t="shared" si="58"/>
        <v>-2.4543576619656841E-2</v>
      </c>
      <c r="D749">
        <f t="shared" si="55"/>
        <v>34.237313256657458</v>
      </c>
      <c r="E749">
        <f t="shared" si="56"/>
        <v>2183514.888755125</v>
      </c>
      <c r="F749">
        <f>E749+I$5*C749</f>
        <v>2183456.2910850733</v>
      </c>
      <c r="G749">
        <f t="shared" si="59"/>
        <v>-0.17197475817054511</v>
      </c>
      <c r="H749">
        <f t="shared" si="57"/>
        <v>2183463.1700754003</v>
      </c>
    </row>
    <row r="750" spans="1:8" x14ac:dyDescent="0.25">
      <c r="A750">
        <f>VLOOKUP('2024-03-18_windows_device_0'!P750,'2024-03-18_windows_device_0'!P$2:P$912,1,0)</f>
        <v>34.200000000000003</v>
      </c>
      <c r="B750">
        <f>VLOOKUP('2024-03-18_windows_device_0'!Q750,'2024-03-18_windows_device_0'!Q750:Q1658,1,0)+90</f>
        <v>2184028</v>
      </c>
      <c r="C750">
        <f t="shared" si="58"/>
        <v>-4.536842950907706E-2</v>
      </c>
      <c r="D750">
        <f t="shared" si="55"/>
        <v>34.196650572740552</v>
      </c>
      <c r="E750">
        <f t="shared" si="56"/>
        <v>2183514.1115944996</v>
      </c>
      <c r="F750">
        <f>E750+I$5*C750</f>
        <v>2183405.794689252</v>
      </c>
      <c r="G750">
        <f t="shared" si="59"/>
        <v>-0.50496395821217444</v>
      </c>
      <c r="H750">
        <f t="shared" si="57"/>
        <v>2183425.9932475807</v>
      </c>
    </row>
    <row r="751" spans="1:8" x14ac:dyDescent="0.25">
      <c r="A751">
        <f>VLOOKUP('2024-03-18_windows_device_0'!P751,'2024-03-18_windows_device_0'!P$2:P$912,1,0)</f>
        <v>34.197333333333333</v>
      </c>
      <c r="B751">
        <f>VLOOKUP('2024-03-18_windows_device_0'!Q751,'2024-03-18_windows_device_0'!Q751:Q1659,1,0)+90</f>
        <v>2184034</v>
      </c>
      <c r="C751">
        <f t="shared" si="58"/>
        <v>-2.9749789842051532E-3</v>
      </c>
      <c r="D751">
        <f t="shared" si="55"/>
        <v>34.193984167237801</v>
      </c>
      <c r="E751">
        <f t="shared" si="56"/>
        <v>2183520.1917299181</v>
      </c>
      <c r="F751">
        <f>E751+I$5*C751</f>
        <v>2183513.0889820331</v>
      </c>
      <c r="G751">
        <f t="shared" si="59"/>
        <v>1.0729429278103635</v>
      </c>
      <c r="H751">
        <f t="shared" si="57"/>
        <v>2183470.1712649208</v>
      </c>
    </row>
    <row r="752" spans="1:8" x14ac:dyDescent="0.25">
      <c r="A752">
        <f>VLOOKUP('2024-03-18_windows_device_0'!P752,'2024-03-18_windows_device_0'!P$2:P$912,1,0)</f>
        <v>34.168666666666667</v>
      </c>
      <c r="B752">
        <f>VLOOKUP('2024-03-18_windows_device_0'!Q752,'2024-03-18_windows_device_0'!Q752:Q1660,1,0)+90</f>
        <v>2184032</v>
      </c>
      <c r="C752">
        <f t="shared" si="58"/>
        <v>-3.1981024080169722E-2</v>
      </c>
      <c r="D752">
        <f t="shared" si="55"/>
        <v>34.16532030808326</v>
      </c>
      <c r="E752">
        <f t="shared" si="56"/>
        <v>2183519.0527910274</v>
      </c>
      <c r="F752">
        <f>E752+I$5*C752</f>
        <v>2183442.6982512628</v>
      </c>
      <c r="G752">
        <f t="shared" si="59"/>
        <v>-0.70390730770304799</v>
      </c>
      <c r="H752">
        <f t="shared" si="57"/>
        <v>2183470.8545435709</v>
      </c>
    </row>
    <row r="753" spans="1:8" x14ac:dyDescent="0.25">
      <c r="A753">
        <f>VLOOKUP('2024-03-18_windows_device_0'!P753,'2024-03-18_windows_device_0'!P$2:P$912,1,0)</f>
        <v>34.153333333333336</v>
      </c>
      <c r="B753">
        <f>VLOOKUP('2024-03-18_windows_device_0'!Q753,'2024-03-18_windows_device_0'!Q753:Q1661,1,0)+90</f>
        <v>2184033</v>
      </c>
      <c r="C753">
        <f t="shared" si="58"/>
        <v>-1.7106129159151884E-2</v>
      </c>
      <c r="D753">
        <f t="shared" si="55"/>
        <v>34.149988476442466</v>
      </c>
      <c r="E753">
        <f t="shared" si="56"/>
        <v>2183520.5130621782</v>
      </c>
      <c r="F753">
        <f>E753+I$5*C753</f>
        <v>2183479.6722618388</v>
      </c>
      <c r="G753">
        <f t="shared" si="59"/>
        <v>0.36974010576028377</v>
      </c>
      <c r="H753">
        <f t="shared" si="57"/>
        <v>2183464.8826576085</v>
      </c>
    </row>
    <row r="754" spans="1:8" x14ac:dyDescent="0.25">
      <c r="A754">
        <f>VLOOKUP('2024-03-18_windows_device_0'!P754,'2024-03-18_windows_device_0'!P$2:P$912,1,0)</f>
        <v>34.134666666666668</v>
      </c>
      <c r="B754">
        <f>VLOOKUP('2024-03-18_windows_device_0'!Q754,'2024-03-18_windows_device_0'!Q754:Q1662,1,0)+90</f>
        <v>2184034</v>
      </c>
      <c r="C754">
        <f t="shared" si="58"/>
        <v>-2.0824852889412288E-2</v>
      </c>
      <c r="D754">
        <f t="shared" si="55"/>
        <v>34.131323637923231</v>
      </c>
      <c r="E754">
        <f t="shared" si="56"/>
        <v>2183522.0731134308</v>
      </c>
      <c r="F754">
        <f>E754+I$5*C754</f>
        <v>2183472.353878235</v>
      </c>
      <c r="G754">
        <f t="shared" si="59"/>
        <v>-7.3183836038224398E-2</v>
      </c>
      <c r="H754">
        <f t="shared" si="57"/>
        <v>2183475.2812316767</v>
      </c>
    </row>
    <row r="755" spans="1:8" x14ac:dyDescent="0.25">
      <c r="A755">
        <f>VLOOKUP('2024-03-18_windows_device_0'!P755,'2024-03-18_windows_device_0'!P$2:P$912,1,0)</f>
        <v>34.105333333333334</v>
      </c>
      <c r="B755">
        <f>VLOOKUP('2024-03-18_windows_device_0'!Q755,'2024-03-18_windows_device_0'!Q755:Q1663,1,0)+90</f>
        <v>2184028</v>
      </c>
      <c r="C755">
        <f t="shared" si="58"/>
        <v>-3.2724768826217047E-2</v>
      </c>
      <c r="D755">
        <f t="shared" si="55"/>
        <v>34.101993177393005</v>
      </c>
      <c r="E755">
        <f t="shared" si="56"/>
        <v>2183516.9525753567</v>
      </c>
      <c r="F755">
        <f>E755+I$5*C755</f>
        <v>2183438.8223486207</v>
      </c>
      <c r="G755">
        <f t="shared" si="59"/>
        <v>-0.33531529614236205</v>
      </c>
      <c r="H755">
        <f t="shared" si="57"/>
        <v>2183452.2349604666</v>
      </c>
    </row>
    <row r="756" spans="1:8" x14ac:dyDescent="0.25">
      <c r="A756">
        <f>VLOOKUP('2024-03-18_windows_device_0'!P756,'2024-03-18_windows_device_0'!P$2:P$912,1,0)</f>
        <v>34.082000000000001</v>
      </c>
      <c r="B756">
        <f>VLOOKUP('2024-03-18_windows_device_0'!Q756,'2024-03-18_windows_device_0'!Q756:Q1664,1,0)+90</f>
        <v>2184029</v>
      </c>
      <c r="C756">
        <f t="shared" si="58"/>
        <v>-2.6031066111767344E-2</v>
      </c>
      <c r="D756">
        <f t="shared" si="55"/>
        <v>34.078662129243959</v>
      </c>
      <c r="E756">
        <f t="shared" si="56"/>
        <v>2183518.6516074236</v>
      </c>
      <c r="F756">
        <f>E756+I$5*C756</f>
        <v>2183456.5025634291</v>
      </c>
      <c r="G756">
        <f t="shared" si="59"/>
        <v>0.17680214808322489</v>
      </c>
      <c r="H756">
        <f t="shared" si="57"/>
        <v>2183449.4304775055</v>
      </c>
    </row>
    <row r="757" spans="1:8" x14ac:dyDescent="0.25">
      <c r="A757">
        <f>VLOOKUP('2024-03-18_windows_device_0'!P757,'2024-03-18_windows_device_0'!P$2:P$912,1,0)</f>
        <v>34.064666666666668</v>
      </c>
      <c r="B757">
        <f>VLOOKUP('2024-03-18_windows_device_0'!Q757,'2024-03-18_windows_device_0'!Q757:Q1665,1,0)+90</f>
        <v>2184030</v>
      </c>
      <c r="C757">
        <f t="shared" si="58"/>
        <v>-1.9337363397309713E-2</v>
      </c>
      <c r="D757">
        <f t="shared" si="55"/>
        <v>34.061330493476099</v>
      </c>
      <c r="E757">
        <f t="shared" si="56"/>
        <v>2183520.1705786902</v>
      </c>
      <c r="F757">
        <f>E757+I$5*C757</f>
        <v>2183474.0027174372</v>
      </c>
      <c r="G757">
        <f t="shared" si="59"/>
        <v>0.17500154008157551</v>
      </c>
      <c r="H757">
        <f t="shared" si="57"/>
        <v>2183467.002655834</v>
      </c>
    </row>
    <row r="758" spans="1:8" x14ac:dyDescent="0.25">
      <c r="A758">
        <f>VLOOKUP('2024-03-18_windows_device_0'!P758,'2024-03-18_windows_device_0'!P$2:P$912,1,0)</f>
        <v>34.048000000000002</v>
      </c>
      <c r="B758">
        <f>VLOOKUP('2024-03-18_windows_device_0'!Q758,'2024-03-18_windows_device_0'!Q758:Q1666,1,0)+90</f>
        <v>2184023</v>
      </c>
      <c r="C758">
        <f t="shared" si="58"/>
        <v>-1.8593618651254459E-2</v>
      </c>
      <c r="D758">
        <f t="shared" si="55"/>
        <v>34.04466545908393</v>
      </c>
      <c r="E758">
        <f t="shared" si="56"/>
        <v>2183513.6693405551</v>
      </c>
      <c r="F758">
        <f>E758+I$5*C758</f>
        <v>2183469.2771662734</v>
      </c>
      <c r="G758">
        <f t="shared" si="59"/>
        <v>-4.7255511637777088E-2</v>
      </c>
      <c r="H758">
        <f t="shared" si="57"/>
        <v>2183471.167386739</v>
      </c>
    </row>
    <row r="759" spans="1:8" x14ac:dyDescent="0.25">
      <c r="A759">
        <f>VLOOKUP('2024-03-18_windows_device_0'!P759,'2024-03-18_windows_device_0'!P$2:P$912,1,0)</f>
        <v>34.014666666666663</v>
      </c>
      <c r="B759">
        <f>VLOOKUP('2024-03-18_windows_device_0'!Q759,'2024-03-18_windows_device_0'!Q759:Q1667,1,0)+90</f>
        <v>2184022</v>
      </c>
      <c r="C759">
        <f t="shared" si="58"/>
        <v>-3.7187237302532705E-2</v>
      </c>
      <c r="D759">
        <f t="shared" si="55"/>
        <v>34.011335390299571</v>
      </c>
      <c r="E759">
        <f t="shared" si="56"/>
        <v>2183513.6661320254</v>
      </c>
      <c r="F759">
        <f>E759+I$5*C759</f>
        <v>2183424.8817834617</v>
      </c>
      <c r="G759">
        <f t="shared" si="59"/>
        <v>-0.4439538281178102</v>
      </c>
      <c r="H759">
        <f t="shared" si="57"/>
        <v>2183442.6399365864</v>
      </c>
    </row>
    <row r="760" spans="1:8" x14ac:dyDescent="0.25">
      <c r="A760">
        <f>VLOOKUP('2024-03-18_windows_device_0'!P760,'2024-03-18_windows_device_0'!P$2:P$912,1,0)</f>
        <v>33.988666666666667</v>
      </c>
      <c r="B760">
        <f>VLOOKUP('2024-03-18_windows_device_0'!Q760,'2024-03-18_windows_device_0'!Q760:Q1668,1,0)+90</f>
        <v>2184023</v>
      </c>
      <c r="C760">
        <f t="shared" si="58"/>
        <v>-2.9006045095956643E-2</v>
      </c>
      <c r="D760">
        <f t="shared" si="55"/>
        <v>33.985337936647788</v>
      </c>
      <c r="E760">
        <f t="shared" si="56"/>
        <v>2183515.4429515917</v>
      </c>
      <c r="F760">
        <f>E760+I$5*C760</f>
        <v>2183446.1911597122</v>
      </c>
      <c r="G760">
        <f t="shared" si="59"/>
        <v>0.21309376250486822</v>
      </c>
      <c r="H760">
        <f t="shared" si="57"/>
        <v>2183437.6674092119</v>
      </c>
    </row>
    <row r="761" spans="1:8" x14ac:dyDescent="0.25">
      <c r="A761">
        <f>VLOOKUP('2024-03-18_windows_device_0'!P761,'2024-03-18_windows_device_0'!P$2:P$912,1,0)</f>
        <v>33.986666666666665</v>
      </c>
      <c r="B761">
        <f>VLOOKUP('2024-03-18_windows_device_0'!Q761,'2024-03-18_windows_device_0'!Q761:Q1669,1,0)+90</f>
        <v>2184023</v>
      </c>
      <c r="C761">
        <f t="shared" si="58"/>
        <v>-2.2312342381578289E-3</v>
      </c>
      <c r="D761">
        <f t="shared" si="55"/>
        <v>33.983338132520721</v>
      </c>
      <c r="E761">
        <f t="shared" si="56"/>
        <v>2183515.5026823394</v>
      </c>
      <c r="F761">
        <f>E761+I$5*C761</f>
        <v>2183510.1756214257</v>
      </c>
      <c r="G761">
        <f t="shared" si="59"/>
        <v>0.63984461713582275</v>
      </c>
      <c r="H761">
        <f t="shared" si="57"/>
        <v>2183484.5818367405</v>
      </c>
    </row>
    <row r="762" spans="1:8" x14ac:dyDescent="0.25">
      <c r="A762">
        <f>VLOOKUP('2024-03-18_windows_device_0'!P762,'2024-03-18_windows_device_0'!P$2:P$912,1,0)</f>
        <v>33.952666666666666</v>
      </c>
      <c r="B762">
        <f>VLOOKUP('2024-03-18_windows_device_0'!Q762,'2024-03-18_windows_device_0'!Q762:Q1670,1,0)+90</f>
        <v>2184024</v>
      </c>
      <c r="C762">
        <f t="shared" si="58"/>
        <v>-3.7930982048564175E-2</v>
      </c>
      <c r="D762">
        <f t="shared" si="55"/>
        <v>33.949341462360692</v>
      </c>
      <c r="E762">
        <f t="shared" si="56"/>
        <v>2183517.5175672723</v>
      </c>
      <c r="F762">
        <f>E762+I$5*C762</f>
        <v>2183426.9575317376</v>
      </c>
      <c r="G762">
        <f t="shared" si="59"/>
        <v>-0.83218089688103647</v>
      </c>
      <c r="H762">
        <f t="shared" si="57"/>
        <v>2183460.2447676128</v>
      </c>
    </row>
    <row r="763" spans="1:8" x14ac:dyDescent="0.25">
      <c r="A763">
        <f>VLOOKUP('2024-03-18_windows_device_0'!P763,'2024-03-18_windows_device_0'!P$2:P$912,1,0)</f>
        <v>33.934666666666665</v>
      </c>
      <c r="B763">
        <f>VLOOKUP('2024-03-18_windows_device_0'!Q763,'2024-03-18_windows_device_0'!Q763:Q1671,1,0)+90</f>
        <v>2184024</v>
      </c>
      <c r="C763">
        <f t="shared" si="58"/>
        <v>-2.0081108143364966E-2</v>
      </c>
      <c r="D763">
        <f t="shared" si="55"/>
        <v>33.931343225217141</v>
      </c>
      <c r="E763">
        <f t="shared" si="56"/>
        <v>2183518.0544480584</v>
      </c>
      <c r="F763">
        <f>E763+I$5*C763</f>
        <v>2183470.110899834</v>
      </c>
      <c r="G763">
        <f t="shared" si="59"/>
        <v>0.43153368096333</v>
      </c>
      <c r="H763">
        <f t="shared" si="57"/>
        <v>2183452.8495525955</v>
      </c>
    </row>
    <row r="764" spans="1:8" x14ac:dyDescent="0.25">
      <c r="A764">
        <f>VLOOKUP('2024-03-18_windows_device_0'!P764,'2024-03-18_windows_device_0'!P$2:P$912,1,0)</f>
        <v>33.917999999999999</v>
      </c>
      <c r="B764">
        <f>VLOOKUP('2024-03-18_windows_device_0'!Q764,'2024-03-18_windows_device_0'!Q764:Q1672,1,0)+90</f>
        <v>2184023</v>
      </c>
      <c r="C764">
        <f t="shared" si="58"/>
        <v>-1.8593618651254459E-2</v>
      </c>
      <c r="D764">
        <f t="shared" si="55"/>
        <v>33.914678190824972</v>
      </c>
      <c r="E764">
        <f t="shared" si="56"/>
        <v>2183517.551306047</v>
      </c>
      <c r="F764">
        <f>E764+I$5*C764</f>
        <v>2183473.1591317654</v>
      </c>
      <c r="G764">
        <f t="shared" si="59"/>
        <v>3.0482319314032794E-2</v>
      </c>
      <c r="H764">
        <f t="shared" si="57"/>
        <v>2183471.9398389929</v>
      </c>
    </row>
    <row r="765" spans="1:8" x14ac:dyDescent="0.25">
      <c r="A765">
        <f>VLOOKUP('2024-03-18_windows_device_0'!P765,'2024-03-18_windows_device_0'!P$2:P$912,1,0)</f>
        <v>33.905333333333331</v>
      </c>
      <c r="B765">
        <f>VLOOKUP('2024-03-18_windows_device_0'!Q765,'2024-03-18_windows_device_0'!Q765:Q1673,1,0)+90</f>
        <v>2184022</v>
      </c>
      <c r="C765">
        <f t="shared" si="58"/>
        <v>-1.4131150174962586E-2</v>
      </c>
      <c r="D765">
        <f t="shared" si="55"/>
        <v>33.902012764686916</v>
      </c>
      <c r="E765">
        <f t="shared" si="56"/>
        <v>2183516.9287548736</v>
      </c>
      <c r="F765">
        <f>E765+I$5*C765</f>
        <v>2183483.1907024193</v>
      </c>
      <c r="G765">
        <f t="shared" si="59"/>
        <v>0.10031570653896779</v>
      </c>
      <c r="H765">
        <f t="shared" si="57"/>
        <v>2183479.1780741578</v>
      </c>
    </row>
    <row r="766" spans="1:8" x14ac:dyDescent="0.25">
      <c r="A766">
        <f>VLOOKUP('2024-03-18_windows_device_0'!P766,'2024-03-18_windows_device_0'!P$2:P$912,1,0)</f>
        <v>33.87533333333333</v>
      </c>
      <c r="B766">
        <f>VLOOKUP('2024-03-18_windows_device_0'!Q766,'2024-03-18_windows_device_0'!Q766:Q1674,1,0)+90</f>
        <v>2184022</v>
      </c>
      <c r="C766">
        <f t="shared" si="58"/>
        <v>-3.3468513572272297E-2</v>
      </c>
      <c r="D766">
        <f t="shared" si="55"/>
        <v>33.872015702780999</v>
      </c>
      <c r="E766">
        <f t="shared" si="56"/>
        <v>2183517.8221502444</v>
      </c>
      <c r="F766">
        <f>E766+I$5*C766</f>
        <v>2183437.916236537</v>
      </c>
      <c r="G766">
        <f t="shared" si="59"/>
        <v>-0.45274465882219372</v>
      </c>
      <c r="H766">
        <f t="shared" si="57"/>
        <v>2183456.0260228901</v>
      </c>
    </row>
    <row r="767" spans="1:8" x14ac:dyDescent="0.25">
      <c r="A767">
        <f>VLOOKUP('2024-03-18_windows_device_0'!P767,'2024-03-18_windows_device_0'!P$2:P$912,1,0)</f>
        <v>33.846000000000004</v>
      </c>
      <c r="B767">
        <f>VLOOKUP('2024-03-18_windows_device_0'!Q767,'2024-03-18_windows_device_0'!Q767:Q1675,1,0)+90</f>
        <v>2184021</v>
      </c>
      <c r="C767">
        <f t="shared" si="58"/>
        <v>-3.2724768826209116E-2</v>
      </c>
      <c r="D767">
        <f t="shared" si="55"/>
        <v>33.842685242250781</v>
      </c>
      <c r="E767">
        <f t="shared" si="56"/>
        <v>2183517.6949277096</v>
      </c>
      <c r="F767">
        <f>E767+I$5*C767</f>
        <v>2183439.5647009737</v>
      </c>
      <c r="G767">
        <f t="shared" si="59"/>
        <v>1.6484644366428255E-2</v>
      </c>
      <c r="H767">
        <f t="shared" si="57"/>
        <v>2183438.9053151989</v>
      </c>
    </row>
    <row r="768" spans="1:8" x14ac:dyDescent="0.25">
      <c r="A768">
        <f>VLOOKUP('2024-03-18_windows_device_0'!P768,'2024-03-18_windows_device_0'!P$2:P$912,1,0)</f>
        <v>33.833333333333336</v>
      </c>
      <c r="B768">
        <f>VLOOKUP('2024-03-18_windows_device_0'!Q768,'2024-03-18_windows_device_0'!Q768:Q1676,1,0)+90</f>
        <v>2184017</v>
      </c>
      <c r="C768">
        <f t="shared" si="58"/>
        <v>-1.4131150174954659E-2</v>
      </c>
      <c r="D768">
        <f t="shared" si="55"/>
        <v>33.830019816112731</v>
      </c>
      <c r="E768">
        <f t="shared" si="56"/>
        <v>2183514.0715751508</v>
      </c>
      <c r="F768">
        <f>E768+I$5*C768</f>
        <v>2183480.3335226965</v>
      </c>
      <c r="G768">
        <f t="shared" si="59"/>
        <v>0.40768821722827853</v>
      </c>
      <c r="H768">
        <f t="shared" si="57"/>
        <v>2183464.0259940075</v>
      </c>
    </row>
    <row r="769" spans="1:8" x14ac:dyDescent="0.25">
      <c r="A769">
        <f>VLOOKUP('2024-03-18_windows_device_0'!P769,'2024-03-18_windows_device_0'!P$2:P$912,1,0)</f>
        <v>33.81066666666667</v>
      </c>
      <c r="B769">
        <f>VLOOKUP('2024-03-18_windows_device_0'!Q769,'2024-03-18_windows_device_0'!Q769:Q1677,1,0)+90</f>
        <v>2184012</v>
      </c>
      <c r="C769">
        <f t="shared" si="58"/>
        <v>-2.5287321365712091E-2</v>
      </c>
      <c r="D769">
        <f t="shared" si="55"/>
        <v>33.807355369339376</v>
      </c>
      <c r="E769">
        <f t="shared" si="56"/>
        <v>2183509.745223959</v>
      </c>
      <c r="F769">
        <f>E769+I$5*C769</f>
        <v>2183449.3718669359</v>
      </c>
      <c r="G769">
        <f t="shared" si="59"/>
        <v>-0.30961655760649592</v>
      </c>
      <c r="H769">
        <f t="shared" si="57"/>
        <v>2183461.7565292399</v>
      </c>
    </row>
    <row r="770" spans="1:8" x14ac:dyDescent="0.25">
      <c r="A770">
        <f>VLOOKUP('2024-03-18_windows_device_0'!P770,'2024-03-18_windows_device_0'!P$2:P$912,1,0)</f>
        <v>33.813333333333333</v>
      </c>
      <c r="B770">
        <f>VLOOKUP('2024-03-18_windows_device_0'!Q770,'2024-03-18_windows_device_0'!Q770:Q1678,1,0)+90</f>
        <v>2184012</v>
      </c>
      <c r="C770">
        <f t="shared" si="58"/>
        <v>2.9749789841972255E-3</v>
      </c>
      <c r="D770">
        <f t="shared" si="55"/>
        <v>33.81002177484212</v>
      </c>
      <c r="E770">
        <f t="shared" si="56"/>
        <v>2183509.6659945906</v>
      </c>
      <c r="F770">
        <f>E770+I$5*C770</f>
        <v>2183516.7687424757</v>
      </c>
      <c r="G770">
        <f t="shared" si="59"/>
        <v>0.67396875539794565</v>
      </c>
      <c r="H770">
        <f t="shared" si="57"/>
        <v>2183489.8099922598</v>
      </c>
    </row>
    <row r="771" spans="1:8" x14ac:dyDescent="0.25">
      <c r="A771">
        <f>VLOOKUP('2024-03-18_windows_device_0'!P771,'2024-03-18_windows_device_0'!P$2:P$912,1,0)</f>
        <v>33.781333333333336</v>
      </c>
      <c r="B771">
        <f>VLOOKUP('2024-03-18_windows_device_0'!Q771,'2024-03-18_windows_device_0'!Q771:Q1679,1,0)+90</f>
        <v>2184011</v>
      </c>
      <c r="C771">
        <f t="shared" si="58"/>
        <v>-3.5699747810414274E-2</v>
      </c>
      <c r="D771">
        <f t="shared" ref="D771:D834" si="60">(A771)*(1-EXP(-I$3))</f>
        <v>33.778024908809151</v>
      </c>
      <c r="E771">
        <f t="shared" ref="E771:E834" si="61">B771-D771^2*I$4</f>
        <v>2183509.6163346055</v>
      </c>
      <c r="F771">
        <f>E771+I$5*C771</f>
        <v>2183424.3833599845</v>
      </c>
      <c r="G771">
        <f t="shared" si="59"/>
        <v>-0.92385382491163914</v>
      </c>
      <c r="H771">
        <f t="shared" ref="H771:H834" si="62">F771-I$7*G771</f>
        <v>2183461.3375129811</v>
      </c>
    </row>
    <row r="772" spans="1:8" x14ac:dyDescent="0.25">
      <c r="A772">
        <f>VLOOKUP('2024-03-18_windows_device_0'!P772,'2024-03-18_windows_device_0'!P$2:P$912,1,0)</f>
        <v>33.765333333333331</v>
      </c>
      <c r="B772">
        <f>VLOOKUP('2024-03-18_windows_device_0'!Q772,'2024-03-18_windows_device_0'!Q772:Q1680,1,0)+90</f>
        <v>2184009</v>
      </c>
      <c r="C772">
        <f t="shared" ref="C772:C835" si="63">(D772-D771)*I$2</f>
        <v>-1.7849873905215065E-2</v>
      </c>
      <c r="D772">
        <f t="shared" si="60"/>
        <v>33.762026475792659</v>
      </c>
      <c r="E772">
        <f t="shared" si="61"/>
        <v>2183508.0911671873</v>
      </c>
      <c r="F772">
        <f>E772+I$5*C772</f>
        <v>2183465.4746798771</v>
      </c>
      <c r="G772">
        <f t="shared" ref="G772:G835" si="64">(F772-F771)*I$6</f>
        <v>0.41091319892555478</v>
      </c>
      <c r="H772">
        <f t="shared" si="62"/>
        <v>2183449.0381519198</v>
      </c>
    </row>
    <row r="773" spans="1:8" x14ac:dyDescent="0.25">
      <c r="A773">
        <f>VLOOKUP('2024-03-18_windows_device_0'!P773,'2024-03-18_windows_device_0'!P$2:P$912,1,0)</f>
        <v>33.743333333333332</v>
      </c>
      <c r="B773">
        <f>VLOOKUP('2024-03-18_windows_device_0'!Q773,'2024-03-18_windows_device_0'!Q773:Q1681,1,0)+90</f>
        <v>2184011</v>
      </c>
      <c r="C773">
        <f t="shared" si="63"/>
        <v>-2.4543576619664768E-2</v>
      </c>
      <c r="D773">
        <f t="shared" si="60"/>
        <v>33.740028630394988</v>
      </c>
      <c r="E773">
        <f t="shared" si="61"/>
        <v>2183510.7436946863</v>
      </c>
      <c r="F773">
        <f>E773+I$5*C773</f>
        <v>2183452.1460246346</v>
      </c>
      <c r="G773">
        <f t="shared" si="64"/>
        <v>-0.1332865524245426</v>
      </c>
      <c r="H773">
        <f t="shared" si="62"/>
        <v>2183457.4774867315</v>
      </c>
    </row>
    <row r="774" spans="1:8" x14ac:dyDescent="0.25">
      <c r="A774">
        <f>VLOOKUP('2024-03-18_windows_device_0'!P774,'2024-03-18_windows_device_0'!P$2:P$912,1,0)</f>
        <v>33.714666666666666</v>
      </c>
      <c r="B774">
        <f>VLOOKUP('2024-03-18_windows_device_0'!Q774,'2024-03-18_windows_device_0'!Q774:Q1682,1,0)+90</f>
        <v>2184008</v>
      </c>
      <c r="C774">
        <f t="shared" si="63"/>
        <v>-3.1981024080169722E-2</v>
      </c>
      <c r="D774">
        <f t="shared" si="60"/>
        <v>33.711364771240447</v>
      </c>
      <c r="E774">
        <f t="shared" si="61"/>
        <v>2183508.5933196503</v>
      </c>
      <c r="F774">
        <f>E774+I$5*C774</f>
        <v>2183432.2387798857</v>
      </c>
      <c r="G774">
        <f t="shared" si="64"/>
        <v>-0.19907244748901576</v>
      </c>
      <c r="H774">
        <f t="shared" si="62"/>
        <v>2183440.2016777853</v>
      </c>
    </row>
    <row r="775" spans="1:8" x14ac:dyDescent="0.25">
      <c r="A775">
        <f>VLOOKUP('2024-03-18_windows_device_0'!P775,'2024-03-18_windows_device_0'!P$2:P$912,1,0)</f>
        <v>33.68933333333333</v>
      </c>
      <c r="B775">
        <f>VLOOKUP('2024-03-18_windows_device_0'!Q775,'2024-03-18_windows_device_0'!Q775:Q1683,1,0)+90</f>
        <v>2184006</v>
      </c>
      <c r="C775">
        <f t="shared" si="63"/>
        <v>-2.8262300349917245E-2</v>
      </c>
      <c r="D775">
        <f t="shared" si="60"/>
        <v>33.686033918964341</v>
      </c>
      <c r="E775">
        <f t="shared" si="61"/>
        <v>2183507.3435499747</v>
      </c>
      <c r="F775">
        <f>E775+I$5*C775</f>
        <v>2183439.8674450666</v>
      </c>
      <c r="G775">
        <f t="shared" si="64"/>
        <v>7.6286651808768507E-2</v>
      </c>
      <c r="H775">
        <f t="shared" si="62"/>
        <v>2183436.8159789941</v>
      </c>
    </row>
    <row r="776" spans="1:8" x14ac:dyDescent="0.25">
      <c r="A776">
        <f>VLOOKUP('2024-03-18_windows_device_0'!P776,'2024-03-18_windows_device_0'!P$2:P$912,1,0)</f>
        <v>33.676000000000002</v>
      </c>
      <c r="B776">
        <f>VLOOKUP('2024-03-18_windows_device_0'!Q776,'2024-03-18_windows_device_0'!Q776:Q1684,1,0)+90</f>
        <v>2184003</v>
      </c>
      <c r="C776">
        <f t="shared" si="63"/>
        <v>-1.4874894921001983E-2</v>
      </c>
      <c r="D776">
        <f t="shared" si="60"/>
        <v>33.672701891450608</v>
      </c>
      <c r="E776">
        <f t="shared" si="61"/>
        <v>2183504.7381815277</v>
      </c>
      <c r="F776">
        <f>E776+I$5*C776</f>
        <v>2183469.2244421025</v>
      </c>
      <c r="G776">
        <f t="shared" si="64"/>
        <v>0.29356997035909443</v>
      </c>
      <c r="H776">
        <f t="shared" si="62"/>
        <v>2183457.4816432879</v>
      </c>
    </row>
    <row r="777" spans="1:8" x14ac:dyDescent="0.25">
      <c r="A777">
        <f>VLOOKUP('2024-03-18_windows_device_0'!P777,'2024-03-18_windows_device_0'!P$2:P$912,1,0)</f>
        <v>33.651333333333334</v>
      </c>
      <c r="B777">
        <f>VLOOKUP('2024-03-18_windows_device_0'!Q777,'2024-03-18_windows_device_0'!Q777:Q1685,1,0)+90</f>
        <v>2184005</v>
      </c>
      <c r="C777">
        <f t="shared" si="63"/>
        <v>-2.7518555603861992E-2</v>
      </c>
      <c r="D777">
        <f t="shared" si="60"/>
        <v>33.648037640550193</v>
      </c>
      <c r="E777">
        <f t="shared" si="61"/>
        <v>2183507.4678380783</v>
      </c>
      <c r="F777">
        <f>E777+I$5*C777</f>
        <v>2183441.7674201415</v>
      </c>
      <c r="G777">
        <f t="shared" si="64"/>
        <v>-0.27457021960988642</v>
      </c>
      <c r="H777">
        <f t="shared" si="62"/>
        <v>2183452.7502289261</v>
      </c>
    </row>
    <row r="778" spans="1:8" x14ac:dyDescent="0.25">
      <c r="A778">
        <f>VLOOKUP('2024-03-18_windows_device_0'!P778,'2024-03-18_windows_device_0'!P$2:P$912,1,0)</f>
        <v>33.649333333333331</v>
      </c>
      <c r="B778">
        <f>VLOOKUP('2024-03-18_windows_device_0'!Q778,'2024-03-18_windows_device_0'!Q778:Q1686,1,0)+90</f>
        <v>2184003</v>
      </c>
      <c r="C778">
        <f t="shared" si="63"/>
        <v>-2.2312342381578289E-3</v>
      </c>
      <c r="D778">
        <f t="shared" si="60"/>
        <v>33.646037836423126</v>
      </c>
      <c r="E778">
        <f t="shared" si="61"/>
        <v>2183505.5269759875</v>
      </c>
      <c r="F778">
        <f>E778+I$5*C778</f>
        <v>2183500.1999150738</v>
      </c>
      <c r="G778">
        <f t="shared" si="64"/>
        <v>0.58432494932319967</v>
      </c>
      <c r="H778">
        <f t="shared" si="62"/>
        <v>2183476.8269171007</v>
      </c>
    </row>
    <row r="779" spans="1:8" x14ac:dyDescent="0.25">
      <c r="A779">
        <f>VLOOKUP('2024-03-18_windows_device_0'!P779,'2024-03-18_windows_device_0'!P$2:P$912,1,0)</f>
        <v>33.62533333333333</v>
      </c>
      <c r="B779">
        <f>VLOOKUP('2024-03-18_windows_device_0'!Q779,'2024-03-18_windows_device_0'!Q779:Q1687,1,0)+90</f>
        <v>2184000</v>
      </c>
      <c r="C779">
        <f t="shared" si="63"/>
        <v>-2.677481085781467E-2</v>
      </c>
      <c r="D779">
        <f t="shared" si="60"/>
        <v>33.622040186898396</v>
      </c>
      <c r="E779">
        <f t="shared" si="61"/>
        <v>2183503.2363567445</v>
      </c>
      <c r="F779">
        <f>E779+I$5*C779</f>
        <v>2183439.3116257787</v>
      </c>
      <c r="G779">
        <f t="shared" si="64"/>
        <v>-0.60888289295136933</v>
      </c>
      <c r="H779">
        <f t="shared" si="62"/>
        <v>2183463.6669414965</v>
      </c>
    </row>
    <row r="780" spans="1:8" x14ac:dyDescent="0.25">
      <c r="A780">
        <f>VLOOKUP('2024-03-18_windows_device_0'!P780,'2024-03-18_windows_device_0'!P$2:P$912,1,0)</f>
        <v>33.601333333333336</v>
      </c>
      <c r="B780">
        <f>VLOOKUP('2024-03-18_windows_device_0'!Q780,'2024-03-18_windows_device_0'!Q780:Q1688,1,0)+90</f>
        <v>2183990</v>
      </c>
      <c r="C780">
        <f t="shared" si="63"/>
        <v>-2.6774810857806742E-2</v>
      </c>
      <c r="D780">
        <f t="shared" si="60"/>
        <v>33.598042537373672</v>
      </c>
      <c r="E780">
        <f t="shared" si="61"/>
        <v>2183493.9452313632</v>
      </c>
      <c r="F780">
        <f>E780+I$5*C780</f>
        <v>2183430.0205003973</v>
      </c>
      <c r="G780">
        <f t="shared" si="64"/>
        <v>-9.2911253813654185E-2</v>
      </c>
      <c r="H780">
        <f t="shared" si="62"/>
        <v>2183433.7369505498</v>
      </c>
    </row>
    <row r="781" spans="1:8" x14ac:dyDescent="0.25">
      <c r="A781">
        <f>VLOOKUP('2024-03-18_windows_device_0'!P781,'2024-03-18_windows_device_0'!P$2:P$912,1,0)</f>
        <v>33.572666666666663</v>
      </c>
      <c r="B781">
        <f>VLOOKUP('2024-03-18_windows_device_0'!Q781,'2024-03-18_windows_device_0'!Q781:Q1689,1,0)+90</f>
        <v>2183992</v>
      </c>
      <c r="C781">
        <f t="shared" si="63"/>
        <v>-3.1981024080177653E-2</v>
      </c>
      <c r="D781">
        <f t="shared" si="60"/>
        <v>33.569378678219124</v>
      </c>
      <c r="E781">
        <f t="shared" si="61"/>
        <v>2183496.791279383</v>
      </c>
      <c r="F781">
        <f>E781+I$5*C781</f>
        <v>2183420.4367396184</v>
      </c>
      <c r="G781">
        <f t="shared" si="64"/>
        <v>-9.5837607788853349E-2</v>
      </c>
      <c r="H781">
        <f t="shared" si="62"/>
        <v>2183424.2702439302</v>
      </c>
    </row>
    <row r="782" spans="1:8" x14ac:dyDescent="0.25">
      <c r="A782">
        <f>VLOOKUP('2024-03-18_windows_device_0'!P782,'2024-03-18_windows_device_0'!P$2:P$912,1,0)</f>
        <v>33.579333333333331</v>
      </c>
      <c r="B782">
        <f>VLOOKUP('2024-03-18_windows_device_0'!Q782,'2024-03-18_windows_device_0'!Q782:Q1690,1,0)+90</f>
        <v>2184001</v>
      </c>
      <c r="C782">
        <f t="shared" si="63"/>
        <v>7.4374474605049552E-3</v>
      </c>
      <c r="D782">
        <f t="shared" si="60"/>
        <v>33.576044691975994</v>
      </c>
      <c r="E782">
        <f t="shared" si="61"/>
        <v>2183505.5945884688</v>
      </c>
      <c r="F782">
        <f>E782+I$5*C782</f>
        <v>2183523.3514581816</v>
      </c>
      <c r="G782">
        <f t="shared" si="64"/>
        <v>1.0291471856320278</v>
      </c>
      <c r="H782">
        <f t="shared" si="62"/>
        <v>2183482.1855707564</v>
      </c>
    </row>
    <row r="783" spans="1:8" x14ac:dyDescent="0.25">
      <c r="A783">
        <f>VLOOKUP('2024-03-18_windows_device_0'!P783,'2024-03-18_windows_device_0'!P$2:P$912,1,0)</f>
        <v>33.551333333333332</v>
      </c>
      <c r="B783">
        <f>VLOOKUP('2024-03-18_windows_device_0'!Q783,'2024-03-18_windows_device_0'!Q783:Q1691,1,0)+90</f>
        <v>2184005</v>
      </c>
      <c r="C783">
        <f t="shared" si="63"/>
        <v>-3.1237279334114472E-2</v>
      </c>
      <c r="D783">
        <f t="shared" si="60"/>
        <v>33.548047434197144</v>
      </c>
      <c r="E783">
        <f t="shared" si="61"/>
        <v>2183510.4204278681</v>
      </c>
      <c r="F783">
        <f>E783+I$5*C783</f>
        <v>2183435.8415750749</v>
      </c>
      <c r="G783">
        <f t="shared" si="64"/>
        <v>-0.87509883106686182</v>
      </c>
      <c r="H783">
        <f t="shared" si="62"/>
        <v>2183470.8455283176</v>
      </c>
    </row>
    <row r="784" spans="1:8" x14ac:dyDescent="0.25">
      <c r="A784">
        <f>VLOOKUP('2024-03-18_windows_device_0'!P784,'2024-03-18_windows_device_0'!P$2:P$912,1,0)</f>
        <v>33.535333333333334</v>
      </c>
      <c r="B784">
        <f>VLOOKUP('2024-03-18_windows_device_0'!Q784,'2024-03-18_windows_device_0'!Q784:Q1692,1,0)+90</f>
        <v>2184002</v>
      </c>
      <c r="C784">
        <f t="shared" si="63"/>
        <v>-1.7849873905207137E-2</v>
      </c>
      <c r="D784">
        <f t="shared" si="60"/>
        <v>33.53204900118066</v>
      </c>
      <c r="E784">
        <f t="shared" si="61"/>
        <v>2183507.8920267895</v>
      </c>
      <c r="F784">
        <f>E784+I$5*C784</f>
        <v>2183465.2755394792</v>
      </c>
      <c r="G784">
        <f t="shared" si="64"/>
        <v>0.29433964404277502</v>
      </c>
      <c r="H784">
        <f t="shared" si="62"/>
        <v>2183453.5019537173</v>
      </c>
    </row>
    <row r="785" spans="1:8" x14ac:dyDescent="0.25">
      <c r="A785">
        <f>VLOOKUP('2024-03-18_windows_device_0'!P785,'2024-03-18_windows_device_0'!P$2:P$912,1,0)</f>
        <v>33.519333333333336</v>
      </c>
      <c r="B785">
        <f>VLOOKUP('2024-03-18_windows_device_0'!Q785,'2024-03-18_windows_device_0'!Q785:Q1693,1,0)+90</f>
        <v>2184002</v>
      </c>
      <c r="C785">
        <f t="shared" si="63"/>
        <v>-1.7849873905207137E-2</v>
      </c>
      <c r="D785">
        <f t="shared" si="60"/>
        <v>33.516050568164175</v>
      </c>
      <c r="E785">
        <f t="shared" si="61"/>
        <v>2183508.363400761</v>
      </c>
      <c r="F785">
        <f>E785+I$5*C785</f>
        <v>2183465.7469134508</v>
      </c>
      <c r="G785">
        <f t="shared" si="64"/>
        <v>4.7137397155165676E-3</v>
      </c>
      <c r="H785">
        <f t="shared" si="62"/>
        <v>2183465.5583638623</v>
      </c>
    </row>
    <row r="786" spans="1:8" x14ac:dyDescent="0.25">
      <c r="A786">
        <f>VLOOKUP('2024-03-18_windows_device_0'!P786,'2024-03-18_windows_device_0'!P$2:P$912,1,0)</f>
        <v>33.512666666666668</v>
      </c>
      <c r="B786">
        <f>VLOOKUP('2024-03-18_windows_device_0'!Q786,'2024-03-18_windows_device_0'!Q786:Q1694,1,0)+90</f>
        <v>2184000</v>
      </c>
      <c r="C786">
        <f t="shared" si="63"/>
        <v>-7.4374474605049552E-3</v>
      </c>
      <c r="D786">
        <f t="shared" si="60"/>
        <v>33.509384554407305</v>
      </c>
      <c r="E786">
        <f t="shared" si="61"/>
        <v>2183506.5597401904</v>
      </c>
      <c r="F786">
        <f>E786+I$5*C786</f>
        <v>2183488.8028704775</v>
      </c>
      <c r="G786">
        <f t="shared" si="64"/>
        <v>0.23055957026779653</v>
      </c>
      <c r="H786">
        <f t="shared" si="62"/>
        <v>2183479.5804876667</v>
      </c>
    </row>
    <row r="787" spans="1:8" x14ac:dyDescent="0.25">
      <c r="A787">
        <f>VLOOKUP('2024-03-18_windows_device_0'!P787,'2024-03-18_windows_device_0'!P$2:P$912,1,0)</f>
        <v>33.492666666666665</v>
      </c>
      <c r="B787">
        <f>VLOOKUP('2024-03-18_windows_device_0'!Q787,'2024-03-18_windows_device_0'!Q787:Q1695,1,0)+90</f>
        <v>2183995</v>
      </c>
      <c r="C787">
        <f t="shared" si="63"/>
        <v>-2.2312342381514867E-2</v>
      </c>
      <c r="D787">
        <f t="shared" si="60"/>
        <v>33.489386513136694</v>
      </c>
      <c r="E787">
        <f t="shared" si="61"/>
        <v>2183502.1485241568</v>
      </c>
      <c r="F787">
        <f>E787+I$5*C787</f>
        <v>2183448.8779150187</v>
      </c>
      <c r="G787">
        <f t="shared" si="64"/>
        <v>-0.39924955458845945</v>
      </c>
      <c r="H787">
        <f t="shared" si="62"/>
        <v>2183464.8478972022</v>
      </c>
    </row>
    <row r="788" spans="1:8" x14ac:dyDescent="0.25">
      <c r="A788">
        <f>VLOOKUP('2024-03-18_windows_device_0'!P788,'2024-03-18_windows_device_0'!P$2:P$912,1,0)</f>
        <v>33.475999999999999</v>
      </c>
      <c r="B788">
        <f>VLOOKUP('2024-03-18_windows_device_0'!Q788,'2024-03-18_windows_device_0'!Q788:Q1696,1,0)+90</f>
        <v>2183993</v>
      </c>
      <c r="C788">
        <f t="shared" si="63"/>
        <v>-1.8593618651262387E-2</v>
      </c>
      <c r="D788">
        <f t="shared" si="60"/>
        <v>33.472721478744518</v>
      </c>
      <c r="E788">
        <f t="shared" si="61"/>
        <v>2183500.6389089664</v>
      </c>
      <c r="F788">
        <f>E788+I$5*C788</f>
        <v>2183456.2467346848</v>
      </c>
      <c r="G788">
        <f t="shared" si="64"/>
        <v>7.3688196660950778E-2</v>
      </c>
      <c r="H788">
        <f t="shared" si="62"/>
        <v>2183453.2992068185</v>
      </c>
    </row>
    <row r="789" spans="1:8" x14ac:dyDescent="0.25">
      <c r="A789">
        <f>VLOOKUP('2024-03-18_windows_device_0'!P789,'2024-03-18_windows_device_0'!P$2:P$912,1,0)</f>
        <v>33.450666666666663</v>
      </c>
      <c r="B789">
        <f>VLOOKUP('2024-03-18_windows_device_0'!Q789,'2024-03-18_windows_device_0'!Q789:Q1697,1,0)+90</f>
        <v>2183983</v>
      </c>
      <c r="C789">
        <f t="shared" si="63"/>
        <v>-2.8262300349917245E-2</v>
      </c>
      <c r="D789">
        <f t="shared" si="60"/>
        <v>33.447390626468412</v>
      </c>
      <c r="E789">
        <f t="shared" si="61"/>
        <v>2183491.3838264025</v>
      </c>
      <c r="F789">
        <f>E789+I$5*C789</f>
        <v>2183423.9077214943</v>
      </c>
      <c r="G789">
        <f t="shared" si="64"/>
        <v>-0.32339013190474364</v>
      </c>
      <c r="H789">
        <f t="shared" si="62"/>
        <v>2183436.8433267707</v>
      </c>
    </row>
    <row r="790" spans="1:8" x14ac:dyDescent="0.25">
      <c r="A790">
        <f>VLOOKUP('2024-03-18_windows_device_0'!P790,'2024-03-18_windows_device_0'!P$2:P$912,1,0)</f>
        <v>33.434666666666665</v>
      </c>
      <c r="B790">
        <f>VLOOKUP('2024-03-18_windows_device_0'!Q790,'2024-03-18_windows_device_0'!Q790:Q1698,1,0)+90</f>
        <v>2183981</v>
      </c>
      <c r="C790">
        <f t="shared" si="63"/>
        <v>-1.7849873905207137E-2</v>
      </c>
      <c r="D790">
        <f t="shared" si="60"/>
        <v>33.431392193451927</v>
      </c>
      <c r="E790">
        <f t="shared" si="61"/>
        <v>2183489.8540100115</v>
      </c>
      <c r="F790">
        <f>E790+I$5*C790</f>
        <v>2183447.2375227013</v>
      </c>
      <c r="G790">
        <f t="shared" si="64"/>
        <v>0.23329801206942649</v>
      </c>
      <c r="H790">
        <f t="shared" si="62"/>
        <v>2183437.9056022186</v>
      </c>
    </row>
    <row r="791" spans="1:8" x14ac:dyDescent="0.25">
      <c r="A791">
        <f>VLOOKUP('2024-03-18_windows_device_0'!P791,'2024-03-18_windows_device_0'!P$2:P$912,1,0)</f>
        <v>33.427333333333337</v>
      </c>
      <c r="B791">
        <f>VLOOKUP('2024-03-18_windows_device_0'!Q791,'2024-03-18_windows_device_0'!Q791:Q1699,1,0)+90</f>
        <v>2183985</v>
      </c>
      <c r="C791">
        <f t="shared" si="63"/>
        <v>-8.1811922065443514E-3</v>
      </c>
      <c r="D791">
        <f t="shared" si="60"/>
        <v>33.42405957831938</v>
      </c>
      <c r="E791">
        <f t="shared" si="61"/>
        <v>2183494.0694356537</v>
      </c>
      <c r="F791">
        <f>E791+I$5*C791</f>
        <v>2183474.53687897</v>
      </c>
      <c r="G791">
        <f t="shared" si="64"/>
        <v>0.27299356268718838</v>
      </c>
      <c r="H791">
        <f t="shared" si="62"/>
        <v>2183463.6171364626</v>
      </c>
    </row>
    <row r="792" spans="1:8" x14ac:dyDescent="0.25">
      <c r="A792">
        <f>VLOOKUP('2024-03-18_windows_device_0'!P792,'2024-03-18_windows_device_0'!P$2:P$912,1,0)</f>
        <v>33.414000000000001</v>
      </c>
      <c r="B792">
        <f>VLOOKUP('2024-03-18_windows_device_0'!Q792,'2024-03-18_windows_device_0'!Q792:Q1700,1,0)+90</f>
        <v>2183990</v>
      </c>
      <c r="C792">
        <f t="shared" si="63"/>
        <v>-1.487489492100991E-2</v>
      </c>
      <c r="D792">
        <f t="shared" si="60"/>
        <v>33.410727550805639</v>
      </c>
      <c r="E792">
        <f t="shared" si="61"/>
        <v>2183499.4609975726</v>
      </c>
      <c r="F792">
        <f>E792+I$5*C792</f>
        <v>2183463.9472581474</v>
      </c>
      <c r="G792">
        <f t="shared" si="64"/>
        <v>-0.10589620822574944</v>
      </c>
      <c r="H792">
        <f t="shared" si="62"/>
        <v>2183468.1831064764</v>
      </c>
    </row>
    <row r="793" spans="1:8" x14ac:dyDescent="0.25">
      <c r="A793">
        <f>VLOOKUP('2024-03-18_windows_device_0'!P793,'2024-03-18_windows_device_0'!P$2:P$912,1,0)</f>
        <v>33.387333333333331</v>
      </c>
      <c r="B793">
        <f>VLOOKUP('2024-03-18_windows_device_0'!Q793,'2024-03-18_windows_device_0'!Q793:Q1701,1,0)+90</f>
        <v>2183989</v>
      </c>
      <c r="C793">
        <f t="shared" si="63"/>
        <v>-2.9749789842019821E-2</v>
      </c>
      <c r="D793">
        <f t="shared" si="60"/>
        <v>33.384063495778157</v>
      </c>
      <c r="E793">
        <f t="shared" si="61"/>
        <v>2183499.2436527642</v>
      </c>
      <c r="F793">
        <f>E793+I$5*C793</f>
        <v>2183428.2161739133</v>
      </c>
      <c r="G793">
        <f t="shared" si="64"/>
        <v>-0.35731084234081212</v>
      </c>
      <c r="H793">
        <f t="shared" si="62"/>
        <v>2183442.5086076069</v>
      </c>
    </row>
    <row r="794" spans="1:8" x14ac:dyDescent="0.25">
      <c r="A794">
        <f>VLOOKUP('2024-03-18_windows_device_0'!P794,'2024-03-18_windows_device_0'!P$2:P$912,1,0)</f>
        <v>33.36933333333333</v>
      </c>
      <c r="B794">
        <f>VLOOKUP('2024-03-18_windows_device_0'!Q794,'2024-03-18_windows_device_0'!Q794:Q1702,1,0)+90</f>
        <v>2183989</v>
      </c>
      <c r="C794">
        <f t="shared" si="63"/>
        <v>-2.0081108143364966E-2</v>
      </c>
      <c r="D794">
        <f t="shared" si="60"/>
        <v>33.366065258634606</v>
      </c>
      <c r="E794">
        <f t="shared" si="61"/>
        <v>2183499.7715917761</v>
      </c>
      <c r="F794">
        <f>E794+I$5*C794</f>
        <v>2183451.8280435516</v>
      </c>
      <c r="G794">
        <f t="shared" si="64"/>
        <v>0.2361186963832006</v>
      </c>
      <c r="H794">
        <f t="shared" si="62"/>
        <v>2183442.3832956962</v>
      </c>
    </row>
    <row r="795" spans="1:8" x14ac:dyDescent="0.25">
      <c r="A795">
        <f>VLOOKUP('2024-03-18_windows_device_0'!P795,'2024-03-18_windows_device_0'!P$2:P$912,1,0)</f>
        <v>33.355333333333334</v>
      </c>
      <c r="B795">
        <f>VLOOKUP('2024-03-18_windows_device_0'!Q795,'2024-03-18_windows_device_0'!Q795:Q1703,1,0)+90</f>
        <v>2183987</v>
      </c>
      <c r="C795">
        <f t="shared" si="63"/>
        <v>-1.5618639667057236E-2</v>
      </c>
      <c r="D795">
        <f t="shared" si="60"/>
        <v>33.352066629745181</v>
      </c>
      <c r="E795">
        <f t="shared" si="61"/>
        <v>2183498.1820141757</v>
      </c>
      <c r="F795">
        <f>E795+I$5*C795</f>
        <v>2183460.8925877791</v>
      </c>
      <c r="G795">
        <f t="shared" si="64"/>
        <v>9.0645442274399107E-2</v>
      </c>
      <c r="H795">
        <f t="shared" si="62"/>
        <v>2183457.2667700881</v>
      </c>
    </row>
    <row r="796" spans="1:8" x14ac:dyDescent="0.25">
      <c r="A796">
        <f>VLOOKUP('2024-03-18_windows_device_0'!P796,'2024-03-18_windows_device_0'!P$2:P$912,1,0)</f>
        <v>33.348666666666666</v>
      </c>
      <c r="B796">
        <f>VLOOKUP('2024-03-18_windows_device_0'!Q796,'2024-03-18_windows_device_0'!Q796:Q1704,1,0)+90</f>
        <v>2183985</v>
      </c>
      <c r="C796">
        <f t="shared" si="63"/>
        <v>-7.4374474605049552E-3</v>
      </c>
      <c r="D796">
        <f t="shared" si="60"/>
        <v>33.345400615988311</v>
      </c>
      <c r="E796">
        <f t="shared" si="61"/>
        <v>2183496.3773928806</v>
      </c>
      <c r="F796">
        <f>E796+I$5*C796</f>
        <v>2183478.6205231678</v>
      </c>
      <c r="G796">
        <f t="shared" si="64"/>
        <v>0.17727935388684274</v>
      </c>
      <c r="H796">
        <f t="shared" si="62"/>
        <v>2183471.5293490123</v>
      </c>
    </row>
    <row r="797" spans="1:8" x14ac:dyDescent="0.25">
      <c r="A797">
        <f>VLOOKUP('2024-03-18_windows_device_0'!P797,'2024-03-18_windows_device_0'!P$2:P$912,1,0)</f>
        <v>33.346000000000004</v>
      </c>
      <c r="B797">
        <f>VLOOKUP('2024-03-18_windows_device_0'!Q797,'2024-03-18_windows_device_0'!Q797:Q1705,1,0)+90</f>
        <v>2183984</v>
      </c>
      <c r="C797">
        <f t="shared" si="63"/>
        <v>-2.9749789841972255E-3</v>
      </c>
      <c r="D797">
        <f t="shared" si="60"/>
        <v>33.342734210485567</v>
      </c>
      <c r="E797">
        <f t="shared" si="61"/>
        <v>2183495.4555334272</v>
      </c>
      <c r="F797">
        <f>E797+I$5*C797</f>
        <v>2183488.3527855421</v>
      </c>
      <c r="G797">
        <f t="shared" si="64"/>
        <v>9.7322623743675646E-2</v>
      </c>
      <c r="H797">
        <f t="shared" si="62"/>
        <v>2183484.4598805923</v>
      </c>
    </row>
    <row r="798" spans="1:8" x14ac:dyDescent="0.25">
      <c r="A798">
        <f>VLOOKUP('2024-03-18_windows_device_0'!P798,'2024-03-18_windows_device_0'!P$2:P$912,1,0)</f>
        <v>33.309333333333335</v>
      </c>
      <c r="B798">
        <f>VLOOKUP('2024-03-18_windows_device_0'!Q798,'2024-03-18_windows_device_0'!Q798:Q1706,1,0)+90</f>
        <v>2183976</v>
      </c>
      <c r="C798">
        <f t="shared" si="63"/>
        <v>-4.0905961032769327E-2</v>
      </c>
      <c r="D798">
        <f t="shared" si="60"/>
        <v>33.306071134822787</v>
      </c>
      <c r="E798">
        <f t="shared" si="61"/>
        <v>2183488.529332296</v>
      </c>
      <c r="F798">
        <f>E798+I$5*C798</f>
        <v>2183390.8665488763</v>
      </c>
      <c r="G798">
        <f t="shared" si="64"/>
        <v>-0.97486236665863546</v>
      </c>
      <c r="H798">
        <f t="shared" si="62"/>
        <v>2183429.8610435426</v>
      </c>
    </row>
    <row r="799" spans="1:8" x14ac:dyDescent="0.25">
      <c r="A799">
        <f>VLOOKUP('2024-03-18_windows_device_0'!P799,'2024-03-18_windows_device_0'!P$2:P$912,1,0)</f>
        <v>33.305999999999997</v>
      </c>
      <c r="B799">
        <f>VLOOKUP('2024-03-18_windows_device_0'!Q799,'2024-03-18_windows_device_0'!Q799:Q1707,1,0)+90</f>
        <v>2183969</v>
      </c>
      <c r="C799">
        <f t="shared" si="63"/>
        <v>-3.7187237302604053E-3</v>
      </c>
      <c r="D799">
        <f t="shared" si="60"/>
        <v>33.302738127944345</v>
      </c>
      <c r="E799">
        <f t="shared" si="61"/>
        <v>2183481.6268917941</v>
      </c>
      <c r="F799">
        <f>E799+I$5*C799</f>
        <v>2183472.7484569377</v>
      </c>
      <c r="G799">
        <f t="shared" si="64"/>
        <v>0.81881908061448483</v>
      </c>
      <c r="H799">
        <f t="shared" si="62"/>
        <v>2183439.995693713</v>
      </c>
    </row>
    <row r="800" spans="1:8" x14ac:dyDescent="0.25">
      <c r="A800">
        <f>VLOOKUP('2024-03-18_windows_device_0'!P800,'2024-03-18_windows_device_0'!P$2:P$912,1,0)</f>
        <v>33.288666666666664</v>
      </c>
      <c r="B800">
        <f>VLOOKUP('2024-03-18_windows_device_0'!Q800,'2024-03-18_windows_device_0'!Q800:Q1708,1,0)+90</f>
        <v>2183967</v>
      </c>
      <c r="C800">
        <f t="shared" si="63"/>
        <v>-1.9337363397309713E-2</v>
      </c>
      <c r="D800">
        <f t="shared" si="60"/>
        <v>33.285406492176485</v>
      </c>
      <c r="E800">
        <f t="shared" si="61"/>
        <v>2183480.1340437974</v>
      </c>
      <c r="F800">
        <f>E800+I$5*C800</f>
        <v>2183433.9661825444</v>
      </c>
      <c r="G800">
        <f t="shared" si="64"/>
        <v>-0.38782274393364791</v>
      </c>
      <c r="H800">
        <f t="shared" si="62"/>
        <v>2183449.4790923018</v>
      </c>
    </row>
    <row r="801" spans="1:8" x14ac:dyDescent="0.25">
      <c r="A801">
        <f>VLOOKUP('2024-03-18_windows_device_0'!P801,'2024-03-18_windows_device_0'!P$2:P$912,1,0)</f>
        <v>33.273333333333333</v>
      </c>
      <c r="B801">
        <f>VLOOKUP('2024-03-18_windows_device_0'!Q801,'2024-03-18_windows_device_0'!Q801:Q1709,1,0)+90</f>
        <v>2183965</v>
      </c>
      <c r="C801">
        <f t="shared" si="63"/>
        <v>-1.7106129159151884E-2</v>
      </c>
      <c r="D801">
        <f t="shared" si="60"/>
        <v>33.270074660535691</v>
      </c>
      <c r="E801">
        <f t="shared" si="61"/>
        <v>2183478.5824581934</v>
      </c>
      <c r="F801">
        <f>E801+I$5*C801</f>
        <v>2183437.7416578541</v>
      </c>
      <c r="G801">
        <f t="shared" si="64"/>
        <v>3.7754753096960483E-2</v>
      </c>
      <c r="H801">
        <f t="shared" si="62"/>
        <v>2183436.2314677304</v>
      </c>
    </row>
    <row r="802" spans="1:8" x14ac:dyDescent="0.25">
      <c r="A802">
        <f>VLOOKUP('2024-03-18_windows_device_0'!P802,'2024-03-18_windows_device_0'!P$2:P$912,1,0)</f>
        <v>33.254666666666665</v>
      </c>
      <c r="B802">
        <f>VLOOKUP('2024-03-18_windows_device_0'!Q802,'2024-03-18_windows_device_0'!Q802:Q1710,1,0)+90</f>
        <v>2183973</v>
      </c>
      <c r="C802">
        <f t="shared" si="63"/>
        <v>-2.0824852889412288E-2</v>
      </c>
      <c r="D802">
        <f t="shared" si="60"/>
        <v>33.251409822016456</v>
      </c>
      <c r="E802">
        <f t="shared" si="61"/>
        <v>2183487.1280751349</v>
      </c>
      <c r="F802">
        <f>E802+I$5*C802</f>
        <v>2183437.4088399392</v>
      </c>
      <c r="G802">
        <f t="shared" si="64"/>
        <v>-3.3281791489571332E-3</v>
      </c>
      <c r="H802">
        <f t="shared" si="62"/>
        <v>2183437.5419671051</v>
      </c>
    </row>
    <row r="803" spans="1:8" x14ac:dyDescent="0.25">
      <c r="A803">
        <f>VLOOKUP('2024-03-18_windows_device_0'!P803,'2024-03-18_windows_device_0'!P$2:P$912,1,0)</f>
        <v>33.231333333333332</v>
      </c>
      <c r="B803">
        <f>VLOOKUP('2024-03-18_windows_device_0'!Q803,'2024-03-18_windows_device_0'!Q803:Q1711,1,0)+90</f>
        <v>2183980</v>
      </c>
      <c r="C803">
        <f t="shared" si="63"/>
        <v>-2.6031066111767344E-2</v>
      </c>
      <c r="D803">
        <f t="shared" si="60"/>
        <v>33.228078773867409</v>
      </c>
      <c r="E803">
        <f t="shared" si="61"/>
        <v>2183494.8096657433</v>
      </c>
      <c r="F803">
        <f>E803+I$5*C803</f>
        <v>2183432.6606217488</v>
      </c>
      <c r="G803">
        <f t="shared" si="64"/>
        <v>-4.748218190390617E-2</v>
      </c>
      <c r="H803">
        <f t="shared" si="62"/>
        <v>2183434.5599090247</v>
      </c>
    </row>
    <row r="804" spans="1:8" x14ac:dyDescent="0.25">
      <c r="A804">
        <f>VLOOKUP('2024-03-18_windows_device_0'!P804,'2024-03-18_windows_device_0'!P$2:P$912,1,0)</f>
        <v>33.219333333333331</v>
      </c>
      <c r="B804">
        <f>VLOOKUP('2024-03-18_windows_device_0'!Q804,'2024-03-18_windows_device_0'!Q804:Q1712,1,0)+90</f>
        <v>2183983</v>
      </c>
      <c r="C804">
        <f t="shared" si="63"/>
        <v>-1.3387405428907335E-2</v>
      </c>
      <c r="D804">
        <f t="shared" si="60"/>
        <v>33.216079949105044</v>
      </c>
      <c r="E804">
        <f t="shared" si="61"/>
        <v>2183498.1600117688</v>
      </c>
      <c r="F804">
        <f>E804+I$5*C804</f>
        <v>2183466.1976462859</v>
      </c>
      <c r="G804">
        <f t="shared" si="64"/>
        <v>0.3353702453710139</v>
      </c>
      <c r="H804">
        <f t="shared" si="62"/>
        <v>2183452.7828364712</v>
      </c>
    </row>
    <row r="805" spans="1:8" x14ac:dyDescent="0.25">
      <c r="A805">
        <f>VLOOKUP('2024-03-18_windows_device_0'!P805,'2024-03-18_windows_device_0'!P$2:P$912,1,0)</f>
        <v>33.204666666666668</v>
      </c>
      <c r="B805">
        <f>VLOOKUP('2024-03-18_windows_device_0'!Q805,'2024-03-18_windows_device_0'!Q805:Q1713,1,0)+90</f>
        <v>2183984</v>
      </c>
      <c r="C805">
        <f t="shared" si="63"/>
        <v>-1.6362384413104558E-2</v>
      </c>
      <c r="D805">
        <f t="shared" si="60"/>
        <v>33.201414718839935</v>
      </c>
      <c r="E805">
        <f t="shared" si="61"/>
        <v>2183499.5880406303</v>
      </c>
      <c r="F805">
        <f>E805+I$5*C805</f>
        <v>2183460.5229272624</v>
      </c>
      <c r="G805">
        <f t="shared" si="64"/>
        <v>-5.6747190235182647E-2</v>
      </c>
      <c r="H805">
        <f t="shared" si="62"/>
        <v>2183462.7928148718</v>
      </c>
    </row>
    <row r="806" spans="1:8" x14ac:dyDescent="0.25">
      <c r="A806">
        <f>VLOOKUP('2024-03-18_windows_device_0'!P806,'2024-03-18_windows_device_0'!P$2:P$912,1,0)</f>
        <v>33.194000000000003</v>
      </c>
      <c r="B806">
        <f>VLOOKUP('2024-03-18_windows_device_0'!Q806,'2024-03-18_windows_device_0'!Q806:Q1714,1,0)+90</f>
        <v>2183982</v>
      </c>
      <c r="C806">
        <f t="shared" si="63"/>
        <v>-1.1899915936804758E-2</v>
      </c>
      <c r="D806">
        <f t="shared" si="60"/>
        <v>33.190749096828945</v>
      </c>
      <c r="E806">
        <f t="shared" si="61"/>
        <v>2183497.8992156237</v>
      </c>
      <c r="F806">
        <f>E806+I$5*C806</f>
        <v>2183469.4882240836</v>
      </c>
      <c r="G806">
        <f t="shared" si="64"/>
        <v>8.9652968212030823E-2</v>
      </c>
      <c r="H806">
        <f t="shared" si="62"/>
        <v>2183465.9021053552</v>
      </c>
    </row>
    <row r="807" spans="1:8" x14ac:dyDescent="0.25">
      <c r="A807">
        <f>VLOOKUP('2024-03-18_windows_device_0'!P807,'2024-03-18_windows_device_0'!P$2:P$912,1,0)</f>
        <v>33.173333333333332</v>
      </c>
      <c r="B807">
        <f>VLOOKUP('2024-03-18_windows_device_0'!Q807,'2024-03-18_windows_device_0'!Q807:Q1715,1,0)+90</f>
        <v>2183978</v>
      </c>
      <c r="C807">
        <f t="shared" si="63"/>
        <v>-2.3056087127570117E-2</v>
      </c>
      <c r="D807">
        <f t="shared" si="60"/>
        <v>33.170084454182643</v>
      </c>
      <c r="E807">
        <f t="shared" si="61"/>
        <v>2183494.5018326659</v>
      </c>
      <c r="F807">
        <f>E807+I$5*C807</f>
        <v>2183439.4555365564</v>
      </c>
      <c r="G807">
        <f t="shared" si="64"/>
        <v>-0.30032687527127566</v>
      </c>
      <c r="H807">
        <f t="shared" si="62"/>
        <v>2183451.4686115673</v>
      </c>
    </row>
    <row r="808" spans="1:8" x14ac:dyDescent="0.25">
      <c r="A808">
        <f>VLOOKUP('2024-03-18_windows_device_0'!P808,'2024-03-18_windows_device_0'!P$2:P$912,1,0)</f>
        <v>33.166666666666664</v>
      </c>
      <c r="B808">
        <f>VLOOKUP('2024-03-18_windows_device_0'!Q808,'2024-03-18_windows_device_0'!Q808:Q1716,1,0)+90</f>
        <v>2183973</v>
      </c>
      <c r="C808">
        <f t="shared" si="63"/>
        <v>-7.4374474605049552E-3</v>
      </c>
      <c r="D808">
        <f t="shared" si="60"/>
        <v>33.163418440425772</v>
      </c>
      <c r="E808">
        <f t="shared" si="61"/>
        <v>2183489.6961451997</v>
      </c>
      <c r="F808">
        <f>E808+I$5*C808</f>
        <v>2183471.9392754869</v>
      </c>
      <c r="G808">
        <f t="shared" si="64"/>
        <v>0.32483738930430262</v>
      </c>
      <c r="H808">
        <f t="shared" si="62"/>
        <v>2183458.9457799145</v>
      </c>
    </row>
    <row r="809" spans="1:8" x14ac:dyDescent="0.25">
      <c r="A809">
        <f>VLOOKUP('2024-03-18_windows_device_0'!P809,'2024-03-18_windows_device_0'!P$2:P$912,1,0)</f>
        <v>33.149333333333331</v>
      </c>
      <c r="B809">
        <f>VLOOKUP('2024-03-18_windows_device_0'!Q809,'2024-03-18_windows_device_0'!Q809:Q1717,1,0)+90</f>
        <v>2183974</v>
      </c>
      <c r="C809">
        <f t="shared" si="63"/>
        <v>-1.9337363397309713E-2</v>
      </c>
      <c r="D809">
        <f t="shared" si="60"/>
        <v>33.146086804657912</v>
      </c>
      <c r="E809">
        <f t="shared" si="61"/>
        <v>2183491.2011750159</v>
      </c>
      <c r="F809">
        <f>E809+I$5*C809</f>
        <v>2183445.0333137629</v>
      </c>
      <c r="G809">
        <f t="shared" si="64"/>
        <v>-0.2690596172399819</v>
      </c>
      <c r="H809">
        <f t="shared" si="62"/>
        <v>2183455.7956984523</v>
      </c>
    </row>
    <row r="810" spans="1:8" x14ac:dyDescent="0.25">
      <c r="A810">
        <f>VLOOKUP('2024-03-18_windows_device_0'!P810,'2024-03-18_windows_device_0'!P$2:P$912,1,0)</f>
        <v>33.120666666666665</v>
      </c>
      <c r="B810">
        <f>VLOOKUP('2024-03-18_windows_device_0'!Q810,'2024-03-18_windows_device_0'!Q810:Q1718,1,0)+90</f>
        <v>2183972</v>
      </c>
      <c r="C810">
        <f t="shared" si="63"/>
        <v>-3.1981024080161798E-2</v>
      </c>
      <c r="D810">
        <f t="shared" si="60"/>
        <v>33.117422945503378</v>
      </c>
      <c r="E810">
        <f t="shared" si="61"/>
        <v>2183490.0358372703</v>
      </c>
      <c r="F810">
        <f>E810+I$5*C810</f>
        <v>2183413.6812975057</v>
      </c>
      <c r="G810">
        <f t="shared" si="64"/>
        <v>-0.31352016257122162</v>
      </c>
      <c r="H810">
        <f t="shared" si="62"/>
        <v>2183426.2221040088</v>
      </c>
    </row>
    <row r="811" spans="1:8" x14ac:dyDescent="0.25">
      <c r="A811">
        <f>VLOOKUP('2024-03-18_windows_device_0'!P811,'2024-03-18_windows_device_0'!P$2:P$912,1,0)</f>
        <v>33.120666666666665</v>
      </c>
      <c r="B811">
        <f>VLOOKUP('2024-03-18_windows_device_0'!Q811,'2024-03-18_windows_device_0'!Q811:Q1719,1,0)+90</f>
        <v>2183966</v>
      </c>
      <c r="C811">
        <f t="shared" si="63"/>
        <v>0</v>
      </c>
      <c r="D811">
        <f t="shared" si="60"/>
        <v>33.117422945503378</v>
      </c>
      <c r="E811">
        <f t="shared" si="61"/>
        <v>2183484.0358372703</v>
      </c>
      <c r="F811">
        <f>E811+I$5*C811</f>
        <v>2183484.0358372703</v>
      </c>
      <c r="G811">
        <f t="shared" si="64"/>
        <v>0.70354539764579382</v>
      </c>
      <c r="H811">
        <f t="shared" si="62"/>
        <v>2183455.8940213644</v>
      </c>
    </row>
    <row r="812" spans="1:8" x14ac:dyDescent="0.25">
      <c r="A812">
        <f>VLOOKUP('2024-03-18_windows_device_0'!P812,'2024-03-18_windows_device_0'!P$2:P$912,1,0)</f>
        <v>33.091999999999999</v>
      </c>
      <c r="B812">
        <f>VLOOKUP('2024-03-18_windows_device_0'!Q812,'2024-03-18_windows_device_0'!Q812:Q1720,1,0)+90</f>
        <v>2183967</v>
      </c>
      <c r="C812">
        <f t="shared" si="63"/>
        <v>-3.1981024080169722E-2</v>
      </c>
      <c r="D812">
        <f t="shared" si="60"/>
        <v>33.088759086348837</v>
      </c>
      <c r="E812">
        <f t="shared" si="61"/>
        <v>2183485.8697774191</v>
      </c>
      <c r="F812">
        <f>E812+I$5*C812</f>
        <v>2183409.5152376546</v>
      </c>
      <c r="G812">
        <f t="shared" si="64"/>
        <v>-0.74520599615760152</v>
      </c>
      <c r="H812">
        <f t="shared" si="62"/>
        <v>2183439.323477501</v>
      </c>
    </row>
    <row r="813" spans="1:8" x14ac:dyDescent="0.25">
      <c r="A813">
        <f>VLOOKUP('2024-03-18_windows_device_0'!P813,'2024-03-18_windows_device_0'!P$2:P$912,1,0)</f>
        <v>33.082000000000001</v>
      </c>
      <c r="B813">
        <f>VLOOKUP('2024-03-18_windows_device_0'!Q813,'2024-03-18_windows_device_0'!Q813:Q1721,1,0)+90</f>
        <v>2183969</v>
      </c>
      <c r="C813">
        <f t="shared" si="63"/>
        <v>-1.1156171190757434E-2</v>
      </c>
      <c r="D813">
        <f t="shared" si="60"/>
        <v>33.078760065713531</v>
      </c>
      <c r="E813">
        <f t="shared" si="61"/>
        <v>2183488.1605168888</v>
      </c>
      <c r="F813">
        <f>E813+I$5*C813</f>
        <v>2183461.5252123196</v>
      </c>
      <c r="G813">
        <f t="shared" si="64"/>
        <v>0.52009974665008485</v>
      </c>
      <c r="H813">
        <f t="shared" si="62"/>
        <v>2183440.7212224538</v>
      </c>
    </row>
    <row r="814" spans="1:8" x14ac:dyDescent="0.25">
      <c r="A814">
        <f>VLOOKUP('2024-03-18_windows_device_0'!P814,'2024-03-18_windows_device_0'!P$2:P$912,1,0)</f>
        <v>33.074666666666666</v>
      </c>
      <c r="B814">
        <f>VLOOKUP('2024-03-18_windows_device_0'!Q814,'2024-03-18_windows_device_0'!Q814:Q1722,1,0)+90</f>
        <v>2183968</v>
      </c>
      <c r="C814">
        <f t="shared" si="63"/>
        <v>-8.1811922065522791E-3</v>
      </c>
      <c r="D814">
        <f t="shared" si="60"/>
        <v>33.071427450580977</v>
      </c>
      <c r="E814">
        <f t="shared" si="61"/>
        <v>2183487.3736699861</v>
      </c>
      <c r="F814">
        <f>E814+I$5*C814</f>
        <v>2183467.8411133024</v>
      </c>
      <c r="G814">
        <f t="shared" si="64"/>
        <v>6.3159009828232235E-2</v>
      </c>
      <c r="H814">
        <f t="shared" si="62"/>
        <v>2183465.3147529094</v>
      </c>
    </row>
    <row r="815" spans="1:8" x14ac:dyDescent="0.25">
      <c r="A815">
        <f>VLOOKUP('2024-03-18_windows_device_0'!P815,'2024-03-18_windows_device_0'!P$2:P$912,1,0)</f>
        <v>33.048000000000002</v>
      </c>
      <c r="B815">
        <f>VLOOKUP('2024-03-18_windows_device_0'!Q815,'2024-03-18_windows_device_0'!Q815:Q1723,1,0)+90</f>
        <v>2183968</v>
      </c>
      <c r="C815">
        <f t="shared" si="63"/>
        <v>-2.9749789842011893E-2</v>
      </c>
      <c r="D815">
        <f t="shared" si="60"/>
        <v>33.044763395553503</v>
      </c>
      <c r="E815">
        <f t="shared" si="61"/>
        <v>2183488.1483738096</v>
      </c>
      <c r="F815">
        <f>E815+I$5*C815</f>
        <v>2183417.1208949587</v>
      </c>
      <c r="G815">
        <f t="shared" si="64"/>
        <v>-0.50720218343660239</v>
      </c>
      <c r="H815">
        <f t="shared" si="62"/>
        <v>2183437.408982296</v>
      </c>
    </row>
    <row r="816" spans="1:8" x14ac:dyDescent="0.25">
      <c r="A816">
        <f>VLOOKUP('2024-03-18_windows_device_0'!P816,'2024-03-18_windows_device_0'!P$2:P$912,1,0)</f>
        <v>33.038666666666664</v>
      </c>
      <c r="B816">
        <f>VLOOKUP('2024-03-18_windows_device_0'!Q816,'2024-03-18_windows_device_0'!Q816:Q1724,1,0)+90</f>
        <v>2183966</v>
      </c>
      <c r="C816">
        <f t="shared" si="63"/>
        <v>-1.0412426444710108E-2</v>
      </c>
      <c r="D816">
        <f t="shared" si="60"/>
        <v>33.035430976293881</v>
      </c>
      <c r="E816">
        <f t="shared" si="61"/>
        <v>2183486.4193725241</v>
      </c>
      <c r="F816">
        <f>E816+I$5*C816</f>
        <v>2183461.5597549262</v>
      </c>
      <c r="G816">
        <f t="shared" si="64"/>
        <v>0.44438859967514871</v>
      </c>
      <c r="H816">
        <f t="shared" si="62"/>
        <v>2183443.7842109394</v>
      </c>
    </row>
    <row r="817" spans="1:8" x14ac:dyDescent="0.25">
      <c r="A817">
        <f>VLOOKUP('2024-03-18_windows_device_0'!P817,'2024-03-18_windows_device_0'!P$2:P$912,1,0)</f>
        <v>33.022666666666666</v>
      </c>
      <c r="B817">
        <f>VLOOKUP('2024-03-18_windows_device_0'!Q817,'2024-03-18_windows_device_0'!Q817:Q1725,1,0)+90</f>
        <v>2183964</v>
      </c>
      <c r="C817">
        <f t="shared" si="63"/>
        <v>-1.7849873905207137E-2</v>
      </c>
      <c r="D817">
        <f t="shared" si="60"/>
        <v>33.019432543277397</v>
      </c>
      <c r="E817">
        <f t="shared" si="61"/>
        <v>2183484.883763663</v>
      </c>
      <c r="F817">
        <f>E817+I$5*C817</f>
        <v>2183442.2672763527</v>
      </c>
      <c r="G817">
        <f t="shared" si="64"/>
        <v>-0.19292478573508562</v>
      </c>
      <c r="H817">
        <f t="shared" si="62"/>
        <v>2183449.984267782</v>
      </c>
    </row>
    <row r="818" spans="1:8" x14ac:dyDescent="0.25">
      <c r="A818">
        <f>VLOOKUP('2024-03-18_windows_device_0'!P818,'2024-03-18_windows_device_0'!P$2:P$912,1,0)</f>
        <v>33.000666666666667</v>
      </c>
      <c r="B818">
        <f>VLOOKUP('2024-03-18_windows_device_0'!Q818,'2024-03-18_windows_device_0'!Q818:Q1726,1,0)+90</f>
        <v>2183964</v>
      </c>
      <c r="C818">
        <f t="shared" si="63"/>
        <v>-2.4543576619664768E-2</v>
      </c>
      <c r="D818">
        <f t="shared" si="60"/>
        <v>32.997434697879726</v>
      </c>
      <c r="E818">
        <f t="shared" si="61"/>
        <v>2183485.5219341777</v>
      </c>
      <c r="F818">
        <f>E818+I$5*C818</f>
        <v>2183426.924264126</v>
      </c>
      <c r="G818">
        <f t="shared" si="64"/>
        <v>-0.15343012226745487</v>
      </c>
      <c r="H818">
        <f t="shared" si="62"/>
        <v>2183433.0614690166</v>
      </c>
    </row>
    <row r="819" spans="1:8" x14ac:dyDescent="0.25">
      <c r="A819">
        <f>VLOOKUP('2024-03-18_windows_device_0'!P819,'2024-03-18_windows_device_0'!P$2:P$912,1,0)</f>
        <v>32.995333333333335</v>
      </c>
      <c r="B819">
        <f>VLOOKUP('2024-03-18_windows_device_0'!Q819,'2024-03-18_windows_device_0'!Q819:Q1727,1,0)+90</f>
        <v>2183962</v>
      </c>
      <c r="C819">
        <f t="shared" si="63"/>
        <v>-5.9499579684023788E-3</v>
      </c>
      <c r="D819">
        <f t="shared" si="60"/>
        <v>32.992101886874231</v>
      </c>
      <c r="E819">
        <f t="shared" si="61"/>
        <v>2183483.6765781329</v>
      </c>
      <c r="F819">
        <f>E819+I$5*C819</f>
        <v>2183469.4710823628</v>
      </c>
      <c r="G819">
        <f t="shared" si="64"/>
        <v>0.425468182368204</v>
      </c>
      <c r="H819">
        <f t="shared" si="62"/>
        <v>2183452.4523550682</v>
      </c>
    </row>
    <row r="820" spans="1:8" x14ac:dyDescent="0.25">
      <c r="A820">
        <f>VLOOKUP('2024-03-18_windows_device_0'!P820,'2024-03-18_windows_device_0'!P$2:P$912,1,0)</f>
        <v>32.967333333333336</v>
      </c>
      <c r="B820">
        <f>VLOOKUP('2024-03-18_windows_device_0'!Q820,'2024-03-18_windows_device_0'!Q820:Q1728,1,0)+90</f>
        <v>2183961</v>
      </c>
      <c r="C820">
        <f t="shared" si="63"/>
        <v>-3.1237279334114472E-2</v>
      </c>
      <c r="D820">
        <f t="shared" si="60"/>
        <v>32.964104629095381</v>
      </c>
      <c r="E820">
        <f t="shared" si="61"/>
        <v>2183483.4880488324</v>
      </c>
      <c r="F820">
        <f>E820+I$5*C820</f>
        <v>2183408.9091960392</v>
      </c>
      <c r="G820">
        <f t="shared" si="64"/>
        <v>-0.6056188632361591</v>
      </c>
      <c r="H820">
        <f t="shared" si="62"/>
        <v>2183433.1339505687</v>
      </c>
    </row>
    <row r="821" spans="1:8" x14ac:dyDescent="0.25">
      <c r="A821">
        <f>VLOOKUP('2024-03-18_windows_device_0'!P821,'2024-03-18_windows_device_0'!P$2:P$912,1,0)</f>
        <v>32.963999999999999</v>
      </c>
      <c r="B821">
        <f>VLOOKUP('2024-03-18_windows_device_0'!Q821,'2024-03-18_windows_device_0'!Q821:Q1729,1,0)+90</f>
        <v>2183958</v>
      </c>
      <c r="C821">
        <f t="shared" si="63"/>
        <v>-3.7187237302524776E-3</v>
      </c>
      <c r="D821">
        <f t="shared" si="60"/>
        <v>32.960771622216946</v>
      </c>
      <c r="E821">
        <f t="shared" si="61"/>
        <v>2183480.5846065986</v>
      </c>
      <c r="F821">
        <f>E821+I$5*C821</f>
        <v>2183471.7061717422</v>
      </c>
      <c r="G821">
        <f t="shared" si="64"/>
        <v>0.62796975702978675</v>
      </c>
      <c r="H821">
        <f t="shared" si="62"/>
        <v>2183446.5873814612</v>
      </c>
    </row>
    <row r="822" spans="1:8" x14ac:dyDescent="0.25">
      <c r="A822">
        <f>VLOOKUP('2024-03-18_windows_device_0'!P822,'2024-03-18_windows_device_0'!P$2:P$912,1,0)</f>
        <v>32.949333333333335</v>
      </c>
      <c r="B822">
        <f>VLOOKUP('2024-03-18_windows_device_0'!Q822,'2024-03-18_windows_device_0'!Q822:Q1730,1,0)+90</f>
        <v>2183959</v>
      </c>
      <c r="C822">
        <f t="shared" si="63"/>
        <v>-1.6362384413104558E-2</v>
      </c>
      <c r="D822">
        <f t="shared" si="60"/>
        <v>32.946106391951837</v>
      </c>
      <c r="E822">
        <f t="shared" si="61"/>
        <v>2183482.0093447808</v>
      </c>
      <c r="F822">
        <f>E822+I$5*C822</f>
        <v>2183442.9442314128</v>
      </c>
      <c r="G822">
        <f t="shared" si="64"/>
        <v>-0.28761940329335628</v>
      </c>
      <c r="H822">
        <f t="shared" si="62"/>
        <v>2183454.4490075447</v>
      </c>
    </row>
    <row r="823" spans="1:8" x14ac:dyDescent="0.25">
      <c r="A823">
        <f>VLOOKUP('2024-03-18_windows_device_0'!P823,'2024-03-18_windows_device_0'!P$2:P$912,1,0)</f>
        <v>32.925333333333334</v>
      </c>
      <c r="B823">
        <f>VLOOKUP('2024-03-18_windows_device_0'!Q823,'2024-03-18_windows_device_0'!Q823:Q1731,1,0)+90</f>
        <v>2183953</v>
      </c>
      <c r="C823">
        <f t="shared" si="63"/>
        <v>-2.6774810857822597E-2</v>
      </c>
      <c r="D823">
        <f t="shared" si="60"/>
        <v>32.922108742427099</v>
      </c>
      <c r="E823">
        <f t="shared" si="61"/>
        <v>2183476.7039631745</v>
      </c>
      <c r="F823">
        <f>E823+I$5*C823</f>
        <v>2183412.7792322086</v>
      </c>
      <c r="G823">
        <f t="shared" si="64"/>
        <v>-0.30164999204222115</v>
      </c>
      <c r="H823">
        <f t="shared" si="62"/>
        <v>2183424.8452318902</v>
      </c>
    </row>
    <row r="824" spans="1:8" x14ac:dyDescent="0.25">
      <c r="A824">
        <f>VLOOKUP('2024-03-18_windows_device_0'!P824,'2024-03-18_windows_device_0'!P$2:P$912,1,0)</f>
        <v>32.910666666666664</v>
      </c>
      <c r="B824">
        <f>VLOOKUP('2024-03-18_windows_device_0'!Q824,'2024-03-18_windows_device_0'!Q824:Q1732,1,0)+90</f>
        <v>2183956</v>
      </c>
      <c r="C824">
        <f t="shared" si="63"/>
        <v>-1.6362384413112486E-2</v>
      </c>
      <c r="D824">
        <f t="shared" si="60"/>
        <v>32.907443512161983</v>
      </c>
      <c r="E824">
        <f t="shared" si="61"/>
        <v>2183480.1282030293</v>
      </c>
      <c r="F824">
        <f>E824+I$5*C824</f>
        <v>2183441.0630896613</v>
      </c>
      <c r="G824">
        <f t="shared" si="64"/>
        <v>0.28283857452683153</v>
      </c>
      <c r="H824">
        <f t="shared" si="62"/>
        <v>2183429.7495466801</v>
      </c>
    </row>
    <row r="825" spans="1:8" x14ac:dyDescent="0.25">
      <c r="A825">
        <f>VLOOKUP('2024-03-18_windows_device_0'!P825,'2024-03-18_windows_device_0'!P$2:P$912,1,0)</f>
        <v>32.897333333333336</v>
      </c>
      <c r="B825">
        <f>VLOOKUP('2024-03-18_windows_device_0'!Q825,'2024-03-18_windows_device_0'!Q825:Q1733,1,0)+90</f>
        <v>2183952</v>
      </c>
      <c r="C825">
        <f t="shared" si="63"/>
        <v>-1.4874894921001983E-2</v>
      </c>
      <c r="D825">
        <f t="shared" si="60"/>
        <v>32.894111484648249</v>
      </c>
      <c r="E825">
        <f t="shared" si="61"/>
        <v>2183476.5137115982</v>
      </c>
      <c r="F825">
        <f>E825+I$5*C825</f>
        <v>2183440.999972173</v>
      </c>
      <c r="G825">
        <f t="shared" si="64"/>
        <v>-6.3117488287389278E-4</v>
      </c>
      <c r="H825">
        <f t="shared" si="62"/>
        <v>2183441.0252191685</v>
      </c>
    </row>
    <row r="826" spans="1:8" x14ac:dyDescent="0.25">
      <c r="A826">
        <f>VLOOKUP('2024-03-18_windows_device_0'!P826,'2024-03-18_windows_device_0'!P$2:P$912,1,0)</f>
        <v>32.873333333333335</v>
      </c>
      <c r="B826">
        <f>VLOOKUP('2024-03-18_windows_device_0'!Q826,'2024-03-18_windows_device_0'!Q826:Q1734,1,0)+90</f>
        <v>2183951</v>
      </c>
      <c r="C826">
        <f t="shared" si="63"/>
        <v>-2.677481085781467E-2</v>
      </c>
      <c r="D826">
        <f t="shared" si="60"/>
        <v>32.870113835123519</v>
      </c>
      <c r="E826">
        <f t="shared" si="61"/>
        <v>2183476.2072333591</v>
      </c>
      <c r="F826">
        <f>E826+I$5*C826</f>
        <v>2183412.2825023932</v>
      </c>
      <c r="G826">
        <f t="shared" si="64"/>
        <v>-0.28717469779774546</v>
      </c>
      <c r="H826">
        <f t="shared" si="62"/>
        <v>2183423.7694903053</v>
      </c>
    </row>
    <row r="827" spans="1:8" x14ac:dyDescent="0.25">
      <c r="A827">
        <f>VLOOKUP('2024-03-18_windows_device_0'!P827,'2024-03-18_windows_device_0'!P$2:P$912,1,0)</f>
        <v>32.853333333333332</v>
      </c>
      <c r="B827">
        <f>VLOOKUP('2024-03-18_windows_device_0'!Q827,'2024-03-18_windows_device_0'!Q827:Q1735,1,0)+90</f>
        <v>2183954</v>
      </c>
      <c r="C827">
        <f t="shared" si="63"/>
        <v>-2.2312342381514867E-2</v>
      </c>
      <c r="D827">
        <f t="shared" si="60"/>
        <v>32.850115793852908</v>
      </c>
      <c r="E827">
        <f t="shared" si="61"/>
        <v>2183479.7847815268</v>
      </c>
      <c r="F827">
        <f>E827+I$5*C827</f>
        <v>2183426.5141723887</v>
      </c>
      <c r="G827">
        <f t="shared" si="64"/>
        <v>0.1423166999546811</v>
      </c>
      <c r="H827">
        <f t="shared" si="62"/>
        <v>2183420.8215043903</v>
      </c>
    </row>
    <row r="828" spans="1:8" x14ac:dyDescent="0.25">
      <c r="A828">
        <f>VLOOKUP('2024-03-18_windows_device_0'!P828,'2024-03-18_windows_device_0'!P$2:P$912,1,0)</f>
        <v>32.847333333333331</v>
      </c>
      <c r="B828">
        <f>VLOOKUP('2024-03-18_windows_device_0'!Q828,'2024-03-18_windows_device_0'!Q828:Q1736,1,0)+90</f>
        <v>2183957</v>
      </c>
      <c r="C828">
        <f t="shared" si="63"/>
        <v>-6.6937027144497036E-3</v>
      </c>
      <c r="D828">
        <f t="shared" si="60"/>
        <v>32.844116381471729</v>
      </c>
      <c r="E828">
        <f t="shared" si="61"/>
        <v>2183482.9579774374</v>
      </c>
      <c r="F828">
        <f>E828+I$5*C828</f>
        <v>2183466.9767946959</v>
      </c>
      <c r="G828">
        <f t="shared" si="64"/>
        <v>0.40462622307240964</v>
      </c>
      <c r="H828">
        <f t="shared" si="62"/>
        <v>2183450.7917457731</v>
      </c>
    </row>
    <row r="829" spans="1:8" x14ac:dyDescent="0.25">
      <c r="A829">
        <f>VLOOKUP('2024-03-18_windows_device_0'!P829,'2024-03-18_windows_device_0'!P$2:P$912,1,0)</f>
        <v>32.833333333333336</v>
      </c>
      <c r="B829">
        <f>VLOOKUP('2024-03-18_windows_device_0'!Q829,'2024-03-18_windows_device_0'!Q829:Q1737,1,0)+90</f>
        <v>2183953</v>
      </c>
      <c r="C829">
        <f t="shared" si="63"/>
        <v>-1.5618639667057236E-2</v>
      </c>
      <c r="D829">
        <f t="shared" si="60"/>
        <v>32.830117752582304</v>
      </c>
      <c r="E829">
        <f t="shared" si="61"/>
        <v>2183479.3619782091</v>
      </c>
      <c r="F829">
        <f>E829+I$5*C829</f>
        <v>2183442.0725518125</v>
      </c>
      <c r="G829">
        <f t="shared" si="64"/>
        <v>-0.24904242883436381</v>
      </c>
      <c r="H829">
        <f t="shared" si="62"/>
        <v>2183452.0342489658</v>
      </c>
    </row>
    <row r="830" spans="1:8" x14ac:dyDescent="0.25">
      <c r="A830">
        <f>VLOOKUP('2024-03-18_windows_device_0'!P830,'2024-03-18_windows_device_0'!P$2:P$912,1,0)</f>
        <v>32.814666666666668</v>
      </c>
      <c r="B830">
        <f>VLOOKUP('2024-03-18_windows_device_0'!Q830,'2024-03-18_windows_device_0'!Q830:Q1738,1,0)+90</f>
        <v>2183952</v>
      </c>
      <c r="C830">
        <f t="shared" si="63"/>
        <v>-2.0824852889412288E-2</v>
      </c>
      <c r="D830">
        <f t="shared" si="60"/>
        <v>32.811452914063068</v>
      </c>
      <c r="E830">
        <f t="shared" si="61"/>
        <v>2183478.9003779958</v>
      </c>
      <c r="F830">
        <f>E830+I$5*C830</f>
        <v>2183429.1811428</v>
      </c>
      <c r="G830">
        <f t="shared" si="64"/>
        <v>-0.12891409012489022</v>
      </c>
      <c r="H830">
        <f t="shared" si="62"/>
        <v>2183434.3377064052</v>
      </c>
    </row>
    <row r="831" spans="1:8" x14ac:dyDescent="0.25">
      <c r="A831">
        <f>VLOOKUP('2024-03-18_windows_device_0'!P831,'2024-03-18_windows_device_0'!P$2:P$912,1,0)</f>
        <v>32.795333333333332</v>
      </c>
      <c r="B831">
        <f>VLOOKUP('2024-03-18_windows_device_0'!Q831,'2024-03-18_windows_device_0'!Q831:Q1739,1,0)+90</f>
        <v>2183953</v>
      </c>
      <c r="C831">
        <f t="shared" si="63"/>
        <v>-2.1568597635467542E-2</v>
      </c>
      <c r="D831">
        <f t="shared" si="60"/>
        <v>32.792121474168141</v>
      </c>
      <c r="E831">
        <f t="shared" si="61"/>
        <v>2183480.4576835656</v>
      </c>
      <c r="F831">
        <f>E831+I$5*C831</f>
        <v>2183428.9627613989</v>
      </c>
      <c r="G831">
        <f t="shared" si="64"/>
        <v>-2.1838140115141868E-3</v>
      </c>
      <c r="H831">
        <f t="shared" si="62"/>
        <v>2183429.0501139592</v>
      </c>
    </row>
    <row r="832" spans="1:8" x14ac:dyDescent="0.25">
      <c r="A832">
        <f>VLOOKUP('2024-03-18_windows_device_0'!P832,'2024-03-18_windows_device_0'!P$2:P$912,1,0)</f>
        <v>32.774666666666668</v>
      </c>
      <c r="B832">
        <f>VLOOKUP('2024-03-18_windows_device_0'!Q832,'2024-03-18_windows_device_0'!Q832:Q1740,1,0)+90</f>
        <v>2183950</v>
      </c>
      <c r="C832">
        <f t="shared" si="63"/>
        <v>-2.3056087127554262E-2</v>
      </c>
      <c r="D832">
        <f t="shared" si="60"/>
        <v>32.771456831521853</v>
      </c>
      <c r="E832">
        <f t="shared" si="61"/>
        <v>2183478.0530608012</v>
      </c>
      <c r="F832">
        <f>E832+I$5*C832</f>
        <v>2183423.0067646918</v>
      </c>
      <c r="G832">
        <f t="shared" si="64"/>
        <v>-5.9559967070817947E-2</v>
      </c>
      <c r="H832">
        <f t="shared" si="62"/>
        <v>2183425.3891633744</v>
      </c>
    </row>
    <row r="833" spans="1:8" x14ac:dyDescent="0.25">
      <c r="A833">
        <f>VLOOKUP('2024-03-18_windows_device_0'!P833,'2024-03-18_windows_device_0'!P$2:P$912,1,0)</f>
        <v>32.778666666666666</v>
      </c>
      <c r="B833">
        <f>VLOOKUP('2024-03-18_windows_device_0'!Q833,'2024-03-18_windows_device_0'!Q833:Q1741,1,0)+90</f>
        <v>2183948</v>
      </c>
      <c r="C833">
        <f t="shared" si="63"/>
        <v>4.4624684762998024E-3</v>
      </c>
      <c r="D833">
        <f t="shared" si="60"/>
        <v>32.775456439775972</v>
      </c>
      <c r="E833">
        <f t="shared" si="61"/>
        <v>2183475.937855788</v>
      </c>
      <c r="F833">
        <f>E833+I$5*C833</f>
        <v>2183486.5919776158</v>
      </c>
      <c r="G833">
        <f t="shared" si="64"/>
        <v>0.63585212924052026</v>
      </c>
      <c r="H833">
        <f t="shared" si="62"/>
        <v>2183461.157892446</v>
      </c>
    </row>
    <row r="834" spans="1:8" x14ac:dyDescent="0.25">
      <c r="A834">
        <f>VLOOKUP('2024-03-18_windows_device_0'!P834,'2024-03-18_windows_device_0'!P$2:P$912,1,0)</f>
        <v>32.759333333333331</v>
      </c>
      <c r="B834">
        <f>VLOOKUP('2024-03-18_windows_device_0'!Q834,'2024-03-18_windows_device_0'!Q834:Q1742,1,0)+90</f>
        <v>2183946</v>
      </c>
      <c r="C834">
        <f t="shared" si="63"/>
        <v>-2.1568597635467542E-2</v>
      </c>
      <c r="D834">
        <f t="shared" si="60"/>
        <v>32.756124999881045</v>
      </c>
      <c r="E834">
        <f t="shared" si="61"/>
        <v>2183474.4945497746</v>
      </c>
      <c r="F834">
        <f>E834+I$5*C834</f>
        <v>2183422.9996276079</v>
      </c>
      <c r="G834">
        <f t="shared" si="64"/>
        <v>-0.63592350007966159</v>
      </c>
      <c r="H834">
        <f t="shared" si="62"/>
        <v>2183448.4365676111</v>
      </c>
    </row>
    <row r="835" spans="1:8" x14ac:dyDescent="0.25">
      <c r="A835">
        <f>VLOOKUP('2024-03-18_windows_device_0'!P835,'2024-03-18_windows_device_0'!P$2:P$912,1,0)</f>
        <v>32.734000000000002</v>
      </c>
      <c r="B835">
        <f>VLOOKUP('2024-03-18_windows_device_0'!Q835,'2024-03-18_windows_device_0'!Q835:Q1743,1,0)+90</f>
        <v>2183943</v>
      </c>
      <c r="C835">
        <f t="shared" si="63"/>
        <v>-2.8262300349909317E-2</v>
      </c>
      <c r="D835">
        <f t="shared" ref="D835:D898" si="65">(A835)*(1-EXP(-I$3))</f>
        <v>32.730794147604946</v>
      </c>
      <c r="E835">
        <f t="shared" ref="E835:E898" si="66">B835-D835^2*I$4</f>
        <v>2183472.2235137043</v>
      </c>
      <c r="F835">
        <f>E835+I$5*C835</f>
        <v>2183404.7474087961</v>
      </c>
      <c r="G835">
        <f t="shared" si="64"/>
        <v>-0.18252218811772764</v>
      </c>
      <c r="H835">
        <f t="shared" ref="H835:H898" si="67">F835-I$7*G835</f>
        <v>2183412.0482963207</v>
      </c>
    </row>
    <row r="836" spans="1:8" x14ac:dyDescent="0.25">
      <c r="A836">
        <f>VLOOKUP('2024-03-18_windows_device_0'!P836,'2024-03-18_windows_device_0'!P$2:P$912,1,0)</f>
        <v>32.724666666666664</v>
      </c>
      <c r="B836">
        <f>VLOOKUP('2024-03-18_windows_device_0'!Q836,'2024-03-18_windows_device_0'!Q836:Q1744,1,0)+90</f>
        <v>2183945</v>
      </c>
      <c r="C836">
        <f t="shared" ref="C836:C899" si="68">(D836-D835)*I$2</f>
        <v>-1.0412426444710108E-2</v>
      </c>
      <c r="D836">
        <f t="shared" si="65"/>
        <v>32.721461728345325</v>
      </c>
      <c r="E836">
        <f t="shared" si="66"/>
        <v>2183474.4919372066</v>
      </c>
      <c r="F836">
        <f>E836+I$5*C836</f>
        <v>2183449.6323196087</v>
      </c>
      <c r="G836">
        <f t="shared" ref="G836:G899" si="69">(F836-F835)*I$6</f>
        <v>0.44884910812601447</v>
      </c>
      <c r="H836">
        <f t="shared" si="67"/>
        <v>2183431.6783552836</v>
      </c>
    </row>
    <row r="837" spans="1:8" x14ac:dyDescent="0.25">
      <c r="A837">
        <f>VLOOKUP('2024-03-18_windows_device_0'!P837,'2024-03-18_windows_device_0'!P$2:P$912,1,0)</f>
        <v>32.711333333333336</v>
      </c>
      <c r="B837">
        <f>VLOOKUP('2024-03-18_windows_device_0'!Q837,'2024-03-18_windows_device_0'!Q837:Q1745,1,0)+90</f>
        <v>2183944</v>
      </c>
      <c r="C837">
        <f t="shared" si="68"/>
        <v>-1.4874894921001983E-2</v>
      </c>
      <c r="D837">
        <f t="shared" si="65"/>
        <v>32.708129700831591</v>
      </c>
      <c r="E837">
        <f t="shared" si="66"/>
        <v>2183473.8752665692</v>
      </c>
      <c r="F837">
        <f>E837+I$5*C837</f>
        <v>2183438.361527144</v>
      </c>
      <c r="G837">
        <f t="shared" si="69"/>
        <v>-0.11270792464725674</v>
      </c>
      <c r="H837">
        <f t="shared" si="67"/>
        <v>2183442.8698441298</v>
      </c>
    </row>
    <row r="838" spans="1:8" x14ac:dyDescent="0.25">
      <c r="A838">
        <f>VLOOKUP('2024-03-18_windows_device_0'!P838,'2024-03-18_windows_device_0'!P$2:P$912,1,0)</f>
        <v>32.697333333333333</v>
      </c>
      <c r="B838">
        <f>VLOOKUP('2024-03-18_windows_device_0'!Q838,'2024-03-18_windows_device_0'!Q838:Q1746,1,0)+90</f>
        <v>2183946</v>
      </c>
      <c r="C838">
        <f t="shared" si="68"/>
        <v>-1.5618639667057236E-2</v>
      </c>
      <c r="D838">
        <f t="shared" si="65"/>
        <v>32.694131071942166</v>
      </c>
      <c r="E838">
        <f t="shared" si="66"/>
        <v>2183476.2775942734</v>
      </c>
      <c r="F838">
        <f>E838+I$5*C838</f>
        <v>2183438.9881678768</v>
      </c>
      <c r="G838">
        <f t="shared" si="69"/>
        <v>6.2664073286578057E-3</v>
      </c>
      <c r="H838">
        <f t="shared" si="67"/>
        <v>2183438.7375115836</v>
      </c>
    </row>
    <row r="839" spans="1:8" x14ac:dyDescent="0.25">
      <c r="A839">
        <f>VLOOKUP('2024-03-18_windows_device_0'!P839,'2024-03-18_windows_device_0'!P$2:P$912,1,0)</f>
        <v>32.677333333333337</v>
      </c>
      <c r="B839">
        <f>VLOOKUP('2024-03-18_windows_device_0'!Q839,'2024-03-18_windows_device_0'!Q839:Q1747,1,0)+90</f>
        <v>2183942</v>
      </c>
      <c r="C839">
        <f t="shared" si="68"/>
        <v>-2.2312342381514867E-2</v>
      </c>
      <c r="D839">
        <f t="shared" si="65"/>
        <v>32.674133030671555</v>
      </c>
      <c r="E839">
        <f t="shared" si="66"/>
        <v>2183472.8520493745</v>
      </c>
      <c r="F839">
        <f>E839+I$5*C839</f>
        <v>2183419.5814402364</v>
      </c>
      <c r="G839">
        <f t="shared" si="69"/>
        <v>-0.19406727640423924</v>
      </c>
      <c r="H839">
        <f t="shared" si="67"/>
        <v>2183427.3441312928</v>
      </c>
    </row>
    <row r="840" spans="1:8" x14ac:dyDescent="0.25">
      <c r="A840">
        <f>VLOOKUP('2024-03-18_windows_device_0'!P840,'2024-03-18_windows_device_0'!P$2:P$912,1,0)</f>
        <v>32.656666666666666</v>
      </c>
      <c r="B840">
        <f>VLOOKUP('2024-03-18_windows_device_0'!Q840,'2024-03-18_windows_device_0'!Q840:Q1748,1,0)+90</f>
        <v>2183939</v>
      </c>
      <c r="C840">
        <f t="shared" si="68"/>
        <v>-2.3056087127562189E-2</v>
      </c>
      <c r="D840">
        <f t="shared" si="65"/>
        <v>32.65346838802526</v>
      </c>
      <c r="E840">
        <f t="shared" si="66"/>
        <v>2183470.4452837245</v>
      </c>
      <c r="F840">
        <f>E840+I$5*C840</f>
        <v>2183415.398987615</v>
      </c>
      <c r="G840">
        <f t="shared" si="69"/>
        <v>-4.1824526214040814E-2</v>
      </c>
      <c r="H840">
        <f t="shared" si="67"/>
        <v>2183417.0719686635</v>
      </c>
    </row>
    <row r="841" spans="1:8" x14ac:dyDescent="0.25">
      <c r="A841">
        <f>VLOOKUP('2024-03-18_windows_device_0'!P841,'2024-03-18_windows_device_0'!P$2:P$912,1,0)</f>
        <v>32.653999999999996</v>
      </c>
      <c r="B841">
        <f>VLOOKUP('2024-03-18_windows_device_0'!Q841,'2024-03-18_windows_device_0'!Q841:Q1749,1,0)+90</f>
        <v>2183939</v>
      </c>
      <c r="C841">
        <f t="shared" si="68"/>
        <v>-2.9749789842051532E-3</v>
      </c>
      <c r="D841">
        <f t="shared" si="65"/>
        <v>32.650801982522509</v>
      </c>
      <c r="E841">
        <f t="shared" si="66"/>
        <v>2183470.5218027546</v>
      </c>
      <c r="F841">
        <f>E841+I$5*C841</f>
        <v>2183463.4190548696</v>
      </c>
      <c r="G841">
        <f t="shared" si="69"/>
        <v>0.48020067254547033</v>
      </c>
      <c r="H841">
        <f t="shared" si="67"/>
        <v>2183444.2110279677</v>
      </c>
    </row>
    <row r="842" spans="1:8" x14ac:dyDescent="0.25">
      <c r="A842">
        <f>VLOOKUP('2024-03-18_windows_device_0'!P842,'2024-03-18_windows_device_0'!P$2:P$912,1,0)</f>
        <v>32.62533333333333</v>
      </c>
      <c r="B842">
        <f>VLOOKUP('2024-03-18_windows_device_0'!Q842,'2024-03-18_windows_device_0'!Q842:Q1750,1,0)+90</f>
        <v>2183935</v>
      </c>
      <c r="C842">
        <f t="shared" si="68"/>
        <v>-3.1981024080169722E-2</v>
      </c>
      <c r="D842">
        <f t="shared" si="65"/>
        <v>32.622138123367968</v>
      </c>
      <c r="E842">
        <f t="shared" si="66"/>
        <v>2183467.343987688</v>
      </c>
      <c r="F842">
        <f>E842+I$5*C842</f>
        <v>2183390.9894479234</v>
      </c>
      <c r="G842">
        <f t="shared" si="69"/>
        <v>-0.72429606946185232</v>
      </c>
      <c r="H842">
        <f t="shared" si="67"/>
        <v>2183419.9612907018</v>
      </c>
    </row>
    <row r="843" spans="1:8" x14ac:dyDescent="0.25">
      <c r="A843">
        <f>VLOOKUP('2024-03-18_windows_device_0'!P843,'2024-03-18_windows_device_0'!P$2:P$912,1,0)</f>
        <v>32.612666666666669</v>
      </c>
      <c r="B843">
        <f>VLOOKUP('2024-03-18_windows_device_0'!Q843,'2024-03-18_windows_device_0'!Q843:Q1751,1,0)+90</f>
        <v>2183931</v>
      </c>
      <c r="C843">
        <f t="shared" si="68"/>
        <v>-1.4131150174946731E-2</v>
      </c>
      <c r="D843">
        <f t="shared" si="65"/>
        <v>32.609472697229926</v>
      </c>
      <c r="E843">
        <f t="shared" si="66"/>
        <v>2183463.7070486778</v>
      </c>
      <c r="F843">
        <f>E843+I$5*C843</f>
        <v>2183429.9689962235</v>
      </c>
      <c r="G843">
        <f t="shared" si="69"/>
        <v>0.38979548300150785</v>
      </c>
      <c r="H843">
        <f t="shared" si="67"/>
        <v>2183414.3771769037</v>
      </c>
    </row>
    <row r="844" spans="1:8" x14ac:dyDescent="0.25">
      <c r="A844">
        <f>VLOOKUP('2024-03-18_windows_device_0'!P844,'2024-03-18_windows_device_0'!P$2:P$912,1,0)</f>
        <v>32.6</v>
      </c>
      <c r="B844">
        <f>VLOOKUP('2024-03-18_windows_device_0'!Q844,'2024-03-18_windows_device_0'!Q844:Q1752,1,0)+90</f>
        <v>2183928</v>
      </c>
      <c r="C844">
        <f t="shared" si="68"/>
        <v>-1.4131150174962586E-2</v>
      </c>
      <c r="D844">
        <f t="shared" si="65"/>
        <v>32.596807271091869</v>
      </c>
      <c r="E844">
        <f t="shared" si="66"/>
        <v>2183461.0699686832</v>
      </c>
      <c r="F844">
        <f>E844+I$5*C844</f>
        <v>2183427.3319162289</v>
      </c>
      <c r="G844">
        <f t="shared" si="69"/>
        <v>-2.6370799946598709E-2</v>
      </c>
      <c r="H844">
        <f t="shared" si="67"/>
        <v>2183428.3867482268</v>
      </c>
    </row>
    <row r="845" spans="1:8" x14ac:dyDescent="0.25">
      <c r="A845">
        <f>VLOOKUP('2024-03-18_windows_device_0'!P845,'2024-03-18_windows_device_0'!P$2:P$912,1,0)</f>
        <v>32.594666666666669</v>
      </c>
      <c r="B845">
        <f>VLOOKUP('2024-03-18_windows_device_0'!Q845,'2024-03-18_windows_device_0'!Q845:Q1753,1,0)+90</f>
        <v>2183926</v>
      </c>
      <c r="C845">
        <f t="shared" si="68"/>
        <v>-5.9499579684023788E-3</v>
      </c>
      <c r="D845">
        <f t="shared" si="65"/>
        <v>32.591474460086374</v>
      </c>
      <c r="E845">
        <f t="shared" si="66"/>
        <v>2183459.2227349281</v>
      </c>
      <c r="F845">
        <f>E845+I$5*C845</f>
        <v>2183445.017239158</v>
      </c>
      <c r="G845">
        <f t="shared" si="69"/>
        <v>0.17685322929173708</v>
      </c>
      <c r="H845">
        <f t="shared" si="67"/>
        <v>2183437.9431099864</v>
      </c>
    </row>
    <row r="846" spans="1:8" x14ac:dyDescent="0.25">
      <c r="A846">
        <f>VLOOKUP('2024-03-18_windows_device_0'!P846,'2024-03-18_windows_device_0'!P$2:P$912,1,0)</f>
        <v>32.570666666666668</v>
      </c>
      <c r="B846">
        <f>VLOOKUP('2024-03-18_windows_device_0'!Q846,'2024-03-18_windows_device_0'!Q846:Q1754,1,0)+90</f>
        <v>2183929</v>
      </c>
      <c r="C846">
        <f t="shared" si="68"/>
        <v>-2.677481085781467E-2</v>
      </c>
      <c r="D846">
        <f t="shared" si="65"/>
        <v>32.567476810561644</v>
      </c>
      <c r="E846">
        <f t="shared" si="66"/>
        <v>2183462.9098737244</v>
      </c>
      <c r="F846">
        <f>E846+I$5*C846</f>
        <v>2183398.9851427586</v>
      </c>
      <c r="G846">
        <f t="shared" si="69"/>
        <v>-0.46032096399459987</v>
      </c>
      <c r="H846">
        <f t="shared" si="67"/>
        <v>2183417.3979813182</v>
      </c>
    </row>
    <row r="847" spans="1:8" x14ac:dyDescent="0.25">
      <c r="A847">
        <f>VLOOKUP('2024-03-18_windows_device_0'!P847,'2024-03-18_windows_device_0'!P$2:P$912,1,0)</f>
        <v>32.56066666666667</v>
      </c>
      <c r="B847">
        <f>VLOOKUP('2024-03-18_windows_device_0'!Q847,'2024-03-18_windows_device_0'!Q847:Q1755,1,0)+90</f>
        <v>2183931</v>
      </c>
      <c r="C847">
        <f t="shared" si="68"/>
        <v>-1.1156171190749506E-2</v>
      </c>
      <c r="D847">
        <f t="shared" si="65"/>
        <v>32.557477789926345</v>
      </c>
      <c r="E847">
        <f t="shared" si="66"/>
        <v>2183465.1960321753</v>
      </c>
      <c r="F847">
        <f>E847+I$5*C847</f>
        <v>2183438.5607276061</v>
      </c>
      <c r="G847">
        <f t="shared" si="69"/>
        <v>0.39575584847480061</v>
      </c>
      <c r="H847">
        <f t="shared" si="67"/>
        <v>2183422.7304936671</v>
      </c>
    </row>
    <row r="848" spans="1:8" x14ac:dyDescent="0.25">
      <c r="A848">
        <f>VLOOKUP('2024-03-18_windows_device_0'!P848,'2024-03-18_windows_device_0'!P$2:P$912,1,0)</f>
        <v>32.555999999999997</v>
      </c>
      <c r="B848">
        <f>VLOOKUP('2024-03-18_windows_device_0'!Q848,'2024-03-18_windows_device_0'!Q848:Q1756,1,0)+90</f>
        <v>2183929</v>
      </c>
      <c r="C848">
        <f t="shared" si="68"/>
        <v>-5.2062132223629817E-3</v>
      </c>
      <c r="D848">
        <f t="shared" si="65"/>
        <v>32.552811580296527</v>
      </c>
      <c r="E848">
        <f t="shared" si="66"/>
        <v>2183463.3295427142</v>
      </c>
      <c r="F848">
        <f>E848+I$5*C848</f>
        <v>2183450.8997339155</v>
      </c>
      <c r="G848">
        <f t="shared" si="69"/>
        <v>0.12339006309397518</v>
      </c>
      <c r="H848">
        <f t="shared" si="67"/>
        <v>2183445.9641313916</v>
      </c>
    </row>
    <row r="849" spans="1:8" x14ac:dyDescent="0.25">
      <c r="A849">
        <f>VLOOKUP('2024-03-18_windows_device_0'!P849,'2024-03-18_windows_device_0'!P$2:P$912,1,0)</f>
        <v>32.526666666666664</v>
      </c>
      <c r="B849">
        <f>VLOOKUP('2024-03-18_windows_device_0'!Q849,'2024-03-18_windows_device_0'!Q849:Q1757,1,0)+90</f>
        <v>2183928</v>
      </c>
      <c r="C849">
        <f t="shared" si="68"/>
        <v>-3.2724768826217047E-2</v>
      </c>
      <c r="D849">
        <f t="shared" si="65"/>
        <v>32.523481119766302</v>
      </c>
      <c r="E849">
        <f t="shared" si="66"/>
        <v>2183463.1683136313</v>
      </c>
      <c r="F849">
        <f>E849+I$5*C849</f>
        <v>2183385.0380868954</v>
      </c>
      <c r="G849">
        <f t="shared" si="69"/>
        <v>-0.65861647020094094</v>
      </c>
      <c r="H849">
        <f t="shared" si="67"/>
        <v>2183411.3827457032</v>
      </c>
    </row>
    <row r="850" spans="1:8" x14ac:dyDescent="0.25">
      <c r="A850">
        <f>VLOOKUP('2024-03-18_windows_device_0'!P850,'2024-03-18_windows_device_0'!P$2:P$912,1,0)</f>
        <v>32.517333333333333</v>
      </c>
      <c r="B850">
        <f>VLOOKUP('2024-03-18_windows_device_0'!Q850,'2024-03-18_windows_device_0'!Q850:Q1758,1,0)+90</f>
        <v>2183931</v>
      </c>
      <c r="C850">
        <f t="shared" si="68"/>
        <v>-1.041242644470218E-2</v>
      </c>
      <c r="D850">
        <f t="shared" si="65"/>
        <v>32.514148700506688</v>
      </c>
      <c r="E850">
        <f t="shared" si="66"/>
        <v>2183466.4350367277</v>
      </c>
      <c r="F850">
        <f>E850+I$5*C850</f>
        <v>2183441.5754191298</v>
      </c>
      <c r="G850">
        <f t="shared" si="69"/>
        <v>0.56537332234438509</v>
      </c>
      <c r="H850">
        <f t="shared" si="67"/>
        <v>2183418.960486236</v>
      </c>
    </row>
    <row r="851" spans="1:8" x14ac:dyDescent="0.25">
      <c r="A851">
        <f>VLOOKUP('2024-03-18_windows_device_0'!P851,'2024-03-18_windows_device_0'!P$2:P$912,1,0)</f>
        <v>32.506</v>
      </c>
      <c r="B851">
        <f>VLOOKUP('2024-03-18_windows_device_0'!Q851,'2024-03-18_windows_device_0'!Q851:Q1759,1,0)+90</f>
        <v>2183929</v>
      </c>
      <c r="C851">
        <f t="shared" si="68"/>
        <v>-1.2643660682860009E-2</v>
      </c>
      <c r="D851">
        <f t="shared" si="65"/>
        <v>32.502816477120007</v>
      </c>
      <c r="E851">
        <f t="shared" si="66"/>
        <v>2183464.7588118669</v>
      </c>
      <c r="F851">
        <f>E851+I$5*C851</f>
        <v>2183434.5721333553</v>
      </c>
      <c r="G851">
        <f t="shared" si="69"/>
        <v>-7.0032857744954533E-2</v>
      </c>
      <c r="H851">
        <f t="shared" si="67"/>
        <v>2183437.373447665</v>
      </c>
    </row>
    <row r="852" spans="1:8" x14ac:dyDescent="0.25">
      <c r="A852">
        <f>VLOOKUP('2024-03-18_windows_device_0'!P852,'2024-03-18_windows_device_0'!P$2:P$912,1,0)</f>
        <v>32.49733333333333</v>
      </c>
      <c r="B852">
        <f>VLOOKUP('2024-03-18_windows_device_0'!Q852,'2024-03-18_windows_device_0'!Q852:Q1760,1,0)+90</f>
        <v>2183924</v>
      </c>
      <c r="C852">
        <f t="shared" si="68"/>
        <v>-9.6686816986548563E-3</v>
      </c>
      <c r="D852">
        <f t="shared" si="65"/>
        <v>32.494150659236077</v>
      </c>
      <c r="E852">
        <f t="shared" si="66"/>
        <v>2183460.0063284654</v>
      </c>
      <c r="F852">
        <f>E852+I$5*C852</f>
        <v>2183436.9223978389</v>
      </c>
      <c r="G852">
        <f t="shared" si="69"/>
        <v>2.3502644835971295E-2</v>
      </c>
      <c r="H852">
        <f t="shared" si="67"/>
        <v>2183435.9822920454</v>
      </c>
    </row>
    <row r="853" spans="1:8" x14ac:dyDescent="0.25">
      <c r="A853">
        <f>VLOOKUP('2024-03-18_windows_device_0'!P853,'2024-03-18_windows_device_0'!P$2:P$912,1,0)</f>
        <v>32.478000000000002</v>
      </c>
      <c r="B853">
        <f>VLOOKUP('2024-03-18_windows_device_0'!Q853,'2024-03-18_windows_device_0'!Q853:Q1761,1,0)+90</f>
        <v>2183923</v>
      </c>
      <c r="C853">
        <f t="shared" si="68"/>
        <v>-2.1568597635459614E-2</v>
      </c>
      <c r="D853">
        <f t="shared" si="65"/>
        <v>32.474819219341157</v>
      </c>
      <c r="E853">
        <f t="shared" si="66"/>
        <v>2183459.5582430391</v>
      </c>
      <c r="F853">
        <f>E853+I$5*C853</f>
        <v>2183408.0633208724</v>
      </c>
      <c r="G853">
        <f t="shared" si="69"/>
        <v>-0.28859076966531577</v>
      </c>
      <c r="H853">
        <f t="shared" si="67"/>
        <v>2183419.6069516591</v>
      </c>
    </row>
    <row r="854" spans="1:8" x14ac:dyDescent="0.25">
      <c r="A854">
        <f>VLOOKUP('2024-03-18_windows_device_0'!P854,'2024-03-18_windows_device_0'!P$2:P$912,1,0)</f>
        <v>32.467333333333336</v>
      </c>
      <c r="B854">
        <f>VLOOKUP('2024-03-18_windows_device_0'!Q854,'2024-03-18_windows_device_0'!Q854:Q1762,1,0)+90</f>
        <v>2183922</v>
      </c>
      <c r="C854">
        <f t="shared" si="68"/>
        <v>-1.1899915936804758E-2</v>
      </c>
      <c r="D854">
        <f t="shared" si="65"/>
        <v>32.464153597330167</v>
      </c>
      <c r="E854">
        <f t="shared" si="66"/>
        <v>2183458.8626070372</v>
      </c>
      <c r="F854">
        <f>E854+I$5*C854</f>
        <v>2183430.451615497</v>
      </c>
      <c r="G854">
        <f t="shared" si="69"/>
        <v>0.22388294624630362</v>
      </c>
      <c r="H854">
        <f t="shared" si="67"/>
        <v>2183421.4962976472</v>
      </c>
    </row>
    <row r="855" spans="1:8" x14ac:dyDescent="0.25">
      <c r="A855">
        <f>VLOOKUP('2024-03-18_windows_device_0'!P855,'2024-03-18_windows_device_0'!P$2:P$912,1,0)</f>
        <v>32.44533333333333</v>
      </c>
      <c r="B855">
        <f>VLOOKUP('2024-03-18_windows_device_0'!Q855,'2024-03-18_windows_device_0'!Q855:Q1763,1,0)+90</f>
        <v>2183921</v>
      </c>
      <c r="C855">
        <f t="shared" si="68"/>
        <v>-2.4543576619664768E-2</v>
      </c>
      <c r="D855">
        <f t="shared" si="65"/>
        <v>32.442155751932496</v>
      </c>
      <c r="E855">
        <f t="shared" si="66"/>
        <v>2183458.4900420336</v>
      </c>
      <c r="F855">
        <f>E855+I$5*C855</f>
        <v>2183399.8923719819</v>
      </c>
      <c r="G855">
        <f t="shared" si="69"/>
        <v>-0.3055924351513386</v>
      </c>
      <c r="H855">
        <f t="shared" si="67"/>
        <v>2183412.1160693881</v>
      </c>
    </row>
    <row r="856" spans="1:8" x14ac:dyDescent="0.25">
      <c r="A856">
        <f>VLOOKUP('2024-03-18_windows_device_0'!P856,'2024-03-18_windows_device_0'!P$2:P$912,1,0)</f>
        <v>32.429333333333332</v>
      </c>
      <c r="B856">
        <f>VLOOKUP('2024-03-18_windows_device_0'!Q856,'2024-03-18_windows_device_0'!Q856:Q1764,1,0)+90</f>
        <v>2183921</v>
      </c>
      <c r="C856">
        <f t="shared" si="68"/>
        <v>-1.7849873905207137E-2</v>
      </c>
      <c r="D856">
        <f t="shared" si="65"/>
        <v>32.426157318916012</v>
      </c>
      <c r="E856">
        <f t="shared" si="66"/>
        <v>2183458.9460912659</v>
      </c>
      <c r="F856">
        <f>E856+I$5*C856</f>
        <v>2183416.3296039556</v>
      </c>
      <c r="G856">
        <f t="shared" si="69"/>
        <v>0.16437231973744929</v>
      </c>
      <c r="H856">
        <f t="shared" si="67"/>
        <v>2183409.754711166</v>
      </c>
    </row>
    <row r="857" spans="1:8" x14ac:dyDescent="0.25">
      <c r="A857">
        <f>VLOOKUP('2024-03-18_windows_device_0'!P857,'2024-03-18_windows_device_0'!P$2:P$912,1,0)</f>
        <v>32.417999999999999</v>
      </c>
      <c r="B857">
        <f>VLOOKUP('2024-03-18_windows_device_0'!Q857,'2024-03-18_windows_device_0'!Q857:Q1765,1,0)+90</f>
        <v>2183920</v>
      </c>
      <c r="C857">
        <f t="shared" si="68"/>
        <v>-1.2643660682860009E-2</v>
      </c>
      <c r="D857">
        <f t="shared" si="65"/>
        <v>32.414825095529331</v>
      </c>
      <c r="E857">
        <f t="shared" si="66"/>
        <v>2183458.2689900361</v>
      </c>
      <c r="F857">
        <f>E857+I$5*C857</f>
        <v>2183428.0823115245</v>
      </c>
      <c r="G857">
        <f t="shared" si="69"/>
        <v>0.117527075689286</v>
      </c>
      <c r="H857">
        <f t="shared" si="67"/>
        <v>2183423.3812284968</v>
      </c>
    </row>
    <row r="858" spans="1:8" x14ac:dyDescent="0.25">
      <c r="A858">
        <f>VLOOKUP('2024-03-18_windows_device_0'!P858,'2024-03-18_windows_device_0'!P$2:P$912,1,0)</f>
        <v>32.400666666666666</v>
      </c>
      <c r="B858">
        <f>VLOOKUP('2024-03-18_windows_device_0'!Q858,'2024-03-18_windows_device_0'!Q858:Q1766,1,0)+90</f>
        <v>2183916</v>
      </c>
      <c r="C858">
        <f t="shared" si="68"/>
        <v>-1.9337363397309713E-2</v>
      </c>
      <c r="D858">
        <f t="shared" si="65"/>
        <v>32.397493459761471</v>
      </c>
      <c r="E858">
        <f t="shared" si="66"/>
        <v>2183454.7626169031</v>
      </c>
      <c r="F858">
        <f>E858+I$5*C858</f>
        <v>2183408.59475565</v>
      </c>
      <c r="G858">
        <f t="shared" si="69"/>
        <v>-0.194875558745116</v>
      </c>
      <c r="H858">
        <f t="shared" si="67"/>
        <v>2183416.3897779998</v>
      </c>
    </row>
    <row r="859" spans="1:8" x14ac:dyDescent="0.25">
      <c r="A859">
        <f>VLOOKUP('2024-03-18_windows_device_0'!P859,'2024-03-18_windows_device_0'!P$2:P$912,1,0)</f>
        <v>32.401333333333334</v>
      </c>
      <c r="B859">
        <f>VLOOKUP('2024-03-18_windows_device_0'!Q859,'2024-03-18_windows_device_0'!Q859:Q1767,1,0)+90</f>
        <v>2183911</v>
      </c>
      <c r="C859">
        <f t="shared" si="68"/>
        <v>7.4374474604732446E-4</v>
      </c>
      <c r="D859">
        <f t="shared" si="65"/>
        <v>32.398160061137155</v>
      </c>
      <c r="E859">
        <f t="shared" si="66"/>
        <v>2183449.7436361359</v>
      </c>
      <c r="F859">
        <f>E859+I$5*C859</f>
        <v>2183451.5193231073</v>
      </c>
      <c r="G859">
        <f t="shared" si="69"/>
        <v>0.42924567457288504</v>
      </c>
      <c r="H859">
        <f t="shared" si="67"/>
        <v>2183434.3494961243</v>
      </c>
    </row>
    <row r="860" spans="1:8" x14ac:dyDescent="0.25">
      <c r="A860">
        <f>VLOOKUP('2024-03-18_windows_device_0'!P860,'2024-03-18_windows_device_0'!P$2:P$912,1,0)</f>
        <v>32.37466666666667</v>
      </c>
      <c r="B860">
        <f>VLOOKUP('2024-03-18_windows_device_0'!Q860,'2024-03-18_windows_device_0'!Q860:Q1768,1,0)+90</f>
        <v>2183909</v>
      </c>
      <c r="C860">
        <f t="shared" si="68"/>
        <v>-2.9749789842011893E-2</v>
      </c>
      <c r="D860">
        <f t="shared" si="65"/>
        <v>32.37149600610968</v>
      </c>
      <c r="E860">
        <f t="shared" si="66"/>
        <v>2183448.5025621955</v>
      </c>
      <c r="F860">
        <f>E860+I$5*C860</f>
        <v>2183377.4750833446</v>
      </c>
      <c r="G860">
        <f t="shared" si="69"/>
        <v>-0.74044239762704822</v>
      </c>
      <c r="H860">
        <f t="shared" si="67"/>
        <v>2183407.0927792499</v>
      </c>
    </row>
    <row r="861" spans="1:8" x14ac:dyDescent="0.25">
      <c r="A861">
        <f>VLOOKUP('2024-03-18_windows_device_0'!P861,'2024-03-18_windows_device_0'!P$2:P$912,1,0)</f>
        <v>32.374000000000002</v>
      </c>
      <c r="B861">
        <f>VLOOKUP('2024-03-18_windows_device_0'!Q861,'2024-03-18_windows_device_0'!Q861:Q1769,1,0)+90</f>
        <v>2183912</v>
      </c>
      <c r="C861">
        <f t="shared" si="68"/>
        <v>-7.4374474604732446E-4</v>
      </c>
      <c r="D861">
        <f t="shared" si="65"/>
        <v>32.370829404733996</v>
      </c>
      <c r="E861">
        <f t="shared" si="66"/>
        <v>2183451.5215273406</v>
      </c>
      <c r="F861">
        <f>E861+I$5*C861</f>
        <v>2183449.7458403693</v>
      </c>
      <c r="G861">
        <f t="shared" si="69"/>
        <v>0.72270757024642085</v>
      </c>
      <c r="H861">
        <f t="shared" si="67"/>
        <v>2183420.8375375592</v>
      </c>
    </row>
    <row r="862" spans="1:8" x14ac:dyDescent="0.25">
      <c r="A862">
        <f>VLOOKUP('2024-03-18_windows_device_0'!P862,'2024-03-18_windows_device_0'!P$2:P$912,1,0)</f>
        <v>32.357999999999997</v>
      </c>
      <c r="B862">
        <f>VLOOKUP('2024-03-18_windows_device_0'!Q862,'2024-03-18_windows_device_0'!Q862:Q1770,1,0)+90</f>
        <v>2183915</v>
      </c>
      <c r="C862">
        <f t="shared" si="68"/>
        <v>-1.7849873905215065E-2</v>
      </c>
      <c r="D862">
        <f t="shared" si="65"/>
        <v>32.354830971717504</v>
      </c>
      <c r="E862">
        <f t="shared" si="66"/>
        <v>2183454.9765736698</v>
      </c>
      <c r="F862">
        <f>E862+I$5*C862</f>
        <v>2183412.3600863595</v>
      </c>
      <c r="G862">
        <f t="shared" si="69"/>
        <v>-0.3738575400970876</v>
      </c>
      <c r="H862">
        <f t="shared" si="67"/>
        <v>2183427.3143879636</v>
      </c>
    </row>
    <row r="863" spans="1:8" x14ac:dyDescent="0.25">
      <c r="A863">
        <f>VLOOKUP('2024-03-18_windows_device_0'!P863,'2024-03-18_windows_device_0'!P$2:P$912,1,0)</f>
        <v>32.347333333333331</v>
      </c>
      <c r="B863">
        <f>VLOOKUP('2024-03-18_windows_device_0'!Q863,'2024-03-18_windows_device_0'!Q863:Q1771,1,0)+90</f>
        <v>2183917</v>
      </c>
      <c r="C863">
        <f t="shared" si="68"/>
        <v>-1.1899915936804758E-2</v>
      </c>
      <c r="D863">
        <f t="shared" si="65"/>
        <v>32.344165349706515</v>
      </c>
      <c r="E863">
        <f t="shared" si="66"/>
        <v>2183457.2798129166</v>
      </c>
      <c r="F863">
        <f>E863+I$5*C863</f>
        <v>2183428.8688213765</v>
      </c>
      <c r="G863">
        <f t="shared" si="69"/>
        <v>0.16508735016919673</v>
      </c>
      <c r="H863">
        <f t="shared" si="67"/>
        <v>2183422.2653273698</v>
      </c>
    </row>
    <row r="864" spans="1:8" x14ac:dyDescent="0.25">
      <c r="A864">
        <f>VLOOKUP('2024-03-18_windows_device_0'!P864,'2024-03-18_windows_device_0'!P$2:P$912,1,0)</f>
        <v>32.323333333333331</v>
      </c>
      <c r="B864">
        <f>VLOOKUP('2024-03-18_windows_device_0'!Q864,'2024-03-18_windows_device_0'!Q864:Q1772,1,0)+90</f>
        <v>2183917</v>
      </c>
      <c r="C864">
        <f t="shared" si="68"/>
        <v>-2.677481085781467E-2</v>
      </c>
      <c r="D864">
        <f t="shared" si="65"/>
        <v>32.320167700181784</v>
      </c>
      <c r="E864">
        <f t="shared" si="66"/>
        <v>2183457.9617356784</v>
      </c>
      <c r="F864">
        <f>E864+I$5*C864</f>
        <v>2183394.0370047125</v>
      </c>
      <c r="G864">
        <f t="shared" si="69"/>
        <v>-0.34831816663965581</v>
      </c>
      <c r="H864">
        <f t="shared" si="67"/>
        <v>2183407.9697313779</v>
      </c>
    </row>
    <row r="865" spans="1:8" x14ac:dyDescent="0.25">
      <c r="A865">
        <f>VLOOKUP('2024-03-18_windows_device_0'!P865,'2024-03-18_windows_device_0'!P$2:P$912,1,0)</f>
        <v>32.31666666666667</v>
      </c>
      <c r="B865">
        <f>VLOOKUP('2024-03-18_windows_device_0'!Q865,'2024-03-18_windows_device_0'!Q865:Q1773,1,0)+90</f>
        <v>2183912</v>
      </c>
      <c r="C865">
        <f t="shared" si="68"/>
        <v>-7.4374474604970275E-3</v>
      </c>
      <c r="D865">
        <f t="shared" si="65"/>
        <v>32.313501686424921</v>
      </c>
      <c r="E865">
        <f t="shared" si="66"/>
        <v>2183453.1510688434</v>
      </c>
      <c r="F865">
        <f>E865+I$5*C865</f>
        <v>2183435.3941991306</v>
      </c>
      <c r="G865">
        <f t="shared" si="69"/>
        <v>0.41357194418087601</v>
      </c>
      <c r="H865">
        <f t="shared" si="67"/>
        <v>2183418.8513213634</v>
      </c>
    </row>
    <row r="866" spans="1:8" x14ac:dyDescent="0.25">
      <c r="A866">
        <f>VLOOKUP('2024-03-18_windows_device_0'!P866,'2024-03-18_windows_device_0'!P$2:P$912,1,0)</f>
        <v>32.299333333333337</v>
      </c>
      <c r="B866">
        <f>VLOOKUP('2024-03-18_windows_device_0'!Q866,'2024-03-18_windows_device_0'!Q866:Q1774,1,0)+90</f>
        <v>2183911</v>
      </c>
      <c r="C866">
        <f t="shared" si="68"/>
        <v>-1.9337363397309713E-2</v>
      </c>
      <c r="D866">
        <f t="shared" si="65"/>
        <v>32.296170050657061</v>
      </c>
      <c r="E866">
        <f t="shared" si="66"/>
        <v>2183452.6431523012</v>
      </c>
      <c r="F866">
        <f>E866+I$5*C866</f>
        <v>2183406.4752910482</v>
      </c>
      <c r="G866">
        <f t="shared" si="69"/>
        <v>-0.28918908082414418</v>
      </c>
      <c r="H866">
        <f t="shared" si="67"/>
        <v>2183418.0428542811</v>
      </c>
    </row>
    <row r="867" spans="1:8" x14ac:dyDescent="0.25">
      <c r="A867">
        <f>VLOOKUP('2024-03-18_windows_device_0'!P867,'2024-03-18_windows_device_0'!P$2:P$912,1,0)</f>
        <v>32.301333333333332</v>
      </c>
      <c r="B867">
        <f>VLOOKUP('2024-03-18_windows_device_0'!Q867,'2024-03-18_windows_device_0'!Q867:Q1775,1,0)+90</f>
        <v>2183906</v>
      </c>
      <c r="C867">
        <f t="shared" si="68"/>
        <v>2.2312342381419735E-3</v>
      </c>
      <c r="D867">
        <f t="shared" si="65"/>
        <v>32.298169854784113</v>
      </c>
      <c r="E867">
        <f t="shared" si="66"/>
        <v>2183447.5863869144</v>
      </c>
      <c r="F867">
        <f>E867+I$5*C867</f>
        <v>2183452.913447828</v>
      </c>
      <c r="G867">
        <f t="shared" si="69"/>
        <v>0.46438156779855488</v>
      </c>
      <c r="H867">
        <f t="shared" si="67"/>
        <v>2183434.3381851162</v>
      </c>
    </row>
    <row r="868" spans="1:8" x14ac:dyDescent="0.25">
      <c r="A868">
        <f>VLOOKUP('2024-03-18_windows_device_0'!P868,'2024-03-18_windows_device_0'!P$2:P$912,1,0)</f>
        <v>32.283999999999999</v>
      </c>
      <c r="B868">
        <f>VLOOKUP('2024-03-18_windows_device_0'!Q868,'2024-03-18_windows_device_0'!Q868:Q1776,1,0)+90</f>
        <v>2183902</v>
      </c>
      <c r="C868">
        <f t="shared" si="68"/>
        <v>-1.9337363397309713E-2</v>
      </c>
      <c r="D868">
        <f t="shared" si="65"/>
        <v>32.280838219016253</v>
      </c>
      <c r="E868">
        <f t="shared" si="66"/>
        <v>2183444.07823683</v>
      </c>
      <c r="F868">
        <f>E868+I$5*C868</f>
        <v>2183397.9103755769</v>
      </c>
      <c r="G868">
        <f t="shared" si="69"/>
        <v>-0.55003072251100094</v>
      </c>
      <c r="H868">
        <f t="shared" si="67"/>
        <v>2183419.9116044776</v>
      </c>
    </row>
    <row r="869" spans="1:8" x14ac:dyDescent="0.25">
      <c r="A869">
        <f>VLOOKUP('2024-03-18_windows_device_0'!P869,'2024-03-18_windows_device_0'!P$2:P$912,1,0)</f>
        <v>32.271999999999998</v>
      </c>
      <c r="B869">
        <f>VLOOKUP('2024-03-18_windows_device_0'!Q869,'2024-03-18_windows_device_0'!Q869:Q1777,1,0)+90</f>
        <v>2183904</v>
      </c>
      <c r="C869">
        <f t="shared" si="68"/>
        <v>-1.3387405428907335E-2</v>
      </c>
      <c r="D869">
        <f t="shared" si="65"/>
        <v>32.268839394253888</v>
      </c>
      <c r="E869">
        <f t="shared" si="66"/>
        <v>2183446.4185936567</v>
      </c>
      <c r="F869">
        <f>E869+I$5*C869</f>
        <v>2183414.4562281738</v>
      </c>
      <c r="G869">
        <f t="shared" si="69"/>
        <v>0.16545852596871555</v>
      </c>
      <c r="H869">
        <f t="shared" si="67"/>
        <v>2183407.8378871349</v>
      </c>
    </row>
    <row r="870" spans="1:8" x14ac:dyDescent="0.25">
      <c r="A870">
        <f>VLOOKUP('2024-03-18_windows_device_0'!P870,'2024-03-18_windows_device_0'!P$2:P$912,1,0)</f>
        <v>32.251333333333335</v>
      </c>
      <c r="B870">
        <f>VLOOKUP('2024-03-18_windows_device_0'!Q870,'2024-03-18_windows_device_0'!Q870:Q1778,1,0)+90</f>
        <v>2183905</v>
      </c>
      <c r="C870">
        <f t="shared" si="68"/>
        <v>-2.3056087127562189E-2</v>
      </c>
      <c r="D870">
        <f t="shared" si="65"/>
        <v>32.248174751607593</v>
      </c>
      <c r="E870">
        <f t="shared" si="66"/>
        <v>2183448.0044671334</v>
      </c>
      <c r="F870">
        <f>E870+I$5*C870</f>
        <v>2183392.958171024</v>
      </c>
      <c r="G870">
        <f t="shared" si="69"/>
        <v>-0.21498057149816305</v>
      </c>
      <c r="H870">
        <f t="shared" si="67"/>
        <v>2183401.5573938838</v>
      </c>
    </row>
    <row r="871" spans="1:8" x14ac:dyDescent="0.25">
      <c r="A871">
        <f>VLOOKUP('2024-03-18_windows_device_0'!P871,'2024-03-18_windows_device_0'!P$2:P$912,1,0)</f>
        <v>32.24666666666667</v>
      </c>
      <c r="B871">
        <f>VLOOKUP('2024-03-18_windows_device_0'!Q871,'2024-03-18_windows_device_0'!Q871:Q1779,1,0)+90</f>
        <v>2183909</v>
      </c>
      <c r="C871">
        <f t="shared" si="68"/>
        <v>-5.2062132223471263E-3</v>
      </c>
      <c r="D871">
        <f t="shared" si="65"/>
        <v>32.243508541977789</v>
      </c>
      <c r="E871">
        <f t="shared" si="66"/>
        <v>2183452.1367092025</v>
      </c>
      <c r="F871">
        <f>E871+I$5*C871</f>
        <v>2183439.7069004038</v>
      </c>
      <c r="G871">
        <f t="shared" si="69"/>
        <v>0.46748729379847648</v>
      </c>
      <c r="H871">
        <f t="shared" si="67"/>
        <v>2183421.007408652</v>
      </c>
    </row>
    <row r="872" spans="1:8" x14ac:dyDescent="0.25">
      <c r="A872">
        <f>VLOOKUP('2024-03-18_windows_device_0'!P872,'2024-03-18_windows_device_0'!P$2:P$912,1,0)</f>
        <v>32.244666666666667</v>
      </c>
      <c r="B872">
        <f>VLOOKUP('2024-03-18_windows_device_0'!Q872,'2024-03-18_windows_device_0'!Q872:Q1780,1,0)+90</f>
        <v>2183911</v>
      </c>
      <c r="C872">
        <f t="shared" si="68"/>
        <v>-2.2312342381578289E-3</v>
      </c>
      <c r="D872">
        <f t="shared" si="65"/>
        <v>32.241508737850722</v>
      </c>
      <c r="E872">
        <f t="shared" si="66"/>
        <v>2183454.1933785169</v>
      </c>
      <c r="F872">
        <f>E872+I$5*C872</f>
        <v>2183448.8663176033</v>
      </c>
      <c r="G872">
        <f t="shared" si="69"/>
        <v>9.1594171994365758E-2</v>
      </c>
      <c r="H872">
        <f t="shared" si="67"/>
        <v>2183445.2025507237</v>
      </c>
    </row>
    <row r="873" spans="1:8" x14ac:dyDescent="0.25">
      <c r="A873">
        <f>VLOOKUP('2024-03-18_windows_device_0'!P873,'2024-03-18_windows_device_0'!P$2:P$912,1,0)</f>
        <v>32.216666666666669</v>
      </c>
      <c r="B873">
        <f>VLOOKUP('2024-03-18_windows_device_0'!Q873,'2024-03-18_windows_device_0'!Q873:Q1781,1,0)+90</f>
        <v>2183908</v>
      </c>
      <c r="C873">
        <f t="shared" si="68"/>
        <v>-3.1237279334114472E-2</v>
      </c>
      <c r="D873">
        <f t="shared" si="65"/>
        <v>32.213511480071872</v>
      </c>
      <c r="E873">
        <f t="shared" si="66"/>
        <v>2183451.9863798595</v>
      </c>
      <c r="F873">
        <f>E873+I$5*C873</f>
        <v>2183377.4075270663</v>
      </c>
      <c r="G873">
        <f t="shared" si="69"/>
        <v>-0.71458790536969896</v>
      </c>
      <c r="H873">
        <f t="shared" si="67"/>
        <v>2183405.9910432813</v>
      </c>
    </row>
    <row r="874" spans="1:8" x14ac:dyDescent="0.25">
      <c r="A874">
        <f>VLOOKUP('2024-03-18_windows_device_0'!P874,'2024-03-18_windows_device_0'!P$2:P$912,1,0)</f>
        <v>32.21</v>
      </c>
      <c r="B874">
        <f>VLOOKUP('2024-03-18_windows_device_0'!Q874,'2024-03-18_windows_device_0'!Q874:Q1782,1,0)+90</f>
        <v>2183908</v>
      </c>
      <c r="C874">
        <f t="shared" si="68"/>
        <v>-7.4374474605049552E-3</v>
      </c>
      <c r="D874">
        <f t="shared" si="65"/>
        <v>32.206845466315002</v>
      </c>
      <c r="E874">
        <f t="shared" si="66"/>
        <v>2183452.175088163</v>
      </c>
      <c r="F874">
        <f>E874+I$5*C874</f>
        <v>2183434.4182184502</v>
      </c>
      <c r="G874">
        <f t="shared" si="69"/>
        <v>0.57010691383853551</v>
      </c>
      <c r="H874">
        <f t="shared" si="67"/>
        <v>2183411.6139418967</v>
      </c>
    </row>
    <row r="875" spans="1:8" x14ac:dyDescent="0.25">
      <c r="A875">
        <f>VLOOKUP('2024-03-18_windows_device_0'!P875,'2024-03-18_windows_device_0'!P$2:P$912,1,0)</f>
        <v>32.191333333333333</v>
      </c>
      <c r="B875">
        <f>VLOOKUP('2024-03-18_windows_device_0'!Q875,'2024-03-18_windows_device_0'!Q875:Q1783,1,0)+90</f>
        <v>2183907</v>
      </c>
      <c r="C875">
        <f t="shared" si="68"/>
        <v>-2.0824852889412288E-2</v>
      </c>
      <c r="D875">
        <f t="shared" si="65"/>
        <v>32.188180627795766</v>
      </c>
      <c r="E875">
        <f t="shared" si="66"/>
        <v>2183451.703263646</v>
      </c>
      <c r="F875">
        <f>E875+I$5*C875</f>
        <v>2183401.9840284502</v>
      </c>
      <c r="G875">
        <f t="shared" si="69"/>
        <v>-0.32434189999941737</v>
      </c>
      <c r="H875">
        <f t="shared" si="67"/>
        <v>2183414.95770445</v>
      </c>
    </row>
    <row r="876" spans="1:8" x14ac:dyDescent="0.25">
      <c r="A876">
        <f>VLOOKUP('2024-03-18_windows_device_0'!P876,'2024-03-18_windows_device_0'!P$2:P$912,1,0)</f>
        <v>32.18</v>
      </c>
      <c r="B876">
        <f>VLOOKUP('2024-03-18_windows_device_0'!Q876,'2024-03-18_windows_device_0'!Q876:Q1784,1,0)+90</f>
        <v>2183900</v>
      </c>
      <c r="C876">
        <f t="shared" si="68"/>
        <v>-1.2643660682852081E-2</v>
      </c>
      <c r="D876">
        <f t="shared" si="65"/>
        <v>32.176848404409093</v>
      </c>
      <c r="E876">
        <f t="shared" si="66"/>
        <v>2183445.023792237</v>
      </c>
      <c r="F876">
        <f>E876+I$5*C876</f>
        <v>2183414.8371137255</v>
      </c>
      <c r="G876">
        <f t="shared" si="69"/>
        <v>0.12853085275273771</v>
      </c>
      <c r="H876">
        <f t="shared" si="67"/>
        <v>2183409.6958796154</v>
      </c>
    </row>
    <row r="877" spans="1:8" x14ac:dyDescent="0.25">
      <c r="A877">
        <f>VLOOKUP('2024-03-18_windows_device_0'!P877,'2024-03-18_windows_device_0'!P$2:P$912,1,0)</f>
        <v>32.171999999999997</v>
      </c>
      <c r="B877">
        <f>VLOOKUP('2024-03-18_windows_device_0'!Q877,'2024-03-18_windows_device_0'!Q877:Q1785,1,0)+90</f>
        <v>2183897</v>
      </c>
      <c r="C877">
        <f t="shared" si="68"/>
        <v>-8.9249369526075324E-3</v>
      </c>
      <c r="D877">
        <f t="shared" si="65"/>
        <v>32.168849187900847</v>
      </c>
      <c r="E877">
        <f t="shared" si="66"/>
        <v>2183442.2499797591</v>
      </c>
      <c r="F877">
        <f>E877+I$5*C877</f>
        <v>2183420.941736104</v>
      </c>
      <c r="G877">
        <f t="shared" si="69"/>
        <v>6.1046223784796898E-2</v>
      </c>
      <c r="H877">
        <f t="shared" si="67"/>
        <v>2183418.4998871526</v>
      </c>
    </row>
    <row r="878" spans="1:8" x14ac:dyDescent="0.25">
      <c r="A878">
        <f>VLOOKUP('2024-03-18_windows_device_0'!P878,'2024-03-18_windows_device_0'!P$2:P$912,1,0)</f>
        <v>32.152666666666669</v>
      </c>
      <c r="B878">
        <f>VLOOKUP('2024-03-18_windows_device_0'!Q878,'2024-03-18_windows_device_0'!Q878:Q1786,1,0)+90</f>
        <v>2183894</v>
      </c>
      <c r="C878">
        <f t="shared" si="68"/>
        <v>-2.1568597635459614E-2</v>
      </c>
      <c r="D878">
        <f t="shared" si="65"/>
        <v>32.149517748005927</v>
      </c>
      <c r="E878">
        <f t="shared" si="66"/>
        <v>2183439.7963674287</v>
      </c>
      <c r="F878">
        <f>E878+I$5*C878</f>
        <v>2183388.301445262</v>
      </c>
      <c r="G878">
        <f t="shared" si="69"/>
        <v>-0.3264029084192589</v>
      </c>
      <c r="H878">
        <f t="shared" si="67"/>
        <v>2183401.357561599</v>
      </c>
    </row>
    <row r="879" spans="1:8" x14ac:dyDescent="0.25">
      <c r="A879">
        <f>VLOOKUP('2024-03-18_windows_device_0'!P879,'2024-03-18_windows_device_0'!P$2:P$912,1,0)</f>
        <v>32.150666666666666</v>
      </c>
      <c r="B879">
        <f>VLOOKUP('2024-03-18_windows_device_0'!Q879,'2024-03-18_windows_device_0'!Q879:Q1787,1,0)+90</f>
        <v>2183896</v>
      </c>
      <c r="C879">
        <f t="shared" si="68"/>
        <v>-2.2312342381499012E-3</v>
      </c>
      <c r="D879">
        <f t="shared" si="65"/>
        <v>32.147517943878867</v>
      </c>
      <c r="E879">
        <f t="shared" si="66"/>
        <v>2183441.8528715451</v>
      </c>
      <c r="F879">
        <f>E879+I$5*C879</f>
        <v>2183436.5258106315</v>
      </c>
      <c r="G879">
        <f t="shared" si="69"/>
        <v>0.48224365369416772</v>
      </c>
      <c r="H879">
        <f t="shared" si="67"/>
        <v>2183417.2360644839</v>
      </c>
    </row>
    <row r="880" spans="1:8" x14ac:dyDescent="0.25">
      <c r="A880">
        <f>VLOOKUP('2024-03-18_windows_device_0'!P880,'2024-03-18_windows_device_0'!P$2:P$912,1,0)</f>
        <v>32.130000000000003</v>
      </c>
      <c r="B880">
        <f>VLOOKUP('2024-03-18_windows_device_0'!Q880,'2024-03-18_windows_device_0'!Q880:Q1788,1,0)+90</f>
        <v>2183893</v>
      </c>
      <c r="C880">
        <f t="shared" si="68"/>
        <v>-2.3056087127562189E-2</v>
      </c>
      <c r="D880">
        <f t="shared" si="65"/>
        <v>32.126853301232572</v>
      </c>
      <c r="E880">
        <f t="shared" si="66"/>
        <v>2183439.4365416025</v>
      </c>
      <c r="F880">
        <f>E880+I$5*C880</f>
        <v>2183384.390245493</v>
      </c>
      <c r="G880">
        <f t="shared" si="69"/>
        <v>-0.52135565138421958</v>
      </c>
      <c r="H880">
        <f t="shared" si="67"/>
        <v>2183405.2444715486</v>
      </c>
    </row>
    <row r="881" spans="1:8" x14ac:dyDescent="0.25">
      <c r="A881">
        <f>VLOOKUP('2024-03-18_windows_device_0'!P881,'2024-03-18_windows_device_0'!P$2:P$912,1,0)</f>
        <v>32.116</v>
      </c>
      <c r="B881">
        <f>VLOOKUP('2024-03-18_windows_device_0'!Q881,'2024-03-18_windows_device_0'!Q881:Q1789,1,0)+90</f>
        <v>2183893</v>
      </c>
      <c r="C881">
        <f t="shared" si="68"/>
        <v>-1.5618639667065164E-2</v>
      </c>
      <c r="D881">
        <f t="shared" si="65"/>
        <v>32.11285467234314</v>
      </c>
      <c r="E881">
        <f t="shared" si="66"/>
        <v>2183439.8317177617</v>
      </c>
      <c r="F881">
        <f>E881+I$5*C881</f>
        <v>2183402.5422913651</v>
      </c>
      <c r="G881">
        <f t="shared" si="69"/>
        <v>0.18152045872062444</v>
      </c>
      <c r="H881">
        <f t="shared" si="67"/>
        <v>2183395.2814730164</v>
      </c>
    </row>
    <row r="882" spans="1:8" x14ac:dyDescent="0.25">
      <c r="A882">
        <f>VLOOKUP('2024-03-18_windows_device_0'!P882,'2024-03-18_windows_device_0'!P$2:P$912,1,0)</f>
        <v>32.106666666666669</v>
      </c>
      <c r="B882">
        <f>VLOOKUP('2024-03-18_windows_device_0'!Q882,'2024-03-18_windows_device_0'!Q882:Q1790,1,0)+90</f>
        <v>2183895</v>
      </c>
      <c r="C882">
        <f t="shared" si="68"/>
        <v>-1.041242644470218E-2</v>
      </c>
      <c r="D882">
        <f t="shared" si="65"/>
        <v>32.103522253083526</v>
      </c>
      <c r="E882">
        <f t="shared" si="66"/>
        <v>2183442.0950728524</v>
      </c>
      <c r="F882">
        <f>E882+I$5*C882</f>
        <v>2183417.2354552546</v>
      </c>
      <c r="G882">
        <f t="shared" si="69"/>
        <v>0.14693163889460267</v>
      </c>
      <c r="H882">
        <f t="shared" si="67"/>
        <v>2183411.3581896988</v>
      </c>
    </row>
    <row r="883" spans="1:8" x14ac:dyDescent="0.25">
      <c r="A883">
        <f>VLOOKUP('2024-03-18_windows_device_0'!P883,'2024-03-18_windows_device_0'!P$2:P$912,1,0)</f>
        <v>32.093333333333334</v>
      </c>
      <c r="B883">
        <f>VLOOKUP('2024-03-18_windows_device_0'!Q883,'2024-03-18_windows_device_0'!Q883:Q1791,1,0)+90</f>
        <v>2183896</v>
      </c>
      <c r="C883">
        <f t="shared" si="68"/>
        <v>-1.487489492100991E-2</v>
      </c>
      <c r="D883">
        <f t="shared" si="65"/>
        <v>32.090190225569785</v>
      </c>
      <c r="E883">
        <f t="shared" si="66"/>
        <v>2183443.4711616277</v>
      </c>
      <c r="F883">
        <f>E883+I$5*C883</f>
        <v>2183407.9574222025</v>
      </c>
      <c r="G883">
        <f t="shared" si="69"/>
        <v>-9.2780330521054569E-2</v>
      </c>
      <c r="H883">
        <f t="shared" si="67"/>
        <v>2183411.6686354233</v>
      </c>
    </row>
    <row r="884" spans="1:8" x14ac:dyDescent="0.25">
      <c r="A884">
        <f>VLOOKUP('2024-03-18_windows_device_0'!P884,'2024-03-18_windows_device_0'!P$2:P$912,1,0)</f>
        <v>32.090000000000003</v>
      </c>
      <c r="B884">
        <f>VLOOKUP('2024-03-18_windows_device_0'!Q884,'2024-03-18_windows_device_0'!Q884:Q1792,1,0)+90</f>
        <v>2183894</v>
      </c>
      <c r="C884">
        <f t="shared" si="68"/>
        <v>-3.7187237302445499E-3</v>
      </c>
      <c r="D884">
        <f t="shared" si="65"/>
        <v>32.086857218691357</v>
      </c>
      <c r="E884">
        <f t="shared" si="66"/>
        <v>2183441.565159413</v>
      </c>
      <c r="F884">
        <f>E884+I$5*C884</f>
        <v>2183432.6867245566</v>
      </c>
      <c r="G884">
        <f t="shared" si="69"/>
        <v>0.24729302354156971</v>
      </c>
      <c r="H884">
        <f t="shared" si="67"/>
        <v>2183422.7950036149</v>
      </c>
    </row>
    <row r="885" spans="1:8" x14ac:dyDescent="0.25">
      <c r="A885">
        <f>VLOOKUP('2024-03-18_windows_device_0'!P885,'2024-03-18_windows_device_0'!P$2:P$912,1,0)</f>
        <v>32.074666666666666</v>
      </c>
      <c r="B885">
        <f>VLOOKUP('2024-03-18_windows_device_0'!Q885,'2024-03-18_windows_device_0'!Q885:Q1793,1,0)+90</f>
        <v>2183894</v>
      </c>
      <c r="C885">
        <f t="shared" si="68"/>
        <v>-1.7106129159167739E-2</v>
      </c>
      <c r="D885">
        <f t="shared" si="65"/>
        <v>32.071525387050549</v>
      </c>
      <c r="E885">
        <f t="shared" si="66"/>
        <v>2183441.9974234714</v>
      </c>
      <c r="F885">
        <f>E885+I$5*C885</f>
        <v>2183401.1566231321</v>
      </c>
      <c r="G885">
        <f t="shared" si="69"/>
        <v>-0.31530101424548773</v>
      </c>
      <c r="H885">
        <f t="shared" si="67"/>
        <v>2183413.7686637021</v>
      </c>
    </row>
    <row r="886" spans="1:8" x14ac:dyDescent="0.25">
      <c r="A886">
        <f>VLOOKUP('2024-03-18_windows_device_0'!P886,'2024-03-18_windows_device_0'!P$2:P$912,1,0)</f>
        <v>32.056666666666665</v>
      </c>
      <c r="B886">
        <f>VLOOKUP('2024-03-18_windows_device_0'!Q886,'2024-03-18_windows_device_0'!Q886:Q1794,1,0)+90</f>
        <v>2183888</v>
      </c>
      <c r="C886">
        <f t="shared" si="68"/>
        <v>-2.0081108143357038E-2</v>
      </c>
      <c r="D886">
        <f t="shared" si="65"/>
        <v>32.053527149907005</v>
      </c>
      <c r="E886">
        <f t="shared" si="66"/>
        <v>2183436.5046002739</v>
      </c>
      <c r="F886">
        <f>E886+I$5*C886</f>
        <v>2183388.5610520495</v>
      </c>
      <c r="G886">
        <f t="shared" si="69"/>
        <v>-0.12595571082551033</v>
      </c>
      <c r="H886">
        <f t="shared" si="67"/>
        <v>2183393.5992804826</v>
      </c>
    </row>
    <row r="887" spans="1:8" x14ac:dyDescent="0.25">
      <c r="A887">
        <f>VLOOKUP('2024-03-18_windows_device_0'!P887,'2024-03-18_windows_device_0'!P$2:P$912,1,0)</f>
        <v>32.049333333333337</v>
      </c>
      <c r="B887">
        <f>VLOOKUP('2024-03-18_windows_device_0'!Q887,'2024-03-18_windows_device_0'!Q887:Q1795,1,0)+90</f>
        <v>2183875</v>
      </c>
      <c r="C887">
        <f t="shared" si="68"/>
        <v>-8.1811922065522791E-3</v>
      </c>
      <c r="D887">
        <f t="shared" si="65"/>
        <v>32.04619453477445</v>
      </c>
      <c r="E887">
        <f t="shared" si="66"/>
        <v>2183423.7111462373</v>
      </c>
      <c r="F887">
        <f>E887+I$5*C887</f>
        <v>2183404.1785895536</v>
      </c>
      <c r="G887">
        <f t="shared" si="69"/>
        <v>0.15617537504062057</v>
      </c>
      <c r="H887">
        <f t="shared" si="67"/>
        <v>2183397.9315745519</v>
      </c>
    </row>
    <row r="888" spans="1:8" x14ac:dyDescent="0.25">
      <c r="A888">
        <f>VLOOKUP('2024-03-18_windows_device_0'!P888,'2024-03-18_windows_device_0'!P$2:P$912,1,0)</f>
        <v>32.03</v>
      </c>
      <c r="B888">
        <f>VLOOKUP('2024-03-18_windows_device_0'!Q888,'2024-03-18_windows_device_0'!Q888:Q1796,1,0)+90</f>
        <v>2183883</v>
      </c>
      <c r="C888">
        <f t="shared" si="68"/>
        <v>-2.1568597635459614E-2</v>
      </c>
      <c r="D888">
        <f t="shared" si="65"/>
        <v>32.026863094879531</v>
      </c>
      <c r="E888">
        <f t="shared" si="66"/>
        <v>2183432.2554499926</v>
      </c>
      <c r="F888">
        <f>E888+I$5*C888</f>
        <v>2183380.7605278259</v>
      </c>
      <c r="G888">
        <f t="shared" si="69"/>
        <v>-0.23418061727657916</v>
      </c>
      <c r="H888">
        <f t="shared" si="67"/>
        <v>2183390.1277525169</v>
      </c>
    </row>
    <row r="889" spans="1:8" x14ac:dyDescent="0.25">
      <c r="A889">
        <f>VLOOKUP('2024-03-18_windows_device_0'!P889,'2024-03-18_windows_device_0'!P$2:P$912,1,0)</f>
        <v>32.00333333333333</v>
      </c>
      <c r="B889">
        <f>VLOOKUP('2024-03-18_windows_device_0'!Q889,'2024-03-18_windows_device_0'!Q889:Q1797,1,0)+90</f>
        <v>2183881</v>
      </c>
      <c r="C889">
        <f t="shared" si="68"/>
        <v>-2.9749789842019821E-2</v>
      </c>
      <c r="D889">
        <f t="shared" si="65"/>
        <v>32.000199039852049</v>
      </c>
      <c r="E889">
        <f t="shared" si="66"/>
        <v>2183431.0056748497</v>
      </c>
      <c r="F889">
        <f>E889+I$5*C889</f>
        <v>2183359.9781959988</v>
      </c>
      <c r="G889">
        <f t="shared" si="69"/>
        <v>-0.20782331827096642</v>
      </c>
      <c r="H889">
        <f t="shared" si="67"/>
        <v>2183368.2911287295</v>
      </c>
    </row>
    <row r="890" spans="1:8" x14ac:dyDescent="0.25">
      <c r="A890">
        <f>VLOOKUP('2024-03-18_windows_device_0'!P890,'2024-03-18_windows_device_0'!P$2:P$912,1,0)</f>
        <v>31.997333333333334</v>
      </c>
      <c r="B890">
        <f>VLOOKUP('2024-03-18_windows_device_0'!Q890,'2024-03-18_windows_device_0'!Q890:Q1798,1,0)+90</f>
        <v>2183882</v>
      </c>
      <c r="C890">
        <f t="shared" si="68"/>
        <v>-6.6937027144536674E-3</v>
      </c>
      <c r="D890">
        <f t="shared" si="65"/>
        <v>31.994199627470866</v>
      </c>
      <c r="E890">
        <f t="shared" si="66"/>
        <v>2183432.1743893288</v>
      </c>
      <c r="F890">
        <f>E890+I$5*C890</f>
        <v>2183416.1932065873</v>
      </c>
      <c r="G890">
        <f t="shared" si="69"/>
        <v>0.56215010588523007</v>
      </c>
      <c r="H890">
        <f t="shared" si="67"/>
        <v>2183393.7072023521</v>
      </c>
    </row>
    <row r="891" spans="1:8" x14ac:dyDescent="0.25">
      <c r="A891">
        <f>VLOOKUP('2024-03-18_windows_device_0'!P891,'2024-03-18_windows_device_0'!P$2:P$912,1,0)</f>
        <v>31.994</v>
      </c>
      <c r="B891">
        <f>VLOOKUP('2024-03-18_windows_device_0'!Q891,'2024-03-18_windows_device_0'!Q891:Q1799,1,0)+90</f>
        <v>2183877</v>
      </c>
      <c r="C891">
        <f t="shared" si="68"/>
        <v>-3.7187237302524776E-3</v>
      </c>
      <c r="D891">
        <f t="shared" si="65"/>
        <v>31.990866620592431</v>
      </c>
      <c r="E891">
        <f t="shared" si="66"/>
        <v>2183427.268105926</v>
      </c>
      <c r="F891">
        <f>E891+I$5*C891</f>
        <v>2183418.3896710696</v>
      </c>
      <c r="G891">
        <f t="shared" si="69"/>
        <v>2.1964644822292032E-2</v>
      </c>
      <c r="H891">
        <f t="shared" si="67"/>
        <v>2183417.5110852765</v>
      </c>
    </row>
    <row r="892" spans="1:8" x14ac:dyDescent="0.25">
      <c r="A892">
        <f>VLOOKUP('2024-03-18_windows_device_0'!P892,'2024-03-18_windows_device_0'!P$2:P$912,1,0)</f>
        <v>31.974</v>
      </c>
      <c r="B892">
        <f>VLOOKUP('2024-03-18_windows_device_0'!Q892,'2024-03-18_windows_device_0'!Q892:Q1800,1,0)+90</f>
        <v>2183875</v>
      </c>
      <c r="C892">
        <f t="shared" si="68"/>
        <v>-2.2312342381510902E-2</v>
      </c>
      <c r="D892">
        <f t="shared" si="65"/>
        <v>31.970868579321824</v>
      </c>
      <c r="E892">
        <f t="shared" si="66"/>
        <v>2183425.830200477</v>
      </c>
      <c r="F892">
        <f>E892+I$5*C892</f>
        <v>2183372.559591339</v>
      </c>
      <c r="G892">
        <f t="shared" si="69"/>
        <v>-0.45830079730600121</v>
      </c>
      <c r="H892">
        <f t="shared" si="67"/>
        <v>2183390.8916232311</v>
      </c>
    </row>
    <row r="893" spans="1:8" x14ac:dyDescent="0.25">
      <c r="A893">
        <f>VLOOKUP('2024-03-18_windows_device_0'!P893,'2024-03-18_windows_device_0'!P$2:P$912,1,0)</f>
        <v>31.968666666666667</v>
      </c>
      <c r="B893">
        <f>VLOOKUP('2024-03-18_windows_device_0'!Q893,'2024-03-18_windows_device_0'!Q893:Q1801,1,0)+90</f>
        <v>2183876</v>
      </c>
      <c r="C893">
        <f t="shared" si="68"/>
        <v>-5.9499579684023788E-3</v>
      </c>
      <c r="D893">
        <f t="shared" si="65"/>
        <v>31.965535768316329</v>
      </c>
      <c r="E893">
        <f t="shared" si="66"/>
        <v>2183426.9800329953</v>
      </c>
      <c r="F893">
        <f>E893+I$5*C893</f>
        <v>2183412.7745372253</v>
      </c>
      <c r="G893">
        <f t="shared" si="69"/>
        <v>0.40214945886284115</v>
      </c>
      <c r="H893">
        <f t="shared" si="67"/>
        <v>2183396.6885588709</v>
      </c>
    </row>
    <row r="894" spans="1:8" x14ac:dyDescent="0.25">
      <c r="A894">
        <f>VLOOKUP('2024-03-18_windows_device_0'!P894,'2024-03-18_windows_device_0'!P$2:P$912,1,0)</f>
        <v>31.963999999999999</v>
      </c>
      <c r="B894">
        <f>VLOOKUP('2024-03-18_windows_device_0'!Q894,'2024-03-18_windows_device_0'!Q894:Q1802,1,0)+90</f>
        <v>2183881</v>
      </c>
      <c r="C894">
        <f t="shared" si="68"/>
        <v>-5.206213222355054E-3</v>
      </c>
      <c r="D894">
        <f t="shared" si="65"/>
        <v>31.960869558686518</v>
      </c>
      <c r="E894">
        <f t="shared" si="66"/>
        <v>2183432.1111159455</v>
      </c>
      <c r="F894">
        <f>E894+I$5*C894</f>
        <v>2183419.6813071468</v>
      </c>
      <c r="G894">
        <f t="shared" si="69"/>
        <v>6.9067699215374895E-2</v>
      </c>
      <c r="H894">
        <f t="shared" si="67"/>
        <v>2183416.9185991781</v>
      </c>
    </row>
    <row r="895" spans="1:8" x14ac:dyDescent="0.25">
      <c r="A895">
        <f>VLOOKUP('2024-03-18_windows_device_0'!P895,'2024-03-18_windows_device_0'!P$2:P$912,1,0)</f>
        <v>31.957999999999998</v>
      </c>
      <c r="B895">
        <f>VLOOKUP('2024-03-18_windows_device_0'!Q895,'2024-03-18_windows_device_0'!Q895:Q1803,1,0)+90</f>
        <v>2183878</v>
      </c>
      <c r="C895">
        <f t="shared" si="68"/>
        <v>-6.6937027144536674E-3</v>
      </c>
      <c r="D895">
        <f t="shared" si="65"/>
        <v>31.954870146305336</v>
      </c>
      <c r="E895">
        <f t="shared" si="66"/>
        <v>2183429.2796230484</v>
      </c>
      <c r="F895">
        <f>E895+I$5*C895</f>
        <v>2183413.2984403069</v>
      </c>
      <c r="G895">
        <f t="shared" si="69"/>
        <v>-6.3828668398782609E-2</v>
      </c>
      <c r="H895">
        <f t="shared" si="67"/>
        <v>2183415.8515870427</v>
      </c>
    </row>
    <row r="896" spans="1:8" x14ac:dyDescent="0.25">
      <c r="A896">
        <f>VLOOKUP('2024-03-18_windows_device_0'!P896,'2024-03-18_windows_device_0'!P$2:P$912,1,0)</f>
        <v>31.926666666666666</v>
      </c>
      <c r="B896">
        <f>VLOOKUP('2024-03-18_windows_device_0'!Q896,'2024-03-18_windows_device_0'!Q896:Q1804,1,0)+90</f>
        <v>2183869</v>
      </c>
      <c r="C896">
        <f t="shared" si="68"/>
        <v>-3.4956003064370911E-2</v>
      </c>
      <c r="D896">
        <f t="shared" si="65"/>
        <v>31.923539881648047</v>
      </c>
      <c r="E896">
        <f t="shared" si="66"/>
        <v>2183421.1590906372</v>
      </c>
      <c r="F896">
        <f>E896+I$5*C896</f>
        <v>2183337.7018029876</v>
      </c>
      <c r="G896">
        <f t="shared" si="69"/>
        <v>-0.7559663731930778</v>
      </c>
      <c r="H896">
        <f t="shared" si="67"/>
        <v>2183367.9404579154</v>
      </c>
    </row>
    <row r="897" spans="1:8" x14ac:dyDescent="0.25">
      <c r="A897">
        <f>VLOOKUP('2024-03-18_windows_device_0'!P897,'2024-03-18_windows_device_0'!P$2:P$912,1,0)</f>
        <v>31.916</v>
      </c>
      <c r="B897">
        <f>VLOOKUP('2024-03-18_windows_device_0'!Q897,'2024-03-18_windows_device_0'!Q897:Q1805,1,0)+90</f>
        <v>2183871</v>
      </c>
      <c r="C897">
        <f t="shared" si="68"/>
        <v>-1.1899915936804758E-2</v>
      </c>
      <c r="D897">
        <f t="shared" si="65"/>
        <v>31.912874259637057</v>
      </c>
      <c r="E897">
        <f t="shared" si="66"/>
        <v>2183423.4582870277</v>
      </c>
      <c r="F897">
        <f>E897+I$5*C897</f>
        <v>2183395.0472954875</v>
      </c>
      <c r="G897">
        <f t="shared" si="69"/>
        <v>0.5734549249988049</v>
      </c>
      <c r="H897">
        <f t="shared" si="67"/>
        <v>2183372.1090984875</v>
      </c>
    </row>
    <row r="898" spans="1:8" x14ac:dyDescent="0.25">
      <c r="A898">
        <f>VLOOKUP('2024-03-18_windows_device_0'!P898,'2024-03-18_windows_device_0'!P$2:P$912,1,0)</f>
        <v>31.893333333333334</v>
      </c>
      <c r="B898">
        <f>VLOOKUP('2024-03-18_windows_device_0'!Q898,'2024-03-18_windows_device_0'!Q898:Q1806,1,0)+90</f>
        <v>2183872</v>
      </c>
      <c r="C898">
        <f t="shared" si="68"/>
        <v>-2.5287321365712091E-2</v>
      </c>
      <c r="D898">
        <f t="shared" si="65"/>
        <v>31.890209812863702</v>
      </c>
      <c r="E898">
        <f t="shared" si="66"/>
        <v>2183425.0937473988</v>
      </c>
      <c r="F898">
        <f>E898+I$5*C898</f>
        <v>2183364.7203903757</v>
      </c>
      <c r="G898">
        <f t="shared" si="69"/>
        <v>-0.30326905111782254</v>
      </c>
      <c r="H898">
        <f t="shared" si="67"/>
        <v>2183376.8511524205</v>
      </c>
    </row>
    <row r="899" spans="1:8" x14ac:dyDescent="0.25">
      <c r="A899">
        <f>VLOOKUP('2024-03-18_windows_device_0'!P899,'2024-03-18_windows_device_0'!P$2:P$912,1,0)</f>
        <v>31.892666666666667</v>
      </c>
      <c r="B899">
        <f>VLOOKUP('2024-03-18_windows_device_0'!Q899,'2024-03-18_windows_device_0'!Q899:Q1807,1,0)+90</f>
        <v>2183866</v>
      </c>
      <c r="C899">
        <f t="shared" si="68"/>
        <v>-7.4374474605128831E-4</v>
      </c>
      <c r="D899">
        <f t="shared" ref="D899:D910" si="70">(A899)*(1-EXP(-I$3))</f>
        <v>31.889543211488014</v>
      </c>
      <c r="E899">
        <f t="shared" ref="E899:E910" si="71">B899-D899^2*I$4</f>
        <v>2183419.1124305753</v>
      </c>
      <c r="F899">
        <f>E899+I$5*C899</f>
        <v>2183417.3367436039</v>
      </c>
      <c r="G899">
        <f t="shared" si="69"/>
        <v>0.52616353228222579</v>
      </c>
      <c r="H899">
        <f t="shared" ref="H899:H910" si="72">F899-I$7*G899</f>
        <v>2183396.2902023126</v>
      </c>
    </row>
    <row r="900" spans="1:8" x14ac:dyDescent="0.25">
      <c r="A900">
        <f>VLOOKUP('2024-03-18_windows_device_0'!P900,'2024-03-18_windows_device_0'!P$2:P$912,1,0)</f>
        <v>31.882666666666665</v>
      </c>
      <c r="B900">
        <f>VLOOKUP('2024-03-18_windows_device_0'!Q900,'2024-03-18_windows_device_0'!Q900:Q1808,1,0)+90</f>
        <v>2183862</v>
      </c>
      <c r="C900">
        <f t="shared" ref="C900:C910" si="73">(D900-D899)*I$2</f>
        <v>-1.1156171190757434E-2</v>
      </c>
      <c r="D900">
        <f t="shared" si="70"/>
        <v>31.879544190852709</v>
      </c>
      <c r="E900">
        <f t="shared" si="71"/>
        <v>2183415.3926313585</v>
      </c>
      <c r="F900">
        <f>E900+I$5*C900</f>
        <v>2183388.7573267892</v>
      </c>
      <c r="G900">
        <f t="shared" ref="G900:G910" si="74">(F900-F899)*I$6</f>
        <v>-0.28579416814725844</v>
      </c>
      <c r="H900">
        <f t="shared" si="72"/>
        <v>2183400.1890935153</v>
      </c>
    </row>
    <row r="901" spans="1:8" x14ac:dyDescent="0.25">
      <c r="A901">
        <f>VLOOKUP('2024-03-18_windows_device_0'!P901,'2024-03-18_windows_device_0'!P$2:P$912,1,0)</f>
        <v>31.862000000000002</v>
      </c>
      <c r="B901">
        <f>VLOOKUP('2024-03-18_windows_device_0'!Q901,'2024-03-18_windows_device_0'!Q901:Q1809,1,0)+90</f>
        <v>2183862</v>
      </c>
      <c r="C901">
        <f t="shared" si="73"/>
        <v>-2.3056087127558227E-2</v>
      </c>
      <c r="D901">
        <f t="shared" si="70"/>
        <v>31.858879548206417</v>
      </c>
      <c r="E901">
        <f t="shared" si="71"/>
        <v>2183415.971434522</v>
      </c>
      <c r="F901">
        <f>E901+I$5*C901</f>
        <v>2183360.9251384125</v>
      </c>
      <c r="G901">
        <f t="shared" si="74"/>
        <v>-0.27832188376691192</v>
      </c>
      <c r="H901">
        <f t="shared" si="72"/>
        <v>2183372.0580137633</v>
      </c>
    </row>
    <row r="902" spans="1:8" x14ac:dyDescent="0.25">
      <c r="A902">
        <f>VLOOKUP('2024-03-18_windows_device_0'!P902,'2024-03-18_windows_device_0'!P$2:P$912,1,0)</f>
        <v>31.87</v>
      </c>
      <c r="B902">
        <f>VLOOKUP('2024-03-18_windows_device_0'!Q902,'2024-03-18_windows_device_0'!Q902:Q1810,1,0)+90</f>
        <v>2183860</v>
      </c>
      <c r="C902">
        <f t="shared" si="73"/>
        <v>8.9249369526035686E-3</v>
      </c>
      <c r="D902">
        <f t="shared" si="70"/>
        <v>31.866878764714659</v>
      </c>
      <c r="E902">
        <f t="shared" si="71"/>
        <v>2183413.7474262058</v>
      </c>
      <c r="F902">
        <f>E902+I$5*C902</f>
        <v>2183435.0556698609</v>
      </c>
      <c r="G902">
        <f t="shared" si="74"/>
        <v>0.74130531448405235</v>
      </c>
      <c r="H902">
        <f t="shared" si="72"/>
        <v>2183405.4034572816</v>
      </c>
    </row>
    <row r="903" spans="1:8" x14ac:dyDescent="0.25">
      <c r="A903">
        <f>VLOOKUP('2024-03-18_windows_device_0'!P903,'2024-03-18_windows_device_0'!P$2:P$912,1,0)</f>
        <v>31.842666666666666</v>
      </c>
      <c r="B903">
        <f>VLOOKUP('2024-03-18_windows_device_0'!Q903,'2024-03-18_windows_device_0'!Q903:Q1811,1,0)+90</f>
        <v>2183864</v>
      </c>
      <c r="C903">
        <f t="shared" si="73"/>
        <v>-3.0493534588067146E-2</v>
      </c>
      <c r="D903">
        <f t="shared" si="70"/>
        <v>31.839548108311494</v>
      </c>
      <c r="E903">
        <f t="shared" si="71"/>
        <v>2183418.5125557771</v>
      </c>
      <c r="F903">
        <f>E903+I$5*C903</f>
        <v>2183345.7093899548</v>
      </c>
      <c r="G903">
        <f t="shared" si="74"/>
        <v>-0.89346279906108972</v>
      </c>
      <c r="H903">
        <f t="shared" si="72"/>
        <v>2183381.4479019172</v>
      </c>
    </row>
    <row r="904" spans="1:8" x14ac:dyDescent="0.25">
      <c r="A904">
        <f>VLOOKUP('2024-03-18_windows_device_0'!P904,'2024-03-18_windows_device_0'!P$2:P$912,1,0)</f>
        <v>31.827333333333332</v>
      </c>
      <c r="B904">
        <f>VLOOKUP('2024-03-18_windows_device_0'!Q904,'2024-03-18_windows_device_0'!Q904:Q1812,1,0)+90</f>
        <v>2183859</v>
      </c>
      <c r="C904">
        <f t="shared" si="73"/>
        <v>-1.7106129159159811E-2</v>
      </c>
      <c r="D904">
        <f t="shared" si="70"/>
        <v>31.824216276670693</v>
      </c>
      <c r="E904">
        <f t="shared" si="71"/>
        <v>2183413.9414873687</v>
      </c>
      <c r="F904">
        <f>E904+I$5*C904</f>
        <v>2183373.1006870293</v>
      </c>
      <c r="G904">
        <f t="shared" si="74"/>
        <v>0.2739129707450047</v>
      </c>
      <c r="H904">
        <f t="shared" si="72"/>
        <v>2183362.1441681995</v>
      </c>
    </row>
    <row r="905" spans="1:8" x14ac:dyDescent="0.25">
      <c r="A905">
        <f>VLOOKUP('2024-03-18_windows_device_0'!P905,'2024-03-18_windows_device_0'!P$2:P$912,1,0)</f>
        <v>31.815999999999999</v>
      </c>
      <c r="B905">
        <f>VLOOKUP('2024-03-18_windows_device_0'!Q905,'2024-03-18_windows_device_0'!Q905:Q1813,1,0)+90</f>
        <v>2183859</v>
      </c>
      <c r="C905">
        <f t="shared" si="73"/>
        <v>-1.2643660682856045E-2</v>
      </c>
      <c r="D905">
        <f t="shared" si="70"/>
        <v>31.812884053284016</v>
      </c>
      <c r="E905">
        <f t="shared" si="71"/>
        <v>2183414.2583909794</v>
      </c>
      <c r="F905">
        <f>E905+I$5*C905</f>
        <v>2183384.0717124678</v>
      </c>
      <c r="G905">
        <f t="shared" si="74"/>
        <v>0.10971025438513607</v>
      </c>
      <c r="H905">
        <f t="shared" si="72"/>
        <v>2183379.6833022926</v>
      </c>
    </row>
    <row r="906" spans="1:8" x14ac:dyDescent="0.25">
      <c r="A906">
        <f>VLOOKUP('2024-03-18_windows_device_0'!P906,'2024-03-18_windows_device_0'!P$2:P$912,1,0)</f>
        <v>31.803999999999998</v>
      </c>
      <c r="B906">
        <f>VLOOKUP('2024-03-18_windows_device_0'!Q906,'2024-03-18_windows_device_0'!Q906:Q1814,1,0)+90</f>
        <v>2183860</v>
      </c>
      <c r="C906">
        <f t="shared" si="73"/>
        <v>-1.3387405428907335E-2</v>
      </c>
      <c r="D906">
        <f t="shared" si="70"/>
        <v>31.800885228521651</v>
      </c>
      <c r="E906">
        <f t="shared" si="71"/>
        <v>2183415.5938129588</v>
      </c>
      <c r="F906">
        <f>E906+I$5*C906</f>
        <v>2183383.6314474759</v>
      </c>
      <c r="G906">
        <f t="shared" si="74"/>
        <v>-4.4026499195024375E-3</v>
      </c>
      <c r="H906">
        <f t="shared" si="72"/>
        <v>2183383.8075534725</v>
      </c>
    </row>
    <row r="907" spans="1:8" x14ac:dyDescent="0.25">
      <c r="A907">
        <f>VLOOKUP('2024-03-18_windows_device_0'!P907,'2024-03-18_windows_device_0'!P$2:P$912,1,0)</f>
        <v>31.790666666666667</v>
      </c>
      <c r="B907">
        <f>VLOOKUP('2024-03-18_windows_device_0'!Q907,'2024-03-18_windows_device_0'!Q907:Q1815,1,0)+90</f>
        <v>2183861</v>
      </c>
      <c r="C907">
        <f t="shared" si="73"/>
        <v>-1.487489492100991E-2</v>
      </c>
      <c r="D907">
        <f t="shared" si="70"/>
        <v>31.78755320100791</v>
      </c>
      <c r="E907">
        <f t="shared" si="71"/>
        <v>2183416.9663556428</v>
      </c>
      <c r="F907">
        <f>E907+I$5*C907</f>
        <v>2183381.4526162175</v>
      </c>
      <c r="G907">
        <f t="shared" si="74"/>
        <v>-2.1788312583230437E-2</v>
      </c>
      <c r="H907">
        <f t="shared" si="72"/>
        <v>2183382.3241487211</v>
      </c>
    </row>
    <row r="908" spans="1:8" x14ac:dyDescent="0.25">
      <c r="A908">
        <f>VLOOKUP('2024-03-18_windows_device_0'!P908,'2024-03-18_windows_device_0'!P$2:P$912,1,0)</f>
        <v>31.777999999999999</v>
      </c>
      <c r="B908">
        <f>VLOOKUP('2024-03-18_windows_device_0'!Q908,'2024-03-18_windows_device_0'!Q908:Q1816,1,0)+90</f>
        <v>2183859</v>
      </c>
      <c r="C908">
        <f t="shared" si="73"/>
        <v>-1.4131150174958623E-2</v>
      </c>
      <c r="D908">
        <f t="shared" si="70"/>
        <v>31.774887774869857</v>
      </c>
      <c r="E908">
        <f t="shared" si="71"/>
        <v>2183415.3201264977</v>
      </c>
      <c r="F908">
        <f>E908+I$5*C908</f>
        <v>2183381.5820740433</v>
      </c>
      <c r="G908">
        <f t="shared" si="74"/>
        <v>1.2945782579481602E-3</v>
      </c>
      <c r="H908">
        <f t="shared" si="72"/>
        <v>2183381.5302909128</v>
      </c>
    </row>
    <row r="909" spans="1:8" x14ac:dyDescent="0.25">
      <c r="A909">
        <f>VLOOKUP('2024-03-18_windows_device_0'!P909,'2024-03-18_windows_device_0'!P$2:P$912,1,0)</f>
        <v>31.755333333333333</v>
      </c>
      <c r="B909">
        <f>VLOOKUP('2024-03-18_windows_device_0'!Q909,'2024-03-18_windows_device_0'!Q909:Q1817,1,0)+90</f>
        <v>2183858</v>
      </c>
      <c r="C909">
        <f t="shared" si="73"/>
        <v>-2.5287321365712091E-2</v>
      </c>
      <c r="D909">
        <f t="shared" si="70"/>
        <v>31.752223328096502</v>
      </c>
      <c r="E909">
        <f t="shared" si="71"/>
        <v>2183414.9528382574</v>
      </c>
      <c r="F909">
        <f>E909+I$5*C909</f>
        <v>2183354.5794812343</v>
      </c>
      <c r="G909">
        <f t="shared" si="74"/>
        <v>-0.27002592809032649</v>
      </c>
      <c r="H909">
        <f t="shared" si="72"/>
        <v>2183365.3805183577</v>
      </c>
    </row>
    <row r="910" spans="1:8" x14ac:dyDescent="0.25">
      <c r="A910">
        <f>VLOOKUP('2024-03-18_windows_device_0'!P910,'2024-03-18_windows_device_0'!P$2:P$912,1,0)</f>
        <v>31.738</v>
      </c>
      <c r="B910">
        <f>VLOOKUP('2024-03-18_windows_device_0'!Q910,'2024-03-18_windows_device_0'!Q910:Q1818,1,0)+90</f>
        <v>2183854</v>
      </c>
      <c r="C910">
        <f t="shared" si="73"/>
        <v>-1.9337363397309713E-2</v>
      </c>
      <c r="D910">
        <f t="shared" si="70"/>
        <v>31.734891692328642</v>
      </c>
      <c r="E910">
        <f t="shared" si="71"/>
        <v>2183411.4363720422</v>
      </c>
      <c r="F910">
        <f>E910+I$5*C910</f>
        <v>2183365.2685107891</v>
      </c>
      <c r="G910">
        <f t="shared" si="74"/>
        <v>0.10689029554836452</v>
      </c>
      <c r="H910">
        <f t="shared" si="72"/>
        <v>2183360.9928989671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6"/>
  <sheetViews>
    <sheetView workbookViewId="0">
      <selection activeCell="I708" sqref="I708"/>
    </sheetView>
  </sheetViews>
  <sheetFormatPr defaultRowHeight="15" x14ac:dyDescent="0.25"/>
  <cols>
    <col min="4" max="4" width="11.42578125" customWidth="1"/>
  </cols>
  <sheetData>
    <row r="1" spans="1:9" x14ac:dyDescent="0.25">
      <c r="A1" t="s">
        <v>9</v>
      </c>
      <c r="B1" t="str">
        <f>VLOOKUP('2024-03-18_windows_device_0'!Q1,'2024-03-18_windows_device_0'!Q1:Q910,1,0)</f>
        <v>tnzl</v>
      </c>
      <c r="D1" t="s">
        <v>6</v>
      </c>
      <c r="E1" t="s">
        <v>8</v>
      </c>
    </row>
    <row r="2" spans="1:9" x14ac:dyDescent="0.25">
      <c r="A2">
        <f>VLOOKUP('2024-03-18_windows_device_0'!P168,'2024-03-18_windows_device_0'!P$2:P$911,1,0)</f>
        <v>54.441333333333333</v>
      </c>
      <c r="B2">
        <f>VLOOKUP('2024-03-18_windows_device_0'!Q206,'2024-03-18_windows_device_0'!Q$2:Q$911,1,0)</f>
        <v>2184766</v>
      </c>
      <c r="C2">
        <f>0</f>
        <v>0</v>
      </c>
      <c r="D2">
        <f>A2*(EXP(-3*(G$2-C2)/G$2))</f>
        <v>2.7104743847043369</v>
      </c>
      <c r="E2">
        <f>B2-G$3*LN(D2)</f>
        <v>2183270.3144960823</v>
      </c>
      <c r="G2">
        <v>215</v>
      </c>
      <c r="H2">
        <f>VAR(D2:D150)</f>
        <v>8.7696314644157315E-3</v>
      </c>
      <c r="I2">
        <f>VAR(E2:E706)</f>
        <v>4577.8174338313975</v>
      </c>
    </row>
    <row r="3" spans="1:9" x14ac:dyDescent="0.25">
      <c r="A3">
        <f>VLOOKUP('2024-03-18_windows_device_0'!P169,'2024-03-18_windows_device_0'!P$2:P$911,1,0)</f>
        <v>54.428666666666672</v>
      </c>
      <c r="B3">
        <f>VLOOKUP('2024-03-18_windows_device_0'!Q207,'2024-03-18_windows_device_0'!Q$2:Q$911,1,0)</f>
        <v>2184768</v>
      </c>
      <c r="C3">
        <f>A3-A2</f>
        <v>-1.2666666666660831E-2</v>
      </c>
      <c r="D3">
        <f t="shared" ref="D3:D66" si="0">A3*(EXP(-3*(G$2-C3)/G$2))</f>
        <v>2.7093648417006109</v>
      </c>
      <c r="E3">
        <f t="shared" ref="E3:E66" si="1">B3-G$3*LN(D3)</f>
        <v>2183272.9286525026</v>
      </c>
      <c r="G3">
        <v>1500</v>
      </c>
    </row>
    <row r="4" spans="1:9" x14ac:dyDescent="0.25">
      <c r="A4">
        <f>VLOOKUP('2024-03-18_windows_device_0'!P170,'2024-03-18_windows_device_0'!P$2:P$911,1,0)</f>
        <v>54.429333333333332</v>
      </c>
      <c r="B4">
        <f>VLOOKUP('2024-03-18_windows_device_0'!Q208,'2024-03-18_windows_device_0'!Q$2:Q$911,1,0)</f>
        <v>2184765</v>
      </c>
      <c r="C4">
        <f t="shared" ref="C4:C67" si="2">A4-A3</f>
        <v>6.6666666666037599E-4</v>
      </c>
      <c r="D4">
        <f t="shared" si="0"/>
        <v>2.7099021481587502</v>
      </c>
      <c r="E4">
        <f t="shared" si="1"/>
        <v>2183269.6312101763</v>
      </c>
    </row>
    <row r="5" spans="1:9" x14ac:dyDescent="0.25">
      <c r="A5">
        <f>VLOOKUP('2024-03-18_windows_device_0'!P171,'2024-03-18_windows_device_0'!P$2:P$911,1,0)</f>
        <v>54.42</v>
      </c>
      <c r="B5">
        <f>VLOOKUP('2024-03-18_windows_device_0'!Q209,'2024-03-18_windows_device_0'!Q$2:Q$911,1,0)</f>
        <v>2184764</v>
      </c>
      <c r="C5">
        <f t="shared" si="2"/>
        <v>-9.3333333333305291E-3</v>
      </c>
      <c r="D5">
        <f t="shared" si="0"/>
        <v>2.7090594298649271</v>
      </c>
      <c r="E5">
        <f t="shared" si="1"/>
        <v>2183269.0977488044</v>
      </c>
    </row>
    <row r="6" spans="1:9" x14ac:dyDescent="0.25">
      <c r="A6">
        <f>VLOOKUP('2024-03-18_windows_device_0'!P172,'2024-03-18_windows_device_0'!P$2:P$911,1,0)</f>
        <v>54.417333333333332</v>
      </c>
      <c r="B6">
        <f>VLOOKUP('2024-03-18_windows_device_0'!Q210,'2024-03-18_windows_device_0'!Q$2:Q$911,1,0)</f>
        <v>2184766</v>
      </c>
      <c r="C6">
        <f t="shared" si="2"/>
        <v>-2.6666666666699257E-3</v>
      </c>
      <c r="D6">
        <f t="shared" si="0"/>
        <v>2.70917868653921</v>
      </c>
      <c r="E6">
        <f t="shared" si="1"/>
        <v>2183271.0317181107</v>
      </c>
    </row>
    <row r="7" spans="1:9" x14ac:dyDescent="0.25">
      <c r="A7">
        <f>VLOOKUP('2024-03-18_windows_device_0'!P173,'2024-03-18_windows_device_0'!P$2:P$911,1,0)</f>
        <v>54.405999999999999</v>
      </c>
      <c r="B7">
        <f>VLOOKUP('2024-03-18_windows_device_0'!Q211,'2024-03-18_windows_device_0'!Q$2:Q$911,1,0)</f>
        <v>2184766</v>
      </c>
      <c r="C7">
        <f t="shared" si="2"/>
        <v>-1.1333333333332973E-2</v>
      </c>
      <c r="D7">
        <f t="shared" si="0"/>
        <v>2.7082869205217057</v>
      </c>
      <c r="E7">
        <f t="shared" si="1"/>
        <v>2183271.5255464558</v>
      </c>
    </row>
    <row r="8" spans="1:9" x14ac:dyDescent="0.25">
      <c r="A8">
        <f>VLOOKUP('2024-03-18_windows_device_0'!P174,'2024-03-18_windows_device_0'!P$2:P$911,1,0)</f>
        <v>54.396000000000001</v>
      </c>
      <c r="B8">
        <f>VLOOKUP('2024-03-18_windows_device_0'!Q212,'2024-03-18_windows_device_0'!Q$2:Q$911,1,0)</f>
        <v>2184765</v>
      </c>
      <c r="C8">
        <f t="shared" si="2"/>
        <v>-9.9999999999980105E-3</v>
      </c>
      <c r="D8">
        <f t="shared" si="0"/>
        <v>2.7078395065056307</v>
      </c>
      <c r="E8">
        <f t="shared" si="1"/>
        <v>2183270.7733697053</v>
      </c>
    </row>
    <row r="9" spans="1:9" x14ac:dyDescent="0.25">
      <c r="A9">
        <f>VLOOKUP('2024-03-18_windows_device_0'!P175,'2024-03-18_windows_device_0'!P$2:P$911,1,0)</f>
        <v>54.399333333333331</v>
      </c>
      <c r="B9">
        <f>VLOOKUP('2024-03-18_windows_device_0'!Q213,'2024-03-18_windows_device_0'!Q$2:Q$911,1,0)</f>
        <v>2184763</v>
      </c>
      <c r="C9">
        <f t="shared" si="2"/>
        <v>3.3333333333303017E-3</v>
      </c>
      <c r="D9">
        <f t="shared" si="0"/>
        <v>2.708509302080071</v>
      </c>
      <c r="E9">
        <f t="shared" si="1"/>
        <v>2183268.4023842309</v>
      </c>
    </row>
    <row r="10" spans="1:9" x14ac:dyDescent="0.25">
      <c r="A10">
        <f>VLOOKUP('2024-03-18_windows_device_0'!P176,'2024-03-18_windows_device_0'!P$2:P$911,1,0)</f>
        <v>54.37533333333333</v>
      </c>
      <c r="B10">
        <f>VLOOKUP('2024-03-18_windows_device_0'!Q214,'2024-03-18_windows_device_0'!Q$2:Q$911,1,0)</f>
        <v>2184761</v>
      </c>
      <c r="C10">
        <f t="shared" si="2"/>
        <v>-2.4000000000000909E-2</v>
      </c>
      <c r="D10">
        <f t="shared" si="0"/>
        <v>2.7062819966393481</v>
      </c>
      <c r="E10">
        <f t="shared" si="1"/>
        <v>2183267.6363960942</v>
      </c>
    </row>
    <row r="11" spans="1:9" x14ac:dyDescent="0.25">
      <c r="A11">
        <f>VLOOKUP('2024-03-18_windows_device_0'!P177,'2024-03-18_windows_device_0'!P$2:P$911,1,0)</f>
        <v>54.36866666666667</v>
      </c>
      <c r="B11">
        <f>VLOOKUP('2024-03-18_windows_device_0'!Q215,'2024-03-18_windows_device_0'!Q$2:Q$911,1,0)</f>
        <v>2184758</v>
      </c>
      <c r="C11">
        <f t="shared" si="2"/>
        <v>-6.6666666666606034E-3</v>
      </c>
      <c r="D11">
        <f t="shared" si="0"/>
        <v>2.7066047355073111</v>
      </c>
      <c r="E11">
        <f t="shared" si="1"/>
        <v>2183264.45752359</v>
      </c>
    </row>
    <row r="12" spans="1:9" x14ac:dyDescent="0.25">
      <c r="A12">
        <f>VLOOKUP('2024-03-18_windows_device_0'!P178,'2024-03-18_windows_device_0'!P$2:P$911,1,0)</f>
        <v>54.366</v>
      </c>
      <c r="B12">
        <f>VLOOKUP('2024-03-18_windows_device_0'!Q216,'2024-03-18_windows_device_0'!Q$2:Q$911,1,0)</f>
        <v>2184762</v>
      </c>
      <c r="C12">
        <f t="shared" si="2"/>
        <v>-2.6666666666699257E-3</v>
      </c>
      <c r="D12">
        <f t="shared" si="0"/>
        <v>2.7066230454583837</v>
      </c>
      <c r="E12">
        <f t="shared" si="1"/>
        <v>2183268.4473762517</v>
      </c>
    </row>
    <row r="13" spans="1:9" x14ac:dyDescent="0.25">
      <c r="A13">
        <f>VLOOKUP('2024-03-18_windows_device_0'!P179,'2024-03-18_windows_device_0'!P$2:P$911,1,0)</f>
        <v>54.332000000000001</v>
      </c>
      <c r="B13">
        <f>VLOOKUP('2024-03-18_windows_device_0'!Q217,'2024-03-18_windows_device_0'!Q$2:Q$911,1,0)</f>
        <v>2184763</v>
      </c>
      <c r="C13">
        <f t="shared" si="2"/>
        <v>-3.399999999999892E-2</v>
      </c>
      <c r="D13">
        <f t="shared" si="0"/>
        <v>2.7037479858975111</v>
      </c>
      <c r="E13">
        <f t="shared" si="1"/>
        <v>2183271.0415699668</v>
      </c>
    </row>
    <row r="14" spans="1:9" x14ac:dyDescent="0.25">
      <c r="A14">
        <f>VLOOKUP('2024-03-18_windows_device_0'!P180,'2024-03-18_windows_device_0'!P$2:P$911,1,0)</f>
        <v>54.326000000000001</v>
      </c>
      <c r="B14">
        <f>VLOOKUP('2024-03-18_windows_device_0'!Q218,'2024-03-18_windows_device_0'!Q$2:Q$911,1,0)</f>
        <v>2184760</v>
      </c>
      <c r="C14">
        <f t="shared" si="2"/>
        <v>-6.0000000000002274E-3</v>
      </c>
      <c r="D14">
        <f t="shared" si="0"/>
        <v>2.7045058429291187</v>
      </c>
      <c r="E14">
        <f t="shared" si="1"/>
        <v>2183267.6211808389</v>
      </c>
    </row>
    <row r="15" spans="1:9" x14ac:dyDescent="0.25">
      <c r="A15">
        <f>VLOOKUP('2024-03-18_windows_device_0'!P181,'2024-03-18_windows_device_0'!P$2:P$911,1,0)</f>
        <v>54.324666666666666</v>
      </c>
      <c r="B15">
        <f>VLOOKUP('2024-03-18_windows_device_0'!Q219,'2024-03-18_windows_device_0'!Q$2:Q$911,1,0)</f>
        <v>2184758</v>
      </c>
      <c r="C15">
        <f t="shared" si="2"/>
        <v>-1.3333333333349628E-3</v>
      </c>
      <c r="D15">
        <f t="shared" si="0"/>
        <v>2.7046155744973799</v>
      </c>
      <c r="E15">
        <f t="shared" si="1"/>
        <v>2183265.560321657</v>
      </c>
    </row>
    <row r="16" spans="1:9" x14ac:dyDescent="0.25">
      <c r="A16">
        <f>VLOOKUP('2024-03-18_windows_device_0'!P182,'2024-03-18_windows_device_0'!P$2:P$911,1,0)</f>
        <v>54.295333333333332</v>
      </c>
      <c r="B16">
        <f>VLOOKUP('2024-03-18_windows_device_0'!Q220,'2024-03-18_windows_device_0'!Q$2:Q$911,1,0)</f>
        <v>2184757</v>
      </c>
      <c r="C16">
        <f t="shared" si="2"/>
        <v>-2.9333333333333655E-2</v>
      </c>
      <c r="D16">
        <f t="shared" si="0"/>
        <v>2.7020992708370644</v>
      </c>
      <c r="E16">
        <f t="shared" si="1"/>
        <v>2183265.956532062</v>
      </c>
    </row>
    <row r="17" spans="1:5" x14ac:dyDescent="0.25">
      <c r="A17">
        <f>VLOOKUP('2024-03-18_windows_device_0'!P183,'2024-03-18_windows_device_0'!P$2:P$911,1,0)</f>
        <v>54.289333333333332</v>
      </c>
      <c r="B17">
        <f>VLOOKUP('2024-03-18_windows_device_0'!Q221,'2024-03-18_windows_device_0'!Q$2:Q$911,1,0)</f>
        <v>2184756</v>
      </c>
      <c r="C17">
        <f t="shared" si="2"/>
        <v>-6.0000000000002274E-3</v>
      </c>
      <c r="D17">
        <f t="shared" si="0"/>
        <v>2.7026804699172873</v>
      </c>
      <c r="E17">
        <f t="shared" si="1"/>
        <v>2183264.6339292307</v>
      </c>
    </row>
    <row r="18" spans="1:5" x14ac:dyDescent="0.25">
      <c r="A18">
        <f>VLOOKUP('2024-03-18_windows_device_0'!P184,'2024-03-18_windows_device_0'!P$2:P$911,1,0)</f>
        <v>54.271333333333331</v>
      </c>
      <c r="B18">
        <f>VLOOKUP('2024-03-18_windows_device_0'!Q222,'2024-03-18_windows_device_0'!Q$2:Q$911,1,0)</f>
        <v>2184763</v>
      </c>
      <c r="C18">
        <f t="shared" si="2"/>
        <v>-1.8000000000000682E-2</v>
      </c>
      <c r="D18">
        <f t="shared" si="0"/>
        <v>2.7013320237812501</v>
      </c>
      <c r="E18">
        <f t="shared" si="1"/>
        <v>2183272.3825097526</v>
      </c>
    </row>
    <row r="19" spans="1:5" x14ac:dyDescent="0.25">
      <c r="A19">
        <f>VLOOKUP('2024-03-18_windows_device_0'!P185,'2024-03-18_windows_device_0'!P$2:P$911,1,0)</f>
        <v>54.223333333333329</v>
      </c>
      <c r="B19">
        <f>VLOOKUP('2024-03-18_windows_device_0'!Q223,'2024-03-18_windows_device_0'!Q$2:Q$911,1,0)</f>
        <v>2184765</v>
      </c>
      <c r="C19">
        <f t="shared" si="2"/>
        <v>-4.8000000000001819E-2</v>
      </c>
      <c r="D19">
        <f t="shared" si="0"/>
        <v>2.6978132910545507</v>
      </c>
      <c r="E19">
        <f t="shared" si="1"/>
        <v>2183276.3376709973</v>
      </c>
    </row>
    <row r="20" spans="1:5" x14ac:dyDescent="0.25">
      <c r="A20">
        <f>VLOOKUP('2024-03-18_windows_device_0'!P186,'2024-03-18_windows_device_0'!P$2:P$911,1,0)</f>
        <v>54.195999999999998</v>
      </c>
      <c r="B20">
        <f>VLOOKUP('2024-03-18_windows_device_0'!Q224,'2024-03-18_windows_device_0'!Q$2:Q$911,1,0)</f>
        <v>2184766</v>
      </c>
      <c r="C20">
        <f t="shared" si="2"/>
        <v>-2.7333333333331211E-2</v>
      </c>
      <c r="D20">
        <f t="shared" si="0"/>
        <v>2.6972310496898535</v>
      </c>
      <c r="E20">
        <f t="shared" si="1"/>
        <v>2183277.6614355468</v>
      </c>
    </row>
    <row r="21" spans="1:5" x14ac:dyDescent="0.25">
      <c r="A21">
        <f>VLOOKUP('2024-03-18_windows_device_0'!P187,'2024-03-18_windows_device_0'!P$2:P$911,1,0)</f>
        <v>54.178666666666672</v>
      </c>
      <c r="B21">
        <f>VLOOKUP('2024-03-18_windows_device_0'!Q225,'2024-03-18_windows_device_0'!Q$2:Q$911,1,0)</f>
        <v>2184764</v>
      </c>
      <c r="C21">
        <f t="shared" si="2"/>
        <v>-1.7333333333326095E-2</v>
      </c>
      <c r="D21">
        <f t="shared" si="0"/>
        <v>2.6967446666122772</v>
      </c>
      <c r="E21">
        <f t="shared" si="1"/>
        <v>2183275.931950157</v>
      </c>
    </row>
    <row r="22" spans="1:5" x14ac:dyDescent="0.25">
      <c r="A22">
        <f>VLOOKUP('2024-03-18_windows_device_0'!P188,'2024-03-18_windows_device_0'!P$2:P$911,1,0)</f>
        <v>54.168666666666667</v>
      </c>
      <c r="B22">
        <f>VLOOKUP('2024-03-18_windows_device_0'!Q226,'2024-03-18_windows_device_0'!Q$2:Q$911,1,0)</f>
        <v>2184758</v>
      </c>
      <c r="C22">
        <f t="shared" si="2"/>
        <v>-1.0000000000005116E-2</v>
      </c>
      <c r="D22">
        <f t="shared" si="0"/>
        <v>2.6965228254786138</v>
      </c>
      <c r="E22">
        <f t="shared" si="1"/>
        <v>2183270.0553490804</v>
      </c>
    </row>
    <row r="23" spans="1:5" x14ac:dyDescent="0.25">
      <c r="A23">
        <f>VLOOKUP('2024-03-18_windows_device_0'!P189,'2024-03-18_windows_device_0'!P$2:P$911,1,0)</f>
        <v>54.134</v>
      </c>
      <c r="B23">
        <f>VLOOKUP('2024-03-18_windows_device_0'!Q227,'2024-03-18_windows_device_0'!Q$2:Q$911,1,0)</f>
        <v>2184754</v>
      </c>
      <c r="C23">
        <f t="shared" si="2"/>
        <v>-3.4666666666666401E-2</v>
      </c>
      <c r="D23">
        <f t="shared" si="0"/>
        <v>2.6938697626237986</v>
      </c>
      <c r="E23">
        <f t="shared" si="1"/>
        <v>2183267.5319000133</v>
      </c>
    </row>
    <row r="24" spans="1:5" x14ac:dyDescent="0.25">
      <c r="A24">
        <f>VLOOKUP('2024-03-18_windows_device_0'!P190,'2024-03-18_windows_device_0'!P$2:P$911,1,0)</f>
        <v>54.100666666666669</v>
      </c>
      <c r="B24">
        <f>VLOOKUP('2024-03-18_windows_device_0'!Q228,'2024-03-18_windows_device_0'!Q$2:Q$911,1,0)</f>
        <v>2184754</v>
      </c>
      <c r="C24">
        <f t="shared" si="2"/>
        <v>-3.3333333333331439E-2</v>
      </c>
      <c r="D24">
        <f t="shared" si="0"/>
        <v>2.6922610843646875</v>
      </c>
      <c r="E24">
        <f t="shared" si="1"/>
        <v>2183268.4279114655</v>
      </c>
    </row>
    <row r="25" spans="1:5" x14ac:dyDescent="0.25">
      <c r="A25">
        <f>VLOOKUP('2024-03-18_windows_device_0'!P191,'2024-03-18_windows_device_0'!P$2:P$911,1,0)</f>
        <v>54.094666666666669</v>
      </c>
      <c r="B25">
        <f>VLOOKUP('2024-03-18_windows_device_0'!Q229,'2024-03-18_windows_device_0'!Q$2:Q$911,1,0)</f>
        <v>2184754</v>
      </c>
      <c r="C25">
        <f t="shared" si="2"/>
        <v>-6.0000000000002274E-3</v>
      </c>
      <c r="D25">
        <f t="shared" si="0"/>
        <v>2.6929893986544755</v>
      </c>
      <c r="E25">
        <f t="shared" si="1"/>
        <v>2183268.0221842132</v>
      </c>
    </row>
    <row r="26" spans="1:5" x14ac:dyDescent="0.25">
      <c r="A26">
        <f>VLOOKUP('2024-03-18_windows_device_0'!P192,'2024-03-18_windows_device_0'!P$2:P$911,1,0)</f>
        <v>54.050666666666672</v>
      </c>
      <c r="B26">
        <f>VLOOKUP('2024-03-18_windows_device_0'!Q230,'2024-03-18_windows_device_0'!Q$2:Q$911,1,0)</f>
        <v>2184745</v>
      </c>
      <c r="C26">
        <f t="shared" si="2"/>
        <v>-4.399999999999693E-2</v>
      </c>
      <c r="D26">
        <f t="shared" si="0"/>
        <v>2.6893725800166273</v>
      </c>
      <c r="E26">
        <f t="shared" si="1"/>
        <v>2183261.0381128313</v>
      </c>
    </row>
    <row r="27" spans="1:5" x14ac:dyDescent="0.25">
      <c r="A27">
        <f>VLOOKUP('2024-03-18_windows_device_0'!P193,'2024-03-18_windows_device_0'!P$2:P$911,1,0)</f>
        <v>54.032666666666671</v>
      </c>
      <c r="B27">
        <f>VLOOKUP('2024-03-18_windows_device_0'!Q231,'2024-03-18_windows_device_0'!Q$2:Q$911,1,0)</f>
        <v>2184752</v>
      </c>
      <c r="C27">
        <f t="shared" si="2"/>
        <v>-1.8000000000000682E-2</v>
      </c>
      <c r="D27">
        <f t="shared" si="0"/>
        <v>2.6894524942013165</v>
      </c>
      <c r="E27">
        <f t="shared" si="1"/>
        <v>2183267.9935412845</v>
      </c>
    </row>
    <row r="28" spans="1:5" x14ac:dyDescent="0.25">
      <c r="A28">
        <f>VLOOKUP('2024-03-18_windows_device_0'!P194,'2024-03-18_windows_device_0'!P$2:P$911,1,0)</f>
        <v>54.012666666666668</v>
      </c>
      <c r="B28">
        <f>VLOOKUP('2024-03-18_windows_device_0'!Q232,'2024-03-18_windows_device_0'!Q$2:Q$911,1,0)</f>
        <v>2184749</v>
      </c>
      <c r="C28">
        <f t="shared" si="2"/>
        <v>-2.0000000000003126E-2</v>
      </c>
      <c r="D28">
        <f t="shared" si="0"/>
        <v>2.6883819772355513</v>
      </c>
      <c r="E28">
        <f t="shared" si="1"/>
        <v>2183265.590724213</v>
      </c>
    </row>
    <row r="29" spans="1:5" x14ac:dyDescent="0.25">
      <c r="A29">
        <f>VLOOKUP('2024-03-18_windows_device_0'!P195,'2024-03-18_windows_device_0'!P$2:P$911,1,0)</f>
        <v>53.973333333333329</v>
      </c>
      <c r="B29">
        <f>VLOOKUP('2024-03-18_windows_device_0'!Q233,'2024-03-18_windows_device_0'!Q$2:Q$911,1,0)</f>
        <v>2184746</v>
      </c>
      <c r="C29">
        <f t="shared" si="2"/>
        <v>-3.9333333333338771E-2</v>
      </c>
      <c r="D29">
        <f t="shared" si="0"/>
        <v>2.6856996202532772</v>
      </c>
      <c r="E29">
        <f t="shared" si="1"/>
        <v>2183264.0881096674</v>
      </c>
    </row>
    <row r="30" spans="1:5" x14ac:dyDescent="0.25">
      <c r="A30">
        <f>VLOOKUP('2024-03-18_windows_device_0'!P196,'2024-03-18_windows_device_0'!P$2:P$911,1,0)</f>
        <v>53.957999999999998</v>
      </c>
      <c r="B30">
        <f>VLOOKUP('2024-03-18_windows_device_0'!Q234,'2024-03-18_windows_device_0'!Q$2:Q$911,1,0)</f>
        <v>2184747</v>
      </c>
      <c r="C30">
        <f t="shared" si="2"/>
        <v>-1.5333333333330756E-2</v>
      </c>
      <c r="D30">
        <f t="shared" si="0"/>
        <v>2.6858359295489547</v>
      </c>
      <c r="E30">
        <f t="shared" si="1"/>
        <v>2183265.0119809918</v>
      </c>
    </row>
    <row r="31" spans="1:5" x14ac:dyDescent="0.25">
      <c r="A31">
        <f>VLOOKUP('2024-03-18_windows_device_0'!P197,'2024-03-18_windows_device_0'!P$2:P$911,1,0)</f>
        <v>53.911999999999999</v>
      </c>
      <c r="B31">
        <f>VLOOKUP('2024-03-18_windows_device_0'!Q235,'2024-03-18_windows_device_0'!Q$2:Q$911,1,0)</f>
        <v>2184749</v>
      </c>
      <c r="C31">
        <f t="shared" si="2"/>
        <v>-4.5999999999999375E-2</v>
      </c>
      <c r="D31">
        <f t="shared" si="0"/>
        <v>2.6823981518509585</v>
      </c>
      <c r="E31">
        <f t="shared" si="1"/>
        <v>2183268.9331592317</v>
      </c>
    </row>
    <row r="32" spans="1:5" x14ac:dyDescent="0.25">
      <c r="A32">
        <f>VLOOKUP('2024-03-18_windows_device_0'!P198,'2024-03-18_windows_device_0'!P$2:P$911,1,0)</f>
        <v>53.912666666666667</v>
      </c>
      <c r="B32">
        <f>VLOOKUP('2024-03-18_windows_device_0'!Q236,'2024-03-18_windows_device_0'!Q$2:Q$911,1,0)</f>
        <v>2184748</v>
      </c>
      <c r="C32">
        <f t="shared" si="2"/>
        <v>6.6666666666748142E-4</v>
      </c>
      <c r="D32">
        <f t="shared" si="0"/>
        <v>2.6841785902142226</v>
      </c>
      <c r="E32">
        <f t="shared" si="1"/>
        <v>2183266.9378664144</v>
      </c>
    </row>
    <row r="33" spans="1:5" x14ac:dyDescent="0.25">
      <c r="A33">
        <f>VLOOKUP('2024-03-18_windows_device_0'!P199,'2024-03-18_windows_device_0'!P$2:P$911,1,0)</f>
        <v>53.853333333333332</v>
      </c>
      <c r="B33">
        <f>VLOOKUP('2024-03-18_windows_device_0'!Q237,'2024-03-18_windows_device_0'!Q$2:Q$911,1,0)</f>
        <v>2184748</v>
      </c>
      <c r="C33">
        <f t="shared" si="2"/>
        <v>-5.9333333333334792E-2</v>
      </c>
      <c r="D33">
        <f t="shared" si="0"/>
        <v>2.6789807232924012</v>
      </c>
      <c r="E33">
        <f t="shared" si="1"/>
        <v>2183269.8454074245</v>
      </c>
    </row>
    <row r="34" spans="1:5" x14ac:dyDescent="0.25">
      <c r="A34">
        <f>VLOOKUP('2024-03-18_windows_device_0'!P200,'2024-03-18_windows_device_0'!P$2:P$911,1,0)</f>
        <v>53.829333333333338</v>
      </c>
      <c r="B34">
        <f>VLOOKUP('2024-03-18_windows_device_0'!Q238,'2024-03-18_windows_device_0'!Q$2:Q$911,1,0)</f>
        <v>2184748</v>
      </c>
      <c r="C34">
        <f t="shared" si="2"/>
        <v>-2.3999999999993804E-2</v>
      </c>
      <c r="D34">
        <f t="shared" si="0"/>
        <v>2.6791073591781513</v>
      </c>
      <c r="E34">
        <f t="shared" si="1"/>
        <v>2183269.7745038387</v>
      </c>
    </row>
    <row r="35" spans="1:5" x14ac:dyDescent="0.25">
      <c r="A35">
        <f>VLOOKUP('2024-03-18_windows_device_0'!P201,'2024-03-18_windows_device_0'!P$2:P$911,1,0)</f>
        <v>53.789333333333332</v>
      </c>
      <c r="B35">
        <f>VLOOKUP('2024-03-18_windows_device_0'!Q239,'2024-03-18_windows_device_0'!Q$2:Q$911,1,0)</f>
        <v>2184749</v>
      </c>
      <c r="C35">
        <f t="shared" si="2"/>
        <v>-4.0000000000006253E-2</v>
      </c>
      <c r="D35">
        <f t="shared" si="0"/>
        <v>2.6765189281270221</v>
      </c>
      <c r="E35">
        <f t="shared" si="1"/>
        <v>2183272.2244358058</v>
      </c>
    </row>
    <row r="36" spans="1:5" x14ac:dyDescent="0.25">
      <c r="A36">
        <f>VLOOKUP('2024-03-18_windows_device_0'!P202,'2024-03-18_windows_device_0'!P$2:P$911,1,0)</f>
        <v>53.762</v>
      </c>
      <c r="B36">
        <f>VLOOKUP('2024-03-18_windows_device_0'!Q240,'2024-03-18_windows_device_0'!Q$2:Q$911,1,0)</f>
        <v>2184750</v>
      </c>
      <c r="C36">
        <f t="shared" si="2"/>
        <v>-2.7333333333331211E-2</v>
      </c>
      <c r="D36">
        <f t="shared" si="0"/>
        <v>2.6756317014802922</v>
      </c>
      <c r="E36">
        <f t="shared" si="1"/>
        <v>2183273.7217461676</v>
      </c>
    </row>
    <row r="37" spans="1:5" x14ac:dyDescent="0.25">
      <c r="A37">
        <f>VLOOKUP('2024-03-18_windows_device_0'!P203,'2024-03-18_windows_device_0'!P$2:P$911,1,0)</f>
        <v>53.730000000000004</v>
      </c>
      <c r="B37">
        <f>VLOOKUP('2024-03-18_windows_device_0'!Q241,'2024-03-18_windows_device_0'!Q$2:Q$911,1,0)</f>
        <v>2184748</v>
      </c>
      <c r="C37">
        <f t="shared" si="2"/>
        <v>-3.1999999999996476E-2</v>
      </c>
      <c r="D37">
        <f t="shared" si="0"/>
        <v>2.6738650050017121</v>
      </c>
      <c r="E37">
        <f t="shared" si="1"/>
        <v>2183272.7125103306</v>
      </c>
    </row>
    <row r="38" spans="1:5" x14ac:dyDescent="0.25">
      <c r="A38">
        <f>VLOOKUP('2024-03-18_windows_device_0'!P204,'2024-03-18_windows_device_0'!P$2:P$911,1,0)</f>
        <v>53.689333333333337</v>
      </c>
      <c r="B38">
        <f>VLOOKUP('2024-03-18_windows_device_0'!Q242,'2024-03-18_windows_device_0'!Q$2:Q$911,1,0)</f>
        <v>2184750</v>
      </c>
      <c r="C38">
        <f t="shared" si="2"/>
        <v>-4.0666666666666629E-2</v>
      </c>
      <c r="D38">
        <f t="shared" si="0"/>
        <v>2.6715181478808216</v>
      </c>
      <c r="E38">
        <f t="shared" si="1"/>
        <v>2183276.0296416972</v>
      </c>
    </row>
    <row r="39" spans="1:5" x14ac:dyDescent="0.25">
      <c r="A39">
        <f>VLOOKUP('2024-03-18_windows_device_0'!P205,'2024-03-18_windows_device_0'!P$2:P$911,1,0)</f>
        <v>53.667333333333332</v>
      </c>
      <c r="B39">
        <f>VLOOKUP('2024-03-18_windows_device_0'!Q243,'2024-03-18_windows_device_0'!Q$2:Q$911,1,0)</f>
        <v>2184751</v>
      </c>
      <c r="C39">
        <f t="shared" si="2"/>
        <v>-2.2000000000005571E-2</v>
      </c>
      <c r="D39">
        <f t="shared" si="0"/>
        <v>2.6711190964750795</v>
      </c>
      <c r="E39">
        <f t="shared" si="1"/>
        <v>2183277.2537172171</v>
      </c>
    </row>
    <row r="40" spans="1:5" x14ac:dyDescent="0.25">
      <c r="A40">
        <f>VLOOKUP('2024-03-18_windows_device_0'!P206,'2024-03-18_windows_device_0'!P$2:P$911,1,0)</f>
        <v>53.629333333333335</v>
      </c>
      <c r="B40">
        <f>VLOOKUP('2024-03-18_windows_device_0'!Q244,'2024-03-18_windows_device_0'!Q$2:Q$911,1,0)</f>
        <v>2184751</v>
      </c>
      <c r="C40">
        <f t="shared" si="2"/>
        <v>-3.7999999999996703E-2</v>
      </c>
      <c r="D40">
        <f t="shared" si="0"/>
        <v>2.6686319144582336</v>
      </c>
      <c r="E40">
        <f t="shared" si="1"/>
        <v>2183278.6510757408</v>
      </c>
    </row>
    <row r="41" spans="1:5" x14ac:dyDescent="0.25">
      <c r="A41">
        <f>VLOOKUP('2024-03-18_windows_device_0'!P207,'2024-03-18_windows_device_0'!P$2:P$911,1,0)</f>
        <v>53.597999999999999</v>
      </c>
      <c r="B41">
        <f>VLOOKUP('2024-03-18_windows_device_0'!Q245,'2024-03-18_windows_device_0'!Q$2:Q$911,1,0)</f>
        <v>2184746</v>
      </c>
      <c r="C41">
        <f t="shared" si="2"/>
        <v>-3.13333333333361E-2</v>
      </c>
      <c r="D41">
        <f t="shared" si="0"/>
        <v>2.6673208579204202</v>
      </c>
      <c r="E41">
        <f t="shared" si="1"/>
        <v>2183274.3881830317</v>
      </c>
    </row>
    <row r="42" spans="1:5" x14ac:dyDescent="0.25">
      <c r="A42">
        <f>VLOOKUP('2024-03-18_windows_device_0'!P208,'2024-03-18_windows_device_0'!P$2:P$911,1,0)</f>
        <v>53.561333333333337</v>
      </c>
      <c r="B42">
        <f>VLOOKUP('2024-03-18_windows_device_0'!Q246,'2024-03-18_windows_device_0'!Q$2:Q$911,1,0)</f>
        <v>2184746</v>
      </c>
      <c r="C42">
        <f t="shared" si="2"/>
        <v>-3.666666666666174E-2</v>
      </c>
      <c r="D42">
        <f t="shared" si="0"/>
        <v>2.6652977749207398</v>
      </c>
      <c r="E42">
        <f t="shared" si="1"/>
        <v>2183275.5263197911</v>
      </c>
    </row>
    <row r="43" spans="1:5" x14ac:dyDescent="0.25">
      <c r="A43">
        <f>VLOOKUP('2024-03-18_windows_device_0'!P209,'2024-03-18_windows_device_0'!P$2:P$911,1,0)</f>
        <v>53.530666666666662</v>
      </c>
      <c r="B43">
        <f>VLOOKUP('2024-03-18_windows_device_0'!Q247,'2024-03-18_windows_device_0'!Q$2:Q$911,1,0)</f>
        <v>2184747</v>
      </c>
      <c r="C43">
        <f t="shared" si="2"/>
        <v>-3.0666666666675724E-2</v>
      </c>
      <c r="D43">
        <f t="shared" si="0"/>
        <v>2.6639947752309889</v>
      </c>
      <c r="E43">
        <f t="shared" si="1"/>
        <v>2183277.2598128603</v>
      </c>
    </row>
    <row r="44" spans="1:5" x14ac:dyDescent="0.25">
      <c r="A44">
        <f>VLOOKUP('2024-03-18_windows_device_0'!P210,'2024-03-18_windows_device_0'!P$2:P$911,1,0)</f>
        <v>53.501999999999995</v>
      </c>
      <c r="B44">
        <f>VLOOKUP('2024-03-18_windows_device_0'!Q248,'2024-03-18_windows_device_0'!Q$2:Q$911,1,0)</f>
        <v>2184747</v>
      </c>
      <c r="C44">
        <f t="shared" si="2"/>
        <v>-2.8666666666666174E-2</v>
      </c>
      <c r="D44">
        <f t="shared" si="0"/>
        <v>2.6626424617929381</v>
      </c>
      <c r="E44">
        <f t="shared" si="1"/>
        <v>2183278.021445429</v>
      </c>
    </row>
    <row r="45" spans="1:5" x14ac:dyDescent="0.25">
      <c r="A45">
        <f>VLOOKUP('2024-03-18_windows_device_0'!P211,'2024-03-18_windows_device_0'!P$2:P$911,1,0)</f>
        <v>53.448666666666668</v>
      </c>
      <c r="B45">
        <f>VLOOKUP('2024-03-18_windows_device_0'!Q249,'2024-03-18_windows_device_0'!Q$2:Q$911,1,0)</f>
        <v>2184743</v>
      </c>
      <c r="C45">
        <f t="shared" si="2"/>
        <v>-5.333333333332746E-2</v>
      </c>
      <c r="D45">
        <f t="shared" si="0"/>
        <v>2.6590728401031711</v>
      </c>
      <c r="E45">
        <f t="shared" si="1"/>
        <v>2183276.0337414779</v>
      </c>
    </row>
    <row r="46" spans="1:5" x14ac:dyDescent="0.25">
      <c r="A46">
        <f>VLOOKUP('2024-03-18_windows_device_0'!P212,'2024-03-18_windows_device_0'!P$2:P$911,1,0)</f>
        <v>53.413333333333334</v>
      </c>
      <c r="B46">
        <f>VLOOKUP('2024-03-18_windows_device_0'!Q250,'2024-03-18_windows_device_0'!Q$2:Q$911,1,0)</f>
        <v>2184741</v>
      </c>
      <c r="C46">
        <f t="shared" si="2"/>
        <v>-3.5333333333333883E-2</v>
      </c>
      <c r="D46">
        <f t="shared" si="0"/>
        <v>2.6579825081385486</v>
      </c>
      <c r="E46">
        <f t="shared" si="1"/>
        <v>2183274.6489308495</v>
      </c>
    </row>
    <row r="47" spans="1:5" x14ac:dyDescent="0.25">
      <c r="A47">
        <f>VLOOKUP('2024-03-18_windows_device_0'!P213,'2024-03-18_windows_device_0'!P$2:P$911,1,0)</f>
        <v>53.389333333333333</v>
      </c>
      <c r="B47">
        <f>VLOOKUP('2024-03-18_windows_device_0'!Q251,'2024-03-18_windows_device_0'!Q$2:Q$911,1,0)</f>
        <v>2184742</v>
      </c>
      <c r="C47">
        <f t="shared" si="2"/>
        <v>-2.4000000000000909E-2</v>
      </c>
      <c r="D47">
        <f t="shared" si="0"/>
        <v>2.6572083839346954</v>
      </c>
      <c r="E47">
        <f t="shared" si="1"/>
        <v>2183276.0858620293</v>
      </c>
    </row>
    <row r="48" spans="1:5" x14ac:dyDescent="0.25">
      <c r="A48">
        <f>VLOOKUP('2024-03-18_windows_device_0'!P214,'2024-03-18_windows_device_0'!P$2:P$911,1,0)</f>
        <v>53.338666666666668</v>
      </c>
      <c r="B48">
        <f>VLOOKUP('2024-03-18_windows_device_0'!Q252,'2024-03-18_windows_device_0'!Q$2:Q$911,1,0)</f>
        <v>2184739</v>
      </c>
      <c r="C48">
        <f t="shared" si="2"/>
        <v>-5.0666666666664639E-2</v>
      </c>
      <c r="D48">
        <f t="shared" si="0"/>
        <v>2.6536990771133557</v>
      </c>
      <c r="E48">
        <f t="shared" si="1"/>
        <v>2183275.0681827674</v>
      </c>
    </row>
    <row r="49" spans="1:5" x14ac:dyDescent="0.25">
      <c r="A49">
        <f>VLOOKUP('2024-03-18_windows_device_0'!P215,'2024-03-18_windows_device_0'!P$2:P$911,1,0)</f>
        <v>53.311999999999998</v>
      </c>
      <c r="B49">
        <f>VLOOKUP('2024-03-18_windows_device_0'!Q253,'2024-03-18_windows_device_0'!Q$2:Q$911,1,0)</f>
        <v>2184738</v>
      </c>
      <c r="C49">
        <f t="shared" si="2"/>
        <v>-2.6666666666670835E-2</v>
      </c>
      <c r="D49">
        <f t="shared" si="0"/>
        <v>2.6532607453163237</v>
      </c>
      <c r="E49">
        <f t="shared" si="1"/>
        <v>2183274.3159697182</v>
      </c>
    </row>
    <row r="50" spans="1:5" x14ac:dyDescent="0.25">
      <c r="A50">
        <f>VLOOKUP('2024-03-18_windows_device_0'!P216,'2024-03-18_windows_device_0'!P$2:P$911,1,0)</f>
        <v>53.270666666666671</v>
      </c>
      <c r="B50">
        <f>VLOOKUP('2024-03-18_windows_device_0'!Q254,'2024-03-18_windows_device_0'!Q$2:Q$911,1,0)</f>
        <v>2184736</v>
      </c>
      <c r="C50">
        <f t="shared" si="2"/>
        <v>-4.1333333333327005E-2</v>
      </c>
      <c r="D50">
        <f t="shared" si="0"/>
        <v>2.6506611290051096</v>
      </c>
      <c r="E50">
        <f t="shared" si="1"/>
        <v>2183273.7863627109</v>
      </c>
    </row>
    <row r="51" spans="1:5" x14ac:dyDescent="0.25">
      <c r="A51">
        <f>VLOOKUP('2024-03-18_windows_device_0'!P217,'2024-03-18_windows_device_0'!P$2:P$911,1,0)</f>
        <v>53.219333333333338</v>
      </c>
      <c r="B51">
        <f>VLOOKUP('2024-03-18_windows_device_0'!Q255,'2024-03-18_windows_device_0'!Q$2:Q$911,1,0)</f>
        <v>2184738</v>
      </c>
      <c r="C51">
        <f t="shared" si="2"/>
        <v>-5.1333333333332121E-2</v>
      </c>
      <c r="D51">
        <f t="shared" si="0"/>
        <v>2.6477373889043081</v>
      </c>
      <c r="E51">
        <f t="shared" si="1"/>
        <v>2183277.4418103267</v>
      </c>
    </row>
    <row r="52" spans="1:5" x14ac:dyDescent="0.25">
      <c r="A52">
        <f>VLOOKUP('2024-03-18_windows_device_0'!P218,'2024-03-18_windows_device_0'!P$2:P$911,1,0)</f>
        <v>53.192</v>
      </c>
      <c r="B52">
        <f>VLOOKUP('2024-03-18_windows_device_0'!Q256,'2024-03-18_windows_device_0'!Q$2:Q$911,1,0)</f>
        <v>2184735</v>
      </c>
      <c r="C52">
        <f t="shared" si="2"/>
        <v>-2.7333333333338317E-2</v>
      </c>
      <c r="D52">
        <f t="shared" si="0"/>
        <v>2.6472638939239554</v>
      </c>
      <c r="E52">
        <f t="shared" si="1"/>
        <v>2183274.7100793729</v>
      </c>
    </row>
    <row r="53" spans="1:5" x14ac:dyDescent="0.25">
      <c r="A53">
        <f>VLOOKUP('2024-03-18_windows_device_0'!P219,'2024-03-18_windows_device_0'!P$2:P$911,1,0)</f>
        <v>53.160666666666671</v>
      </c>
      <c r="B53">
        <f>VLOOKUP('2024-03-18_windows_device_0'!Q257,'2024-03-18_windows_device_0'!Q$2:Q$911,1,0)</f>
        <v>2184736</v>
      </c>
      <c r="C53">
        <f t="shared" si="2"/>
        <v>-3.1333333333328994E-2</v>
      </c>
      <c r="D53">
        <f t="shared" si="0"/>
        <v>2.645556830869713</v>
      </c>
      <c r="E53">
        <f t="shared" si="1"/>
        <v>2183276.6776521676</v>
      </c>
    </row>
    <row r="54" spans="1:5" x14ac:dyDescent="0.25">
      <c r="A54">
        <f>VLOOKUP('2024-03-18_windows_device_0'!P220,'2024-03-18_windows_device_0'!P$2:P$911,1,0)</f>
        <v>53.103999999999999</v>
      </c>
      <c r="B54">
        <f>VLOOKUP('2024-03-18_windows_device_0'!Q258,'2024-03-18_windows_device_0'!Q$2:Q$911,1,0)</f>
        <v>2184740</v>
      </c>
      <c r="C54">
        <f t="shared" si="2"/>
        <v>-5.6666666666671972E-2</v>
      </c>
      <c r="D54">
        <f t="shared" si="0"/>
        <v>2.641802785239515</v>
      </c>
      <c r="E54">
        <f t="shared" si="1"/>
        <v>2183282.8076640451</v>
      </c>
    </row>
    <row r="55" spans="1:5" x14ac:dyDescent="0.25">
      <c r="A55">
        <f>VLOOKUP('2024-03-18_windows_device_0'!P221,'2024-03-18_windows_device_0'!P$2:P$911,1,0)</f>
        <v>53.076000000000001</v>
      </c>
      <c r="B55">
        <f>VLOOKUP('2024-03-18_windows_device_0'!Q259,'2024-03-18_windows_device_0'!Q$2:Q$911,1,0)</f>
        <v>2184734</v>
      </c>
      <c r="C55">
        <f t="shared" si="2"/>
        <v>-2.7999999999998693E-2</v>
      </c>
      <c r="D55">
        <f t="shared" si="0"/>
        <v>2.6414662243527052</v>
      </c>
      <c r="E55">
        <f t="shared" si="1"/>
        <v>2183276.9987735003</v>
      </c>
    </row>
    <row r="56" spans="1:5" x14ac:dyDescent="0.25">
      <c r="A56">
        <f>VLOOKUP('2024-03-18_windows_device_0'!P222,'2024-03-18_windows_device_0'!P$2:P$911,1,0)</f>
        <v>53.025999999999996</v>
      </c>
      <c r="B56">
        <f>VLOOKUP('2024-03-18_windows_device_0'!Q260,'2024-03-18_windows_device_0'!Q$2:Q$911,1,0)</f>
        <v>2184728</v>
      </c>
      <c r="C56">
        <f t="shared" si="2"/>
        <v>-5.0000000000004263E-2</v>
      </c>
      <c r="D56">
        <f t="shared" si="0"/>
        <v>2.6381678628315579</v>
      </c>
      <c r="E56">
        <f t="shared" si="1"/>
        <v>2183272.8729726756</v>
      </c>
    </row>
    <row r="57" spans="1:5" x14ac:dyDescent="0.25">
      <c r="A57">
        <f>VLOOKUP('2024-03-18_windows_device_0'!P223,'2024-03-18_windows_device_0'!P$2:P$911,1,0)</f>
        <v>52.981999999999999</v>
      </c>
      <c r="B57">
        <f>VLOOKUP('2024-03-18_windows_device_0'!Q261,'2024-03-18_windows_device_0'!Q$2:Q$911,1,0)</f>
        <v>2184729</v>
      </c>
      <c r="C57">
        <f t="shared" si="2"/>
        <v>-4.399999999999693E-2</v>
      </c>
      <c r="D57">
        <f t="shared" si="0"/>
        <v>2.6361994554697001</v>
      </c>
      <c r="E57">
        <f t="shared" si="1"/>
        <v>2183274.9925803938</v>
      </c>
    </row>
    <row r="58" spans="1:5" x14ac:dyDescent="0.25">
      <c r="A58">
        <f>VLOOKUP('2024-03-18_windows_device_0'!P224,'2024-03-18_windows_device_0'!P$2:P$911,1,0)</f>
        <v>52.948</v>
      </c>
      <c r="B58">
        <f>VLOOKUP('2024-03-18_windows_device_0'!Q262,'2024-03-18_windows_device_0'!Q$2:Q$911,1,0)</f>
        <v>2184724</v>
      </c>
      <c r="C58">
        <f t="shared" si="2"/>
        <v>-3.399999999999892E-2</v>
      </c>
      <c r="D58">
        <f t="shared" si="0"/>
        <v>2.6348753654807742</v>
      </c>
      <c r="E58">
        <f t="shared" si="1"/>
        <v>2183270.7461781297</v>
      </c>
    </row>
    <row r="59" spans="1:5" x14ac:dyDescent="0.25">
      <c r="A59">
        <f>VLOOKUP('2024-03-18_windows_device_0'!P225,'2024-03-18_windows_device_0'!P$2:P$911,1,0)</f>
        <v>52.905333333333331</v>
      </c>
      <c r="B59">
        <f>VLOOKUP('2024-03-18_windows_device_0'!Q263,'2024-03-18_windows_device_0'!Q$2:Q$911,1,0)</f>
        <v>2184719</v>
      </c>
      <c r="C59">
        <f t="shared" si="2"/>
        <v>-4.2666666666669073E-2</v>
      </c>
      <c r="D59">
        <f t="shared" si="0"/>
        <v>2.6324337646976357</v>
      </c>
      <c r="E59">
        <f t="shared" si="1"/>
        <v>2183267.1367938491</v>
      </c>
    </row>
    <row r="60" spans="1:5" x14ac:dyDescent="0.25">
      <c r="A60">
        <f>VLOOKUP('2024-03-18_windows_device_0'!P226,'2024-03-18_windows_device_0'!P$2:P$911,1,0)</f>
        <v>52.86</v>
      </c>
      <c r="B60">
        <f>VLOOKUP('2024-03-18_windows_device_0'!Q264,'2024-03-18_windows_device_0'!Q$2:Q$911,1,0)</f>
        <v>2184719</v>
      </c>
      <c r="C60">
        <f t="shared" si="2"/>
        <v>-4.5333333333331893E-2</v>
      </c>
      <c r="D60">
        <f t="shared" si="0"/>
        <v>2.6300802289711203</v>
      </c>
      <c r="E60">
        <f t="shared" si="1"/>
        <v>2183268.4784734449</v>
      </c>
    </row>
    <row r="61" spans="1:5" x14ac:dyDescent="0.25">
      <c r="A61">
        <f>VLOOKUP('2024-03-18_windows_device_0'!P227,'2024-03-18_windows_device_0'!P$2:P$911,1,0)</f>
        <v>52.832666666666668</v>
      </c>
      <c r="B61">
        <f>VLOOKUP('2024-03-18_windows_device_0'!Q265,'2024-03-18_windows_device_0'!Q$2:Q$911,1,0)</f>
        <v>2184716</v>
      </c>
      <c r="C61">
        <f t="shared" si="2"/>
        <v>-2.7333333333331211E-2</v>
      </c>
      <c r="D61">
        <f t="shared" si="0"/>
        <v>2.6293805626106628</v>
      </c>
      <c r="E61">
        <f t="shared" si="1"/>
        <v>2183265.8775636135</v>
      </c>
    </row>
    <row r="62" spans="1:5" x14ac:dyDescent="0.25">
      <c r="A62">
        <f>VLOOKUP('2024-03-18_windows_device_0'!P228,'2024-03-18_windows_device_0'!P$2:P$911,1,0)</f>
        <v>52.779333333333334</v>
      </c>
      <c r="B62">
        <f>VLOOKUP('2024-03-18_windows_device_0'!Q266,'2024-03-18_windows_device_0'!Q$2:Q$911,1,0)</f>
        <v>2184715</v>
      </c>
      <c r="C62">
        <f t="shared" si="2"/>
        <v>-5.3333333333334565E-2</v>
      </c>
      <c r="D62">
        <f t="shared" si="0"/>
        <v>2.6257734858135278</v>
      </c>
      <c r="E62">
        <f t="shared" si="1"/>
        <v>2183266.9367291471</v>
      </c>
    </row>
    <row r="63" spans="1:5" x14ac:dyDescent="0.25">
      <c r="A63">
        <f>VLOOKUP('2024-03-18_windows_device_0'!P229,'2024-03-18_windows_device_0'!P$2:P$911,1,0)</f>
        <v>52.74133333333333</v>
      </c>
      <c r="B63">
        <f>VLOOKUP('2024-03-18_windows_device_0'!Q267,'2024-03-18_windows_device_0'!Q$2:Q$911,1,0)</f>
        <v>2184713</v>
      </c>
      <c r="C63">
        <f t="shared" si="2"/>
        <v>-3.8000000000003809E-2</v>
      </c>
      <c r="D63">
        <f t="shared" si="0"/>
        <v>2.6244444336012598</v>
      </c>
      <c r="E63">
        <f t="shared" si="1"/>
        <v>2183265.6961560478</v>
      </c>
    </row>
    <row r="64" spans="1:5" x14ac:dyDescent="0.25">
      <c r="A64">
        <f>VLOOKUP('2024-03-18_windows_device_0'!P230,'2024-03-18_windows_device_0'!P$2:P$911,1,0)</f>
        <v>52.681333333333335</v>
      </c>
      <c r="B64">
        <f>VLOOKUP('2024-03-18_windows_device_0'!Q268,'2024-03-18_windows_device_0'!Q$2:Q$911,1,0)</f>
        <v>2184717</v>
      </c>
      <c r="C64">
        <f t="shared" si="2"/>
        <v>-5.9999999999995168E-2</v>
      </c>
      <c r="D64">
        <f t="shared" si="0"/>
        <v>2.6206541896211037</v>
      </c>
      <c r="E64">
        <f t="shared" si="1"/>
        <v>2183271.8640340492</v>
      </c>
    </row>
    <row r="65" spans="1:5" x14ac:dyDescent="0.25">
      <c r="A65">
        <f>VLOOKUP('2024-03-18_windows_device_0'!P231,'2024-03-18_windows_device_0'!P$2:P$911,1,0)</f>
        <v>52.654666666666671</v>
      </c>
      <c r="B65">
        <f>VLOOKUP('2024-03-18_windows_device_0'!Q269,'2024-03-18_windows_device_0'!Q$2:Q$911,1,0)</f>
        <v>2184714</v>
      </c>
      <c r="C65">
        <f t="shared" si="2"/>
        <v>-2.666666666666373E-2</v>
      </c>
      <c r="D65">
        <f t="shared" si="0"/>
        <v>2.6205462208205019</v>
      </c>
      <c r="E65">
        <f t="shared" si="1"/>
        <v>2183268.9258340904</v>
      </c>
    </row>
    <row r="66" spans="1:5" x14ac:dyDescent="0.25">
      <c r="A66">
        <f>VLOOKUP('2024-03-18_windows_device_0'!P232,'2024-03-18_windows_device_0'!P$2:P$911,1,0)</f>
        <v>52.609333333333332</v>
      </c>
      <c r="B66">
        <f>VLOOKUP('2024-03-18_windows_device_0'!Q270,'2024-03-18_windows_device_0'!Q$2:Q$911,1,0)</f>
        <v>2184711</v>
      </c>
      <c r="C66">
        <f t="shared" si="2"/>
        <v>-4.5333333333338999E-2</v>
      </c>
      <c r="D66">
        <f t="shared" si="0"/>
        <v>2.6176081623032785</v>
      </c>
      <c r="E66">
        <f t="shared" si="1"/>
        <v>2183267.608521509</v>
      </c>
    </row>
    <row r="67" spans="1:5" x14ac:dyDescent="0.25">
      <c r="A67">
        <f>VLOOKUP('2024-03-18_windows_device_0'!P233,'2024-03-18_windows_device_0'!P$2:P$911,1,0)</f>
        <v>52.556666666666672</v>
      </c>
      <c r="B67">
        <f>VLOOKUP('2024-03-18_windows_device_0'!Q271,'2024-03-18_windows_device_0'!Q$2:Q$911,1,0)</f>
        <v>2184708</v>
      </c>
      <c r="C67">
        <f t="shared" si="2"/>
        <v>-5.2666666666659978E-2</v>
      </c>
      <c r="D67">
        <f t="shared" ref="D67:D130" si="3">A67*(EXP(-3*(G$2-C67)/G$2))</f>
        <v>2.6147201350402129</v>
      </c>
      <c r="E67">
        <f t="shared" ref="E67:E130" si="4">B67-G$3*LN(D67)</f>
        <v>2183266.2643967094</v>
      </c>
    </row>
    <row r="68" spans="1:5" x14ac:dyDescent="0.25">
      <c r="A68">
        <f>VLOOKUP('2024-03-18_windows_device_0'!P234,'2024-03-18_windows_device_0'!P$2:P$911,1,0)</f>
        <v>52.50333333333333</v>
      </c>
      <c r="B68">
        <f>VLOOKUP('2024-03-18_windows_device_0'!Q272,'2024-03-18_windows_device_0'!Q$2:Q$911,1,0)</f>
        <v>2184708</v>
      </c>
      <c r="C68">
        <f t="shared" ref="C68:C131" si="5">A68-A67</f>
        <v>-5.333333333334167E-2</v>
      </c>
      <c r="D68">
        <f t="shared" si="3"/>
        <v>2.6120424771721806</v>
      </c>
      <c r="E68">
        <f t="shared" si="4"/>
        <v>2183267.8012896013</v>
      </c>
    </row>
    <row r="69" spans="1:5" x14ac:dyDescent="0.25">
      <c r="A69">
        <f>VLOOKUP('2024-03-18_windows_device_0'!P235,'2024-03-18_windows_device_0'!P$2:P$911,1,0)</f>
        <v>52.462666666666664</v>
      </c>
      <c r="B69">
        <f>VLOOKUP('2024-03-18_windows_device_0'!Q273,'2024-03-18_windows_device_0'!Q$2:Q$911,1,0)</f>
        <v>2184708</v>
      </c>
      <c r="C69">
        <f t="shared" si="5"/>
        <v>-4.0666666666666629E-2</v>
      </c>
      <c r="D69">
        <f t="shared" si="3"/>
        <v>2.6104806557396052</v>
      </c>
      <c r="E69">
        <f t="shared" si="4"/>
        <v>2183268.6984545002</v>
      </c>
    </row>
    <row r="70" spans="1:5" x14ac:dyDescent="0.25">
      <c r="A70">
        <f>VLOOKUP('2024-03-18_windows_device_0'!P236,'2024-03-18_windows_device_0'!P$2:P$911,1,0)</f>
        <v>52.418666666666667</v>
      </c>
      <c r="B70">
        <f>VLOOKUP('2024-03-18_windows_device_0'!Q274,'2024-03-18_windows_device_0'!Q$2:Q$911,1,0)</f>
        <v>2184703</v>
      </c>
      <c r="C70">
        <f t="shared" si="5"/>
        <v>-4.399999999999693E-2</v>
      </c>
      <c r="D70">
        <f t="shared" si="3"/>
        <v>2.608169954382892</v>
      </c>
      <c r="E70">
        <f t="shared" si="4"/>
        <v>2183265.0267872517</v>
      </c>
    </row>
    <row r="71" spans="1:5" x14ac:dyDescent="0.25">
      <c r="A71">
        <f>VLOOKUP('2024-03-18_windows_device_0'!P237,'2024-03-18_windows_device_0'!P$2:P$911,1,0)</f>
        <v>52.354666666666667</v>
      </c>
      <c r="B71">
        <f>VLOOKUP('2024-03-18_windows_device_0'!Q275,'2024-03-18_windows_device_0'!Q$2:Q$911,1,0)</f>
        <v>2184703</v>
      </c>
      <c r="C71">
        <f t="shared" si="5"/>
        <v>-6.4000000000000057E-2</v>
      </c>
      <c r="D71">
        <f t="shared" si="3"/>
        <v>2.6042586664117957</v>
      </c>
      <c r="E71">
        <f t="shared" si="4"/>
        <v>2183267.2779194913</v>
      </c>
    </row>
    <row r="72" spans="1:5" x14ac:dyDescent="0.25">
      <c r="A72">
        <f>VLOOKUP('2024-03-18_windows_device_0'!P238,'2024-03-18_windows_device_0'!P$2:P$911,1,0)</f>
        <v>52.309333333333335</v>
      </c>
      <c r="B72">
        <f>VLOOKUP('2024-03-18_windows_device_0'!Q276,'2024-03-18_windows_device_0'!Q$2:Q$911,1,0)</f>
        <v>2184706</v>
      </c>
      <c r="C72">
        <f t="shared" si="5"/>
        <v>-4.5333333333331893E-2</v>
      </c>
      <c r="D72">
        <f t="shared" si="3"/>
        <v>2.6026814867699581</v>
      </c>
      <c r="E72">
        <f t="shared" si="4"/>
        <v>2183271.1866180608</v>
      </c>
    </row>
    <row r="73" spans="1:5" x14ac:dyDescent="0.25">
      <c r="A73">
        <f>VLOOKUP('2024-03-18_windows_device_0'!P239,'2024-03-18_windows_device_0'!P$2:P$911,1,0)</f>
        <v>52.257999999999996</v>
      </c>
      <c r="B73">
        <f>VLOOKUP('2024-03-18_windows_device_0'!Q277,'2024-03-18_windows_device_0'!Q$2:Q$911,1,0)</f>
        <v>2184707</v>
      </c>
      <c r="C73">
        <f t="shared" si="5"/>
        <v>-5.1333333333339226E-2</v>
      </c>
      <c r="D73">
        <f t="shared" si="3"/>
        <v>2.5999096907645338</v>
      </c>
      <c r="E73">
        <f t="shared" si="4"/>
        <v>2183273.7849348458</v>
      </c>
    </row>
    <row r="74" spans="1:5" x14ac:dyDescent="0.25">
      <c r="A74">
        <f>VLOOKUP('2024-03-18_windows_device_0'!P240,'2024-03-18_windows_device_0'!P$2:P$911,1,0)</f>
        <v>52.214666666666666</v>
      </c>
      <c r="B74">
        <f>VLOOKUP('2024-03-18_windows_device_0'!Q278,'2024-03-18_windows_device_0'!Q$2:Q$911,1,0)</f>
        <v>2184703</v>
      </c>
      <c r="C74">
        <f t="shared" si="5"/>
        <v>-4.3333333333329449E-2</v>
      </c>
      <c r="D74">
        <f t="shared" si="3"/>
        <v>2.5980437939155112</v>
      </c>
      <c r="E74">
        <f t="shared" si="4"/>
        <v>2183270.8618376697</v>
      </c>
    </row>
    <row r="75" spans="1:5" x14ac:dyDescent="0.25">
      <c r="A75">
        <f>VLOOKUP('2024-03-18_windows_device_0'!P241,'2024-03-18_windows_device_0'!P$2:P$911,1,0)</f>
        <v>52.162666666666667</v>
      </c>
      <c r="B75">
        <f>VLOOKUP('2024-03-18_windows_device_0'!Q279,'2024-03-18_windows_device_0'!Q$2:Q$911,1,0)</f>
        <v>2184701</v>
      </c>
      <c r="C75">
        <f t="shared" si="5"/>
        <v>-5.1999999999999602E-2</v>
      </c>
      <c r="D75">
        <f t="shared" si="3"/>
        <v>2.5951425811128157</v>
      </c>
      <c r="E75">
        <f t="shared" si="4"/>
        <v>2183270.5378105091</v>
      </c>
    </row>
    <row r="76" spans="1:5" x14ac:dyDescent="0.25">
      <c r="A76">
        <f>VLOOKUP('2024-03-18_windows_device_0'!P242,'2024-03-18_windows_device_0'!P$2:P$911,1,0)</f>
        <v>52.096000000000004</v>
      </c>
      <c r="B76">
        <f>VLOOKUP('2024-03-18_windows_device_0'!Q280,'2024-03-18_windows_device_0'!Q$2:Q$911,1,0)</f>
        <v>2184701</v>
      </c>
      <c r="C76">
        <f t="shared" si="5"/>
        <v>-6.6666666666662877E-2</v>
      </c>
      <c r="D76">
        <f t="shared" si="3"/>
        <v>2.59129548475059</v>
      </c>
      <c r="E76">
        <f t="shared" si="4"/>
        <v>2183272.7630932671</v>
      </c>
    </row>
    <row r="77" spans="1:5" x14ac:dyDescent="0.25">
      <c r="A77">
        <f>VLOOKUP('2024-03-18_windows_device_0'!P243,'2024-03-18_windows_device_0'!P$2:P$911,1,0)</f>
        <v>52.052666666666667</v>
      </c>
      <c r="B77">
        <f>VLOOKUP('2024-03-18_windows_device_0'!Q281,'2024-03-18_windows_device_0'!Q$2:Q$911,1,0)</f>
        <v>2184699</v>
      </c>
      <c r="C77">
        <f t="shared" si="5"/>
        <v>-4.3333333333336554E-2</v>
      </c>
      <c r="D77">
        <f t="shared" si="3"/>
        <v>2.5899831641828492</v>
      </c>
      <c r="E77">
        <f t="shared" si="4"/>
        <v>2183271.5229369379</v>
      </c>
    </row>
    <row r="78" spans="1:5" x14ac:dyDescent="0.25">
      <c r="A78">
        <f>VLOOKUP('2024-03-18_windows_device_0'!P244,'2024-03-18_windows_device_0'!P$2:P$911,1,0)</f>
        <v>52.012</v>
      </c>
      <c r="B78">
        <f>VLOOKUP('2024-03-18_windows_device_0'!Q282,'2024-03-18_windows_device_0'!Q$2:Q$911,1,0)</f>
        <v>2184697</v>
      </c>
      <c r="C78">
        <f t="shared" si="5"/>
        <v>-4.0666666666666629E-2</v>
      </c>
      <c r="D78">
        <f t="shared" si="3"/>
        <v>2.5880560118877236</v>
      </c>
      <c r="E78">
        <f t="shared" si="4"/>
        <v>2183270.639471007</v>
      </c>
    </row>
    <row r="79" spans="1:5" x14ac:dyDescent="0.25">
      <c r="A79">
        <f>VLOOKUP('2024-03-18_windows_device_0'!P245,'2024-03-18_windows_device_0'!P$2:P$911,1,0)</f>
        <v>51.951333333333338</v>
      </c>
      <c r="B79">
        <f>VLOOKUP('2024-03-18_windows_device_0'!Q283,'2024-03-18_windows_device_0'!Q$2:Q$911,1,0)</f>
        <v>2184694</v>
      </c>
      <c r="C79">
        <f t="shared" si="5"/>
        <v>-6.066666666666265E-2</v>
      </c>
      <c r="D79">
        <f t="shared" si="3"/>
        <v>2.5843160047217624</v>
      </c>
      <c r="E79">
        <f t="shared" si="4"/>
        <v>2183269.8086930616</v>
      </c>
    </row>
    <row r="80" spans="1:5" x14ac:dyDescent="0.25">
      <c r="A80">
        <f>VLOOKUP('2024-03-18_windows_device_0'!P246,'2024-03-18_windows_device_0'!P$2:P$911,1,0)</f>
        <v>51.89266666666667</v>
      </c>
      <c r="B80">
        <f>VLOOKUP('2024-03-18_windows_device_0'!Q284,'2024-03-18_windows_device_0'!Q$2:Q$911,1,0)</f>
        <v>2184696</v>
      </c>
      <c r="C80">
        <f t="shared" si="5"/>
        <v>-5.8666666666667311E-2</v>
      </c>
      <c r="D80">
        <f t="shared" si="3"/>
        <v>2.581469674866427</v>
      </c>
      <c r="E80">
        <f t="shared" si="4"/>
        <v>2183273.4616827443</v>
      </c>
    </row>
    <row r="81" spans="1:5" x14ac:dyDescent="0.25">
      <c r="A81">
        <f>VLOOKUP('2024-03-18_windows_device_0'!P247,'2024-03-18_windows_device_0'!P$2:P$911,1,0)</f>
        <v>51.856666666666669</v>
      </c>
      <c r="B81">
        <f>VLOOKUP('2024-03-18_windows_device_0'!Q285,'2024-03-18_windows_device_0'!Q$2:Q$911,1,0)</f>
        <v>2184694</v>
      </c>
      <c r="C81">
        <f t="shared" si="5"/>
        <v>-3.6000000000001364E-2</v>
      </c>
      <c r="D81">
        <f t="shared" si="3"/>
        <v>2.5804948344709233</v>
      </c>
      <c r="E81">
        <f t="shared" si="4"/>
        <v>2183272.0282347258</v>
      </c>
    </row>
    <row r="82" spans="1:5" x14ac:dyDescent="0.25">
      <c r="A82">
        <f>VLOOKUP('2024-03-18_windows_device_0'!P248,'2024-03-18_windows_device_0'!P$2:P$911,1,0)</f>
        <v>51.811333333333337</v>
      </c>
      <c r="B82">
        <f>VLOOKUP('2024-03-18_windows_device_0'!Q286,'2024-03-18_windows_device_0'!Q$2:Q$911,1,0)</f>
        <v>2184687</v>
      </c>
      <c r="C82">
        <f t="shared" si="5"/>
        <v>-4.5333333333331893E-2</v>
      </c>
      <c r="D82">
        <f t="shared" si="3"/>
        <v>2.5779032053846458</v>
      </c>
      <c r="E82">
        <f t="shared" si="4"/>
        <v>2183266.5354638798</v>
      </c>
    </row>
    <row r="83" spans="1:5" x14ac:dyDescent="0.25">
      <c r="A83">
        <f>VLOOKUP('2024-03-18_windows_device_0'!P249,'2024-03-18_windows_device_0'!P$2:P$911,1,0)</f>
        <v>51.762</v>
      </c>
      <c r="B83">
        <f>VLOOKUP('2024-03-18_windows_device_0'!Q287,'2024-03-18_windows_device_0'!Q$2:Q$911,1,0)</f>
        <v>2184680</v>
      </c>
      <c r="C83">
        <f t="shared" si="5"/>
        <v>-4.9333333333336782E-2</v>
      </c>
      <c r="D83">
        <f t="shared" si="3"/>
        <v>2.5753048545624293</v>
      </c>
      <c r="E83">
        <f t="shared" si="4"/>
        <v>2183261.048124156</v>
      </c>
    </row>
    <row r="84" spans="1:5" x14ac:dyDescent="0.25">
      <c r="A84">
        <f>VLOOKUP('2024-03-18_windows_device_0'!P250,'2024-03-18_windows_device_0'!P$2:P$911,1,0)</f>
        <v>51.712666666666664</v>
      </c>
      <c r="B84">
        <f>VLOOKUP('2024-03-18_windows_device_0'!Q288,'2024-03-18_windows_device_0'!Q$2:Q$911,1,0)</f>
        <v>2184678</v>
      </c>
      <c r="C84">
        <f t="shared" si="5"/>
        <v>-4.9333333333336782E-2</v>
      </c>
      <c r="D84">
        <f t="shared" si="3"/>
        <v>2.5728503826945515</v>
      </c>
      <c r="E84">
        <f t="shared" si="4"/>
        <v>2183260.4784260448</v>
      </c>
    </row>
    <row r="85" spans="1:5" x14ac:dyDescent="0.25">
      <c r="A85">
        <f>VLOOKUP('2024-03-18_windows_device_0'!P251,'2024-03-18_windows_device_0'!P$2:P$911,1,0)</f>
        <v>51.665999999999997</v>
      </c>
      <c r="B85">
        <f>VLOOKUP('2024-03-18_windows_device_0'!Q289,'2024-03-18_windows_device_0'!Q$2:Q$911,1,0)</f>
        <v>2184678</v>
      </c>
      <c r="C85">
        <f t="shared" si="5"/>
        <v>-4.6666666666666856E-2</v>
      </c>
      <c r="D85">
        <f t="shared" si="3"/>
        <v>2.5706242343364587</v>
      </c>
      <c r="E85">
        <f t="shared" si="4"/>
        <v>2183261.7768567731</v>
      </c>
    </row>
    <row r="86" spans="1:5" x14ac:dyDescent="0.25">
      <c r="A86">
        <f>VLOOKUP('2024-03-18_windows_device_0'!P252,'2024-03-18_windows_device_0'!P$2:P$911,1,0)</f>
        <v>51.633333333333333</v>
      </c>
      <c r="B86">
        <f>VLOOKUP('2024-03-18_windows_device_0'!Q290,'2024-03-18_windows_device_0'!Q$2:Q$911,1,0)</f>
        <v>2184682</v>
      </c>
      <c r="C86">
        <f t="shared" si="5"/>
        <v>-3.2666666666663957E-2</v>
      </c>
      <c r="D86">
        <f t="shared" si="3"/>
        <v>2.5695008154337238</v>
      </c>
      <c r="E86">
        <f t="shared" si="4"/>
        <v>2183266.432532798</v>
      </c>
    </row>
    <row r="87" spans="1:5" x14ac:dyDescent="0.25">
      <c r="A87">
        <f>VLOOKUP('2024-03-18_windows_device_0'!P253,'2024-03-18_windows_device_0'!P$2:P$911,1,0)</f>
        <v>51.584666666666664</v>
      </c>
      <c r="B87">
        <f>VLOOKUP('2024-03-18_windows_device_0'!Q291,'2024-03-18_windows_device_0'!Q$2:Q$911,1,0)</f>
        <v>2184675</v>
      </c>
      <c r="C87">
        <f t="shared" si="5"/>
        <v>-4.86666666666693E-2</v>
      </c>
      <c r="D87">
        <f t="shared" si="3"/>
        <v>2.5665058976159942</v>
      </c>
      <c r="E87">
        <f t="shared" si="4"/>
        <v>2183261.1818985939</v>
      </c>
    </row>
    <row r="88" spans="1:5" x14ac:dyDescent="0.25">
      <c r="A88">
        <f>VLOOKUP('2024-03-18_windows_device_0'!P254,'2024-03-18_windows_device_0'!P$2:P$911,1,0)</f>
        <v>51.535333333333334</v>
      </c>
      <c r="B88">
        <f>VLOOKUP('2024-03-18_windows_device_0'!Q292,'2024-03-18_windows_device_0'!Q$2:Q$911,1,0)</f>
        <v>2184674</v>
      </c>
      <c r="C88">
        <f t="shared" si="5"/>
        <v>-4.9333333333329676E-2</v>
      </c>
      <c r="D88">
        <f t="shared" si="3"/>
        <v>2.5640275513856943</v>
      </c>
      <c r="E88">
        <f t="shared" si="4"/>
        <v>2183261.6310732937</v>
      </c>
    </row>
    <row r="89" spans="1:5" x14ac:dyDescent="0.25">
      <c r="A89">
        <f>VLOOKUP('2024-03-18_windows_device_0'!P255,'2024-03-18_windows_device_0'!P$2:P$911,1,0)</f>
        <v>51.492666666666665</v>
      </c>
      <c r="B89">
        <f>VLOOKUP('2024-03-18_windows_device_0'!Q293,'2024-03-18_windows_device_0'!Q$2:Q$911,1,0)</f>
        <v>2184675</v>
      </c>
      <c r="C89">
        <f t="shared" si="5"/>
        <v>-4.2666666666669073E-2</v>
      </c>
      <c r="D89">
        <f t="shared" si="3"/>
        <v>2.5621430927125268</v>
      </c>
      <c r="E89">
        <f t="shared" si="4"/>
        <v>2183263.733919193</v>
      </c>
    </row>
    <row r="90" spans="1:5" x14ac:dyDescent="0.25">
      <c r="A90">
        <f>VLOOKUP('2024-03-18_windows_device_0'!P256,'2024-03-18_windows_device_0'!P$2:P$911,1,0)</f>
        <v>51.448</v>
      </c>
      <c r="B90">
        <f>VLOOKUP('2024-03-18_windows_device_0'!Q294,'2024-03-18_windows_device_0'!Q$2:Q$911,1,0)</f>
        <v>2184676</v>
      </c>
      <c r="C90">
        <f t="shared" si="5"/>
        <v>-4.4666666666664412E-2</v>
      </c>
      <c r="D90">
        <f t="shared" si="3"/>
        <v>2.5598491552338145</v>
      </c>
      <c r="E90">
        <f t="shared" si="4"/>
        <v>2183266.0775004723</v>
      </c>
    </row>
    <row r="91" spans="1:5" x14ac:dyDescent="0.25">
      <c r="A91">
        <f>VLOOKUP('2024-03-18_windows_device_0'!P257,'2024-03-18_windows_device_0'!P$2:P$911,1,0)</f>
        <v>51.390666666666668</v>
      </c>
      <c r="B91">
        <f>VLOOKUP('2024-03-18_windows_device_0'!Q295,'2024-03-18_windows_device_0'!Q$2:Q$911,1,0)</f>
        <v>2184676</v>
      </c>
      <c r="C91">
        <f t="shared" si="5"/>
        <v>-5.7333333333332348E-2</v>
      </c>
      <c r="D91">
        <f t="shared" si="3"/>
        <v>2.5565445808263112</v>
      </c>
      <c r="E91">
        <f t="shared" si="4"/>
        <v>2183268.0151395812</v>
      </c>
    </row>
    <row r="92" spans="1:5" x14ac:dyDescent="0.25">
      <c r="A92">
        <f>VLOOKUP('2024-03-18_windows_device_0'!P258,'2024-03-18_windows_device_0'!P$2:P$911,1,0)</f>
        <v>51.349333333333334</v>
      </c>
      <c r="B92">
        <f>VLOOKUP('2024-03-18_windows_device_0'!Q296,'2024-03-18_windows_device_0'!Q$2:Q$911,1,0)</f>
        <v>2184678</v>
      </c>
      <c r="C92">
        <f t="shared" si="5"/>
        <v>-4.133333333333411E-2</v>
      </c>
      <c r="D92">
        <f t="shared" si="3"/>
        <v>2.5550587290127091</v>
      </c>
      <c r="E92">
        <f t="shared" si="4"/>
        <v>2183270.8871860402</v>
      </c>
    </row>
    <row r="93" spans="1:5" x14ac:dyDescent="0.25">
      <c r="A93">
        <f>VLOOKUP('2024-03-18_windows_device_0'!P259,'2024-03-18_windows_device_0'!P$2:P$911,1,0)</f>
        <v>51.3</v>
      </c>
      <c r="B93">
        <f>VLOOKUP('2024-03-18_windows_device_0'!Q297,'2024-03-18_windows_device_0'!Q$2:Q$911,1,0)</f>
        <v>2184677</v>
      </c>
      <c r="C93">
        <f t="shared" si="5"/>
        <v>-4.9333333333336782E-2</v>
      </c>
      <c r="D93">
        <f t="shared" si="3"/>
        <v>2.5523190572051431</v>
      </c>
      <c r="E93">
        <f t="shared" si="4"/>
        <v>2183271.4964298746</v>
      </c>
    </row>
    <row r="94" spans="1:5" x14ac:dyDescent="0.25">
      <c r="A94">
        <f>VLOOKUP('2024-03-18_windows_device_0'!P260,'2024-03-18_windows_device_0'!P$2:P$911,1,0)</f>
        <v>51.245333333333335</v>
      </c>
      <c r="B94">
        <f>VLOOKUP('2024-03-18_windows_device_0'!Q298,'2024-03-18_windows_device_0'!Q$2:Q$911,1,0)</f>
        <v>2184672</v>
      </c>
      <c r="C94">
        <f t="shared" si="5"/>
        <v>-5.4666666666662422E-2</v>
      </c>
      <c r="D94">
        <f t="shared" si="3"/>
        <v>2.5494095064694138</v>
      </c>
      <c r="E94">
        <f t="shared" si="4"/>
        <v>2183268.2073506033</v>
      </c>
    </row>
    <row r="95" spans="1:5" x14ac:dyDescent="0.25">
      <c r="A95">
        <f>VLOOKUP('2024-03-18_windows_device_0'!P261,'2024-03-18_windows_device_0'!P$2:P$911,1,0)</f>
        <v>51.221333333333334</v>
      </c>
      <c r="B95">
        <f>VLOOKUP('2024-03-18_windows_device_0'!Q299,'2024-03-18_windows_device_0'!Q$2:Q$911,1,0)</f>
        <v>2184680</v>
      </c>
      <c r="C95">
        <f t="shared" si="5"/>
        <v>-2.4000000000000909E-2</v>
      </c>
      <c r="D95">
        <f t="shared" si="3"/>
        <v>2.5493061604623959</v>
      </c>
      <c r="E95">
        <f t="shared" si="4"/>
        <v>2183276.2681576852</v>
      </c>
    </row>
    <row r="96" spans="1:5" x14ac:dyDescent="0.25">
      <c r="A96">
        <f>VLOOKUP('2024-03-18_windows_device_0'!P262,'2024-03-18_windows_device_0'!P$2:P$911,1,0)</f>
        <v>51.162666666666667</v>
      </c>
      <c r="B96">
        <f>VLOOKUP('2024-03-18_windows_device_0'!Q300,'2024-03-18_windows_device_0'!Q$2:Q$911,1,0)</f>
        <v>2184679</v>
      </c>
      <c r="C96">
        <f t="shared" si="5"/>
        <v>-5.8666666666667311E-2</v>
      </c>
      <c r="D96">
        <f t="shared" si="3"/>
        <v>2.5451548546095024</v>
      </c>
      <c r="E96">
        <f t="shared" si="4"/>
        <v>2183277.7127578654</v>
      </c>
    </row>
    <row r="97" spans="1:5" x14ac:dyDescent="0.25">
      <c r="A97">
        <f>VLOOKUP('2024-03-18_windows_device_0'!P263,'2024-03-18_windows_device_0'!P$2:P$911,1,0)</f>
        <v>51.111999999999995</v>
      </c>
      <c r="B97">
        <f>VLOOKUP('2024-03-18_windows_device_0'!Q301,'2024-03-18_windows_device_0'!Q$2:Q$911,1,0)</f>
        <v>2184677</v>
      </c>
      <c r="C97">
        <f t="shared" si="5"/>
        <v>-5.0666666666671745E-2</v>
      </c>
      <c r="D97">
        <f t="shared" si="3"/>
        <v>2.542918218729711</v>
      </c>
      <c r="E97">
        <f t="shared" si="4"/>
        <v>2183277.0315101664</v>
      </c>
    </row>
    <row r="98" spans="1:5" x14ac:dyDescent="0.25">
      <c r="A98">
        <f>VLOOKUP('2024-03-18_windows_device_0'!P264,'2024-03-18_windows_device_0'!P$2:P$911,1,0)</f>
        <v>51.064</v>
      </c>
      <c r="B98">
        <f>VLOOKUP('2024-03-18_windows_device_0'!Q302,'2024-03-18_windows_device_0'!Q$2:Q$911,1,0)</f>
        <v>2184673</v>
      </c>
      <c r="C98">
        <f t="shared" si="5"/>
        <v>-4.7999999999994714E-2</v>
      </c>
      <c r="D98">
        <f t="shared" si="3"/>
        <v>2.5406246614817038</v>
      </c>
      <c r="E98">
        <f t="shared" si="4"/>
        <v>2183274.3850292321</v>
      </c>
    </row>
    <row r="99" spans="1:5" x14ac:dyDescent="0.25">
      <c r="A99">
        <f>VLOOKUP('2024-03-18_windows_device_0'!P265,'2024-03-18_windows_device_0'!P$2:P$911,1,0)</f>
        <v>51.018666666666668</v>
      </c>
      <c r="B99">
        <f>VLOOKUP('2024-03-18_windows_device_0'!Q303,'2024-03-18_windows_device_0'!Q$2:Q$911,1,0)</f>
        <v>2184671</v>
      </c>
      <c r="C99">
        <f t="shared" si="5"/>
        <v>-4.5333333333331893E-2</v>
      </c>
      <c r="D99">
        <f t="shared" si="3"/>
        <v>2.5384636115866046</v>
      </c>
      <c r="E99">
        <f t="shared" si="4"/>
        <v>2183273.6614689645</v>
      </c>
    </row>
    <row r="100" spans="1:5" x14ac:dyDescent="0.25">
      <c r="A100">
        <f>VLOOKUP('2024-03-18_windows_device_0'!P266,'2024-03-18_windows_device_0'!P$2:P$911,1,0)</f>
        <v>50.963333333333331</v>
      </c>
      <c r="B100">
        <f>VLOOKUP('2024-03-18_windows_device_0'!Q304,'2024-03-18_windows_device_0'!Q$2:Q$911,1,0)</f>
        <v>2184671</v>
      </c>
      <c r="C100">
        <f t="shared" si="5"/>
        <v>-5.5333333333337009E-2</v>
      </c>
      <c r="D100">
        <f t="shared" si="3"/>
        <v>2.5353566738289586</v>
      </c>
      <c r="E100">
        <f t="shared" si="4"/>
        <v>2183275.4985096781</v>
      </c>
    </row>
    <row r="101" spans="1:5" x14ac:dyDescent="0.25">
      <c r="A101">
        <f>VLOOKUP('2024-03-18_windows_device_0'!P267,'2024-03-18_windows_device_0'!P$2:P$911,1,0)</f>
        <v>50.908000000000001</v>
      </c>
      <c r="B101">
        <f>VLOOKUP('2024-03-18_windows_device_0'!Q305,'2024-03-18_windows_device_0'!Q$2:Q$911,1,0)</f>
        <v>2184668</v>
      </c>
      <c r="C101">
        <f t="shared" si="5"/>
        <v>-5.5333333333329904E-2</v>
      </c>
      <c r="D101">
        <f t="shared" si="3"/>
        <v>2.5326039155854154</v>
      </c>
      <c r="E101">
        <f t="shared" si="4"/>
        <v>2183274.1280163401</v>
      </c>
    </row>
    <row r="102" spans="1:5" x14ac:dyDescent="0.25">
      <c r="A102">
        <f>VLOOKUP('2024-03-18_windows_device_0'!P268,'2024-03-18_windows_device_0'!P$2:P$911,1,0)</f>
        <v>50.887999999999998</v>
      </c>
      <c r="B102">
        <f>VLOOKUP('2024-03-18_windows_device_0'!Q306,'2024-03-18_windows_device_0'!Q$2:Q$911,1,0)</f>
        <v>2184664</v>
      </c>
      <c r="C102">
        <f t="shared" si="5"/>
        <v>-2.0000000000003126E-2</v>
      </c>
      <c r="D102">
        <f t="shared" si="3"/>
        <v>2.5328573925417999</v>
      </c>
      <c r="E102">
        <f t="shared" si="4"/>
        <v>2183269.9778955863</v>
      </c>
    </row>
    <row r="103" spans="1:5" x14ac:dyDescent="0.25">
      <c r="A103">
        <f>VLOOKUP('2024-03-18_windows_device_0'!P269,'2024-03-18_windows_device_0'!P$2:P$911,1,0)</f>
        <v>50.819333333333333</v>
      </c>
      <c r="B103">
        <f>VLOOKUP('2024-03-18_windows_device_0'!Q307,'2024-03-18_windows_device_0'!Q$2:Q$911,1,0)</f>
        <v>2184662</v>
      </c>
      <c r="C103">
        <f t="shared" si="5"/>
        <v>-6.8666666666665321E-2</v>
      </c>
      <c r="D103">
        <f t="shared" si="3"/>
        <v>2.5277225515311441</v>
      </c>
      <c r="E103">
        <f t="shared" si="4"/>
        <v>2183271.0219198857</v>
      </c>
    </row>
    <row r="104" spans="1:5" x14ac:dyDescent="0.25">
      <c r="A104">
        <f>VLOOKUP('2024-03-18_windows_device_0'!P270,'2024-03-18_windows_device_0'!P$2:P$911,1,0)</f>
        <v>50.778666666666666</v>
      </c>
      <c r="B104">
        <f>VLOOKUP('2024-03-18_windows_device_0'!Q308,'2024-03-18_windows_device_0'!Q$2:Q$911,1,0)</f>
        <v>2184664</v>
      </c>
      <c r="C104">
        <f t="shared" si="5"/>
        <v>-4.0666666666666629E-2</v>
      </c>
      <c r="D104">
        <f t="shared" si="3"/>
        <v>2.5266867942457401</v>
      </c>
      <c r="E104">
        <f t="shared" si="4"/>
        <v>2183273.6366844778</v>
      </c>
    </row>
    <row r="105" spans="1:5" x14ac:dyDescent="0.25">
      <c r="A105">
        <f>VLOOKUP('2024-03-18_windows_device_0'!P271,'2024-03-18_windows_device_0'!P$2:P$911,1,0)</f>
        <v>50.732666666666667</v>
      </c>
      <c r="B105">
        <f>VLOOKUP('2024-03-18_windows_device_0'!Q309,'2024-03-18_windows_device_0'!Q$2:Q$911,1,0)</f>
        <v>2184664</v>
      </c>
      <c r="C105">
        <f t="shared" si="5"/>
        <v>-4.5999999999999375E-2</v>
      </c>
      <c r="D105">
        <f t="shared" si="3"/>
        <v>2.5242100331120607</v>
      </c>
      <c r="E105">
        <f t="shared" si="4"/>
        <v>2183275.1077665947</v>
      </c>
    </row>
    <row r="106" spans="1:5" x14ac:dyDescent="0.25">
      <c r="A106">
        <f>VLOOKUP('2024-03-18_windows_device_0'!P272,'2024-03-18_windows_device_0'!P$2:P$911,1,0)</f>
        <v>50.664666666666669</v>
      </c>
      <c r="B106">
        <f>VLOOKUP('2024-03-18_windows_device_0'!Q310,'2024-03-18_windows_device_0'!Q$2:Q$911,1,0)</f>
        <v>2184665</v>
      </c>
      <c r="C106">
        <f t="shared" si="5"/>
        <v>-6.799999999999784E-2</v>
      </c>
      <c r="D106">
        <f t="shared" si="3"/>
        <v>2.5200529683918531</v>
      </c>
      <c r="E106">
        <f t="shared" si="4"/>
        <v>2183278.5801192415</v>
      </c>
    </row>
    <row r="107" spans="1:5" x14ac:dyDescent="0.25">
      <c r="A107">
        <f>VLOOKUP('2024-03-18_windows_device_0'!P273,'2024-03-18_windows_device_0'!P$2:P$911,1,0)</f>
        <v>50.61333333333333</v>
      </c>
      <c r="B107">
        <f>VLOOKUP('2024-03-18_windows_device_0'!Q311,'2024-03-18_windows_device_0'!Q$2:Q$911,1,0)</f>
        <v>2184662</v>
      </c>
      <c r="C107">
        <f t="shared" si="5"/>
        <v>-5.1333333333339226E-2</v>
      </c>
      <c r="D107">
        <f t="shared" si="3"/>
        <v>2.5180851891620217</v>
      </c>
      <c r="E107">
        <f t="shared" si="4"/>
        <v>2183276.7518493142</v>
      </c>
    </row>
    <row r="108" spans="1:5" x14ac:dyDescent="0.25">
      <c r="A108">
        <f>VLOOKUP('2024-03-18_windows_device_0'!P274,'2024-03-18_windows_device_0'!P$2:P$911,1,0)</f>
        <v>50.576000000000001</v>
      </c>
      <c r="B108">
        <f>VLOOKUP('2024-03-18_windows_device_0'!Q312,'2024-03-18_windows_device_0'!Q$2:Q$911,1,0)</f>
        <v>2184658</v>
      </c>
      <c r="C108">
        <f t="shared" si="5"/>
        <v>-3.7333333333329222E-2</v>
      </c>
      <c r="D108">
        <f t="shared" si="3"/>
        <v>2.5167193930161558</v>
      </c>
      <c r="E108">
        <f t="shared" si="4"/>
        <v>2183273.5656621391</v>
      </c>
    </row>
    <row r="109" spans="1:5" x14ac:dyDescent="0.25">
      <c r="A109">
        <f>VLOOKUP('2024-03-18_windows_device_0'!P275,'2024-03-18_windows_device_0'!P$2:P$911,1,0)</f>
        <v>50.531999999999996</v>
      </c>
      <c r="B109">
        <f>VLOOKUP('2024-03-18_windows_device_0'!Q313,'2024-03-18_windows_device_0'!Q$2:Q$911,1,0)</f>
        <v>2184660</v>
      </c>
      <c r="C109">
        <f t="shared" si="5"/>
        <v>-4.4000000000004036E-2</v>
      </c>
      <c r="D109">
        <f t="shared" si="3"/>
        <v>2.5142960039974862</v>
      </c>
      <c r="E109">
        <f t="shared" si="4"/>
        <v>2183277.0107317809</v>
      </c>
    </row>
    <row r="110" spans="1:5" x14ac:dyDescent="0.25">
      <c r="A110">
        <f>VLOOKUP('2024-03-18_windows_device_0'!P276,'2024-03-18_windows_device_0'!P$2:P$911,1,0)</f>
        <v>50.496000000000002</v>
      </c>
      <c r="B110">
        <f>VLOOKUP('2024-03-18_windows_device_0'!Q314,'2024-03-18_windows_device_0'!Q$2:Q$911,1,0)</f>
        <v>2184657</v>
      </c>
      <c r="C110">
        <f t="shared" si="5"/>
        <v>-3.5999999999994259E-2</v>
      </c>
      <c r="D110">
        <f t="shared" si="3"/>
        <v>2.5127852509116875</v>
      </c>
      <c r="E110">
        <f t="shared" si="4"/>
        <v>2183274.9123005369</v>
      </c>
    </row>
    <row r="111" spans="1:5" x14ac:dyDescent="0.25">
      <c r="A111">
        <f>VLOOKUP('2024-03-18_windows_device_0'!P277,'2024-03-18_windows_device_0'!P$2:P$911,1,0)</f>
        <v>50.443333333333335</v>
      </c>
      <c r="B111">
        <f>VLOOKUP('2024-03-18_windows_device_0'!Q315,'2024-03-18_windows_device_0'!Q$2:Q$911,1,0)</f>
        <v>2184657</v>
      </c>
      <c r="C111">
        <f t="shared" si="5"/>
        <v>-5.2666666666667084E-2</v>
      </c>
      <c r="D111">
        <f t="shared" si="3"/>
        <v>2.5095807575038713</v>
      </c>
      <c r="E111">
        <f t="shared" si="4"/>
        <v>2183276.826434535</v>
      </c>
    </row>
    <row r="112" spans="1:5" x14ac:dyDescent="0.25">
      <c r="A112">
        <f>VLOOKUP('2024-03-18_windows_device_0'!P278,'2024-03-18_windows_device_0'!P$2:P$911,1,0)</f>
        <v>50.385999999999996</v>
      </c>
      <c r="B112">
        <f>VLOOKUP('2024-03-18_windows_device_0'!Q316,'2024-03-18_windows_device_0'!Q$2:Q$911,1,0)</f>
        <v>2184652</v>
      </c>
      <c r="C112">
        <f t="shared" si="5"/>
        <v>-5.7333333333339453E-2</v>
      </c>
      <c r="D112">
        <f t="shared" si="3"/>
        <v>2.5065651723305367</v>
      </c>
      <c r="E112">
        <f t="shared" si="4"/>
        <v>2183273.6299619316</v>
      </c>
    </row>
    <row r="113" spans="1:5" x14ac:dyDescent="0.25">
      <c r="A113">
        <f>VLOOKUP('2024-03-18_windows_device_0'!P279,'2024-03-18_windows_device_0'!P$2:P$911,1,0)</f>
        <v>50.323333333333338</v>
      </c>
      <c r="B113">
        <f>VLOOKUP('2024-03-18_windows_device_0'!Q317,'2024-03-18_windows_device_0'!Q$2:Q$911,1,0)</f>
        <v>2184650</v>
      </c>
      <c r="C113">
        <f t="shared" si="5"/>
        <v>-6.2666666666657989E-2</v>
      </c>
      <c r="D113">
        <f t="shared" si="3"/>
        <v>2.5032613815554261</v>
      </c>
      <c r="E113">
        <f t="shared" si="4"/>
        <v>2183273.6083485396</v>
      </c>
    </row>
    <row r="114" spans="1:5" x14ac:dyDescent="0.25">
      <c r="A114">
        <f>VLOOKUP('2024-03-18_windows_device_0'!P280,'2024-03-18_windows_device_0'!P$2:P$911,1,0)</f>
        <v>50.277333333333331</v>
      </c>
      <c r="B114">
        <f>VLOOKUP('2024-03-18_windows_device_0'!Q318,'2024-03-18_windows_device_0'!Q$2:Q$911,1,0)</f>
        <v>2184646</v>
      </c>
      <c r="C114">
        <f t="shared" si="5"/>
        <v>-4.600000000000648E-2</v>
      </c>
      <c r="D114">
        <f t="shared" si="3"/>
        <v>2.5015548674381942</v>
      </c>
      <c r="E114">
        <f t="shared" si="4"/>
        <v>2183270.631271719</v>
      </c>
    </row>
    <row r="115" spans="1:5" x14ac:dyDescent="0.25">
      <c r="A115">
        <f>VLOOKUP('2024-03-18_windows_device_0'!P281,'2024-03-18_windows_device_0'!P$2:P$911,1,0)</f>
        <v>50.222000000000001</v>
      </c>
      <c r="B115">
        <f>VLOOKUP('2024-03-18_windows_device_0'!Q319,'2024-03-18_windows_device_0'!Q$2:Q$911,1,0)</f>
        <v>2184642</v>
      </c>
      <c r="C115">
        <f t="shared" si="5"/>
        <v>-5.5333333333329904E-2</v>
      </c>
      <c r="D115">
        <f t="shared" si="3"/>
        <v>2.4984763465178506</v>
      </c>
      <c r="E115">
        <f t="shared" si="4"/>
        <v>2183268.4783729739</v>
      </c>
    </row>
    <row r="116" spans="1:5" x14ac:dyDescent="0.25">
      <c r="A116">
        <f>VLOOKUP('2024-03-18_windows_device_0'!P282,'2024-03-18_windows_device_0'!P$2:P$911,1,0)</f>
        <v>50.160666666666664</v>
      </c>
      <c r="B116">
        <f>VLOOKUP('2024-03-18_windows_device_0'!Q320,'2024-03-18_windows_device_0'!Q$2:Q$911,1,0)</f>
        <v>2184639</v>
      </c>
      <c r="C116">
        <f t="shared" si="5"/>
        <v>-6.1333333333337237E-2</v>
      </c>
      <c r="D116">
        <f t="shared" si="3"/>
        <v>2.4952161858513886</v>
      </c>
      <c r="E116">
        <f t="shared" si="4"/>
        <v>2183267.4369403715</v>
      </c>
    </row>
    <row r="117" spans="1:5" x14ac:dyDescent="0.25">
      <c r="A117">
        <f>VLOOKUP('2024-03-18_windows_device_0'!P283,'2024-03-18_windows_device_0'!P$2:P$911,1,0)</f>
        <v>50.112000000000002</v>
      </c>
      <c r="B117">
        <f>VLOOKUP('2024-03-18_windows_device_0'!Q321,'2024-03-18_windows_device_0'!Q$2:Q$911,1,0)</f>
        <v>2184637</v>
      </c>
      <c r="C117">
        <f t="shared" si="5"/>
        <v>-4.8666666666662195E-2</v>
      </c>
      <c r="D117">
        <f t="shared" si="3"/>
        <v>2.4932359139278994</v>
      </c>
      <c r="E117">
        <f t="shared" si="4"/>
        <v>2183266.6278540986</v>
      </c>
    </row>
    <row r="118" spans="1:5" x14ac:dyDescent="0.25">
      <c r="A118">
        <f>VLOOKUP('2024-03-18_windows_device_0'!P284,'2024-03-18_windows_device_0'!P$2:P$911,1,0)</f>
        <v>50.048000000000002</v>
      </c>
      <c r="B118">
        <f>VLOOKUP('2024-03-18_windows_device_0'!Q322,'2024-03-18_windows_device_0'!Q$2:Q$911,1,0)</f>
        <v>2184637</v>
      </c>
      <c r="C118">
        <f t="shared" si="5"/>
        <v>-6.4000000000000057E-2</v>
      </c>
      <c r="D118">
        <f t="shared" si="3"/>
        <v>2.4895190063269284</v>
      </c>
      <c r="E118">
        <f t="shared" si="4"/>
        <v>2183268.8657174995</v>
      </c>
    </row>
    <row r="119" spans="1:5" x14ac:dyDescent="0.25">
      <c r="A119">
        <f>VLOOKUP('2024-03-18_windows_device_0'!P285,'2024-03-18_windows_device_0'!P$2:P$911,1,0)</f>
        <v>50.012</v>
      </c>
      <c r="B119">
        <f>VLOOKUP('2024-03-18_windows_device_0'!Q323,'2024-03-18_windows_device_0'!Q$2:Q$911,1,0)</f>
        <v>2184642</v>
      </c>
      <c r="C119">
        <f t="shared" si="5"/>
        <v>-3.6000000000001364E-2</v>
      </c>
      <c r="D119">
        <f t="shared" si="3"/>
        <v>2.4887004112918909</v>
      </c>
      <c r="E119">
        <f t="shared" si="4"/>
        <v>2183274.3590234229</v>
      </c>
    </row>
    <row r="120" spans="1:5" x14ac:dyDescent="0.25">
      <c r="A120">
        <f>VLOOKUP('2024-03-18_windows_device_0'!P286,'2024-03-18_windows_device_0'!P$2:P$911,1,0)</f>
        <v>49.946666666666665</v>
      </c>
      <c r="B120">
        <f>VLOOKUP('2024-03-18_windows_device_0'!Q324,'2024-03-18_windows_device_0'!Q$2:Q$911,1,0)</f>
        <v>2184639</v>
      </c>
      <c r="C120">
        <f t="shared" si="5"/>
        <v>-6.533333333333502E-2</v>
      </c>
      <c r="D120">
        <f t="shared" si="3"/>
        <v>2.4844321976791961</v>
      </c>
      <c r="E120">
        <f t="shared" si="4"/>
        <v>2183273.9337876588</v>
      </c>
    </row>
    <row r="121" spans="1:5" x14ac:dyDescent="0.25">
      <c r="A121">
        <f>VLOOKUP('2024-03-18_windows_device_0'!P287,'2024-03-18_windows_device_0'!P$2:P$911,1,0)</f>
        <v>49.906666666666666</v>
      </c>
      <c r="B121">
        <f>VLOOKUP('2024-03-18_windows_device_0'!Q325,'2024-03-18_windows_device_0'!Q$2:Q$911,1,0)</f>
        <v>2184633</v>
      </c>
      <c r="C121">
        <f t="shared" si="5"/>
        <v>-3.9999999999999147E-2</v>
      </c>
      <c r="D121">
        <f t="shared" si="3"/>
        <v>2.4833201992909246</v>
      </c>
      <c r="E121">
        <f t="shared" si="4"/>
        <v>2183268.60531775</v>
      </c>
    </row>
    <row r="122" spans="1:5" x14ac:dyDescent="0.25">
      <c r="A122">
        <f>VLOOKUP('2024-03-18_windows_device_0'!P288,'2024-03-18_windows_device_0'!P$2:P$911,1,0)</f>
        <v>49.887333333333331</v>
      </c>
      <c r="B122">
        <f>VLOOKUP('2024-03-18_windows_device_0'!Q326,'2024-03-18_windows_device_0'!Q$2:Q$911,1,0)</f>
        <v>2184632</v>
      </c>
      <c r="C122">
        <f t="shared" si="5"/>
        <v>-1.9333333333335645E-2</v>
      </c>
      <c r="D122">
        <f t="shared" si="3"/>
        <v>2.4830741324400951</v>
      </c>
      <c r="E122">
        <f t="shared" si="4"/>
        <v>2183267.7539568841</v>
      </c>
    </row>
    <row r="123" spans="1:5" x14ac:dyDescent="0.25">
      <c r="A123">
        <f>VLOOKUP('2024-03-18_windows_device_0'!P289,'2024-03-18_windows_device_0'!P$2:P$911,1,0)</f>
        <v>49.800666666666665</v>
      </c>
      <c r="B123">
        <f>VLOOKUP('2024-03-18_windows_device_0'!Q327,'2024-03-18_windows_device_0'!Q$2:Q$911,1,0)</f>
        <v>2184633</v>
      </c>
      <c r="C123">
        <f t="shared" si="5"/>
        <v>-8.6666666666666003E-2</v>
      </c>
      <c r="D123">
        <f t="shared" si="3"/>
        <v>2.4764326288486371</v>
      </c>
      <c r="E123">
        <f t="shared" si="4"/>
        <v>2183272.7713972554</v>
      </c>
    </row>
    <row r="124" spans="1:5" x14ac:dyDescent="0.25">
      <c r="A124">
        <f>VLOOKUP('2024-03-18_windows_device_0'!P290,'2024-03-18_windows_device_0'!P$2:P$911,1,0)</f>
        <v>49.750666666666667</v>
      </c>
      <c r="B124">
        <f>VLOOKUP('2024-03-18_windows_device_0'!Q328,'2024-03-18_windows_device_0'!Q$2:Q$911,1,0)</f>
        <v>2184636</v>
      </c>
      <c r="C124">
        <f t="shared" si="5"/>
        <v>-4.9999999999997158E-2</v>
      </c>
      <c r="D124">
        <f t="shared" si="3"/>
        <v>2.4752123478000461</v>
      </c>
      <c r="E124">
        <f t="shared" si="4"/>
        <v>2183276.510715853</v>
      </c>
    </row>
    <row r="125" spans="1:5" x14ac:dyDescent="0.25">
      <c r="A125">
        <f>VLOOKUP('2024-03-18_windows_device_0'!P291,'2024-03-18_windows_device_0'!P$2:P$911,1,0)</f>
        <v>49.699333333333335</v>
      </c>
      <c r="B125">
        <f>VLOOKUP('2024-03-18_windows_device_0'!Q329,'2024-03-18_windows_device_0'!Q$2:Q$911,1,0)</f>
        <v>2184634</v>
      </c>
      <c r="C125">
        <f t="shared" si="5"/>
        <v>-5.1333333333332121E-2</v>
      </c>
      <c r="D125">
        <f t="shared" si="3"/>
        <v>2.4726123915547888</v>
      </c>
      <c r="E125">
        <f t="shared" si="4"/>
        <v>2183276.08713981</v>
      </c>
    </row>
    <row r="126" spans="1:5" x14ac:dyDescent="0.25">
      <c r="A126">
        <f>VLOOKUP('2024-03-18_windows_device_0'!P292,'2024-03-18_windows_device_0'!P$2:P$911,1,0)</f>
        <v>49.655333333333331</v>
      </c>
      <c r="B126">
        <f>VLOOKUP('2024-03-18_windows_device_0'!Q330,'2024-03-18_windows_device_0'!Q$2:Q$911,1,0)</f>
        <v>2184632</v>
      </c>
      <c r="C126">
        <f t="shared" si="5"/>
        <v>-4.4000000000004036E-2</v>
      </c>
      <c r="D126">
        <f t="shared" si="3"/>
        <v>2.4706761295251161</v>
      </c>
      <c r="E126">
        <f t="shared" si="4"/>
        <v>2183275.262225254</v>
      </c>
    </row>
    <row r="127" spans="1:5" x14ac:dyDescent="0.25">
      <c r="A127">
        <f>VLOOKUP('2024-03-18_windows_device_0'!P293,'2024-03-18_windows_device_0'!P$2:P$911,1,0)</f>
        <v>49.617333333333335</v>
      </c>
      <c r="B127">
        <f>VLOOKUP('2024-03-18_windows_device_0'!Q331,'2024-03-18_windows_device_0'!Q$2:Q$911,1,0)</f>
        <v>2184627</v>
      </c>
      <c r="C127">
        <f t="shared" si="5"/>
        <v>-3.7999999999996703E-2</v>
      </c>
      <c r="D127">
        <f t="shared" si="3"/>
        <v>2.4689920797756018</v>
      </c>
      <c r="E127">
        <f t="shared" si="4"/>
        <v>2183271.2849962641</v>
      </c>
    </row>
    <row r="128" spans="1:5" x14ac:dyDescent="0.25">
      <c r="A128">
        <f>VLOOKUP('2024-03-18_windows_device_0'!P294,'2024-03-18_windows_device_0'!P$2:P$911,1,0)</f>
        <v>49.553333333333335</v>
      </c>
      <c r="B128">
        <f>VLOOKUP('2024-03-18_windows_device_0'!Q332,'2024-03-18_windows_device_0'!Q$2:Q$911,1,0)</f>
        <v>2184621</v>
      </c>
      <c r="C128">
        <f t="shared" si="5"/>
        <v>-6.4000000000000057E-2</v>
      </c>
      <c r="D128">
        <f t="shared" si="3"/>
        <v>2.4649129867364739</v>
      </c>
      <c r="E128">
        <f t="shared" si="4"/>
        <v>2183267.7652389403</v>
      </c>
    </row>
    <row r="129" spans="1:5" x14ac:dyDescent="0.25">
      <c r="A129">
        <f>VLOOKUP('2024-03-18_windows_device_0'!P295,'2024-03-18_windows_device_0'!P$2:P$911,1,0)</f>
        <v>49.505333333333333</v>
      </c>
      <c r="B129">
        <f>VLOOKUP('2024-03-18_windows_device_0'!Q333,'2024-03-18_windows_device_0'!Q$2:Q$911,1,0)</f>
        <v>2184620</v>
      </c>
      <c r="C129">
        <f t="shared" si="5"/>
        <v>-4.8000000000001819E-2</v>
      </c>
      <c r="D129">
        <f t="shared" si="3"/>
        <v>2.463075175104553</v>
      </c>
      <c r="E129">
        <f t="shared" si="4"/>
        <v>2183267.8840393452</v>
      </c>
    </row>
    <row r="130" spans="1:5" x14ac:dyDescent="0.25">
      <c r="A130">
        <f>VLOOKUP('2024-03-18_windows_device_0'!P296,'2024-03-18_windows_device_0'!P$2:P$911,1,0)</f>
        <v>49.462666666666664</v>
      </c>
      <c r="B130">
        <f>VLOOKUP('2024-03-18_windows_device_0'!Q334,'2024-03-18_windows_device_0'!Q$2:Q$911,1,0)</f>
        <v>2184617</v>
      </c>
      <c r="C130">
        <f t="shared" si="5"/>
        <v>-4.2666666666669073E-2</v>
      </c>
      <c r="D130">
        <f t="shared" si="3"/>
        <v>2.4611354965847978</v>
      </c>
      <c r="E130">
        <f t="shared" si="4"/>
        <v>2183266.065758863</v>
      </c>
    </row>
    <row r="131" spans="1:5" x14ac:dyDescent="0.25">
      <c r="A131">
        <f>VLOOKUP('2024-03-18_windows_device_0'!P297,'2024-03-18_windows_device_0'!P$2:P$911,1,0)</f>
        <v>49.408666666666669</v>
      </c>
      <c r="B131">
        <f>VLOOKUP('2024-03-18_windows_device_0'!Q335,'2024-03-18_windows_device_0'!Q$2:Q$911,1,0)</f>
        <v>2184615</v>
      </c>
      <c r="C131">
        <f t="shared" si="5"/>
        <v>-5.3999999999994941E-2</v>
      </c>
      <c r="D131">
        <f t="shared" ref="D131:D150" si="6">A131*(EXP(-3*(G$2-C131)/G$2))</f>
        <v>2.458059847834535</v>
      </c>
      <c r="E131">
        <f t="shared" ref="E131:E194" si="7">B131-G$3*LN(D131)</f>
        <v>2183265.9414614541</v>
      </c>
    </row>
    <row r="132" spans="1:5" x14ac:dyDescent="0.25">
      <c r="A132">
        <f>VLOOKUP('2024-03-18_windows_device_0'!P298,'2024-03-18_windows_device_0'!P$2:P$911,1,0)</f>
        <v>49.367333333333335</v>
      </c>
      <c r="B132">
        <f>VLOOKUP('2024-03-18_windows_device_0'!Q336,'2024-03-18_windows_device_0'!Q$2:Q$911,1,0)</f>
        <v>2184613</v>
      </c>
      <c r="C132">
        <f t="shared" ref="C132:C150" si="8">A132-A131</f>
        <v>-4.133333333333411E-2</v>
      </c>
      <c r="D132">
        <f t="shared" si="6"/>
        <v>2.4564376550441436</v>
      </c>
      <c r="E132">
        <f t="shared" si="7"/>
        <v>2183264.931710924</v>
      </c>
    </row>
    <row r="133" spans="1:5" x14ac:dyDescent="0.25">
      <c r="A133">
        <f>VLOOKUP('2024-03-18_windows_device_0'!P299,'2024-03-18_windows_device_0'!P$2:P$911,1,0)</f>
        <v>49.305999999999997</v>
      </c>
      <c r="B133">
        <f>VLOOKUP('2024-03-18_windows_device_0'!Q337,'2024-03-18_windows_device_0'!Q$2:Q$911,1,0)</f>
        <v>2184611</v>
      </c>
      <c r="C133">
        <f t="shared" si="8"/>
        <v>-6.1333333333337237E-2</v>
      </c>
      <c r="D133">
        <f t="shared" si="6"/>
        <v>2.452701238545246</v>
      </c>
      <c r="E133">
        <f t="shared" si="7"/>
        <v>2183265.2150546843</v>
      </c>
    </row>
    <row r="134" spans="1:5" x14ac:dyDescent="0.25">
      <c r="A134">
        <f>VLOOKUP('2024-03-18_windows_device_0'!P300,'2024-03-18_windows_device_0'!P$2:P$911,1,0)</f>
        <v>49.257333333333335</v>
      </c>
      <c r="B134">
        <f>VLOOKUP('2024-03-18_windows_device_0'!Q338,'2024-03-18_windows_device_0'!Q$2:Q$911,1,0)</f>
        <v>2184612</v>
      </c>
      <c r="C134">
        <f t="shared" si="8"/>
        <v>-4.8666666666662195E-2</v>
      </c>
      <c r="D134">
        <f t="shared" si="6"/>
        <v>2.4507134516879092</v>
      </c>
      <c r="E134">
        <f t="shared" si="7"/>
        <v>2183267.4312195969</v>
      </c>
    </row>
    <row r="135" spans="1:5" x14ac:dyDescent="0.25">
      <c r="A135">
        <f>VLOOKUP('2024-03-18_windows_device_0'!P301,'2024-03-18_windows_device_0'!P$2:P$911,1,0)</f>
        <v>49.230666666666664</v>
      </c>
      <c r="B135">
        <f>VLOOKUP('2024-03-18_windows_device_0'!Q339,'2024-03-18_windows_device_0'!Q$2:Q$911,1,0)</f>
        <v>2184609</v>
      </c>
      <c r="C135">
        <f t="shared" si="8"/>
        <v>-2.6666666666670835E-2</v>
      </c>
      <c r="D135">
        <f t="shared" si="6"/>
        <v>2.4501387179700536</v>
      </c>
      <c r="E135">
        <f t="shared" si="7"/>
        <v>2183264.7830361999</v>
      </c>
    </row>
    <row r="136" spans="1:5" x14ac:dyDescent="0.25">
      <c r="A136">
        <f>VLOOKUP('2024-03-18_windows_device_0'!P302,'2024-03-18_windows_device_0'!P$2:P$911,1,0)</f>
        <v>49.164000000000001</v>
      </c>
      <c r="B136">
        <f>VLOOKUP('2024-03-18_windows_device_0'!Q340,'2024-03-18_windows_device_0'!Q$2:Q$911,1,0)</f>
        <v>2184605</v>
      </c>
      <c r="C136">
        <f t="shared" si="8"/>
        <v>-6.6666666666662877E-2</v>
      </c>
      <c r="D136">
        <f t="shared" si="6"/>
        <v>2.4454555284912085</v>
      </c>
      <c r="E136">
        <f t="shared" si="7"/>
        <v>2183263.6528763082</v>
      </c>
    </row>
    <row r="137" spans="1:5" x14ac:dyDescent="0.25">
      <c r="A137">
        <f>VLOOKUP('2024-03-18_windows_device_0'!P303,'2024-03-18_windows_device_0'!P$2:P$911,1,0)</f>
        <v>49.105333333333334</v>
      </c>
      <c r="B137">
        <f>VLOOKUP('2024-03-18_windows_device_0'!Q341,'2024-03-18_windows_device_0'!Q$2:Q$911,1,0)</f>
        <v>2184601</v>
      </c>
      <c r="C137">
        <f t="shared" si="8"/>
        <v>-5.8666666666667311E-2</v>
      </c>
      <c r="D137">
        <f t="shared" si="6"/>
        <v>2.4428100735018599</v>
      </c>
      <c r="E137">
        <f t="shared" si="7"/>
        <v>2183261.2764308341</v>
      </c>
    </row>
    <row r="138" spans="1:5" x14ac:dyDescent="0.25">
      <c r="A138">
        <f>VLOOKUP('2024-03-18_windows_device_0'!P304,'2024-03-18_windows_device_0'!P$2:P$911,1,0)</f>
        <v>49.06</v>
      </c>
      <c r="B138">
        <f>VLOOKUP('2024-03-18_windows_device_0'!Q342,'2024-03-18_windows_device_0'!Q$2:Q$911,1,0)</f>
        <v>2184602</v>
      </c>
      <c r="C138">
        <f t="shared" si="8"/>
        <v>-4.5333333333331893E-2</v>
      </c>
      <c r="D138">
        <f t="shared" si="6"/>
        <v>2.441009005549057</v>
      </c>
      <c r="E138">
        <f t="shared" si="7"/>
        <v>2183263.382778964</v>
      </c>
    </row>
    <row r="139" spans="1:5" x14ac:dyDescent="0.25">
      <c r="A139">
        <f>VLOOKUP('2024-03-18_windows_device_0'!P305,'2024-03-18_windows_device_0'!P$2:P$911,1,0)</f>
        <v>49.016666666666666</v>
      </c>
      <c r="B139">
        <f>VLOOKUP('2024-03-18_windows_device_0'!Q343,'2024-03-18_windows_device_0'!Q$2:Q$911,1,0)</f>
        <v>2184600</v>
      </c>
      <c r="C139">
        <f t="shared" si="8"/>
        <v>-4.3333333333336554E-2</v>
      </c>
      <c r="D139">
        <f t="shared" si="6"/>
        <v>2.4389209921559445</v>
      </c>
      <c r="E139">
        <f t="shared" si="7"/>
        <v>2183262.6664122464</v>
      </c>
    </row>
    <row r="140" spans="1:5" x14ac:dyDescent="0.25">
      <c r="A140">
        <f>VLOOKUP('2024-03-18_windows_device_0'!P306,'2024-03-18_windows_device_0'!P$2:P$911,1,0)</f>
        <v>48.945333333333338</v>
      </c>
      <c r="B140">
        <f>VLOOKUP('2024-03-18_windows_device_0'!Q344,'2024-03-18_windows_device_0'!Q$2:Q$911,1,0)</f>
        <v>2184602</v>
      </c>
      <c r="C140">
        <f t="shared" si="8"/>
        <v>-7.1333333333328142E-2</v>
      </c>
      <c r="D140">
        <f t="shared" si="6"/>
        <v>2.4344203531729236</v>
      </c>
      <c r="E140">
        <f t="shared" si="7"/>
        <v>2183267.4369796724</v>
      </c>
    </row>
    <row r="141" spans="1:5" x14ac:dyDescent="0.25">
      <c r="A141">
        <f>VLOOKUP('2024-03-18_windows_device_0'!P307,'2024-03-18_windows_device_0'!P$2:P$911,1,0)</f>
        <v>48.898666666666671</v>
      </c>
      <c r="B141">
        <f>VLOOKUP('2024-03-18_windows_device_0'!Q345,'2024-03-18_windows_device_0'!Q$2:Q$911,1,0)</f>
        <v>2184597</v>
      </c>
      <c r="C141">
        <f t="shared" si="8"/>
        <v>-4.6666666666666856E-2</v>
      </c>
      <c r="D141">
        <f t="shared" si="6"/>
        <v>2.4329365067950635</v>
      </c>
      <c r="E141">
        <f t="shared" si="7"/>
        <v>2183263.3515498177</v>
      </c>
    </row>
    <row r="142" spans="1:5" x14ac:dyDescent="0.25">
      <c r="A142">
        <f>VLOOKUP('2024-03-18_windows_device_0'!P308,'2024-03-18_windows_device_0'!P$2:P$911,1,0)</f>
        <v>48.832000000000001</v>
      </c>
      <c r="B142">
        <f>VLOOKUP('2024-03-18_windows_device_0'!Q346,'2024-03-18_windows_device_0'!Q$2:Q$911,1,0)</f>
        <v>2184594</v>
      </c>
      <c r="C142">
        <f t="shared" si="8"/>
        <v>-6.6666666666669983E-2</v>
      </c>
      <c r="D142">
        <f t="shared" si="6"/>
        <v>2.4289415907428751</v>
      </c>
      <c r="E142">
        <f t="shared" si="7"/>
        <v>2183262.8165953443</v>
      </c>
    </row>
    <row r="143" spans="1:5" x14ac:dyDescent="0.25">
      <c r="A143">
        <f>VLOOKUP('2024-03-18_windows_device_0'!P309,'2024-03-18_windows_device_0'!P$2:P$911,1,0)</f>
        <v>48.792000000000002</v>
      </c>
      <c r="B143">
        <f>VLOOKUP('2024-03-18_windows_device_0'!Q347,'2024-03-18_windows_device_0'!Q$2:Q$911,1,0)</f>
        <v>2184593</v>
      </c>
      <c r="C143">
        <f t="shared" si="8"/>
        <v>-3.9999999999999147E-2</v>
      </c>
      <c r="D143">
        <f t="shared" si="6"/>
        <v>2.4278551796113303</v>
      </c>
      <c r="E143">
        <f t="shared" si="7"/>
        <v>2183262.4876618111</v>
      </c>
    </row>
    <row r="144" spans="1:5" x14ac:dyDescent="0.25">
      <c r="A144">
        <f>VLOOKUP('2024-03-18_windows_device_0'!P310,'2024-03-18_windows_device_0'!P$2:P$911,1,0)</f>
        <v>48.74</v>
      </c>
      <c r="B144">
        <f>VLOOKUP('2024-03-18_windows_device_0'!Q348,'2024-03-18_windows_device_0'!Q$2:Q$911,1,0)</f>
        <v>2184593</v>
      </c>
      <c r="C144">
        <f t="shared" si="8"/>
        <v>-5.1999999999999602E-2</v>
      </c>
      <c r="D144">
        <f t="shared" si="6"/>
        <v>2.4248616392970446</v>
      </c>
      <c r="E144">
        <f t="shared" si="7"/>
        <v>2183264.3382997974</v>
      </c>
    </row>
    <row r="145" spans="1:5" x14ac:dyDescent="0.25">
      <c r="A145">
        <f>VLOOKUP('2024-03-18_windows_device_0'!P311,'2024-03-18_windows_device_0'!P$2:P$911,1,0)</f>
        <v>48.668666666666667</v>
      </c>
      <c r="B145">
        <f>VLOOKUP('2024-03-18_windows_device_0'!Q349,'2024-03-18_windows_device_0'!Q$2:Q$911,1,0)</f>
        <v>2184592</v>
      </c>
      <c r="C145">
        <f t="shared" si="8"/>
        <v>-7.1333333333335247E-2</v>
      </c>
      <c r="D145">
        <f t="shared" si="6"/>
        <v>2.4206596344586182</v>
      </c>
      <c r="E145">
        <f t="shared" si="7"/>
        <v>2183265.9398811264</v>
      </c>
    </row>
    <row r="146" spans="1:5" x14ac:dyDescent="0.25">
      <c r="A146">
        <f>VLOOKUP('2024-03-18_windows_device_0'!P312,'2024-03-18_windows_device_0'!P$2:P$911,1,0)</f>
        <v>48.650666666666666</v>
      </c>
      <c r="B146">
        <f>VLOOKUP('2024-03-18_windows_device_0'!Q350,'2024-03-18_windows_device_0'!Q$2:Q$911,1,0)</f>
        <v>2184587</v>
      </c>
      <c r="C146">
        <f t="shared" si="8"/>
        <v>-1.8000000000000682E-2</v>
      </c>
      <c r="D146">
        <f t="shared" si="6"/>
        <v>2.4215657838694522</v>
      </c>
      <c r="E146">
        <f t="shared" si="7"/>
        <v>2183260.3784763943</v>
      </c>
    </row>
    <row r="147" spans="1:5" x14ac:dyDescent="0.25">
      <c r="A147">
        <f>VLOOKUP('2024-03-18_windows_device_0'!P313,'2024-03-18_windows_device_0'!P$2:P$911,1,0)</f>
        <v>48.564666666666668</v>
      </c>
      <c r="B147">
        <f>VLOOKUP('2024-03-18_windows_device_0'!Q351,'2024-03-18_windows_device_0'!Q$2:Q$911,1,0)</f>
        <v>2184583</v>
      </c>
      <c r="C147">
        <f t="shared" si="8"/>
        <v>-8.5999999999998522E-2</v>
      </c>
      <c r="D147">
        <f t="shared" si="6"/>
        <v>2.41499264892671</v>
      </c>
      <c r="E147">
        <f t="shared" si="7"/>
        <v>2183260.4556352342</v>
      </c>
    </row>
    <row r="148" spans="1:5" x14ac:dyDescent="0.25">
      <c r="A148">
        <f>VLOOKUP('2024-03-18_windows_device_0'!P314,'2024-03-18_windows_device_0'!P$2:P$911,1,0)</f>
        <v>48.494</v>
      </c>
      <c r="B148">
        <f>VLOOKUP('2024-03-18_windows_device_0'!Q352,'2024-03-18_windows_device_0'!Q$2:Q$911,1,0)</f>
        <v>2184581</v>
      </c>
      <c r="C148">
        <f t="shared" si="8"/>
        <v>-7.0666666666667766E-2</v>
      </c>
      <c r="D148">
        <f t="shared" si="6"/>
        <v>2.4119945816260557</v>
      </c>
      <c r="E148">
        <f t="shared" si="7"/>
        <v>2183260.3189513418</v>
      </c>
    </row>
    <row r="149" spans="1:5" x14ac:dyDescent="0.25">
      <c r="A149">
        <f>VLOOKUP('2024-03-18_windows_device_0'!P315,'2024-03-18_windows_device_0'!P$2:P$911,1,0)</f>
        <v>48.440666666666665</v>
      </c>
      <c r="B149">
        <f>VLOOKUP('2024-03-18_windows_device_0'!Q353,'2024-03-18_windows_device_0'!Q$2:Q$911,1,0)</f>
        <v>2184577</v>
      </c>
      <c r="C149">
        <f t="shared" si="8"/>
        <v>-5.3333333333334565E-2</v>
      </c>
      <c r="D149">
        <f t="shared" si="6"/>
        <v>2.409924683306556</v>
      </c>
      <c r="E149">
        <f t="shared" si="7"/>
        <v>2183257.6067570886</v>
      </c>
    </row>
    <row r="150" spans="1:5" x14ac:dyDescent="0.25">
      <c r="A150">
        <f>VLOOKUP('2024-03-18_windows_device_0'!P316,'2024-03-18_windows_device_0'!P$2:P$911,1,0)</f>
        <v>48.378</v>
      </c>
      <c r="B150">
        <f>VLOOKUP('2024-03-18_windows_device_0'!Q354,'2024-03-18_windows_device_0'!Q$2:Q$911,1,0)</f>
        <v>2184568</v>
      </c>
      <c r="C150">
        <f t="shared" si="8"/>
        <v>-6.2666666666665094E-2</v>
      </c>
      <c r="D150">
        <f t="shared" si="6"/>
        <v>2.4064935904528388</v>
      </c>
      <c r="E150">
        <f t="shared" si="7"/>
        <v>2183250.7438805108</v>
      </c>
    </row>
    <row r="151" spans="1:5" x14ac:dyDescent="0.25">
      <c r="A151">
        <f>VLOOKUP('2024-03-18_windows_device_0'!P317,'2024-03-18_windows_device_0'!P$2:P$911,1,0)</f>
        <v>48.326666666666668</v>
      </c>
      <c r="B151">
        <f>VLOOKUP('2024-03-18_windows_device_0'!Q355,'2024-03-18_windows_device_0'!Q$2:Q$911,1,0)</f>
        <v>2184568</v>
      </c>
      <c r="C151">
        <f t="shared" ref="C151:C214" si="9">A151-A150</f>
        <v>-5.1333333333332121E-2</v>
      </c>
      <c r="D151">
        <f t="shared" ref="D151:D214" si="10">A151*(EXP(-3*(G$2-C151)/G$2))</f>
        <v>2.4043202761111035</v>
      </c>
      <c r="E151">
        <f t="shared" si="7"/>
        <v>2183252.0991487978</v>
      </c>
    </row>
    <row r="152" spans="1:5" x14ac:dyDescent="0.25">
      <c r="A152">
        <f>VLOOKUP('2024-03-18_windows_device_0'!P318,'2024-03-18_windows_device_0'!P$2:P$911,1,0)</f>
        <v>48.283999999999999</v>
      </c>
      <c r="B152">
        <f>VLOOKUP('2024-03-18_windows_device_0'!Q356,'2024-03-18_windows_device_0'!Q$2:Q$911,1,0)</f>
        <v>2184572</v>
      </c>
      <c r="C152">
        <f t="shared" si="9"/>
        <v>-4.2666666666669073E-2</v>
      </c>
      <c r="D152">
        <f t="shared" si="10"/>
        <v>2.4024880647444613</v>
      </c>
      <c r="E152">
        <f t="shared" si="7"/>
        <v>2183257.2426589974</v>
      </c>
    </row>
    <row r="153" spans="1:5" x14ac:dyDescent="0.25">
      <c r="A153">
        <f>VLOOKUP('2024-03-18_windows_device_0'!P319,'2024-03-18_windows_device_0'!P$2:P$911,1,0)</f>
        <v>48.24666666666667</v>
      </c>
      <c r="B153">
        <f>VLOOKUP('2024-03-18_windows_device_0'!Q357,'2024-03-18_windows_device_0'!Q$2:Q$911,1,0)</f>
        <v>2184575</v>
      </c>
      <c r="C153">
        <f t="shared" si="9"/>
        <v>-3.7333333333329222E-2</v>
      </c>
      <c r="D153">
        <f t="shared" si="10"/>
        <v>2.4008091119975115</v>
      </c>
      <c r="E153">
        <f t="shared" si="7"/>
        <v>2183261.2912841942</v>
      </c>
    </row>
    <row r="154" spans="1:5" x14ac:dyDescent="0.25">
      <c r="A154">
        <f>VLOOKUP('2024-03-18_windows_device_0'!P320,'2024-03-18_windows_device_0'!P$2:P$911,1,0)</f>
        <v>48.179333333333332</v>
      </c>
      <c r="B154">
        <f>VLOOKUP('2024-03-18_windows_device_0'!Q358,'2024-03-18_windows_device_0'!Q$2:Q$911,1,0)</f>
        <v>2184575</v>
      </c>
      <c r="C154">
        <f t="shared" si="9"/>
        <v>-6.7333333333337464E-2</v>
      </c>
      <c r="D154">
        <f t="shared" si="10"/>
        <v>2.3964551513350991</v>
      </c>
      <c r="E154">
        <f t="shared" si="7"/>
        <v>2183264.0140621895</v>
      </c>
    </row>
    <row r="155" spans="1:5" x14ac:dyDescent="0.25">
      <c r="A155">
        <f>VLOOKUP('2024-03-18_windows_device_0'!P321,'2024-03-18_windows_device_0'!P$2:P$911,1,0)</f>
        <v>48.12466666666667</v>
      </c>
      <c r="B155">
        <f>VLOOKUP('2024-03-18_windows_device_0'!Q359,'2024-03-18_windows_device_0'!Q$2:Q$911,1,0)</f>
        <v>2184572</v>
      </c>
      <c r="C155">
        <f t="shared" si="9"/>
        <v>-5.4666666666662422E-2</v>
      </c>
      <c r="D155">
        <f t="shared" si="10"/>
        <v>2.3941591305030387</v>
      </c>
      <c r="E155">
        <f t="shared" si="7"/>
        <v>2183262.451886781</v>
      </c>
    </row>
    <row r="156" spans="1:5" x14ac:dyDescent="0.25">
      <c r="A156">
        <f>VLOOKUP('2024-03-18_windows_device_0'!P322,'2024-03-18_windows_device_0'!P$2:P$911,1,0)</f>
        <v>48.074666666666666</v>
      </c>
      <c r="B156">
        <f>VLOOKUP('2024-03-18_windows_device_0'!Q360,'2024-03-18_windows_device_0'!Q$2:Q$911,1,0)</f>
        <v>2184570</v>
      </c>
      <c r="C156">
        <f t="shared" si="9"/>
        <v>-5.0000000000004263E-2</v>
      </c>
      <c r="D156">
        <f t="shared" si="10"/>
        <v>2.3918274170471006</v>
      </c>
      <c r="E156">
        <f t="shared" si="7"/>
        <v>2183261.9134748676</v>
      </c>
    </row>
    <row r="157" spans="1:5" x14ac:dyDescent="0.25">
      <c r="A157">
        <f>VLOOKUP('2024-03-18_windows_device_0'!P323,'2024-03-18_windows_device_0'!P$2:P$911,1,0)</f>
        <v>48.018000000000001</v>
      </c>
      <c r="B157">
        <f>VLOOKUP('2024-03-18_windows_device_0'!Q361,'2024-03-18_windows_device_0'!Q$2:Q$911,1,0)</f>
        <v>2184571</v>
      </c>
      <c r="C157">
        <f t="shared" si="9"/>
        <v>-5.6666666666664867E-2</v>
      </c>
      <c r="D157">
        <f t="shared" si="10"/>
        <v>2.38878589450194</v>
      </c>
      <c r="E157">
        <f t="shared" si="7"/>
        <v>2183264.8221355923</v>
      </c>
    </row>
    <row r="158" spans="1:5" x14ac:dyDescent="0.25">
      <c r="A158">
        <f>VLOOKUP('2024-03-18_windows_device_0'!P324,'2024-03-18_windows_device_0'!P$2:P$911,1,0)</f>
        <v>47.977333333333334</v>
      </c>
      <c r="B158">
        <f>VLOOKUP('2024-03-18_windows_device_0'!Q362,'2024-03-18_windows_device_0'!Q$2:Q$911,1,0)</f>
        <v>2184570</v>
      </c>
      <c r="C158">
        <f t="shared" si="9"/>
        <v>-4.0666666666666629E-2</v>
      </c>
      <c r="D158">
        <f t="shared" si="10"/>
        <v>2.3872957388232452</v>
      </c>
      <c r="E158">
        <f t="shared" si="7"/>
        <v>2183264.7581470604</v>
      </c>
    </row>
    <row r="159" spans="1:5" x14ac:dyDescent="0.25">
      <c r="A159">
        <f>VLOOKUP('2024-03-18_windows_device_0'!P325,'2024-03-18_windows_device_0'!P$2:P$911,1,0)</f>
        <v>47.919333333333334</v>
      </c>
      <c r="B159">
        <f>VLOOKUP('2024-03-18_windows_device_0'!Q363,'2024-03-18_windows_device_0'!Q$2:Q$911,1,0)</f>
        <v>2184559</v>
      </c>
      <c r="C159">
        <f t="shared" si="9"/>
        <v>-5.7999999999999829E-2</v>
      </c>
      <c r="D159">
        <f t="shared" si="10"/>
        <v>2.3838331022551471</v>
      </c>
      <c r="E159">
        <f t="shared" si="7"/>
        <v>2183255.9353910363</v>
      </c>
    </row>
    <row r="160" spans="1:5" x14ac:dyDescent="0.25">
      <c r="A160">
        <f>VLOOKUP('2024-03-18_windows_device_0'!P326,'2024-03-18_windows_device_0'!P$2:P$911,1,0)</f>
        <v>47.861333333333334</v>
      </c>
      <c r="B160">
        <f>VLOOKUP('2024-03-18_windows_device_0'!Q364,'2024-03-18_windows_device_0'!Q$2:Q$911,1,0)</f>
        <v>2184549</v>
      </c>
      <c r="C160">
        <f t="shared" si="9"/>
        <v>-5.7999999999999829E-2</v>
      </c>
      <c r="D160">
        <f t="shared" si="10"/>
        <v>2.3809477883262362</v>
      </c>
      <c r="E160">
        <f t="shared" si="7"/>
        <v>2183247.7520417999</v>
      </c>
    </row>
    <row r="161" spans="1:5" x14ac:dyDescent="0.25">
      <c r="A161">
        <f>VLOOKUP('2024-03-18_windows_device_0'!P327,'2024-03-18_windows_device_0'!P$2:P$911,1,0)</f>
        <v>47.836666666666666</v>
      </c>
      <c r="B161">
        <f>VLOOKUP('2024-03-18_windows_device_0'!Q365,'2024-03-18_windows_device_0'!Q$2:Q$911,1,0)</f>
        <v>2184551</v>
      </c>
      <c r="C161">
        <f t="shared" si="9"/>
        <v>-2.4666666666668391E-2</v>
      </c>
      <c r="D161">
        <f t="shared" si="10"/>
        <v>2.3808278050769838</v>
      </c>
      <c r="E161">
        <f t="shared" si="7"/>
        <v>2183249.8276332975</v>
      </c>
    </row>
    <row r="162" spans="1:5" x14ac:dyDescent="0.25">
      <c r="A162">
        <f>VLOOKUP('2024-03-18_windows_device_0'!P328,'2024-03-18_windows_device_0'!P$2:P$911,1,0)</f>
        <v>47.774666666666668</v>
      </c>
      <c r="B162">
        <f>VLOOKUP('2024-03-18_windows_device_0'!Q366,'2024-03-18_windows_device_0'!Q$2:Q$911,1,0)</f>
        <v>2184552</v>
      </c>
      <c r="C162">
        <f t="shared" si="9"/>
        <v>-6.1999999999997613E-2</v>
      </c>
      <c r="D162">
        <f t="shared" si="10"/>
        <v>2.3765037539251335</v>
      </c>
      <c r="E162">
        <f t="shared" si="7"/>
        <v>2183253.5544049903</v>
      </c>
    </row>
    <row r="163" spans="1:5" x14ac:dyDescent="0.25">
      <c r="A163">
        <f>VLOOKUP('2024-03-18_windows_device_0'!P329,'2024-03-18_windows_device_0'!P$2:P$911,1,0)</f>
        <v>47.725999999999999</v>
      </c>
      <c r="B163">
        <f>VLOOKUP('2024-03-18_windows_device_0'!Q367,'2024-03-18_windows_device_0'!Q$2:Q$911,1,0)</f>
        <v>2184551</v>
      </c>
      <c r="C163">
        <f t="shared" si="9"/>
        <v>-4.86666666666693E-2</v>
      </c>
      <c r="D163">
        <f t="shared" si="10"/>
        <v>2.3745246094373189</v>
      </c>
      <c r="E163">
        <f t="shared" si="7"/>
        <v>2183253.8041204945</v>
      </c>
    </row>
    <row r="164" spans="1:5" x14ac:dyDescent="0.25">
      <c r="A164">
        <f>VLOOKUP('2024-03-18_windows_device_0'!P330,'2024-03-18_windows_device_0'!P$2:P$911,1,0)</f>
        <v>47.672666666666665</v>
      </c>
      <c r="B164">
        <f>VLOOKUP('2024-03-18_windows_device_0'!Q368,'2024-03-18_windows_device_0'!Q$2:Q$911,1,0)</f>
        <v>2184555</v>
      </c>
      <c r="C164">
        <f t="shared" si="9"/>
        <v>-5.3333333333334565E-2</v>
      </c>
      <c r="D164">
        <f t="shared" si="10"/>
        <v>2.3717166592610686</v>
      </c>
      <c r="E164">
        <f t="shared" si="7"/>
        <v>2183259.5789673757</v>
      </c>
    </row>
    <row r="165" spans="1:5" x14ac:dyDescent="0.25">
      <c r="A165">
        <f>VLOOKUP('2024-03-18_windows_device_0'!P331,'2024-03-18_windows_device_0'!P$2:P$911,1,0)</f>
        <v>47.640666666666668</v>
      </c>
      <c r="B165">
        <f>VLOOKUP('2024-03-18_windows_device_0'!Q369,'2024-03-18_windows_device_0'!Q$2:Q$911,1,0)</f>
        <v>2184555</v>
      </c>
      <c r="C165">
        <f t="shared" si="9"/>
        <v>-3.1999999999996476E-2</v>
      </c>
      <c r="D165">
        <f t="shared" si="10"/>
        <v>2.3708302887577064</v>
      </c>
      <c r="E165">
        <f t="shared" si="7"/>
        <v>2183260.1396600939</v>
      </c>
    </row>
    <row r="166" spans="1:5" x14ac:dyDescent="0.25">
      <c r="A166">
        <f>VLOOKUP('2024-03-18_windows_device_0'!P332,'2024-03-18_windows_device_0'!P$2:P$911,1,0)</f>
        <v>47.591333333333331</v>
      </c>
      <c r="B166">
        <f>VLOOKUP('2024-03-18_windows_device_0'!Q370,'2024-03-18_windows_device_0'!Q$2:Q$911,1,0)</f>
        <v>2184546</v>
      </c>
      <c r="C166">
        <f t="shared" si="9"/>
        <v>-4.9333333333336782E-2</v>
      </c>
      <c r="D166">
        <f t="shared" si="10"/>
        <v>2.3678024761105076</v>
      </c>
      <c r="E166">
        <f t="shared" si="7"/>
        <v>2183253.0565503929</v>
      </c>
    </row>
    <row r="167" spans="1:5" x14ac:dyDescent="0.25">
      <c r="A167">
        <f>VLOOKUP('2024-03-18_windows_device_0'!P333,'2024-03-18_windows_device_0'!P$2:P$911,1,0)</f>
        <v>47.545333333333332</v>
      </c>
      <c r="B167">
        <f>VLOOKUP('2024-03-18_windows_device_0'!Q371,'2024-03-18_windows_device_0'!Q$2:Q$911,1,0)</f>
        <v>2184546</v>
      </c>
      <c r="C167">
        <f t="shared" si="9"/>
        <v>-4.5999999999999375E-2</v>
      </c>
      <c r="D167">
        <f t="shared" si="10"/>
        <v>2.3656238733949975</v>
      </c>
      <c r="E167">
        <f t="shared" si="7"/>
        <v>2183254.4373278944</v>
      </c>
    </row>
    <row r="168" spans="1:5" x14ac:dyDescent="0.25">
      <c r="A168">
        <f>VLOOKUP('2024-03-18_windows_device_0'!P334,'2024-03-18_windows_device_0'!P$2:P$911,1,0)</f>
        <v>47.475999999999999</v>
      </c>
      <c r="B168">
        <f>VLOOKUP('2024-03-18_windows_device_0'!Q372,'2024-03-18_windows_device_0'!Q$2:Q$911,1,0)</f>
        <v>2184546</v>
      </c>
      <c r="C168">
        <f t="shared" si="9"/>
        <v>-6.9333333333332803E-2</v>
      </c>
      <c r="D168">
        <f t="shared" si="10"/>
        <v>2.3614052301358672</v>
      </c>
      <c r="E168">
        <f t="shared" si="7"/>
        <v>2183257.1146824993</v>
      </c>
    </row>
    <row r="169" spans="1:5" x14ac:dyDescent="0.25">
      <c r="A169">
        <f>VLOOKUP('2024-03-18_windows_device_0'!P335,'2024-03-18_windows_device_0'!P$2:P$911,1,0)</f>
        <v>47.433999999999997</v>
      </c>
      <c r="B169">
        <f>VLOOKUP('2024-03-18_windows_device_0'!Q373,'2024-03-18_windows_device_0'!Q$2:Q$911,1,0)</f>
        <v>2184544</v>
      </c>
      <c r="C169">
        <f t="shared" si="9"/>
        <v>-4.2000000000001592E-2</v>
      </c>
      <c r="D169">
        <f t="shared" si="10"/>
        <v>2.3602161991031654</v>
      </c>
      <c r="E169">
        <f t="shared" si="7"/>
        <v>2183255.8701630533</v>
      </c>
    </row>
    <row r="170" spans="1:5" x14ac:dyDescent="0.25">
      <c r="A170">
        <f>VLOOKUP('2024-03-18_windows_device_0'!P336,'2024-03-18_windows_device_0'!P$2:P$911,1,0)</f>
        <v>47.410666666666664</v>
      </c>
      <c r="B170">
        <f>VLOOKUP('2024-03-18_windows_device_0'!Q374,'2024-03-18_windows_device_0'!Q$2:Q$911,1,0)</f>
        <v>2184541</v>
      </c>
      <c r="C170">
        <f t="shared" si="9"/>
        <v>-2.3333333333333428E-2</v>
      </c>
      <c r="D170">
        <f t="shared" si="10"/>
        <v>2.3596697130617024</v>
      </c>
      <c r="E170">
        <f t="shared" si="7"/>
        <v>2183253.2175142737</v>
      </c>
    </row>
    <row r="171" spans="1:5" x14ac:dyDescent="0.25">
      <c r="A171">
        <f>VLOOKUP('2024-03-18_windows_device_0'!P337,'2024-03-18_windows_device_0'!P$2:P$911,1,0)</f>
        <v>47.345333333333329</v>
      </c>
      <c r="B171">
        <f>VLOOKUP('2024-03-18_windows_device_0'!Q375,'2024-03-18_windows_device_0'!Q$2:Q$911,1,0)</f>
        <v>2184530</v>
      </c>
      <c r="C171">
        <f t="shared" si="9"/>
        <v>-6.533333333333502E-2</v>
      </c>
      <c r="D171">
        <f t="shared" si="10"/>
        <v>2.3550374508112806</v>
      </c>
      <c r="E171">
        <f t="shared" si="7"/>
        <v>2183245.1650549672</v>
      </c>
    </row>
    <row r="172" spans="1:5" x14ac:dyDescent="0.25">
      <c r="A172">
        <f>VLOOKUP('2024-03-18_windows_device_0'!P338,'2024-03-18_windows_device_0'!P$2:P$911,1,0)</f>
        <v>47.311333333333337</v>
      </c>
      <c r="B172">
        <f>VLOOKUP('2024-03-18_windows_device_0'!Q376,'2024-03-18_windows_device_0'!Q$2:Q$911,1,0)</f>
        <v>2184527</v>
      </c>
      <c r="C172">
        <f t="shared" si="9"/>
        <v>-3.3999999999991815E-2</v>
      </c>
      <c r="D172">
        <f t="shared" si="10"/>
        <v>2.3543753627719539</v>
      </c>
      <c r="E172">
        <f t="shared" si="7"/>
        <v>2183242.5868196776</v>
      </c>
    </row>
    <row r="173" spans="1:5" x14ac:dyDescent="0.25">
      <c r="A173">
        <f>VLOOKUP('2024-03-18_windows_device_0'!P339,'2024-03-18_windows_device_0'!P$2:P$911,1,0)</f>
        <v>47.266666666666666</v>
      </c>
      <c r="B173">
        <f>VLOOKUP('2024-03-18_windows_device_0'!Q377,'2024-03-18_windows_device_0'!Q$2:Q$911,1,0)</f>
        <v>2184530</v>
      </c>
      <c r="C173">
        <f t="shared" si="9"/>
        <v>-4.4666666666671517E-2</v>
      </c>
      <c r="D173">
        <f t="shared" si="10"/>
        <v>2.3518025333809862</v>
      </c>
      <c r="E173">
        <f t="shared" si="7"/>
        <v>2183247.2268955759</v>
      </c>
    </row>
    <row r="174" spans="1:5" x14ac:dyDescent="0.25">
      <c r="A174">
        <f>VLOOKUP('2024-03-18_windows_device_0'!P340,'2024-03-18_windows_device_0'!P$2:P$911,1,0)</f>
        <v>47.208666666666666</v>
      </c>
      <c r="B174">
        <f>VLOOKUP('2024-03-18_windows_device_0'!Q378,'2024-03-18_windows_device_0'!Q$2:Q$911,1,0)</f>
        <v>2184529</v>
      </c>
      <c r="C174">
        <f t="shared" si="9"/>
        <v>-5.7999999999999829E-2</v>
      </c>
      <c r="D174">
        <f t="shared" si="10"/>
        <v>2.3484797154940069</v>
      </c>
      <c r="E174">
        <f t="shared" si="7"/>
        <v>2183248.3477161555</v>
      </c>
    </row>
    <row r="175" spans="1:5" x14ac:dyDescent="0.25">
      <c r="A175">
        <f>VLOOKUP('2024-03-18_windows_device_0'!P341,'2024-03-18_windows_device_0'!P$2:P$911,1,0)</f>
        <v>47.167999999999999</v>
      </c>
      <c r="B175">
        <f>VLOOKUP('2024-03-18_windows_device_0'!Q379,'2024-03-18_windows_device_0'!Q$2:Q$911,1,0)</f>
        <v>2184525</v>
      </c>
      <c r="C175">
        <f t="shared" si="9"/>
        <v>-4.0666666666666629E-2</v>
      </c>
      <c r="D175">
        <f t="shared" si="10"/>
        <v>2.3470242630300731</v>
      </c>
      <c r="E175">
        <f t="shared" si="7"/>
        <v>2183245.2776179402</v>
      </c>
    </row>
    <row r="176" spans="1:5" x14ac:dyDescent="0.25">
      <c r="A176">
        <f>VLOOKUP('2024-03-18_windows_device_0'!P342,'2024-03-18_windows_device_0'!P$2:P$911,1,0)</f>
        <v>47.108000000000004</v>
      </c>
      <c r="B176">
        <f>VLOOKUP('2024-03-18_windows_device_0'!Q380,'2024-03-18_windows_device_0'!Q$2:Q$911,1,0)</f>
        <v>2184522</v>
      </c>
      <c r="C176">
        <f t="shared" si="9"/>
        <v>-5.9999999999995168E-2</v>
      </c>
      <c r="D176">
        <f t="shared" si="10"/>
        <v>2.3434064734758224</v>
      </c>
      <c r="E176">
        <f t="shared" si="7"/>
        <v>2183244.5915569845</v>
      </c>
    </row>
    <row r="177" spans="1:5" x14ac:dyDescent="0.25">
      <c r="A177">
        <f>VLOOKUP('2024-03-18_windows_device_0'!P343,'2024-03-18_windows_device_0'!P$2:P$911,1,0)</f>
        <v>47.055999999999997</v>
      </c>
      <c r="B177">
        <f>VLOOKUP('2024-03-18_windows_device_0'!Q381,'2024-03-18_windows_device_0'!Q$2:Q$911,1,0)</f>
        <v>2184521</v>
      </c>
      <c r="C177">
        <f t="shared" si="9"/>
        <v>-5.2000000000006708E-2</v>
      </c>
      <c r="D177">
        <f t="shared" si="10"/>
        <v>2.3410810278777521</v>
      </c>
      <c r="E177">
        <f t="shared" si="7"/>
        <v>2183245.0807993757</v>
      </c>
    </row>
    <row r="178" spans="1:5" x14ac:dyDescent="0.25">
      <c r="A178">
        <f>VLOOKUP('2024-03-18_windows_device_0'!P344,'2024-03-18_windows_device_0'!P$2:P$911,1,0)</f>
        <v>47.01</v>
      </c>
      <c r="B178">
        <f>VLOOKUP('2024-03-18_windows_device_0'!Q382,'2024-03-18_windows_device_0'!Q$2:Q$911,1,0)</f>
        <v>2184521</v>
      </c>
      <c r="C178">
        <f t="shared" si="9"/>
        <v>-4.5999999999999375E-2</v>
      </c>
      <c r="D178">
        <f t="shared" si="10"/>
        <v>2.338988297939486</v>
      </c>
      <c r="E178">
        <f t="shared" si="7"/>
        <v>2183246.4222731437</v>
      </c>
    </row>
    <row r="179" spans="1:5" x14ac:dyDescent="0.25">
      <c r="A179">
        <f>VLOOKUP('2024-03-18_windows_device_0'!P345,'2024-03-18_windows_device_0'!P$2:P$911,1,0)</f>
        <v>46.957999999999998</v>
      </c>
      <c r="B179">
        <f>VLOOKUP('2024-03-18_windows_device_0'!Q383,'2024-03-18_windows_device_0'!Q$2:Q$911,1,0)</f>
        <v>2184520</v>
      </c>
      <c r="C179">
        <f t="shared" si="9"/>
        <v>-5.1999999999999602E-2</v>
      </c>
      <c r="D179">
        <f t="shared" si="10"/>
        <v>2.3362054341015721</v>
      </c>
      <c r="E179">
        <f t="shared" si="7"/>
        <v>2183247.2079943302</v>
      </c>
    </row>
    <row r="180" spans="1:5" x14ac:dyDescent="0.25">
      <c r="A180">
        <f>VLOOKUP('2024-03-18_windows_device_0'!P346,'2024-03-18_windows_device_0'!P$2:P$911,1,0)</f>
        <v>46.921999999999997</v>
      </c>
      <c r="B180">
        <f>VLOOKUP('2024-03-18_windows_device_0'!Q384,'2024-03-18_windows_device_0'!Q$2:Q$911,1,0)</f>
        <v>2184513</v>
      </c>
      <c r="C180">
        <f t="shared" si="9"/>
        <v>-3.6000000000001364E-2</v>
      </c>
      <c r="D180">
        <f t="shared" si="10"/>
        <v>2.3349356294217007</v>
      </c>
      <c r="E180">
        <f t="shared" si="7"/>
        <v>2183241.0235154377</v>
      </c>
    </row>
    <row r="181" spans="1:5" x14ac:dyDescent="0.25">
      <c r="A181">
        <f>VLOOKUP('2024-03-18_windows_device_0'!P347,'2024-03-18_windows_device_0'!P$2:P$911,1,0)</f>
        <v>46.866666666666667</v>
      </c>
      <c r="B181">
        <f>VLOOKUP('2024-03-18_windows_device_0'!Q385,'2024-03-18_windows_device_0'!Q$2:Q$911,1,0)</f>
        <v>2184513</v>
      </c>
      <c r="C181">
        <f t="shared" si="9"/>
        <v>-5.5333333333329904E-2</v>
      </c>
      <c r="D181">
        <f t="shared" si="10"/>
        <v>2.3315530665207134</v>
      </c>
      <c r="E181">
        <f t="shared" si="7"/>
        <v>2183243.1981034721</v>
      </c>
    </row>
    <row r="182" spans="1:5" x14ac:dyDescent="0.25">
      <c r="A182">
        <f>VLOOKUP('2024-03-18_windows_device_0'!P348,'2024-03-18_windows_device_0'!P$2:P$911,1,0)</f>
        <v>46.827333333333335</v>
      </c>
      <c r="B182">
        <f>VLOOKUP('2024-03-18_windows_device_0'!Q386,'2024-03-18_windows_device_0'!Q$2:Q$911,1,0)</f>
        <v>2184512</v>
      </c>
      <c r="C182">
        <f t="shared" si="9"/>
        <v>-3.9333333333331666E-2</v>
      </c>
      <c r="D182">
        <f t="shared" si="10"/>
        <v>2.3301164405411372</v>
      </c>
      <c r="E182">
        <f t="shared" si="7"/>
        <v>2183243.1226387848</v>
      </c>
    </row>
    <row r="183" spans="1:5" x14ac:dyDescent="0.25">
      <c r="A183">
        <f>VLOOKUP('2024-03-18_windows_device_0'!P349,'2024-03-18_windows_device_0'!P$2:P$911,1,0)</f>
        <v>46.785333333333334</v>
      </c>
      <c r="B183">
        <f>VLOOKUP('2024-03-18_windows_device_0'!Q387,'2024-03-18_windows_device_0'!Q$2:Q$911,1,0)</f>
        <v>2184506</v>
      </c>
      <c r="C183">
        <f t="shared" si="9"/>
        <v>-4.2000000000001592E-2</v>
      </c>
      <c r="D183">
        <f t="shared" si="10"/>
        <v>2.3279399083732053</v>
      </c>
      <c r="E183">
        <f t="shared" si="7"/>
        <v>2183238.5244245278</v>
      </c>
    </row>
    <row r="184" spans="1:5" x14ac:dyDescent="0.25">
      <c r="A184">
        <f>VLOOKUP('2024-03-18_windows_device_0'!P350,'2024-03-18_windows_device_0'!P$2:P$911,1,0)</f>
        <v>46.746000000000002</v>
      </c>
      <c r="B184">
        <f>VLOOKUP('2024-03-18_windows_device_0'!Q388,'2024-03-18_windows_device_0'!Q$2:Q$911,1,0)</f>
        <v>2184501</v>
      </c>
      <c r="C184">
        <f t="shared" si="9"/>
        <v>-3.9333333333331666E-2</v>
      </c>
      <c r="D184">
        <f t="shared" si="10"/>
        <v>2.3260693141370994</v>
      </c>
      <c r="E184">
        <f t="shared" si="7"/>
        <v>2183234.7302199486</v>
      </c>
    </row>
    <row r="185" spans="1:5" x14ac:dyDescent="0.25">
      <c r="A185">
        <f>VLOOKUP('2024-03-18_windows_device_0'!P351,'2024-03-18_windows_device_0'!P$2:P$911,1,0)</f>
        <v>46.69</v>
      </c>
      <c r="B185">
        <f>VLOOKUP('2024-03-18_windows_device_0'!Q389,'2024-03-18_windows_device_0'!Q$2:Q$911,1,0)</f>
        <v>2184500</v>
      </c>
      <c r="C185">
        <f t="shared" si="9"/>
        <v>-5.6000000000004491E-2</v>
      </c>
      <c r="D185">
        <f t="shared" si="10"/>
        <v>2.3227425325907727</v>
      </c>
      <c r="E185">
        <f t="shared" si="7"/>
        <v>2183235.8770795488</v>
      </c>
    </row>
    <row r="186" spans="1:5" x14ac:dyDescent="0.25">
      <c r="A186">
        <f>VLOOKUP('2024-03-18_windows_device_0'!P352,'2024-03-18_windows_device_0'!P$2:P$911,1,0)</f>
        <v>46.640666666666668</v>
      </c>
      <c r="B186">
        <f>VLOOKUP('2024-03-18_windows_device_0'!Q390,'2024-03-18_windows_device_0'!Q$2:Q$911,1,0)</f>
        <v>2184496</v>
      </c>
      <c r="C186">
        <f t="shared" si="9"/>
        <v>-4.9333333333329676E-2</v>
      </c>
      <c r="D186">
        <f t="shared" si="10"/>
        <v>2.3205041398457311</v>
      </c>
      <c r="E186">
        <f t="shared" si="7"/>
        <v>2183233.3233044059</v>
      </c>
    </row>
    <row r="187" spans="1:5" x14ac:dyDescent="0.25">
      <c r="A187">
        <f>VLOOKUP('2024-03-18_windows_device_0'!P353,'2024-03-18_windows_device_0'!P$2:P$911,1,0)</f>
        <v>46.594000000000001</v>
      </c>
      <c r="B187">
        <f>VLOOKUP('2024-03-18_windows_device_0'!Q391,'2024-03-18_windows_device_0'!Q$2:Q$911,1,0)</f>
        <v>2184495</v>
      </c>
      <c r="C187">
        <f t="shared" si="9"/>
        <v>-4.6666666666666856E-2</v>
      </c>
      <c r="D187">
        <f t="shared" si="10"/>
        <v>2.3182686016853049</v>
      </c>
      <c r="E187">
        <f t="shared" si="7"/>
        <v>2183233.7690779702</v>
      </c>
    </row>
    <row r="188" spans="1:5" x14ac:dyDescent="0.25">
      <c r="A188">
        <f>VLOOKUP('2024-03-18_windows_device_0'!P354,'2024-03-18_windows_device_0'!P$2:P$911,1,0)</f>
        <v>46.560666666666663</v>
      </c>
      <c r="B188">
        <f>VLOOKUP('2024-03-18_windows_device_0'!Q392,'2024-03-18_windows_device_0'!Q$2:Q$911,1,0)</f>
        <v>2184499</v>
      </c>
      <c r="C188">
        <f t="shared" si="9"/>
        <v>-3.3333333333338544E-2</v>
      </c>
      <c r="D188">
        <f t="shared" si="10"/>
        <v>2.3170411503630777</v>
      </c>
      <c r="E188">
        <f t="shared" si="7"/>
        <v>2183238.5634917743</v>
      </c>
    </row>
    <row r="189" spans="1:5" x14ac:dyDescent="0.25">
      <c r="A189">
        <f>VLOOKUP('2024-03-18_windows_device_0'!P355,'2024-03-18_windows_device_0'!P$2:P$911,1,0)</f>
        <v>46.506</v>
      </c>
      <c r="B189">
        <f>VLOOKUP('2024-03-18_windows_device_0'!Q393,'2024-03-18_windows_device_0'!Q$2:Q$911,1,0)</f>
        <v>2184499</v>
      </c>
      <c r="C189">
        <f t="shared" si="9"/>
        <v>-5.4666666666662422E-2</v>
      </c>
      <c r="D189">
        <f t="shared" si="10"/>
        <v>2.3136319113519259</v>
      </c>
      <c r="E189">
        <f t="shared" si="7"/>
        <v>2183240.7721812553</v>
      </c>
    </row>
    <row r="190" spans="1:5" x14ac:dyDescent="0.25">
      <c r="A190">
        <f>VLOOKUP('2024-03-18_windows_device_0'!P356,'2024-03-18_windows_device_0'!P$2:P$911,1,0)</f>
        <v>46.457999999999998</v>
      </c>
      <c r="B190">
        <f>VLOOKUP('2024-03-18_windows_device_0'!Q394,'2024-03-18_windows_device_0'!Q$2:Q$911,1,0)</f>
        <v>2184491</v>
      </c>
      <c r="C190">
        <f t="shared" si="9"/>
        <v>-4.8000000000001819E-2</v>
      </c>
      <c r="D190">
        <f t="shared" si="10"/>
        <v>2.3114589637144953</v>
      </c>
      <c r="E190">
        <f t="shared" si="7"/>
        <v>2183234.181633214</v>
      </c>
    </row>
    <row r="191" spans="1:5" x14ac:dyDescent="0.25">
      <c r="A191">
        <f>VLOOKUP('2024-03-18_windows_device_0'!P357,'2024-03-18_windows_device_0'!P$2:P$911,1,0)</f>
        <v>46.406666666666666</v>
      </c>
      <c r="B191">
        <f>VLOOKUP('2024-03-18_windows_device_0'!Q395,'2024-03-18_windows_device_0'!Q$2:Q$911,1,0)</f>
        <v>2184491</v>
      </c>
      <c r="C191">
        <f t="shared" si="9"/>
        <v>-5.1333333333332121E-2</v>
      </c>
      <c r="D191">
        <f t="shared" si="10"/>
        <v>2.3087975502840932</v>
      </c>
      <c r="E191">
        <f t="shared" si="7"/>
        <v>2183235.9097279962</v>
      </c>
    </row>
    <row r="192" spans="1:5" x14ac:dyDescent="0.25">
      <c r="A192">
        <f>VLOOKUP('2024-03-18_windows_device_0'!P358,'2024-03-18_windows_device_0'!P$2:P$911,1,0)</f>
        <v>46.381999999999998</v>
      </c>
      <c r="B192">
        <f>VLOOKUP('2024-03-18_windows_device_0'!Q396,'2024-03-18_windows_device_0'!Q$2:Q$911,1,0)</f>
        <v>2184492</v>
      </c>
      <c r="C192">
        <f t="shared" si="9"/>
        <v>-2.4666666666668391E-2</v>
      </c>
      <c r="D192">
        <f t="shared" si="10"/>
        <v>2.3084291391905927</v>
      </c>
      <c r="E192">
        <f t="shared" si="7"/>
        <v>2183237.1490996704</v>
      </c>
    </row>
    <row r="193" spans="1:5" x14ac:dyDescent="0.25">
      <c r="A193">
        <f>VLOOKUP('2024-03-18_windows_device_0'!P359,'2024-03-18_windows_device_0'!P$2:P$911,1,0)</f>
        <v>46.316000000000003</v>
      </c>
      <c r="B193">
        <f>VLOOKUP('2024-03-18_windows_device_0'!Q397,'2024-03-18_windows_device_0'!Q$2:Q$911,1,0)</f>
        <v>2184490</v>
      </c>
      <c r="C193">
        <f t="shared" si="9"/>
        <v>-6.5999999999995396E-2</v>
      </c>
      <c r="D193">
        <f t="shared" si="10"/>
        <v>2.303815228184916</v>
      </c>
      <c r="E193">
        <f t="shared" si="7"/>
        <v>2183238.150184724</v>
      </c>
    </row>
    <row r="194" spans="1:5" x14ac:dyDescent="0.25">
      <c r="A194">
        <f>VLOOKUP('2024-03-18_windows_device_0'!P360,'2024-03-18_windows_device_0'!P$2:P$911,1,0)</f>
        <v>46.270666666666671</v>
      </c>
      <c r="B194">
        <f>VLOOKUP('2024-03-18_windows_device_0'!Q398,'2024-03-18_windows_device_0'!Q$2:Q$911,1,0)</f>
        <v>2184484</v>
      </c>
      <c r="C194">
        <f t="shared" si="9"/>
        <v>-4.5333333333331893E-2</v>
      </c>
      <c r="D194">
        <f t="shared" si="10"/>
        <v>2.3022240934792482</v>
      </c>
      <c r="E194">
        <f t="shared" si="7"/>
        <v>2183233.1865207111</v>
      </c>
    </row>
    <row r="195" spans="1:5" x14ac:dyDescent="0.25">
      <c r="A195">
        <f>VLOOKUP('2024-03-18_windows_device_0'!P361,'2024-03-18_windows_device_0'!P$2:P$911,1,0)</f>
        <v>46.231333333333332</v>
      </c>
      <c r="B195">
        <f>VLOOKUP('2024-03-18_windows_device_0'!Q399,'2024-03-18_windows_device_0'!Q$2:Q$911,1,0)</f>
        <v>2184479</v>
      </c>
      <c r="C195">
        <f t="shared" si="9"/>
        <v>-3.9333333333338771E-2</v>
      </c>
      <c r="D195">
        <f t="shared" si="10"/>
        <v>2.3004596290230239</v>
      </c>
      <c r="E195">
        <f t="shared" ref="E195:E258" si="11">B195-G$3*LN(D195)</f>
        <v>2183229.3365874863</v>
      </c>
    </row>
    <row r="196" spans="1:5" x14ac:dyDescent="0.25">
      <c r="A196">
        <f>VLOOKUP('2024-03-18_windows_device_0'!P362,'2024-03-18_windows_device_0'!P$2:P$911,1,0)</f>
        <v>46.175333333333334</v>
      </c>
      <c r="B196">
        <f>VLOOKUP('2024-03-18_windows_device_0'!Q400,'2024-03-18_windows_device_0'!Q$2:Q$911,1,0)</f>
        <v>2184477</v>
      </c>
      <c r="C196">
        <f t="shared" si="9"/>
        <v>-5.5999999999997385E-2</v>
      </c>
      <c r="D196">
        <f t="shared" si="10"/>
        <v>2.2971388025249486</v>
      </c>
      <c r="E196">
        <f t="shared" si="11"/>
        <v>2183229.5034755641</v>
      </c>
    </row>
    <row r="197" spans="1:5" x14ac:dyDescent="0.25">
      <c r="A197">
        <f>VLOOKUP('2024-03-18_windows_device_0'!P363,'2024-03-18_windows_device_0'!P$2:P$911,1,0)</f>
        <v>46.125999999999998</v>
      </c>
      <c r="B197">
        <f>VLOOKUP('2024-03-18_windows_device_0'!Q401,'2024-03-18_windows_device_0'!Q$2:Q$911,1,0)</f>
        <v>2184473</v>
      </c>
      <c r="C197">
        <f t="shared" si="9"/>
        <v>-4.9333333333336782E-2</v>
      </c>
      <c r="D197">
        <f t="shared" si="10"/>
        <v>2.2948980279267919</v>
      </c>
      <c r="E197">
        <f t="shared" si="11"/>
        <v>2183226.9673846257</v>
      </c>
    </row>
    <row r="198" spans="1:5" x14ac:dyDescent="0.25">
      <c r="A198">
        <f>VLOOKUP('2024-03-18_windows_device_0'!P364,'2024-03-18_windows_device_0'!P$2:P$911,1,0)</f>
        <v>46.084666666666664</v>
      </c>
      <c r="B198">
        <f>VLOOKUP('2024-03-18_windows_device_0'!Q402,'2024-03-18_windows_device_0'!Q$2:Q$911,1,0)</f>
        <v>2184469</v>
      </c>
      <c r="C198">
        <f t="shared" si="9"/>
        <v>-4.133333333333411E-2</v>
      </c>
      <c r="D198">
        <f t="shared" si="10"/>
        <v>2.2930975379162537</v>
      </c>
      <c r="E198">
        <f t="shared" si="11"/>
        <v>2183224.144689667</v>
      </c>
    </row>
    <row r="199" spans="1:5" x14ac:dyDescent="0.25">
      <c r="A199">
        <f>VLOOKUP('2024-03-18_windows_device_0'!P365,'2024-03-18_windows_device_0'!P$2:P$911,1,0)</f>
        <v>46.045999999999999</v>
      </c>
      <c r="B199">
        <f>VLOOKUP('2024-03-18_windows_device_0'!Q403,'2024-03-18_windows_device_0'!Q$2:Q$911,1,0)</f>
        <v>2184470</v>
      </c>
      <c r="C199">
        <f t="shared" si="9"/>
        <v>-3.8666666666664185E-2</v>
      </c>
      <c r="D199">
        <f t="shared" si="10"/>
        <v>2.2912588024648142</v>
      </c>
      <c r="E199">
        <f t="shared" si="11"/>
        <v>2183226.3479570923</v>
      </c>
    </row>
    <row r="200" spans="1:5" x14ac:dyDescent="0.25">
      <c r="A200">
        <f>VLOOKUP('2024-03-18_windows_device_0'!P366,'2024-03-18_windows_device_0'!P$2:P$911,1,0)</f>
        <v>45.987333333333332</v>
      </c>
      <c r="B200">
        <f>VLOOKUP('2024-03-18_windows_device_0'!Q404,'2024-03-18_windows_device_0'!Q$2:Q$911,1,0)</f>
        <v>2184472</v>
      </c>
      <c r="C200">
        <f t="shared" si="9"/>
        <v>-5.8666666666667311E-2</v>
      </c>
      <c r="D200">
        <f t="shared" si="10"/>
        <v>2.2877010193085852</v>
      </c>
      <c r="E200">
        <f t="shared" si="11"/>
        <v>2183230.6789126</v>
      </c>
    </row>
    <row r="201" spans="1:5" x14ac:dyDescent="0.25">
      <c r="A201">
        <f>VLOOKUP('2024-03-18_windows_device_0'!P367,'2024-03-18_windows_device_0'!P$2:P$911,1,0)</f>
        <v>45.941333333333333</v>
      </c>
      <c r="B201">
        <f>VLOOKUP('2024-03-18_windows_device_0'!Q405,'2024-03-18_windows_device_0'!Q$2:Q$911,1,0)</f>
        <v>2184472</v>
      </c>
      <c r="C201">
        <f t="shared" si="9"/>
        <v>-4.5999999999999375E-2</v>
      </c>
      <c r="D201">
        <f t="shared" si="10"/>
        <v>2.2858166572730036</v>
      </c>
      <c r="E201">
        <f t="shared" si="11"/>
        <v>2183231.9149603923</v>
      </c>
    </row>
    <row r="202" spans="1:5" x14ac:dyDescent="0.25">
      <c r="A202">
        <f>VLOOKUP('2024-03-18_windows_device_0'!P368,'2024-03-18_windows_device_0'!P$2:P$911,1,0)</f>
        <v>45.88</v>
      </c>
      <c r="B202">
        <f>VLOOKUP('2024-03-18_windows_device_0'!Q406,'2024-03-18_windows_device_0'!Q$2:Q$911,1,0)</f>
        <v>2184469</v>
      </c>
      <c r="C202">
        <f t="shared" si="9"/>
        <v>-6.1333333333330131E-2</v>
      </c>
      <c r="D202">
        <f t="shared" si="10"/>
        <v>2.2822766564810752</v>
      </c>
      <c r="E202">
        <f t="shared" si="11"/>
        <v>2183231.2397825383</v>
      </c>
    </row>
    <row r="203" spans="1:5" x14ac:dyDescent="0.25">
      <c r="A203">
        <f>VLOOKUP('2024-03-18_windows_device_0'!P369,'2024-03-18_windows_device_0'!P$2:P$911,1,0)</f>
        <v>45.844000000000001</v>
      </c>
      <c r="B203">
        <f>VLOOKUP('2024-03-18_windows_device_0'!Q407,'2024-03-18_windows_device_0'!Q$2:Q$911,1,0)</f>
        <v>2184465</v>
      </c>
      <c r="C203">
        <f t="shared" si="9"/>
        <v>-3.6000000000001364E-2</v>
      </c>
      <c r="D203">
        <f t="shared" si="10"/>
        <v>2.2812921229957897</v>
      </c>
      <c r="E203">
        <f t="shared" si="11"/>
        <v>2183227.8869954203</v>
      </c>
    </row>
    <row r="204" spans="1:5" x14ac:dyDescent="0.25">
      <c r="A204">
        <f>VLOOKUP('2024-03-18_windows_device_0'!P370,'2024-03-18_windows_device_0'!P$2:P$911,1,0)</f>
        <v>45.803333333333335</v>
      </c>
      <c r="B204">
        <f>VLOOKUP('2024-03-18_windows_device_0'!Q408,'2024-03-18_windows_device_0'!Q$2:Q$911,1,0)</f>
        <v>2184463</v>
      </c>
      <c r="C204">
        <f t="shared" si="9"/>
        <v>-4.0666666666666629E-2</v>
      </c>
      <c r="D204">
        <f t="shared" si="10"/>
        <v>2.2791200530229698</v>
      </c>
      <c r="E204">
        <f t="shared" si="11"/>
        <v>2183227.3158597774</v>
      </c>
    </row>
    <row r="205" spans="1:5" x14ac:dyDescent="0.25">
      <c r="A205">
        <f>VLOOKUP('2024-03-18_windows_device_0'!P371,'2024-03-18_windows_device_0'!P$2:P$911,1,0)</f>
        <v>45.761333333333333</v>
      </c>
      <c r="B205">
        <f>VLOOKUP('2024-03-18_windows_device_0'!Q409,'2024-03-18_windows_device_0'!Q$2:Q$911,1,0)</f>
        <v>2184458</v>
      </c>
      <c r="C205">
        <f t="shared" si="9"/>
        <v>-4.2000000000001592E-2</v>
      </c>
      <c r="D205">
        <f t="shared" si="10"/>
        <v>2.27698781940998</v>
      </c>
      <c r="E205">
        <f t="shared" si="11"/>
        <v>2183223.7198435031</v>
      </c>
    </row>
    <row r="206" spans="1:5" x14ac:dyDescent="0.25">
      <c r="A206">
        <f>VLOOKUP('2024-03-18_windows_device_0'!P372,'2024-03-18_windows_device_0'!P$2:P$911,1,0)</f>
        <v>45.734000000000002</v>
      </c>
      <c r="B206">
        <f>VLOOKUP('2024-03-18_windows_device_0'!Q410,'2024-03-18_windows_device_0'!Q$2:Q$911,1,0)</f>
        <v>2184457</v>
      </c>
      <c r="C206">
        <f t="shared" si="9"/>
        <v>-2.7333333333331211E-2</v>
      </c>
      <c r="D206">
        <f t="shared" si="10"/>
        <v>2.2760935276868364</v>
      </c>
      <c r="E206">
        <f t="shared" si="11"/>
        <v>2183223.3090873579</v>
      </c>
    </row>
    <row r="207" spans="1:5" x14ac:dyDescent="0.25">
      <c r="A207">
        <f>VLOOKUP('2024-03-18_windows_device_0'!P373,'2024-03-18_windows_device_0'!P$2:P$911,1,0)</f>
        <v>45.681333333333335</v>
      </c>
      <c r="B207">
        <f>VLOOKUP('2024-03-18_windows_device_0'!Q411,'2024-03-18_windows_device_0'!Q$2:Q$911,1,0)</f>
        <v>2184456</v>
      </c>
      <c r="C207">
        <f t="shared" si="9"/>
        <v>-5.2666666666667084E-2</v>
      </c>
      <c r="D207">
        <f t="shared" si="10"/>
        <v>2.2726689045883863</v>
      </c>
      <c r="E207">
        <f t="shared" si="11"/>
        <v>2183224.5676953616</v>
      </c>
    </row>
    <row r="208" spans="1:5" x14ac:dyDescent="0.25">
      <c r="A208">
        <f>VLOOKUP('2024-03-18_windows_device_0'!P374,'2024-03-18_windows_device_0'!P$2:P$911,1,0)</f>
        <v>45.622</v>
      </c>
      <c r="B208">
        <f>VLOOKUP('2024-03-18_windows_device_0'!Q412,'2024-03-18_windows_device_0'!Q$2:Q$911,1,0)</f>
        <v>2184455</v>
      </c>
      <c r="C208">
        <f t="shared" si="9"/>
        <v>-5.9333333333334792E-2</v>
      </c>
      <c r="D208">
        <f t="shared" si="10"/>
        <v>2.2695059152892907</v>
      </c>
      <c r="E208">
        <f t="shared" si="11"/>
        <v>2183225.656775991</v>
      </c>
    </row>
    <row r="209" spans="1:5" x14ac:dyDescent="0.25">
      <c r="A209">
        <f>VLOOKUP('2024-03-18_windows_device_0'!P375,'2024-03-18_windows_device_0'!P$2:P$911,1,0)</f>
        <v>45.572000000000003</v>
      </c>
      <c r="B209">
        <f>VLOOKUP('2024-03-18_windows_device_0'!Q413,'2024-03-18_windows_device_0'!Q$2:Q$911,1,0)</f>
        <v>2184454</v>
      </c>
      <c r="C209">
        <f t="shared" si="9"/>
        <v>-4.9999999999997158E-2</v>
      </c>
      <c r="D209">
        <f t="shared" si="10"/>
        <v>2.2673138808312863</v>
      </c>
      <c r="E209">
        <f t="shared" si="11"/>
        <v>2183226.1062723743</v>
      </c>
    </row>
    <row r="210" spans="1:5" x14ac:dyDescent="0.25">
      <c r="A210">
        <f>VLOOKUP('2024-03-18_windows_device_0'!P376,'2024-03-18_windows_device_0'!P$2:P$911,1,0)</f>
        <v>45.525333333333336</v>
      </c>
      <c r="B210">
        <f>VLOOKUP('2024-03-18_windows_device_0'!Q414,'2024-03-18_windows_device_0'!Q$2:Q$911,1,0)</f>
        <v>2184449</v>
      </c>
      <c r="C210">
        <f t="shared" si="9"/>
        <v>-4.6666666666666856E-2</v>
      </c>
      <c r="D210">
        <f t="shared" si="10"/>
        <v>2.2650974556364356</v>
      </c>
      <c r="E210">
        <f t="shared" si="11"/>
        <v>2183222.5733228293</v>
      </c>
    </row>
    <row r="211" spans="1:5" x14ac:dyDescent="0.25">
      <c r="A211">
        <f>VLOOKUP('2024-03-18_windows_device_0'!P377,'2024-03-18_windows_device_0'!P$2:P$911,1,0)</f>
        <v>45.494</v>
      </c>
      <c r="B211">
        <f>VLOOKUP('2024-03-18_windows_device_0'!Q415,'2024-03-18_windows_device_0'!Q$2:Q$911,1,0)</f>
        <v>2184450</v>
      </c>
      <c r="C211">
        <f t="shared" si="9"/>
        <v>-3.13333333333361E-2</v>
      </c>
      <c r="D211">
        <f t="shared" si="10"/>
        <v>2.2640228200722339</v>
      </c>
      <c r="E211">
        <f t="shared" si="11"/>
        <v>2183224.2851402592</v>
      </c>
    </row>
    <row r="212" spans="1:5" x14ac:dyDescent="0.25">
      <c r="A212">
        <f>VLOOKUP('2024-03-18_windows_device_0'!P378,'2024-03-18_windows_device_0'!P$2:P$911,1,0)</f>
        <v>45.436666666666667</v>
      </c>
      <c r="B212">
        <f>VLOOKUP('2024-03-18_windows_device_0'!Q416,'2024-03-18_windows_device_0'!Q$2:Q$911,1,0)</f>
        <v>2184445</v>
      </c>
      <c r="C212">
        <f t="shared" si="9"/>
        <v>-5.7333333333332348E-2</v>
      </c>
      <c r="D212">
        <f t="shared" si="10"/>
        <v>2.2603494266950839</v>
      </c>
      <c r="E212">
        <f t="shared" si="11"/>
        <v>2183221.7208776278</v>
      </c>
    </row>
    <row r="213" spans="1:5" x14ac:dyDescent="0.25">
      <c r="A213">
        <f>VLOOKUP('2024-03-18_windows_device_0'!P379,'2024-03-18_windows_device_0'!P$2:P$911,1,0)</f>
        <v>45.393333333333331</v>
      </c>
      <c r="B213">
        <f>VLOOKUP('2024-03-18_windows_device_0'!Q417,'2024-03-18_windows_device_0'!Q$2:Q$911,1,0)</f>
        <v>2184441</v>
      </c>
      <c r="C213">
        <f t="shared" si="9"/>
        <v>-4.3333333333336554E-2</v>
      </c>
      <c r="D213">
        <f t="shared" si="10"/>
        <v>2.2586348909336724</v>
      </c>
      <c r="E213">
        <f t="shared" si="11"/>
        <v>2183218.8590996643</v>
      </c>
    </row>
    <row r="214" spans="1:5" x14ac:dyDescent="0.25">
      <c r="A214">
        <f>VLOOKUP('2024-03-18_windows_device_0'!P380,'2024-03-18_windows_device_0'!P$2:P$911,1,0)</f>
        <v>45.366</v>
      </c>
      <c r="B214">
        <f>VLOOKUP('2024-03-18_windows_device_0'!Q418,'2024-03-18_windows_device_0'!Q$2:Q$911,1,0)</f>
        <v>2184443</v>
      </c>
      <c r="C214">
        <f t="shared" si="9"/>
        <v>-2.7333333333331211E-2</v>
      </c>
      <c r="D214">
        <f t="shared" si="10"/>
        <v>2.2577788729837978</v>
      </c>
      <c r="E214">
        <f t="shared" si="11"/>
        <v>2183221.427704317</v>
      </c>
    </row>
    <row r="215" spans="1:5" x14ac:dyDescent="0.25">
      <c r="A215">
        <f>VLOOKUP('2024-03-18_windows_device_0'!P381,'2024-03-18_windows_device_0'!P$2:P$911,1,0)</f>
        <v>45.323999999999998</v>
      </c>
      <c r="B215">
        <f>VLOOKUP('2024-03-18_windows_device_0'!Q419,'2024-03-18_windows_device_0'!Q$2:Q$911,1,0)</f>
        <v>2184442</v>
      </c>
      <c r="C215">
        <f t="shared" ref="C215:C278" si="12">A215-A214</f>
        <v>-4.2000000000001592E-2</v>
      </c>
      <c r="D215">
        <f t="shared" ref="D215:D278" si="13">A215*(EXP(-3*(G$2-C215)/G$2))</f>
        <v>2.2552270314152687</v>
      </c>
      <c r="E215">
        <f t="shared" si="11"/>
        <v>2183222.1240294902</v>
      </c>
    </row>
    <row r="216" spans="1:5" x14ac:dyDescent="0.25">
      <c r="A216">
        <f>VLOOKUP('2024-03-18_windows_device_0'!P382,'2024-03-18_windows_device_0'!P$2:P$911,1,0)</f>
        <v>45.261333333333333</v>
      </c>
      <c r="B216">
        <f>VLOOKUP('2024-03-18_windows_device_0'!Q420,'2024-03-18_windows_device_0'!Q$2:Q$911,1,0)</f>
        <v>2184441</v>
      </c>
      <c r="C216">
        <f t="shared" si="12"/>
        <v>-6.2666666666665094E-2</v>
      </c>
      <c r="D216">
        <f t="shared" si="13"/>
        <v>2.2514595180043839</v>
      </c>
      <c r="E216">
        <f t="shared" si="11"/>
        <v>2183223.6319791204</v>
      </c>
    </row>
    <row r="217" spans="1:5" x14ac:dyDescent="0.25">
      <c r="A217">
        <f>VLOOKUP('2024-03-18_windows_device_0'!P383,'2024-03-18_windows_device_0'!P$2:P$911,1,0)</f>
        <v>45.221333333333334</v>
      </c>
      <c r="B217">
        <f>VLOOKUP('2024-03-18_windows_device_0'!Q421,'2024-03-18_windows_device_0'!Q$2:Q$911,1,0)</f>
        <v>2184439</v>
      </c>
      <c r="C217">
        <f t="shared" si="12"/>
        <v>-3.9999999999999147E-2</v>
      </c>
      <c r="D217">
        <f t="shared" si="13"/>
        <v>2.2501813486281326</v>
      </c>
      <c r="E217">
        <f t="shared" si="11"/>
        <v>2183222.4837814621</v>
      </c>
    </row>
    <row r="218" spans="1:5" x14ac:dyDescent="0.25">
      <c r="A218">
        <f>VLOOKUP('2024-03-18_windows_device_0'!P384,'2024-03-18_windows_device_0'!P$2:P$911,1,0)</f>
        <v>45.165999999999997</v>
      </c>
      <c r="B218">
        <f>VLOOKUP('2024-03-18_windows_device_0'!Q422,'2024-03-18_windows_device_0'!Q$2:Q$911,1,0)</f>
        <v>2184437</v>
      </c>
      <c r="C218">
        <f t="shared" si="12"/>
        <v>-5.5333333333337009E-2</v>
      </c>
      <c r="D218">
        <f t="shared" si="13"/>
        <v>2.2469472077341632</v>
      </c>
      <c r="E218">
        <f t="shared" si="11"/>
        <v>2183222.6412524423</v>
      </c>
    </row>
    <row r="219" spans="1:5" x14ac:dyDescent="0.25">
      <c r="A219">
        <f>VLOOKUP('2024-03-18_windows_device_0'!P385,'2024-03-18_windows_device_0'!P$2:P$911,1,0)</f>
        <v>45.094000000000001</v>
      </c>
      <c r="B219">
        <f>VLOOKUP('2024-03-18_windows_device_0'!Q423,'2024-03-18_windows_device_0'!Q$2:Q$911,1,0)</f>
        <v>2184429</v>
      </c>
      <c r="C219">
        <f t="shared" si="12"/>
        <v>-7.1999999999995623E-2</v>
      </c>
      <c r="D219">
        <f t="shared" si="13"/>
        <v>2.2428436532392118</v>
      </c>
      <c r="E219">
        <f t="shared" si="11"/>
        <v>2183217.3831767975</v>
      </c>
    </row>
    <row r="220" spans="1:5" x14ac:dyDescent="0.25">
      <c r="A220">
        <f>VLOOKUP('2024-03-18_windows_device_0'!P386,'2024-03-18_windows_device_0'!P$2:P$911,1,0)</f>
        <v>45.065333333333335</v>
      </c>
      <c r="B220">
        <f>VLOOKUP('2024-03-18_windows_device_0'!Q424,'2024-03-18_windows_device_0'!Q$2:Q$911,1,0)</f>
        <v>2184428</v>
      </c>
      <c r="C220">
        <f t="shared" si="12"/>
        <v>-2.8666666666666174E-2</v>
      </c>
      <c r="D220">
        <f t="shared" si="13"/>
        <v>2.2427735428243061</v>
      </c>
      <c r="E220">
        <f t="shared" si="11"/>
        <v>2183216.4300669436</v>
      </c>
    </row>
    <row r="221" spans="1:5" x14ac:dyDescent="0.25">
      <c r="A221">
        <f>VLOOKUP('2024-03-18_windows_device_0'!P387,'2024-03-18_windows_device_0'!P$2:P$911,1,0)</f>
        <v>45.011333333333333</v>
      </c>
      <c r="B221">
        <f>VLOOKUP('2024-03-18_windows_device_0'!Q425,'2024-03-18_windows_device_0'!Q$2:Q$911,1,0)</f>
        <v>2184429</v>
      </c>
      <c r="C221">
        <f t="shared" si="12"/>
        <v>-5.4000000000002046E-2</v>
      </c>
      <c r="D221">
        <f t="shared" si="13"/>
        <v>2.2392944118608651</v>
      </c>
      <c r="E221">
        <f t="shared" si="11"/>
        <v>2183219.7587676891</v>
      </c>
    </row>
    <row r="222" spans="1:5" x14ac:dyDescent="0.25">
      <c r="A222">
        <f>VLOOKUP('2024-03-18_windows_device_0'!P388,'2024-03-18_windows_device_0'!P$2:P$911,1,0)</f>
        <v>44.969333333333331</v>
      </c>
      <c r="B222">
        <f>VLOOKUP('2024-03-18_windows_device_0'!Q426,'2024-03-18_windows_device_0'!Q$2:Q$911,1,0)</f>
        <v>2184424</v>
      </c>
      <c r="C222">
        <f t="shared" si="12"/>
        <v>-4.2000000000001592E-2</v>
      </c>
      <c r="D222">
        <f t="shared" si="13"/>
        <v>2.2375795631024848</v>
      </c>
      <c r="E222">
        <f t="shared" si="11"/>
        <v>2183215.9079058054</v>
      </c>
    </row>
    <row r="223" spans="1:5" x14ac:dyDescent="0.25">
      <c r="A223">
        <f>VLOOKUP('2024-03-18_windows_device_0'!P389,'2024-03-18_windows_device_0'!P$2:P$911,1,0)</f>
        <v>44.906666666666666</v>
      </c>
      <c r="B223">
        <f>VLOOKUP('2024-03-18_windows_device_0'!Q427,'2024-03-18_windows_device_0'!Q$2:Q$911,1,0)</f>
        <v>2184421</v>
      </c>
      <c r="C223">
        <f t="shared" si="12"/>
        <v>-6.2666666666665094E-2</v>
      </c>
      <c r="D223">
        <f t="shared" si="13"/>
        <v>2.2338171379952763</v>
      </c>
      <c r="E223">
        <f t="shared" si="11"/>
        <v>2183215.4322351683</v>
      </c>
    </row>
    <row r="224" spans="1:5" x14ac:dyDescent="0.25">
      <c r="A224">
        <f>VLOOKUP('2024-03-18_windows_device_0'!P390,'2024-03-18_windows_device_0'!P$2:P$911,1,0)</f>
        <v>44.858666666666664</v>
      </c>
      <c r="B224">
        <f>VLOOKUP('2024-03-18_windows_device_0'!Q428,'2024-03-18_windows_device_0'!Q$2:Q$911,1,0)</f>
        <v>2184424</v>
      </c>
      <c r="C224">
        <f t="shared" si="12"/>
        <v>-4.8000000000001819E-2</v>
      </c>
      <c r="D224">
        <f t="shared" si="13"/>
        <v>2.2318861588304988</v>
      </c>
      <c r="E224">
        <f t="shared" si="11"/>
        <v>2183219.729441335</v>
      </c>
    </row>
    <row r="225" spans="1:5" x14ac:dyDescent="0.25">
      <c r="A225">
        <f>VLOOKUP('2024-03-18_windows_device_0'!P391,'2024-03-18_windows_device_0'!P$2:P$911,1,0)</f>
        <v>44.797333333333334</v>
      </c>
      <c r="B225">
        <f>VLOOKUP('2024-03-18_windows_device_0'!Q429,'2024-03-18_windows_device_0'!Q$2:Q$911,1,0)</f>
        <v>2184420</v>
      </c>
      <c r="C225">
        <f t="shared" si="12"/>
        <v>-6.1333333333330131E-2</v>
      </c>
      <c r="D225">
        <f t="shared" si="13"/>
        <v>2.2284199681619055</v>
      </c>
      <c r="E225">
        <f t="shared" si="11"/>
        <v>2183218.0608001705</v>
      </c>
    </row>
    <row r="226" spans="1:5" x14ac:dyDescent="0.25">
      <c r="A226">
        <f>VLOOKUP('2024-03-18_windows_device_0'!P392,'2024-03-18_windows_device_0'!P$2:P$911,1,0)</f>
        <v>44.768666666666668</v>
      </c>
      <c r="B226">
        <f>VLOOKUP('2024-03-18_windows_device_0'!Q430,'2024-03-18_windows_device_0'!Q$2:Q$911,1,0)</f>
        <v>2184418</v>
      </c>
      <c r="C226">
        <f t="shared" si="12"/>
        <v>-2.8666666666666174E-2</v>
      </c>
      <c r="D226">
        <f t="shared" si="13"/>
        <v>2.2280092860924974</v>
      </c>
      <c r="E226">
        <f t="shared" si="11"/>
        <v>2183216.337265058</v>
      </c>
    </row>
    <row r="227" spans="1:5" x14ac:dyDescent="0.25">
      <c r="A227">
        <f>VLOOKUP('2024-03-18_windows_device_0'!P393,'2024-03-18_windows_device_0'!P$2:P$911,1,0)</f>
        <v>44.719333333333331</v>
      </c>
      <c r="B227">
        <f>VLOOKUP('2024-03-18_windows_device_0'!Q431,'2024-03-18_windows_device_0'!Q$2:Q$911,1,0)</f>
        <v>2184419</v>
      </c>
      <c r="C227">
        <f t="shared" si="12"/>
        <v>-4.9333333333336782E-2</v>
      </c>
      <c r="D227">
        <f t="shared" si="13"/>
        <v>2.2249124111535257</v>
      </c>
      <c r="E227">
        <f t="shared" si="11"/>
        <v>2183219.4236763953</v>
      </c>
    </row>
    <row r="228" spans="1:5" x14ac:dyDescent="0.25">
      <c r="A228">
        <f>VLOOKUP('2024-03-18_windows_device_0'!P394,'2024-03-18_windows_device_0'!P$2:P$911,1,0)</f>
        <v>44.662666666666667</v>
      </c>
      <c r="B228">
        <f>VLOOKUP('2024-03-18_windows_device_0'!Q432,'2024-03-18_windows_device_0'!Q$2:Q$911,1,0)</f>
        <v>2184418</v>
      </c>
      <c r="C228">
        <f t="shared" si="12"/>
        <v>-5.6666666666664867E-2</v>
      </c>
      <c r="D228">
        <f t="shared" si="13"/>
        <v>2.2218657200253094</v>
      </c>
      <c r="E228">
        <f t="shared" si="11"/>
        <v>2183220.4791139606</v>
      </c>
    </row>
    <row r="229" spans="1:5" x14ac:dyDescent="0.25">
      <c r="A229">
        <f>VLOOKUP('2024-03-18_windows_device_0'!P395,'2024-03-18_windows_device_0'!P$2:P$911,1,0)</f>
        <v>44.6</v>
      </c>
      <c r="B229">
        <f>VLOOKUP('2024-03-18_windows_device_0'!Q433,'2024-03-18_windows_device_0'!Q$2:Q$911,1,0)</f>
        <v>2184415</v>
      </c>
      <c r="C229">
        <f t="shared" si="12"/>
        <v>-6.2666666666665094E-2</v>
      </c>
      <c r="D229">
        <f t="shared" si="13"/>
        <v>2.2185624485137172</v>
      </c>
      <c r="E229">
        <f t="shared" si="11"/>
        <v>2183219.7108393679</v>
      </c>
    </row>
    <row r="230" spans="1:5" x14ac:dyDescent="0.25">
      <c r="A230">
        <f>VLOOKUP('2024-03-18_windows_device_0'!P396,'2024-03-18_windows_device_0'!P$2:P$911,1,0)</f>
        <v>44.546666666666667</v>
      </c>
      <c r="B230">
        <f>VLOOKUP('2024-03-18_windows_device_0'!Q434,'2024-03-18_windows_device_0'!Q$2:Q$911,1,0)</f>
        <v>2184410</v>
      </c>
      <c r="C230">
        <f t="shared" si="12"/>
        <v>-5.3333333333334565E-2</v>
      </c>
      <c r="D230">
        <f t="shared" si="13"/>
        <v>2.2161980613884213</v>
      </c>
      <c r="E230">
        <f t="shared" si="11"/>
        <v>2183216.3102858393</v>
      </c>
    </row>
    <row r="231" spans="1:5" x14ac:dyDescent="0.25">
      <c r="A231">
        <f>VLOOKUP('2024-03-18_windows_device_0'!P397,'2024-03-18_windows_device_0'!P$2:P$911,1,0)</f>
        <v>44.502000000000002</v>
      </c>
      <c r="B231">
        <f>VLOOKUP('2024-03-18_windows_device_0'!Q435,'2024-03-18_windows_device_0'!Q$2:Q$911,1,0)</f>
        <v>2184408</v>
      </c>
      <c r="C231">
        <f t="shared" si="12"/>
        <v>-4.4666666666664412E-2</v>
      </c>
      <c r="D231">
        <f t="shared" si="13"/>
        <v>2.2142436461323127</v>
      </c>
      <c r="E231">
        <f t="shared" si="11"/>
        <v>2183215.6336857472</v>
      </c>
    </row>
    <row r="232" spans="1:5" x14ac:dyDescent="0.25">
      <c r="A232">
        <f>VLOOKUP('2024-03-18_windows_device_0'!P398,'2024-03-18_windows_device_0'!P$2:P$911,1,0)</f>
        <v>44.470666666666666</v>
      </c>
      <c r="B232">
        <f>VLOOKUP('2024-03-18_windows_device_0'!Q436,'2024-03-18_windows_device_0'!Q$2:Q$911,1,0)</f>
        <v>2184405</v>
      </c>
      <c r="C232">
        <f t="shared" si="12"/>
        <v>-3.13333333333361E-2</v>
      </c>
      <c r="D232">
        <f t="shared" si="13"/>
        <v>2.2130963238483967</v>
      </c>
      <c r="E232">
        <f t="shared" si="11"/>
        <v>2183213.4111202681</v>
      </c>
    </row>
    <row r="233" spans="1:5" x14ac:dyDescent="0.25">
      <c r="A233">
        <f>VLOOKUP('2024-03-18_windows_device_0'!P399,'2024-03-18_windows_device_0'!P$2:P$911,1,0)</f>
        <v>44.405333333333331</v>
      </c>
      <c r="B233">
        <f>VLOOKUP('2024-03-18_windows_device_0'!Q437,'2024-03-18_windows_device_0'!Q$2:Q$911,1,0)</f>
        <v>2184403</v>
      </c>
      <c r="C233">
        <f t="shared" si="12"/>
        <v>-6.533333333333502E-2</v>
      </c>
      <c r="D233">
        <f t="shared" si="13"/>
        <v>2.2087968476109969</v>
      </c>
      <c r="E233">
        <f t="shared" si="11"/>
        <v>2183214.3280683439</v>
      </c>
    </row>
    <row r="234" spans="1:5" x14ac:dyDescent="0.25">
      <c r="A234">
        <f>VLOOKUP('2024-03-18_windows_device_0'!P400,'2024-03-18_windows_device_0'!P$2:P$911,1,0)</f>
        <v>44.401333333333334</v>
      </c>
      <c r="B234">
        <f>VLOOKUP('2024-03-18_windows_device_0'!Q438,'2024-03-18_windows_device_0'!Q$2:Q$911,1,0)</f>
        <v>2184403</v>
      </c>
      <c r="C234">
        <f t="shared" si="12"/>
        <v>-3.9999999999977831E-3</v>
      </c>
      <c r="D234">
        <f t="shared" si="13"/>
        <v>2.2104888387266333</v>
      </c>
      <c r="E234">
        <f t="shared" si="11"/>
        <v>2183213.1794724041</v>
      </c>
    </row>
    <row r="235" spans="1:5" x14ac:dyDescent="0.25">
      <c r="A235">
        <f>VLOOKUP('2024-03-18_windows_device_0'!P401,'2024-03-18_windows_device_0'!P$2:P$911,1,0)</f>
        <v>44.314666666666668</v>
      </c>
      <c r="B235">
        <f>VLOOKUP('2024-03-18_windows_device_0'!Q439,'2024-03-18_windows_device_0'!Q$2:Q$911,1,0)</f>
        <v>2184401</v>
      </c>
      <c r="C235">
        <f t="shared" si="12"/>
        <v>-8.6666666666666003E-2</v>
      </c>
      <c r="D235">
        <f t="shared" si="13"/>
        <v>2.2036308711372889</v>
      </c>
      <c r="E235">
        <f t="shared" si="11"/>
        <v>2183215.8404061068</v>
      </c>
    </row>
    <row r="236" spans="1:5" x14ac:dyDescent="0.25">
      <c r="A236">
        <f>VLOOKUP('2024-03-18_windows_device_0'!P402,'2024-03-18_windows_device_0'!P$2:P$911,1,0)</f>
        <v>44.289333333333332</v>
      </c>
      <c r="B236">
        <f>VLOOKUP('2024-03-18_windows_device_0'!Q440,'2024-03-18_windows_device_0'!Q$2:Q$911,1,0)</f>
        <v>2184397</v>
      </c>
      <c r="C236">
        <f t="shared" si="12"/>
        <v>-2.5333333333335872E-2</v>
      </c>
      <c r="D236">
        <f t="shared" si="13"/>
        <v>2.2042567497720205</v>
      </c>
      <c r="E236">
        <f t="shared" si="11"/>
        <v>2183211.4144342854</v>
      </c>
    </row>
    <row r="237" spans="1:5" x14ac:dyDescent="0.25">
      <c r="A237">
        <f>VLOOKUP('2024-03-18_windows_device_0'!P403,'2024-03-18_windows_device_0'!P$2:P$911,1,0)</f>
        <v>44.230000000000004</v>
      </c>
      <c r="B237">
        <f>VLOOKUP('2024-03-18_windows_device_0'!Q441,'2024-03-18_windows_device_0'!Q$2:Q$911,1,0)</f>
        <v>2184393</v>
      </c>
      <c r="C237">
        <f t="shared" si="12"/>
        <v>-5.9333333333327687E-2</v>
      </c>
      <c r="D237">
        <f t="shared" si="13"/>
        <v>2.2002596693096614</v>
      </c>
      <c r="E237">
        <f t="shared" si="11"/>
        <v>2183210.1369226449</v>
      </c>
    </row>
    <row r="238" spans="1:5" x14ac:dyDescent="0.25">
      <c r="A238">
        <f>VLOOKUP('2024-03-18_windows_device_0'!P404,'2024-03-18_windows_device_0'!P$2:P$911,1,0)</f>
        <v>44.194000000000003</v>
      </c>
      <c r="B238">
        <f>VLOOKUP('2024-03-18_windows_device_0'!Q442,'2024-03-18_windows_device_0'!Q$2:Q$911,1,0)</f>
        <v>2184392</v>
      </c>
      <c r="C238">
        <f t="shared" si="12"/>
        <v>-3.6000000000001364E-2</v>
      </c>
      <c r="D238">
        <f t="shared" si="13"/>
        <v>2.199184715201028</v>
      </c>
      <c r="E238">
        <f t="shared" si="11"/>
        <v>2183209.8699384779</v>
      </c>
    </row>
    <row r="239" spans="1:5" x14ac:dyDescent="0.25">
      <c r="A239">
        <f>VLOOKUP('2024-03-18_windows_device_0'!P405,'2024-03-18_windows_device_0'!P$2:P$911,1,0)</f>
        <v>44.146666666666668</v>
      </c>
      <c r="B239">
        <f>VLOOKUP('2024-03-18_windows_device_0'!Q443,'2024-03-18_windows_device_0'!Q$2:Q$911,1,0)</f>
        <v>2184391</v>
      </c>
      <c r="C239">
        <f t="shared" si="12"/>
        <v>-4.7333333333334338E-2</v>
      </c>
      <c r="D239">
        <f t="shared" si="13"/>
        <v>2.1964819326778042</v>
      </c>
      <c r="E239">
        <f t="shared" si="11"/>
        <v>2183210.714561658</v>
      </c>
    </row>
    <row r="240" spans="1:5" x14ac:dyDescent="0.25">
      <c r="A240">
        <f>VLOOKUP('2024-03-18_windows_device_0'!P406,'2024-03-18_windows_device_0'!P$2:P$911,1,0)</f>
        <v>44.088000000000001</v>
      </c>
      <c r="B240">
        <f>VLOOKUP('2024-03-18_windows_device_0'!Q444,'2024-03-18_windows_device_0'!Q$2:Q$911,1,0)</f>
        <v>2184393</v>
      </c>
      <c r="C240">
        <f t="shared" si="12"/>
        <v>-5.8666666666667311E-2</v>
      </c>
      <c r="D240">
        <f t="shared" si="13"/>
        <v>2.1932161582017566</v>
      </c>
      <c r="E240">
        <f t="shared" si="11"/>
        <v>2183214.9464521054</v>
      </c>
    </row>
    <row r="241" spans="1:5" x14ac:dyDescent="0.25">
      <c r="A241">
        <f>VLOOKUP('2024-03-18_windows_device_0'!P407,'2024-03-18_windows_device_0'!P$2:P$911,1,0)</f>
        <v>44.058666666666667</v>
      </c>
      <c r="B241">
        <f>VLOOKUP('2024-03-18_windows_device_0'!Q445,'2024-03-18_windows_device_0'!Q$2:Q$911,1,0)</f>
        <v>2184394</v>
      </c>
      <c r="C241">
        <f t="shared" si="12"/>
        <v>-2.9333333333333655E-2</v>
      </c>
      <c r="D241">
        <f t="shared" si="13"/>
        <v>2.1926542073730086</v>
      </c>
      <c r="E241">
        <f t="shared" si="11"/>
        <v>2183216.3308347603</v>
      </c>
    </row>
    <row r="242" spans="1:5" x14ac:dyDescent="0.25">
      <c r="A242">
        <f>VLOOKUP('2024-03-18_windows_device_0'!P408,'2024-03-18_windows_device_0'!P$2:P$911,1,0)</f>
        <v>44.015333333333331</v>
      </c>
      <c r="B242">
        <f>VLOOKUP('2024-03-18_windows_device_0'!Q446,'2024-03-18_windows_device_0'!Q$2:Q$911,1,0)</f>
        <v>2184389</v>
      </c>
      <c r="C242">
        <f t="shared" si="12"/>
        <v>-4.3333333333336554E-2</v>
      </c>
      <c r="D242">
        <f t="shared" si="13"/>
        <v>2.1900697812323959</v>
      </c>
      <c r="E242">
        <f t="shared" si="11"/>
        <v>2183213.0998896542</v>
      </c>
    </row>
    <row r="243" spans="1:5" x14ac:dyDescent="0.25">
      <c r="A243">
        <f>VLOOKUP('2024-03-18_windows_device_0'!P409,'2024-03-18_windows_device_0'!P$2:P$911,1,0)</f>
        <v>43.980666666666664</v>
      </c>
      <c r="B243">
        <f>VLOOKUP('2024-03-18_windows_device_0'!Q447,'2024-03-18_windows_device_0'!Q$2:Q$911,1,0)</f>
        <v>2184389</v>
      </c>
      <c r="C243">
        <f t="shared" si="12"/>
        <v>-3.4666666666666401E-2</v>
      </c>
      <c r="D243">
        <f t="shared" si="13"/>
        <v>2.1886095258685807</v>
      </c>
      <c r="E243">
        <f t="shared" si="11"/>
        <v>2183214.1003662697</v>
      </c>
    </row>
    <row r="244" spans="1:5" x14ac:dyDescent="0.25">
      <c r="A244">
        <f>VLOOKUP('2024-03-18_windows_device_0'!P410,'2024-03-18_windows_device_0'!P$2:P$911,1,0)</f>
        <v>43.931333333333335</v>
      </c>
      <c r="B244">
        <f>VLOOKUP('2024-03-18_windows_device_0'!Q448,'2024-03-18_windows_device_0'!Q$2:Q$911,1,0)</f>
        <v>2184392</v>
      </c>
      <c r="C244">
        <f t="shared" si="12"/>
        <v>-4.9333333333329676E-2</v>
      </c>
      <c r="D244">
        <f t="shared" si="13"/>
        <v>2.1857071983449945</v>
      </c>
      <c r="E244">
        <f t="shared" si="11"/>
        <v>2183219.0908448743</v>
      </c>
    </row>
    <row r="245" spans="1:5" x14ac:dyDescent="0.25">
      <c r="A245">
        <f>VLOOKUP('2024-03-18_windows_device_0'!P411,'2024-03-18_windows_device_0'!P$2:P$911,1,0)</f>
        <v>43.879333333333335</v>
      </c>
      <c r="B245">
        <f>VLOOKUP('2024-03-18_windows_device_0'!Q449,'2024-03-18_windows_device_0'!Q$2:Q$911,1,0)</f>
        <v>2184386</v>
      </c>
      <c r="C245">
        <f t="shared" si="12"/>
        <v>-5.1999999999999602E-2</v>
      </c>
      <c r="D245">
        <f t="shared" si="13"/>
        <v>2.1830388214593377</v>
      </c>
      <c r="E245">
        <f t="shared" si="11"/>
        <v>2183214.9232085813</v>
      </c>
    </row>
    <row r="246" spans="1:5" x14ac:dyDescent="0.25">
      <c r="A246">
        <f>VLOOKUP('2024-03-18_windows_device_0'!P412,'2024-03-18_windows_device_0'!P$2:P$911,1,0)</f>
        <v>43.858000000000004</v>
      </c>
      <c r="B246">
        <f>VLOOKUP('2024-03-18_windows_device_0'!Q450,'2024-03-18_windows_device_0'!Q$2:Q$911,1,0)</f>
        <v>2184387</v>
      </c>
      <c r="C246">
        <f t="shared" si="12"/>
        <v>-2.1333333333330984E-2</v>
      </c>
      <c r="D246">
        <f t="shared" si="13"/>
        <v>2.1829113508869877</v>
      </c>
      <c r="E246">
        <f t="shared" si="11"/>
        <v>2183216.0107981558</v>
      </c>
    </row>
    <row r="247" spans="1:5" x14ac:dyDescent="0.25">
      <c r="A247">
        <f>VLOOKUP('2024-03-18_windows_device_0'!P413,'2024-03-18_windows_device_0'!P$2:P$911,1,0)</f>
        <v>43.814</v>
      </c>
      <c r="B247">
        <f>VLOOKUP('2024-03-18_windows_device_0'!Q451,'2024-03-18_windows_device_0'!Q$2:Q$911,1,0)</f>
        <v>2184381</v>
      </c>
      <c r="C247">
        <f t="shared" si="12"/>
        <v>-4.4000000000004036E-2</v>
      </c>
      <c r="D247">
        <f t="shared" si="13"/>
        <v>2.1800317644095992</v>
      </c>
      <c r="E247">
        <f t="shared" si="11"/>
        <v>2183211.9908287125</v>
      </c>
    </row>
    <row r="248" spans="1:5" x14ac:dyDescent="0.25">
      <c r="A248">
        <f>VLOOKUP('2024-03-18_windows_device_0'!P414,'2024-03-18_windows_device_0'!P$2:P$911,1,0)</f>
        <v>43.783999999999999</v>
      </c>
      <c r="B248">
        <f>VLOOKUP('2024-03-18_windows_device_0'!Q452,'2024-03-18_windows_device_0'!Q$2:Q$911,1,0)</f>
        <v>2184377</v>
      </c>
      <c r="C248">
        <f t="shared" si="12"/>
        <v>-3.0000000000001137E-2</v>
      </c>
      <c r="D248">
        <f t="shared" si="13"/>
        <v>2.1789646857299156</v>
      </c>
      <c r="E248">
        <f t="shared" si="11"/>
        <v>2183208.7252262142</v>
      </c>
    </row>
    <row r="249" spans="1:5" x14ac:dyDescent="0.25">
      <c r="A249">
        <f>VLOOKUP('2024-03-18_windows_device_0'!P415,'2024-03-18_windows_device_0'!P$2:P$911,1,0)</f>
        <v>43.74733333333333</v>
      </c>
      <c r="B249">
        <f>VLOOKUP('2024-03-18_windows_device_0'!Q453,'2024-03-18_windows_device_0'!Q$2:Q$911,1,0)</f>
        <v>2184374</v>
      </c>
      <c r="C249">
        <f t="shared" si="12"/>
        <v>-3.6666666666668846E-2</v>
      </c>
      <c r="D249">
        <f t="shared" si="13"/>
        <v>2.1769374086788211</v>
      </c>
      <c r="E249">
        <f t="shared" si="11"/>
        <v>2183207.121454013</v>
      </c>
    </row>
    <row r="250" spans="1:5" x14ac:dyDescent="0.25">
      <c r="A250">
        <f>VLOOKUP('2024-03-18_windows_device_0'!P416,'2024-03-18_windows_device_0'!P$2:P$911,1,0)</f>
        <v>43.706666666666663</v>
      </c>
      <c r="B250">
        <f>VLOOKUP('2024-03-18_windows_device_0'!Q454,'2024-03-18_windows_device_0'!Q$2:Q$911,1,0)</f>
        <v>2184375</v>
      </c>
      <c r="C250">
        <f t="shared" si="12"/>
        <v>-4.0666666666666629E-2</v>
      </c>
      <c r="D250">
        <f t="shared" si="13"/>
        <v>2.1747923830315972</v>
      </c>
      <c r="E250">
        <f t="shared" si="11"/>
        <v>2183209.6001941394</v>
      </c>
    </row>
    <row r="251" spans="1:5" x14ac:dyDescent="0.25">
      <c r="A251">
        <f>VLOOKUP('2024-03-18_windows_device_0'!P417,'2024-03-18_windows_device_0'!P$2:P$911,1,0)</f>
        <v>43.656666666666666</v>
      </c>
      <c r="B251">
        <f>VLOOKUP('2024-03-18_windows_device_0'!Q455,'2024-03-18_windows_device_0'!Q$2:Q$911,1,0)</f>
        <v>2184375</v>
      </c>
      <c r="C251">
        <f t="shared" si="12"/>
        <v>-4.9999999999997158E-2</v>
      </c>
      <c r="D251">
        <f t="shared" si="13"/>
        <v>2.1720215554322357</v>
      </c>
      <c r="E251">
        <f t="shared" si="11"/>
        <v>2183211.5125106182</v>
      </c>
    </row>
    <row r="252" spans="1:5" x14ac:dyDescent="0.25">
      <c r="A252">
        <f>VLOOKUP('2024-03-18_windows_device_0'!P418,'2024-03-18_windows_device_0'!P$2:P$911,1,0)</f>
        <v>43.623333333333335</v>
      </c>
      <c r="B252">
        <f>VLOOKUP('2024-03-18_windows_device_0'!Q456,'2024-03-18_windows_device_0'!Q$2:Q$911,1,0)</f>
        <v>2184377</v>
      </c>
      <c r="C252">
        <f t="shared" si="12"/>
        <v>-3.3333333333331439E-2</v>
      </c>
      <c r="D252">
        <f t="shared" si="13"/>
        <v>2.1708679382312397</v>
      </c>
      <c r="E252">
        <f t="shared" si="11"/>
        <v>2183214.3094113199</v>
      </c>
    </row>
    <row r="253" spans="1:5" x14ac:dyDescent="0.25">
      <c r="A253">
        <f>VLOOKUP('2024-03-18_windows_device_0'!P419,'2024-03-18_windows_device_0'!P$2:P$911,1,0)</f>
        <v>43.61333333333333</v>
      </c>
      <c r="B253">
        <f>VLOOKUP('2024-03-18_windows_device_0'!Q457,'2024-03-18_windows_device_0'!Q$2:Q$911,1,0)</f>
        <v>2184378</v>
      </c>
      <c r="C253">
        <f t="shared" si="12"/>
        <v>-1.0000000000005116E-2</v>
      </c>
      <c r="D253">
        <f t="shared" si="13"/>
        <v>2.1710770462975013</v>
      </c>
      <c r="E253">
        <f t="shared" si="11"/>
        <v>2183215.1649313224</v>
      </c>
    </row>
    <row r="254" spans="1:5" x14ac:dyDescent="0.25">
      <c r="A254">
        <f>VLOOKUP('2024-03-18_windows_device_0'!P420,'2024-03-18_windows_device_0'!P$2:P$911,1,0)</f>
        <v>43.557333333333332</v>
      </c>
      <c r="B254">
        <f>VLOOKUP('2024-03-18_windows_device_0'!Q458,'2024-03-18_windows_device_0'!Q$2:Q$911,1,0)</f>
        <v>2184373</v>
      </c>
      <c r="C254">
        <f t="shared" si="12"/>
        <v>-5.5999999999997385E-2</v>
      </c>
      <c r="D254">
        <f t="shared" si="13"/>
        <v>2.1668980668144613</v>
      </c>
      <c r="E254">
        <f t="shared" si="11"/>
        <v>2183213.0549761015</v>
      </c>
    </row>
    <row r="255" spans="1:5" x14ac:dyDescent="0.25">
      <c r="A255">
        <f>VLOOKUP('2024-03-18_windows_device_0'!P421,'2024-03-18_windows_device_0'!P$2:P$911,1,0)</f>
        <v>43.527333333333331</v>
      </c>
      <c r="B255">
        <f>VLOOKUP('2024-03-18_windows_device_0'!Q459,'2024-03-18_windows_device_0'!Q$2:Q$911,1,0)</f>
        <v>2184372</v>
      </c>
      <c r="C255">
        <f t="shared" si="12"/>
        <v>-3.0000000000001137E-2</v>
      </c>
      <c r="D255">
        <f t="shared" si="13"/>
        <v>2.1661913529446362</v>
      </c>
      <c r="E255">
        <f t="shared" si="11"/>
        <v>2183212.5442670952</v>
      </c>
    </row>
    <row r="256" spans="1:5" x14ac:dyDescent="0.25">
      <c r="A256">
        <f>VLOOKUP('2024-03-18_windows_device_0'!P422,'2024-03-18_windows_device_0'!P$2:P$911,1,0)</f>
        <v>43.474666666666664</v>
      </c>
      <c r="B256">
        <f>VLOOKUP('2024-03-18_windows_device_0'!Q460,'2024-03-18_windows_device_0'!Q$2:Q$911,1,0)</f>
        <v>2184366</v>
      </c>
      <c r="C256">
        <f t="shared" si="12"/>
        <v>-5.2666666666667084E-2</v>
      </c>
      <c r="D256">
        <f t="shared" si="13"/>
        <v>2.1628861476024905</v>
      </c>
      <c r="E256">
        <f t="shared" si="11"/>
        <v>2183208.8347361274</v>
      </c>
    </row>
    <row r="257" spans="1:5" x14ac:dyDescent="0.25">
      <c r="A257">
        <f>VLOOKUP('2024-03-18_windows_device_0'!P423,'2024-03-18_windows_device_0'!P$2:P$911,1,0)</f>
        <v>43.431333333333335</v>
      </c>
      <c r="B257">
        <f>VLOOKUP('2024-03-18_windows_device_0'!Q461,'2024-03-18_windows_device_0'!Q$2:Q$911,1,0)</f>
        <v>2184359</v>
      </c>
      <c r="C257">
        <f t="shared" si="12"/>
        <v>-4.3333333333329449E-2</v>
      </c>
      <c r="D257">
        <f t="shared" si="13"/>
        <v>2.1610117086158911</v>
      </c>
      <c r="E257">
        <f t="shared" si="11"/>
        <v>2183203.1352565144</v>
      </c>
    </row>
    <row r="258" spans="1:5" x14ac:dyDescent="0.25">
      <c r="A258">
        <f>VLOOKUP('2024-03-18_windows_device_0'!P424,'2024-03-18_windows_device_0'!P$2:P$911,1,0)</f>
        <v>43.396000000000001</v>
      </c>
      <c r="B258">
        <f>VLOOKUP('2024-03-18_windows_device_0'!Q462,'2024-03-18_windows_device_0'!Q$2:Q$911,1,0)</f>
        <v>2184358</v>
      </c>
      <c r="C258">
        <f t="shared" si="12"/>
        <v>-3.5333333333333883E-2</v>
      </c>
      <c r="D258">
        <f t="shared" si="13"/>
        <v>2.1594946752966888</v>
      </c>
      <c r="E258">
        <f t="shared" si="11"/>
        <v>2183203.1886284435</v>
      </c>
    </row>
    <row r="259" spans="1:5" x14ac:dyDescent="0.25">
      <c r="A259">
        <f>VLOOKUP('2024-03-18_windows_device_0'!P425,'2024-03-18_windows_device_0'!P$2:P$911,1,0)</f>
        <v>43.366</v>
      </c>
      <c r="B259">
        <f>VLOOKUP('2024-03-18_windows_device_0'!Q463,'2024-03-18_windows_device_0'!Q$2:Q$911,1,0)</f>
        <v>2184356</v>
      </c>
      <c r="C259">
        <f t="shared" si="12"/>
        <v>-3.0000000000001137E-2</v>
      </c>
      <c r="D259">
        <f t="shared" si="13"/>
        <v>2.158162400908175</v>
      </c>
      <c r="E259">
        <f t="shared" ref="E259:E322" si="14">B259-G$3*LN(D259)</f>
        <v>2183202.1143210637</v>
      </c>
    </row>
    <row r="260" spans="1:5" x14ac:dyDescent="0.25">
      <c r="A260">
        <f>VLOOKUP('2024-03-18_windows_device_0'!P426,'2024-03-18_windows_device_0'!P$2:P$911,1,0)</f>
        <v>43.315333333333335</v>
      </c>
      <c r="B260">
        <f>VLOOKUP('2024-03-18_windows_device_0'!Q464,'2024-03-18_windows_device_0'!Q$2:Q$911,1,0)</f>
        <v>2184360</v>
      </c>
      <c r="C260">
        <f t="shared" si="12"/>
        <v>-5.0666666666664639E-2</v>
      </c>
      <c r="D260">
        <f t="shared" si="13"/>
        <v>2.1550193747785977</v>
      </c>
      <c r="E260">
        <f t="shared" si="14"/>
        <v>2183208.3004288021</v>
      </c>
    </row>
    <row r="261" spans="1:5" x14ac:dyDescent="0.25">
      <c r="A261">
        <f>VLOOKUP('2024-03-18_windows_device_0'!P427,'2024-03-18_windows_device_0'!P$2:P$911,1,0)</f>
        <v>43.286000000000001</v>
      </c>
      <c r="B261">
        <f>VLOOKUP('2024-03-18_windows_device_0'!Q465,'2024-03-18_windows_device_0'!Q$2:Q$911,1,0)</f>
        <v>2184356</v>
      </c>
      <c r="C261">
        <f t="shared" si="12"/>
        <v>-2.9333333333333655E-2</v>
      </c>
      <c r="D261">
        <f t="shared" si="13"/>
        <v>2.1542011413648781</v>
      </c>
      <c r="E261">
        <f t="shared" si="14"/>
        <v>2183204.8700678498</v>
      </c>
    </row>
    <row r="262" spans="1:5" x14ac:dyDescent="0.25">
      <c r="A262">
        <f>VLOOKUP('2024-03-18_windows_device_0'!P428,'2024-03-18_windows_device_0'!P$2:P$911,1,0)</f>
        <v>43.231333333333332</v>
      </c>
      <c r="B262">
        <f>VLOOKUP('2024-03-18_windows_device_0'!Q466,'2024-03-18_windows_device_0'!Q$2:Q$911,1,0)</f>
        <v>2184355</v>
      </c>
      <c r="C262">
        <f t="shared" si="12"/>
        <v>-5.4666666666669528E-2</v>
      </c>
      <c r="D262">
        <f t="shared" si="13"/>
        <v>2.1507201731022279</v>
      </c>
      <c r="E262">
        <f t="shared" si="14"/>
        <v>2183206.2958745724</v>
      </c>
    </row>
    <row r="263" spans="1:5" x14ac:dyDescent="0.25">
      <c r="A263">
        <f>VLOOKUP('2024-03-18_windows_device_0'!P429,'2024-03-18_windows_device_0'!P$2:P$911,1,0)</f>
        <v>43.201999999999998</v>
      </c>
      <c r="B263">
        <f>VLOOKUP('2024-03-18_windows_device_0'!Q467,'2024-03-18_windows_device_0'!Q$2:Q$911,1,0)</f>
        <v>2184350</v>
      </c>
      <c r="C263">
        <f t="shared" si="12"/>
        <v>-2.9333333333333655E-2</v>
      </c>
      <c r="D263">
        <f t="shared" si="13"/>
        <v>2.1500207390205945</v>
      </c>
      <c r="E263">
        <f t="shared" si="14"/>
        <v>2183201.7837677761</v>
      </c>
    </row>
    <row r="264" spans="1:5" x14ac:dyDescent="0.25">
      <c r="A264">
        <f>VLOOKUP('2024-03-18_windows_device_0'!P430,'2024-03-18_windows_device_0'!P$2:P$911,1,0)</f>
        <v>43.155999999999999</v>
      </c>
      <c r="B264">
        <f>VLOOKUP('2024-03-18_windows_device_0'!Q468,'2024-03-18_windows_device_0'!Q$2:Q$911,1,0)</f>
        <v>2184348</v>
      </c>
      <c r="C264">
        <f t="shared" si="12"/>
        <v>-4.5999999999999375E-2</v>
      </c>
      <c r="D264">
        <f t="shared" si="13"/>
        <v>2.14723205670871</v>
      </c>
      <c r="E264">
        <f t="shared" si="14"/>
        <v>2183201.7306041638</v>
      </c>
    </row>
    <row r="265" spans="1:5" x14ac:dyDescent="0.25">
      <c r="A265">
        <f>VLOOKUP('2024-03-18_windows_device_0'!P431,'2024-03-18_windows_device_0'!P$2:P$911,1,0)</f>
        <v>43.12466666666667</v>
      </c>
      <c r="B265">
        <f>VLOOKUP('2024-03-18_windows_device_0'!Q469,'2024-03-18_windows_device_0'!Q$2:Q$911,1,0)</f>
        <v>2184351</v>
      </c>
      <c r="C265">
        <f t="shared" si="12"/>
        <v>-3.1333333333328994E-2</v>
      </c>
      <c r="D265">
        <f t="shared" si="13"/>
        <v>2.1461122223005624</v>
      </c>
      <c r="E265">
        <f t="shared" si="14"/>
        <v>2183205.513095174</v>
      </c>
    </row>
    <row r="266" spans="1:5" x14ac:dyDescent="0.25">
      <c r="A266">
        <f>VLOOKUP('2024-03-18_windows_device_0'!P432,'2024-03-18_windows_device_0'!P$2:P$911,1,0)</f>
        <v>43.088000000000001</v>
      </c>
      <c r="B266">
        <f>VLOOKUP('2024-03-18_windows_device_0'!Q470,'2024-03-18_windows_device_0'!Q$2:Q$911,1,0)</f>
        <v>2184344</v>
      </c>
      <c r="C266">
        <f t="shared" si="12"/>
        <v>-3.6666666666668846E-2</v>
      </c>
      <c r="D266">
        <f t="shared" si="13"/>
        <v>2.1441279254770511</v>
      </c>
      <c r="E266">
        <f t="shared" si="14"/>
        <v>2183199.9006377566</v>
      </c>
    </row>
    <row r="267" spans="1:5" x14ac:dyDescent="0.25">
      <c r="A267">
        <f>VLOOKUP('2024-03-18_windows_device_0'!P433,'2024-03-18_windows_device_0'!P$2:P$911,1,0)</f>
        <v>43.047333333333334</v>
      </c>
      <c r="B267">
        <f>VLOOKUP('2024-03-18_windows_device_0'!Q471,'2024-03-18_windows_device_0'!Q$2:Q$911,1,0)</f>
        <v>2184347</v>
      </c>
      <c r="C267">
        <f t="shared" si="12"/>
        <v>-4.0666666666666629E-2</v>
      </c>
      <c r="D267">
        <f t="shared" si="13"/>
        <v>2.1419847310056936</v>
      </c>
      <c r="E267">
        <f t="shared" si="14"/>
        <v>2183204.4007345727</v>
      </c>
    </row>
    <row r="268" spans="1:5" x14ac:dyDescent="0.25">
      <c r="A268">
        <f>VLOOKUP('2024-03-18_windows_device_0'!P434,'2024-03-18_windows_device_0'!P$2:P$911,1,0)</f>
        <v>43.003999999999998</v>
      </c>
      <c r="B268">
        <f>VLOOKUP('2024-03-18_windows_device_0'!Q472,'2024-03-18_windows_device_0'!Q$2:Q$911,1,0)</f>
        <v>2184345</v>
      </c>
      <c r="C268">
        <f t="shared" si="12"/>
        <v>-4.3333333333336554E-2</v>
      </c>
      <c r="D268">
        <f t="shared" si="13"/>
        <v>2.1397488952058668</v>
      </c>
      <c r="E268">
        <f t="shared" si="14"/>
        <v>2183203.9672748097</v>
      </c>
    </row>
    <row r="269" spans="1:5" x14ac:dyDescent="0.25">
      <c r="A269">
        <f>VLOOKUP('2024-03-18_windows_device_0'!P435,'2024-03-18_windows_device_0'!P$2:P$911,1,0)</f>
        <v>42.959333333333333</v>
      </c>
      <c r="B269">
        <f>VLOOKUP('2024-03-18_windows_device_0'!Q473,'2024-03-18_windows_device_0'!Q$2:Q$911,1,0)</f>
        <v>2184346</v>
      </c>
      <c r="C269">
        <f t="shared" si="12"/>
        <v>-4.4666666666664412E-2</v>
      </c>
      <c r="D269">
        <f t="shared" si="13"/>
        <v>2.1374866494857172</v>
      </c>
      <c r="E269">
        <f t="shared" si="14"/>
        <v>2183206.5539860679</v>
      </c>
    </row>
    <row r="270" spans="1:5" x14ac:dyDescent="0.25">
      <c r="A270">
        <f>VLOOKUP('2024-03-18_windows_device_0'!P436,'2024-03-18_windows_device_0'!P$2:P$911,1,0)</f>
        <v>42.938000000000002</v>
      </c>
      <c r="B270">
        <f>VLOOKUP('2024-03-18_windows_device_0'!Q474,'2024-03-18_windows_device_0'!Q$2:Q$911,1,0)</f>
        <v>2184345</v>
      </c>
      <c r="C270">
        <f t="shared" si="12"/>
        <v>-2.1333333333330984E-2</v>
      </c>
      <c r="D270">
        <f t="shared" si="13"/>
        <v>2.137120880669102</v>
      </c>
      <c r="E270">
        <f t="shared" si="14"/>
        <v>2183205.8106895071</v>
      </c>
    </row>
    <row r="271" spans="1:5" x14ac:dyDescent="0.25">
      <c r="A271">
        <f>VLOOKUP('2024-03-18_windows_device_0'!P437,'2024-03-18_windows_device_0'!P$2:P$911,1,0)</f>
        <v>42.912666666666667</v>
      </c>
      <c r="B271">
        <f>VLOOKUP('2024-03-18_windows_device_0'!Q475,'2024-03-18_windows_device_0'!Q$2:Q$911,1,0)</f>
        <v>2184342</v>
      </c>
      <c r="C271">
        <f t="shared" si="12"/>
        <v>-2.5333333333335872E-2</v>
      </c>
      <c r="D271">
        <f t="shared" si="13"/>
        <v>2.1357407762000662</v>
      </c>
      <c r="E271">
        <f t="shared" si="14"/>
        <v>2183203.7796685854</v>
      </c>
    </row>
    <row r="272" spans="1:5" x14ac:dyDescent="0.25">
      <c r="A272">
        <f>VLOOKUP('2024-03-18_windows_device_0'!P438,'2024-03-18_windows_device_0'!P$2:P$911,1,0)</f>
        <v>42.848666666666666</v>
      </c>
      <c r="B272">
        <f>VLOOKUP('2024-03-18_windows_device_0'!Q476,'2024-03-18_windows_device_0'!Q$2:Q$911,1,0)</f>
        <v>2184342</v>
      </c>
      <c r="C272">
        <f t="shared" si="12"/>
        <v>-6.4000000000000057E-2</v>
      </c>
      <c r="D272">
        <f t="shared" si="13"/>
        <v>2.131405252206557</v>
      </c>
      <c r="E272">
        <f t="shared" si="14"/>
        <v>2183206.82774249</v>
      </c>
    </row>
    <row r="273" spans="1:5" x14ac:dyDescent="0.25">
      <c r="A273">
        <f>VLOOKUP('2024-03-18_windows_device_0'!P439,'2024-03-18_windows_device_0'!P$2:P$911,1,0)</f>
        <v>42.820666666666668</v>
      </c>
      <c r="B273">
        <f>VLOOKUP('2024-03-18_windows_device_0'!Q477,'2024-03-18_windows_device_0'!Q$2:Q$911,1,0)</f>
        <v>2184343</v>
      </c>
      <c r="C273">
        <f t="shared" si="12"/>
        <v>-2.7999999999998693E-2</v>
      </c>
      <c r="D273">
        <f t="shared" si="13"/>
        <v>2.1310826871705806</v>
      </c>
      <c r="E273">
        <f t="shared" si="14"/>
        <v>2183208.0547683779</v>
      </c>
    </row>
    <row r="274" spans="1:5" x14ac:dyDescent="0.25">
      <c r="A274">
        <f>VLOOKUP('2024-03-18_windows_device_0'!P440,'2024-03-18_windows_device_0'!P$2:P$911,1,0)</f>
        <v>42.780666666666669</v>
      </c>
      <c r="B274">
        <f>VLOOKUP('2024-03-18_windows_device_0'!Q478,'2024-03-18_windows_device_0'!Q$2:Q$911,1,0)</f>
        <v>2184342</v>
      </c>
      <c r="C274">
        <f t="shared" si="12"/>
        <v>-3.9999999999999147E-2</v>
      </c>
      <c r="D274">
        <f t="shared" si="13"/>
        <v>2.12873551307371</v>
      </c>
      <c r="E274">
        <f t="shared" si="14"/>
        <v>2183208.707778594</v>
      </c>
    </row>
    <row r="275" spans="1:5" x14ac:dyDescent="0.25">
      <c r="A275">
        <f>VLOOKUP('2024-03-18_windows_device_0'!P441,'2024-03-18_windows_device_0'!P$2:P$911,1,0)</f>
        <v>42.738</v>
      </c>
      <c r="B275">
        <f>VLOOKUP('2024-03-18_windows_device_0'!Q479,'2024-03-18_windows_device_0'!Q$2:Q$911,1,0)</f>
        <v>2184339</v>
      </c>
      <c r="C275">
        <f t="shared" si="12"/>
        <v>-4.2666666666669073E-2</v>
      </c>
      <c r="D275">
        <f t="shared" si="13"/>
        <v>2.1265333218260456</v>
      </c>
      <c r="E275">
        <f t="shared" si="14"/>
        <v>2183207.2603419195</v>
      </c>
    </row>
    <row r="276" spans="1:5" x14ac:dyDescent="0.25">
      <c r="A276">
        <f>VLOOKUP('2024-03-18_windows_device_0'!P442,'2024-03-18_windows_device_0'!P$2:P$911,1,0)</f>
        <v>42.709333333333333</v>
      </c>
      <c r="B276">
        <f>VLOOKUP('2024-03-18_windows_device_0'!Q480,'2024-03-18_windows_device_0'!Q$2:Q$911,1,0)</f>
        <v>2184334</v>
      </c>
      <c r="C276">
        <f t="shared" si="12"/>
        <v>-2.8666666666666174E-2</v>
      </c>
      <c r="D276">
        <f t="shared" si="13"/>
        <v>2.125522119700233</v>
      </c>
      <c r="E276">
        <f t="shared" si="14"/>
        <v>2183202.9737866232</v>
      </c>
    </row>
    <row r="277" spans="1:5" x14ac:dyDescent="0.25">
      <c r="A277">
        <f>VLOOKUP('2024-03-18_windows_device_0'!P443,'2024-03-18_windows_device_0'!P$2:P$911,1,0)</f>
        <v>42.671333333333337</v>
      </c>
      <c r="B277">
        <f>VLOOKUP('2024-03-18_windows_device_0'!Q481,'2024-03-18_windows_device_0'!Q$2:Q$911,1,0)</f>
        <v>2184333</v>
      </c>
      <c r="C277">
        <f t="shared" si="12"/>
        <v>-3.7999999999996703E-2</v>
      </c>
      <c r="D277">
        <f t="shared" si="13"/>
        <v>2.123354419829051</v>
      </c>
      <c r="E277">
        <f t="shared" si="14"/>
        <v>2183203.5043324316</v>
      </c>
    </row>
    <row r="278" spans="1:5" x14ac:dyDescent="0.25">
      <c r="A278">
        <f>VLOOKUP('2024-03-18_windows_device_0'!P444,'2024-03-18_windows_device_0'!P$2:P$911,1,0)</f>
        <v>42.63666666666667</v>
      </c>
      <c r="B278">
        <f>VLOOKUP('2024-03-18_windows_device_0'!Q482,'2024-03-18_windows_device_0'!Q$2:Q$911,1,0)</f>
        <v>2184330</v>
      </c>
      <c r="C278">
        <f t="shared" si="12"/>
        <v>-3.4666666666666401E-2</v>
      </c>
      <c r="D278">
        <f t="shared" si="13"/>
        <v>2.1217280657701885</v>
      </c>
      <c r="E278">
        <f t="shared" si="14"/>
        <v>2183201.6536769806</v>
      </c>
    </row>
    <row r="279" spans="1:5" x14ac:dyDescent="0.25">
      <c r="A279">
        <f>VLOOKUP('2024-03-18_windows_device_0'!P445,'2024-03-18_windows_device_0'!P$2:P$911,1,0)</f>
        <v>42.596666666666664</v>
      </c>
      <c r="B279">
        <f>VLOOKUP('2024-03-18_windows_device_0'!Q483,'2024-03-18_windows_device_0'!Q$2:Q$911,1,0)</f>
        <v>2184323</v>
      </c>
      <c r="C279">
        <f t="shared" ref="C279:C342" si="15">A279-A278</f>
        <v>-4.0000000000006253E-2</v>
      </c>
      <c r="D279">
        <f t="shared" ref="D279:D342" si="16">A279*(EXP(-3*(G$2-C279)/G$2))</f>
        <v>2.1195798040835365</v>
      </c>
      <c r="E279">
        <f t="shared" si="14"/>
        <v>2183196.1732048737</v>
      </c>
    </row>
    <row r="280" spans="1:5" x14ac:dyDescent="0.25">
      <c r="A280">
        <f>VLOOKUP('2024-03-18_windows_device_0'!P446,'2024-03-18_windows_device_0'!P$2:P$911,1,0)</f>
        <v>42.553333333333335</v>
      </c>
      <c r="B280">
        <f>VLOOKUP('2024-03-18_windows_device_0'!Q484,'2024-03-18_windows_device_0'!Q$2:Q$911,1,0)</f>
        <v>2184326</v>
      </c>
      <c r="C280">
        <f t="shared" si="15"/>
        <v>-4.3333333333329449E-2</v>
      </c>
      <c r="D280">
        <f t="shared" si="16"/>
        <v>2.1173250857438153</v>
      </c>
      <c r="E280">
        <f t="shared" si="14"/>
        <v>2183200.7696900046</v>
      </c>
    </row>
    <row r="281" spans="1:5" x14ac:dyDescent="0.25">
      <c r="A281">
        <f>VLOOKUP('2024-03-18_windows_device_0'!P447,'2024-03-18_windows_device_0'!P$2:P$911,1,0)</f>
        <v>42.533333333333331</v>
      </c>
      <c r="B281">
        <f>VLOOKUP('2024-03-18_windows_device_0'!Q485,'2024-03-18_windows_device_0'!Q$2:Q$911,1,0)</f>
        <v>2184325</v>
      </c>
      <c r="C281">
        <f t="shared" si="15"/>
        <v>-2.0000000000003126E-2</v>
      </c>
      <c r="D281">
        <f t="shared" si="16"/>
        <v>2.1170190961086677</v>
      </c>
      <c r="E281">
        <f t="shared" si="14"/>
        <v>2183199.9864812875</v>
      </c>
    </row>
    <row r="282" spans="1:5" x14ac:dyDescent="0.25">
      <c r="A282">
        <f>VLOOKUP('2024-03-18_windows_device_0'!P448,'2024-03-18_windows_device_0'!P$2:P$911,1,0)</f>
        <v>42.487333333333332</v>
      </c>
      <c r="B282">
        <f>VLOOKUP('2024-03-18_windows_device_0'!Q486,'2024-03-18_windows_device_0'!Q$2:Q$911,1,0)</f>
        <v>2184324</v>
      </c>
      <c r="C282">
        <f t="shared" si="15"/>
        <v>-4.5999999999999375E-2</v>
      </c>
      <c r="D282">
        <f t="shared" si="16"/>
        <v>2.1139624649504558</v>
      </c>
      <c r="E282">
        <f t="shared" si="14"/>
        <v>2183201.1538022594</v>
      </c>
    </row>
    <row r="283" spans="1:5" x14ac:dyDescent="0.25">
      <c r="A283">
        <f>VLOOKUP('2024-03-18_windows_device_0'!P449,'2024-03-18_windows_device_0'!P$2:P$911,1,0)</f>
        <v>42.464666666666666</v>
      </c>
      <c r="B283">
        <f>VLOOKUP('2024-03-18_windows_device_0'!Q487,'2024-03-18_windows_device_0'!Q$2:Q$911,1,0)</f>
        <v>2184323</v>
      </c>
      <c r="C283">
        <f t="shared" si="15"/>
        <v>-2.2666666666665947E-2</v>
      </c>
      <c r="D283">
        <f t="shared" si="16"/>
        <v>2.1135226938387741</v>
      </c>
      <c r="E283">
        <f t="shared" si="14"/>
        <v>2183200.4658822054</v>
      </c>
    </row>
    <row r="284" spans="1:5" x14ac:dyDescent="0.25">
      <c r="A284">
        <f>VLOOKUP('2024-03-18_windows_device_0'!P450,'2024-03-18_windows_device_0'!P$2:P$911,1,0)</f>
        <v>42.415333333333336</v>
      </c>
      <c r="B284">
        <f>VLOOKUP('2024-03-18_windows_device_0'!Q488,'2024-03-18_windows_device_0'!Q$2:Q$911,1,0)</f>
        <v>2184321</v>
      </c>
      <c r="C284">
        <f t="shared" si="15"/>
        <v>-4.9333333333329676E-2</v>
      </c>
      <c r="D284">
        <f t="shared" si="16"/>
        <v>2.1102819412158911</v>
      </c>
      <c r="E284">
        <f t="shared" si="14"/>
        <v>2183200.7676600139</v>
      </c>
    </row>
    <row r="285" spans="1:5" x14ac:dyDescent="0.25">
      <c r="A285">
        <f>VLOOKUP('2024-03-18_windows_device_0'!P451,'2024-03-18_windows_device_0'!P$2:P$911,1,0)</f>
        <v>42.368000000000002</v>
      </c>
      <c r="B285">
        <f>VLOOKUP('2024-03-18_windows_device_0'!Q489,'2024-03-18_windows_device_0'!Q$2:Q$911,1,0)</f>
        <v>2184316</v>
      </c>
      <c r="C285">
        <f t="shared" si="15"/>
        <v>-4.7333333333334338E-2</v>
      </c>
      <c r="D285">
        <f t="shared" si="16"/>
        <v>2.1079858016541806</v>
      </c>
      <c r="E285">
        <f t="shared" si="14"/>
        <v>2183197.4006572026</v>
      </c>
    </row>
    <row r="286" spans="1:5" x14ac:dyDescent="0.25">
      <c r="A286">
        <f>VLOOKUP('2024-03-18_windows_device_0'!P452,'2024-03-18_windows_device_0'!P$2:P$911,1,0)</f>
        <v>42.344666666666669</v>
      </c>
      <c r="B286">
        <f>VLOOKUP('2024-03-18_windows_device_0'!Q490,'2024-03-18_windows_device_0'!Q$2:Q$911,1,0)</f>
        <v>2184318</v>
      </c>
      <c r="C286">
        <f t="shared" si="15"/>
        <v>-2.3333333333333428E-2</v>
      </c>
      <c r="D286">
        <f t="shared" si="16"/>
        <v>2.1075305299024154</v>
      </c>
      <c r="E286">
        <f t="shared" si="14"/>
        <v>2183199.7246543486</v>
      </c>
    </row>
    <row r="287" spans="1:5" x14ac:dyDescent="0.25">
      <c r="A287">
        <f>VLOOKUP('2024-03-18_windows_device_0'!P453,'2024-03-18_windows_device_0'!P$2:P$911,1,0)</f>
        <v>42.304000000000002</v>
      </c>
      <c r="B287">
        <f>VLOOKUP('2024-03-18_windows_device_0'!Q491,'2024-03-18_windows_device_0'!Q$2:Q$911,1,0)</f>
        <v>2184315</v>
      </c>
      <c r="C287">
        <f t="shared" si="15"/>
        <v>-4.0666666666666629E-2</v>
      </c>
      <c r="D287">
        <f t="shared" si="16"/>
        <v>2.1049973376701199</v>
      </c>
      <c r="E287">
        <f t="shared" si="14"/>
        <v>2183198.5286964467</v>
      </c>
    </row>
    <row r="288" spans="1:5" x14ac:dyDescent="0.25">
      <c r="A288">
        <f>VLOOKUP('2024-03-18_windows_device_0'!P454,'2024-03-18_windows_device_0'!P$2:P$911,1,0)</f>
        <v>42.252000000000002</v>
      </c>
      <c r="B288">
        <f>VLOOKUP('2024-03-18_windows_device_0'!Q492,'2024-03-18_windows_device_0'!Q$2:Q$911,1,0)</f>
        <v>2184313</v>
      </c>
      <c r="C288">
        <f t="shared" si="15"/>
        <v>-5.1999999999999602E-2</v>
      </c>
      <c r="D288">
        <f t="shared" si="16"/>
        <v>2.102077430931037</v>
      </c>
      <c r="E288">
        <f t="shared" si="14"/>
        <v>2183198.6108371518</v>
      </c>
    </row>
    <row r="289" spans="1:5" x14ac:dyDescent="0.25">
      <c r="A289">
        <f>VLOOKUP('2024-03-18_windows_device_0'!P455,'2024-03-18_windows_device_0'!P$2:P$911,1,0)</f>
        <v>42.225333333333332</v>
      </c>
      <c r="B289">
        <f>VLOOKUP('2024-03-18_windows_device_0'!Q493,'2024-03-18_windows_device_0'!Q$2:Q$911,1,0)</f>
        <v>2184308</v>
      </c>
      <c r="C289">
        <f t="shared" si="15"/>
        <v>-2.6666666666670835E-2</v>
      </c>
      <c r="D289">
        <f t="shared" si="16"/>
        <v>2.1014934609699543</v>
      </c>
      <c r="E289">
        <f t="shared" si="14"/>
        <v>2183194.0276042144</v>
      </c>
    </row>
    <row r="290" spans="1:5" x14ac:dyDescent="0.25">
      <c r="A290">
        <f>VLOOKUP('2024-03-18_windows_device_0'!P456,'2024-03-18_windows_device_0'!P$2:P$911,1,0)</f>
        <v>42.18933333333333</v>
      </c>
      <c r="B290">
        <f>VLOOKUP('2024-03-18_windows_device_0'!Q494,'2024-03-18_windows_device_0'!Q$2:Q$911,1,0)</f>
        <v>2184307</v>
      </c>
      <c r="C290">
        <f t="shared" si="15"/>
        <v>-3.6000000000001364E-2</v>
      </c>
      <c r="D290">
        <f t="shared" si="16"/>
        <v>2.0994283615691702</v>
      </c>
      <c r="E290">
        <f t="shared" si="14"/>
        <v>2183194.5023516542</v>
      </c>
    </row>
    <row r="291" spans="1:5" x14ac:dyDescent="0.25">
      <c r="A291">
        <f>VLOOKUP('2024-03-18_windows_device_0'!P457,'2024-03-18_windows_device_0'!P$2:P$911,1,0)</f>
        <v>42.143333333333331</v>
      </c>
      <c r="B291">
        <f>VLOOKUP('2024-03-18_windows_device_0'!Q495,'2024-03-18_windows_device_0'!Q$2:Q$911,1,0)</f>
        <v>2184308</v>
      </c>
      <c r="C291">
        <f t="shared" si="15"/>
        <v>-4.5999999999999375E-2</v>
      </c>
      <c r="D291">
        <f t="shared" si="16"/>
        <v>2.0968467028893798</v>
      </c>
      <c r="E291">
        <f t="shared" si="14"/>
        <v>2183197.3480307143</v>
      </c>
    </row>
    <row r="292" spans="1:5" x14ac:dyDescent="0.25">
      <c r="A292">
        <f>VLOOKUP('2024-03-18_windows_device_0'!P458,'2024-03-18_windows_device_0'!P$2:P$911,1,0)</f>
        <v>42.113999999999997</v>
      </c>
      <c r="B292">
        <f>VLOOKUP('2024-03-18_windows_device_0'!Q496,'2024-03-18_windows_device_0'!Q$2:Q$911,1,0)</f>
        <v>2184308</v>
      </c>
      <c r="C292">
        <f t="shared" si="15"/>
        <v>-2.9333333333333655E-2</v>
      </c>
      <c r="D292">
        <f t="shared" si="16"/>
        <v>2.0958745753232102</v>
      </c>
      <c r="E292">
        <f t="shared" si="14"/>
        <v>2183198.0436130241</v>
      </c>
    </row>
    <row r="293" spans="1:5" x14ac:dyDescent="0.25">
      <c r="A293">
        <f>VLOOKUP('2024-03-18_windows_device_0'!P459,'2024-03-18_windows_device_0'!P$2:P$911,1,0)</f>
        <v>42.068666666666665</v>
      </c>
      <c r="B293">
        <f>VLOOKUP('2024-03-18_windows_device_0'!Q497,'2024-03-18_windows_device_0'!Q$2:Q$911,1,0)</f>
        <v>2184307</v>
      </c>
      <c r="C293">
        <f t="shared" si="15"/>
        <v>-4.5333333333331893E-2</v>
      </c>
      <c r="D293">
        <f t="shared" si="16"/>
        <v>2.0931511248425347</v>
      </c>
      <c r="E293">
        <f t="shared" si="14"/>
        <v>2183198.9940313734</v>
      </c>
    </row>
    <row r="294" spans="1:5" x14ac:dyDescent="0.25">
      <c r="A294">
        <f>VLOOKUP('2024-03-18_windows_device_0'!P460,'2024-03-18_windows_device_0'!P$2:P$911,1,0)</f>
        <v>42.033333333333331</v>
      </c>
      <c r="B294">
        <f>VLOOKUP('2024-03-18_windows_device_0'!Q498,'2024-03-18_windows_device_0'!Q$2:Q$911,1,0)</f>
        <v>2184301</v>
      </c>
      <c r="C294">
        <f t="shared" si="15"/>
        <v>-3.5333333333333883E-2</v>
      </c>
      <c r="D294">
        <f t="shared" si="16"/>
        <v>2.0916849368214616</v>
      </c>
      <c r="E294">
        <f t="shared" si="14"/>
        <v>2183194.0451034294</v>
      </c>
    </row>
    <row r="295" spans="1:5" x14ac:dyDescent="0.25">
      <c r="A295">
        <f>VLOOKUP('2024-03-18_windows_device_0'!P461,'2024-03-18_windows_device_0'!P$2:P$911,1,0)</f>
        <v>42.025999999999996</v>
      </c>
      <c r="B295">
        <f>VLOOKUP('2024-03-18_windows_device_0'!Q499,'2024-03-18_windows_device_0'!Q$2:Q$911,1,0)</f>
        <v>2184298</v>
      </c>
      <c r="C295">
        <f t="shared" si="15"/>
        <v>-7.3333333333351902E-3</v>
      </c>
      <c r="D295">
        <f t="shared" si="16"/>
        <v>2.092137245114623</v>
      </c>
      <c r="E295">
        <f t="shared" si="14"/>
        <v>2183190.720776815</v>
      </c>
    </row>
    <row r="296" spans="1:5" x14ac:dyDescent="0.25">
      <c r="A296">
        <f>VLOOKUP('2024-03-18_windows_device_0'!P462,'2024-03-18_windows_device_0'!P$2:P$911,1,0)</f>
        <v>41.968000000000004</v>
      </c>
      <c r="B296">
        <f>VLOOKUP('2024-03-18_windows_device_0'!Q500,'2024-03-18_windows_device_0'!Q$2:Q$911,1,0)</f>
        <v>2184297</v>
      </c>
      <c r="C296">
        <f t="shared" si="15"/>
        <v>-5.7999999999992724E-2</v>
      </c>
      <c r="D296">
        <f t="shared" si="16"/>
        <v>2.0877733615265379</v>
      </c>
      <c r="E296">
        <f t="shared" si="14"/>
        <v>2183192.8528188015</v>
      </c>
    </row>
    <row r="297" spans="1:5" x14ac:dyDescent="0.25">
      <c r="A297">
        <f>VLOOKUP('2024-03-18_windows_device_0'!P463,'2024-03-18_windows_device_0'!P$2:P$911,1,0)</f>
        <v>41.931333333333335</v>
      </c>
      <c r="B297">
        <f>VLOOKUP('2024-03-18_windows_device_0'!Q501,'2024-03-18_windows_device_0'!Q$2:Q$911,1,0)</f>
        <v>2184297</v>
      </c>
      <c r="C297">
        <f t="shared" si="15"/>
        <v>-3.6666666666668846E-2</v>
      </c>
      <c r="D297">
        <f t="shared" si="16"/>
        <v>2.0865703386670704</v>
      </c>
      <c r="E297">
        <f t="shared" si="14"/>
        <v>2183193.7174022994</v>
      </c>
    </row>
    <row r="298" spans="1:5" x14ac:dyDescent="0.25">
      <c r="A298">
        <f>VLOOKUP('2024-03-18_windows_device_0'!P464,'2024-03-18_windows_device_0'!P$2:P$911,1,0)</f>
        <v>41.887999999999998</v>
      </c>
      <c r="B298">
        <f>VLOOKUP('2024-03-18_windows_device_0'!Q502,'2024-03-18_windows_device_0'!Q$2:Q$911,1,0)</f>
        <v>2184294</v>
      </c>
      <c r="C298">
        <f t="shared" si="15"/>
        <v>-4.3333333333336554E-2</v>
      </c>
      <c r="D298">
        <f t="shared" si="16"/>
        <v>2.0842201126030915</v>
      </c>
      <c r="E298">
        <f t="shared" si="14"/>
        <v>2183192.4078921531</v>
      </c>
    </row>
    <row r="299" spans="1:5" x14ac:dyDescent="0.25">
      <c r="A299">
        <f>VLOOKUP('2024-03-18_windows_device_0'!P465,'2024-03-18_windows_device_0'!P$2:P$911,1,0)</f>
        <v>41.844666666666669</v>
      </c>
      <c r="B299">
        <f>VLOOKUP('2024-03-18_windows_device_0'!Q503,'2024-03-18_windows_device_0'!Q$2:Q$911,1,0)</f>
        <v>2184295</v>
      </c>
      <c r="C299">
        <f t="shared" si="15"/>
        <v>-4.3333333333329449E-2</v>
      </c>
      <c r="D299">
        <f t="shared" si="16"/>
        <v>2.0820639770778953</v>
      </c>
      <c r="E299">
        <f t="shared" si="14"/>
        <v>2183194.9604524234</v>
      </c>
    </row>
    <row r="300" spans="1:5" x14ac:dyDescent="0.25">
      <c r="A300">
        <f>VLOOKUP('2024-03-18_windows_device_0'!P466,'2024-03-18_windows_device_0'!P$2:P$911,1,0)</f>
        <v>41.787999999999997</v>
      </c>
      <c r="B300">
        <f>VLOOKUP('2024-03-18_windows_device_0'!Q504,'2024-03-18_windows_device_0'!Q$2:Q$911,1,0)</f>
        <v>2184286</v>
      </c>
      <c r="C300">
        <f t="shared" si="15"/>
        <v>-5.6666666666671972E-2</v>
      </c>
      <c r="D300">
        <f t="shared" si="16"/>
        <v>2.0788576150495035</v>
      </c>
      <c r="E300">
        <f t="shared" si="14"/>
        <v>2183188.2722210488</v>
      </c>
    </row>
    <row r="301" spans="1:5" x14ac:dyDescent="0.25">
      <c r="A301">
        <f>VLOOKUP('2024-03-18_windows_device_0'!P467,'2024-03-18_windows_device_0'!P$2:P$911,1,0)</f>
        <v>41.76</v>
      </c>
      <c r="B301">
        <f>VLOOKUP('2024-03-18_windows_device_0'!Q505,'2024-03-18_windows_device_0'!Q$2:Q$911,1,0)</f>
        <v>2184283</v>
      </c>
      <c r="C301">
        <f t="shared" si="15"/>
        <v>-2.7999999999998693E-2</v>
      </c>
      <c r="D301">
        <f t="shared" si="16"/>
        <v>2.0782958310529986</v>
      </c>
      <c r="E301">
        <f t="shared" si="14"/>
        <v>2183185.67763115</v>
      </c>
    </row>
    <row r="302" spans="1:5" x14ac:dyDescent="0.25">
      <c r="A302">
        <f>VLOOKUP('2024-03-18_windows_device_0'!P468,'2024-03-18_windows_device_0'!P$2:P$911,1,0)</f>
        <v>41.74133333333333</v>
      </c>
      <c r="B302">
        <f>VLOOKUP('2024-03-18_windows_device_0'!Q506,'2024-03-18_windows_device_0'!Q$2:Q$911,1,0)</f>
        <v>2184283</v>
      </c>
      <c r="C302">
        <f t="shared" si="15"/>
        <v>-1.8666666666668164E-2</v>
      </c>
      <c r="D302">
        <f t="shared" si="16"/>
        <v>2.0776373938853432</v>
      </c>
      <c r="E302">
        <f t="shared" si="14"/>
        <v>2183186.1529302979</v>
      </c>
    </row>
    <row r="303" spans="1:5" x14ac:dyDescent="0.25">
      <c r="A303">
        <f>VLOOKUP('2024-03-18_windows_device_0'!P469,'2024-03-18_windows_device_0'!P$2:P$911,1,0)</f>
        <v>41.692</v>
      </c>
      <c r="B303">
        <f>VLOOKUP('2024-03-18_windows_device_0'!Q507,'2024-03-18_windows_device_0'!Q$2:Q$911,1,0)</f>
        <v>2184285</v>
      </c>
      <c r="C303">
        <f t="shared" si="15"/>
        <v>-4.9333333333329676E-2</v>
      </c>
      <c r="D303">
        <f t="shared" si="16"/>
        <v>2.0742940766666047</v>
      </c>
      <c r="E303">
        <f t="shared" si="14"/>
        <v>2183190.568662324</v>
      </c>
    </row>
    <row r="304" spans="1:5" x14ac:dyDescent="0.25">
      <c r="A304">
        <f>VLOOKUP('2024-03-18_windows_device_0'!P470,'2024-03-18_windows_device_0'!P$2:P$911,1,0)</f>
        <v>41.661999999999999</v>
      </c>
      <c r="B304">
        <f>VLOOKUP('2024-03-18_windows_device_0'!Q508,'2024-03-18_windows_device_0'!Q$2:Q$911,1,0)</f>
        <v>2184278</v>
      </c>
      <c r="C304">
        <f t="shared" si="15"/>
        <v>-3.0000000000001137E-2</v>
      </c>
      <c r="D304">
        <f t="shared" si="16"/>
        <v>2.0733607422090206</v>
      </c>
      <c r="E304">
        <f t="shared" si="14"/>
        <v>2183184.2437434341</v>
      </c>
    </row>
    <row r="305" spans="1:5" x14ac:dyDescent="0.25">
      <c r="A305">
        <f>VLOOKUP('2024-03-18_windows_device_0'!P471,'2024-03-18_windows_device_0'!P$2:P$911,1,0)</f>
        <v>41.63066666666667</v>
      </c>
      <c r="B305">
        <f>VLOOKUP('2024-03-18_windows_device_0'!Q509,'2024-03-18_windows_device_0'!Q$2:Q$911,1,0)</f>
        <v>2184278</v>
      </c>
      <c r="C305">
        <f t="shared" si="15"/>
        <v>-3.1333333333328994E-2</v>
      </c>
      <c r="D305">
        <f t="shared" si="16"/>
        <v>2.0717628555008103</v>
      </c>
      <c r="E305">
        <f t="shared" si="14"/>
        <v>2183185.4002011968</v>
      </c>
    </row>
    <row r="306" spans="1:5" x14ac:dyDescent="0.25">
      <c r="A306">
        <f>VLOOKUP('2024-03-18_windows_device_0'!P472,'2024-03-18_windows_device_0'!P$2:P$911,1,0)</f>
        <v>41.593333333333334</v>
      </c>
      <c r="B306">
        <f>VLOOKUP('2024-03-18_windows_device_0'!Q510,'2024-03-18_windows_device_0'!Q$2:Q$911,1,0)</f>
        <v>2184283</v>
      </c>
      <c r="C306">
        <f t="shared" si="15"/>
        <v>-3.7333333333336327E-2</v>
      </c>
      <c r="D306">
        <f t="shared" si="16"/>
        <v>2.0697316636385898</v>
      </c>
      <c r="E306">
        <f t="shared" si="14"/>
        <v>2183191.8715483272</v>
      </c>
    </row>
    <row r="307" spans="1:5" x14ac:dyDescent="0.25">
      <c r="A307">
        <f>VLOOKUP('2024-03-18_windows_device_0'!P473,'2024-03-18_windows_device_0'!P$2:P$911,1,0)</f>
        <v>41.551333333333332</v>
      </c>
      <c r="B307">
        <f>VLOOKUP('2024-03-18_windows_device_0'!Q511,'2024-03-18_windows_device_0'!Q$2:Q$911,1,0)</f>
        <v>2184285</v>
      </c>
      <c r="C307">
        <f t="shared" si="15"/>
        <v>-4.2000000000001592E-2</v>
      </c>
      <c r="D307">
        <f t="shared" si="16"/>
        <v>2.0675070630279686</v>
      </c>
      <c r="E307">
        <f t="shared" si="14"/>
        <v>2183195.48465381</v>
      </c>
    </row>
    <row r="308" spans="1:5" x14ac:dyDescent="0.25">
      <c r="A308">
        <f>VLOOKUP('2024-03-18_windows_device_0'!P474,'2024-03-18_windows_device_0'!P$2:P$911,1,0)</f>
        <v>41.527999999999999</v>
      </c>
      <c r="B308">
        <f>VLOOKUP('2024-03-18_windows_device_0'!Q512,'2024-03-18_windows_device_0'!Q$2:Q$911,1,0)</f>
        <v>2184283</v>
      </c>
      <c r="C308">
        <f t="shared" si="15"/>
        <v>-2.3333333333333428E-2</v>
      </c>
      <c r="D308">
        <f t="shared" si="16"/>
        <v>2.0668843265374823</v>
      </c>
      <c r="E308">
        <f t="shared" si="14"/>
        <v>2183193.9365243055</v>
      </c>
    </row>
    <row r="309" spans="1:5" x14ac:dyDescent="0.25">
      <c r="A309">
        <f>VLOOKUP('2024-03-18_windows_device_0'!P475,'2024-03-18_windows_device_0'!P$2:P$911,1,0)</f>
        <v>41.474666666666664</v>
      </c>
      <c r="B309">
        <f>VLOOKUP('2024-03-18_windows_device_0'!Q513,'2024-03-18_windows_device_0'!Q$2:Q$911,1,0)</f>
        <v>2184279</v>
      </c>
      <c r="C309">
        <f t="shared" si="15"/>
        <v>-5.3333333333334565E-2</v>
      </c>
      <c r="D309">
        <f t="shared" si="16"/>
        <v>2.0633659652064722</v>
      </c>
      <c r="E309">
        <f t="shared" si="14"/>
        <v>2183192.4920804584</v>
      </c>
    </row>
    <row r="310" spans="1:5" x14ac:dyDescent="0.25">
      <c r="A310">
        <f>VLOOKUP('2024-03-18_windows_device_0'!P476,'2024-03-18_windows_device_0'!P$2:P$911,1,0)</f>
        <v>41.44</v>
      </c>
      <c r="B310">
        <f>VLOOKUP('2024-03-18_windows_device_0'!Q514,'2024-03-18_windows_device_0'!Q$2:Q$911,1,0)</f>
        <v>2184275</v>
      </c>
      <c r="C310">
        <f t="shared" si="15"/>
        <v>-3.4666666666666401E-2</v>
      </c>
      <c r="D310">
        <f t="shared" si="16"/>
        <v>2.0621783530337718</v>
      </c>
      <c r="E310">
        <f t="shared" si="14"/>
        <v>2183189.3556844685</v>
      </c>
    </row>
    <row r="311" spans="1:5" x14ac:dyDescent="0.25">
      <c r="A311">
        <f>VLOOKUP('2024-03-18_windows_device_0'!P477,'2024-03-18_windows_device_0'!P$2:P$911,1,0)</f>
        <v>41.413333333333334</v>
      </c>
      <c r="B311">
        <f>VLOOKUP('2024-03-18_windows_device_0'!Q515,'2024-03-18_windows_device_0'!Q$2:Q$911,1,0)</f>
        <v>2184274</v>
      </c>
      <c r="C311">
        <f t="shared" si="15"/>
        <v>-2.666666666666373E-2</v>
      </c>
      <c r="D311">
        <f t="shared" si="16"/>
        <v>2.0610814012986451</v>
      </c>
      <c r="E311">
        <f t="shared" si="14"/>
        <v>2183189.1538042766</v>
      </c>
    </row>
    <row r="312" spans="1:5" x14ac:dyDescent="0.25">
      <c r="A312">
        <f>VLOOKUP('2024-03-18_windows_device_0'!P478,'2024-03-18_windows_device_0'!P$2:P$911,1,0)</f>
        <v>41.37533333333333</v>
      </c>
      <c r="B312">
        <f>VLOOKUP('2024-03-18_windows_device_0'!Q516,'2024-03-18_windows_device_0'!Q$2:Q$911,1,0)</f>
        <v>2184274</v>
      </c>
      <c r="C312">
        <f t="shared" si="15"/>
        <v>-3.8000000000003809E-2</v>
      </c>
      <c r="D312">
        <f t="shared" si="16"/>
        <v>2.0588645829026571</v>
      </c>
      <c r="E312">
        <f t="shared" si="14"/>
        <v>2183190.7680137479</v>
      </c>
    </row>
    <row r="313" spans="1:5" x14ac:dyDescent="0.25">
      <c r="A313">
        <f>VLOOKUP('2024-03-18_windows_device_0'!P479,'2024-03-18_windows_device_0'!P$2:P$911,1,0)</f>
        <v>41.347333333333331</v>
      </c>
      <c r="B313">
        <f>VLOOKUP('2024-03-18_windows_device_0'!Q517,'2024-03-18_windows_device_0'!Q$2:Q$911,1,0)</f>
        <v>2184273</v>
      </c>
      <c r="C313">
        <f t="shared" si="15"/>
        <v>-2.7999999999998693E-2</v>
      </c>
      <c r="D313">
        <f t="shared" si="16"/>
        <v>2.0577583930034806</v>
      </c>
      <c r="E313">
        <f t="shared" si="14"/>
        <v>2183190.574152614</v>
      </c>
    </row>
    <row r="314" spans="1:5" x14ac:dyDescent="0.25">
      <c r="A314">
        <f>VLOOKUP('2024-03-18_windows_device_0'!P480,'2024-03-18_windows_device_0'!P$2:P$911,1,0)</f>
        <v>41.287999999999997</v>
      </c>
      <c r="B314">
        <f>VLOOKUP('2024-03-18_windows_device_0'!Q518,'2024-03-18_windows_device_0'!Q$2:Q$911,1,0)</f>
        <v>2184272</v>
      </c>
      <c r="C314">
        <f t="shared" si="15"/>
        <v>-5.9333333333334792E-2</v>
      </c>
      <c r="D314">
        <f t="shared" si="16"/>
        <v>2.053907330464781</v>
      </c>
      <c r="E314">
        <f t="shared" si="14"/>
        <v>2183192.3840091955</v>
      </c>
    </row>
    <row r="315" spans="1:5" x14ac:dyDescent="0.25">
      <c r="A315">
        <f>VLOOKUP('2024-03-18_windows_device_0'!P481,'2024-03-18_windows_device_0'!P$2:P$911,1,0)</f>
        <v>41.261333333333333</v>
      </c>
      <c r="B315">
        <f>VLOOKUP('2024-03-18_windows_device_0'!Q519,'2024-03-18_windows_device_0'!Q$2:Q$911,1,0)</f>
        <v>2184262</v>
      </c>
      <c r="C315">
        <f t="shared" si="15"/>
        <v>-2.666666666666373E-2</v>
      </c>
      <c r="D315">
        <f t="shared" si="16"/>
        <v>2.0535165822468726</v>
      </c>
      <c r="E315">
        <f t="shared" si="14"/>
        <v>2183182.6694057561</v>
      </c>
    </row>
    <row r="316" spans="1:5" x14ac:dyDescent="0.25">
      <c r="A316">
        <f>VLOOKUP('2024-03-18_windows_device_0'!P482,'2024-03-18_windows_device_0'!P$2:P$911,1,0)</f>
        <v>41.24133333333333</v>
      </c>
      <c r="B316">
        <f>VLOOKUP('2024-03-18_windows_device_0'!Q520,'2024-03-18_windows_device_0'!Q$2:Q$911,1,0)</f>
        <v>2184262</v>
      </c>
      <c r="C316">
        <f t="shared" si="15"/>
        <v>-2.0000000000003126E-2</v>
      </c>
      <c r="D316">
        <f t="shared" si="16"/>
        <v>2.0527121524055549</v>
      </c>
      <c r="E316">
        <f t="shared" si="14"/>
        <v>2183183.2571201068</v>
      </c>
    </row>
    <row r="317" spans="1:5" x14ac:dyDescent="0.25">
      <c r="A317">
        <f>VLOOKUP('2024-03-18_windows_device_0'!P483,'2024-03-18_windows_device_0'!P$2:P$911,1,0)</f>
        <v>41.200666666666663</v>
      </c>
      <c r="B317">
        <f>VLOOKUP('2024-03-18_windows_device_0'!Q521,'2024-03-18_windows_device_0'!Q$2:Q$911,1,0)</f>
        <v>2184268</v>
      </c>
      <c r="C317">
        <f t="shared" si="15"/>
        <v>-4.0666666666666629E-2</v>
      </c>
      <c r="D317">
        <f t="shared" si="16"/>
        <v>2.0500967672931014</v>
      </c>
      <c r="E317">
        <f t="shared" si="14"/>
        <v>2183191.169506609</v>
      </c>
    </row>
    <row r="318" spans="1:5" x14ac:dyDescent="0.25">
      <c r="A318">
        <f>VLOOKUP('2024-03-18_windows_device_0'!P484,'2024-03-18_windows_device_0'!P$2:P$911,1,0)</f>
        <v>41.163333333333334</v>
      </c>
      <c r="B318">
        <f>VLOOKUP('2024-03-18_windows_device_0'!Q522,'2024-03-18_windows_device_0'!Q$2:Q$911,1,0)</f>
        <v>2184264</v>
      </c>
      <c r="C318">
        <f t="shared" si="15"/>
        <v>-3.7333333333329222E-2</v>
      </c>
      <c r="D318">
        <f t="shared" si="16"/>
        <v>2.0483343736394408</v>
      </c>
      <c r="E318">
        <f t="shared" si="14"/>
        <v>2183188.4595566564</v>
      </c>
    </row>
    <row r="319" spans="1:5" x14ac:dyDescent="0.25">
      <c r="A319">
        <f>VLOOKUP('2024-03-18_windows_device_0'!P485,'2024-03-18_windows_device_0'!P$2:P$911,1,0)</f>
        <v>41.145333333333333</v>
      </c>
      <c r="B319">
        <f>VLOOKUP('2024-03-18_windows_device_0'!Q523,'2024-03-18_windows_device_0'!Q$2:Q$911,1,0)</f>
        <v>2184256</v>
      </c>
      <c r="C319">
        <f t="shared" si="15"/>
        <v>-1.8000000000000682E-2</v>
      </c>
      <c r="D319">
        <f t="shared" si="16"/>
        <v>2.0479910799283991</v>
      </c>
      <c r="E319">
        <f t="shared" si="14"/>
        <v>2183180.7109725038</v>
      </c>
    </row>
    <row r="320" spans="1:5" x14ac:dyDescent="0.25">
      <c r="A320">
        <f>VLOOKUP('2024-03-18_windows_device_0'!P486,'2024-03-18_windows_device_0'!P$2:P$911,1,0)</f>
        <v>41.091333333333331</v>
      </c>
      <c r="B320">
        <f>VLOOKUP('2024-03-18_windows_device_0'!Q524,'2024-03-18_windows_device_0'!Q$2:Q$911,1,0)</f>
        <v>2184256</v>
      </c>
      <c r="C320">
        <f t="shared" si="15"/>
        <v>-5.4000000000002046E-2</v>
      </c>
      <c r="D320">
        <f t="shared" si="16"/>
        <v>2.0442761032609291</v>
      </c>
      <c r="E320">
        <f t="shared" si="14"/>
        <v>2183183.4343853616</v>
      </c>
    </row>
    <row r="321" spans="1:5" x14ac:dyDescent="0.25">
      <c r="A321">
        <f>VLOOKUP('2024-03-18_windows_device_0'!P487,'2024-03-18_windows_device_0'!P$2:P$911,1,0)</f>
        <v>41.065333333333335</v>
      </c>
      <c r="B321">
        <f>VLOOKUP('2024-03-18_windows_device_0'!Q525,'2024-03-18_windows_device_0'!Q$2:Q$911,1,0)</f>
        <v>2184258</v>
      </c>
      <c r="C321">
        <f t="shared" si="15"/>
        <v>-2.5999999999996248E-2</v>
      </c>
      <c r="D321">
        <f t="shared" si="16"/>
        <v>2.0437809589812681</v>
      </c>
      <c r="E321">
        <f t="shared" si="14"/>
        <v>2183185.7977444888</v>
      </c>
    </row>
    <row r="322" spans="1:5" x14ac:dyDescent="0.25">
      <c r="A322">
        <f>VLOOKUP('2024-03-18_windows_device_0'!P488,'2024-03-18_windows_device_0'!P$2:P$911,1,0)</f>
        <v>41.016666666666666</v>
      </c>
      <c r="B322">
        <f>VLOOKUP('2024-03-18_windows_device_0'!Q526,'2024-03-18_windows_device_0'!Q$2:Q$911,1,0)</f>
        <v>2184249</v>
      </c>
      <c r="C322">
        <f t="shared" si="15"/>
        <v>-4.86666666666693E-2</v>
      </c>
      <c r="D322">
        <f t="shared" si="16"/>
        <v>2.0407133301992073</v>
      </c>
      <c r="E322">
        <f t="shared" si="14"/>
        <v>2183179.0508723976</v>
      </c>
    </row>
    <row r="323" spans="1:5" x14ac:dyDescent="0.25">
      <c r="A323">
        <f>VLOOKUP('2024-03-18_windows_device_0'!P489,'2024-03-18_windows_device_0'!P$2:P$911,1,0)</f>
        <v>41.007333333333335</v>
      </c>
      <c r="B323">
        <f>VLOOKUP('2024-03-18_windows_device_0'!Q527,'2024-03-18_windows_device_0'!Q$2:Q$911,1,0)</f>
        <v>2184243</v>
      </c>
      <c r="C323">
        <f t="shared" si="15"/>
        <v>-9.3333333333305291E-3</v>
      </c>
      <c r="D323">
        <f t="shared" si="16"/>
        <v>2.041369038226406</v>
      </c>
      <c r="E323">
        <f t="shared" ref="E323:E386" si="17">B323-G$3*LN(D323)</f>
        <v>2183172.5689800885</v>
      </c>
    </row>
    <row r="324" spans="1:5" x14ac:dyDescent="0.25">
      <c r="A324">
        <f>VLOOKUP('2024-03-18_windows_device_0'!P490,'2024-03-18_windows_device_0'!P$2:P$911,1,0)</f>
        <v>40.957333333333331</v>
      </c>
      <c r="B324">
        <f>VLOOKUP('2024-03-18_windows_device_0'!Q528,'2024-03-18_windows_device_0'!Q$2:Q$911,1,0)</f>
        <v>2184247</v>
      </c>
      <c r="C324">
        <f t="shared" si="15"/>
        <v>-5.0000000000004263E-2</v>
      </c>
      <c r="D324">
        <f t="shared" si="16"/>
        <v>2.0377233913038837</v>
      </c>
      <c r="E324">
        <f t="shared" si="17"/>
        <v>2183179.2501999601</v>
      </c>
    </row>
    <row r="325" spans="1:5" x14ac:dyDescent="0.25">
      <c r="A325">
        <f>VLOOKUP('2024-03-18_windows_device_0'!P491,'2024-03-18_windows_device_0'!P$2:P$911,1,0)</f>
        <v>40.934666666666665</v>
      </c>
      <c r="B325">
        <f>VLOOKUP('2024-03-18_windows_device_0'!Q529,'2024-03-18_windows_device_0'!Q$2:Q$911,1,0)</f>
        <v>2184245</v>
      </c>
      <c r="C325">
        <f t="shared" si="15"/>
        <v>-2.2666666666665947E-2</v>
      </c>
      <c r="D325">
        <f t="shared" si="16"/>
        <v>2.0373725677361323</v>
      </c>
      <c r="E325">
        <f t="shared" si="17"/>
        <v>2183177.508468898</v>
      </c>
    </row>
    <row r="326" spans="1:5" x14ac:dyDescent="0.25">
      <c r="A326">
        <f>VLOOKUP('2024-03-18_windows_device_0'!P492,'2024-03-18_windows_device_0'!P$2:P$911,1,0)</f>
        <v>40.866666666666667</v>
      </c>
      <c r="B326">
        <f>VLOOKUP('2024-03-18_windows_device_0'!Q530,'2024-03-18_windows_device_0'!Q$2:Q$911,1,0)</f>
        <v>2184242</v>
      </c>
      <c r="C326">
        <f t="shared" si="15"/>
        <v>-6.799999999999784E-2</v>
      </c>
      <c r="D326">
        <f t="shared" si="16"/>
        <v>2.0327019087914073</v>
      </c>
      <c r="E326">
        <f t="shared" si="17"/>
        <v>2183177.9511535629</v>
      </c>
    </row>
    <row r="327" spans="1:5" x14ac:dyDescent="0.25">
      <c r="A327">
        <f>VLOOKUP('2024-03-18_windows_device_0'!P493,'2024-03-18_windows_device_0'!P$2:P$911,1,0)</f>
        <v>40.816666666666663</v>
      </c>
      <c r="B327">
        <f>VLOOKUP('2024-03-18_windows_device_0'!Q531,'2024-03-18_windows_device_0'!Q$2:Q$911,1,0)</f>
        <v>2184242</v>
      </c>
      <c r="C327">
        <f t="shared" si="15"/>
        <v>-5.0000000000004263E-2</v>
      </c>
      <c r="D327">
        <f t="shared" si="16"/>
        <v>2.0307248947291532</v>
      </c>
      <c r="E327">
        <f t="shared" si="17"/>
        <v>2183179.4107695329</v>
      </c>
    </row>
    <row r="328" spans="1:5" x14ac:dyDescent="0.25">
      <c r="A328">
        <f>VLOOKUP('2024-03-18_windows_device_0'!P494,'2024-03-18_windows_device_0'!P$2:P$911,1,0)</f>
        <v>40.790666666666667</v>
      </c>
      <c r="B328">
        <f>VLOOKUP('2024-03-18_windows_device_0'!Q532,'2024-03-18_windows_device_0'!Q$2:Q$911,1,0)</f>
        <v>2184244</v>
      </c>
      <c r="C328">
        <f t="shared" si="15"/>
        <v>-2.5999999999996248E-2</v>
      </c>
      <c r="D328">
        <f t="shared" si="16"/>
        <v>2.0301110710774357</v>
      </c>
      <c r="E328">
        <f t="shared" si="17"/>
        <v>2183181.8642404401</v>
      </c>
    </row>
    <row r="329" spans="1:5" x14ac:dyDescent="0.25">
      <c r="A329">
        <f>VLOOKUP('2024-03-18_windows_device_0'!P495,'2024-03-18_windows_device_0'!P$2:P$911,1,0)</f>
        <v>40.762666666666668</v>
      </c>
      <c r="B329">
        <f>VLOOKUP('2024-03-18_windows_device_0'!Q533,'2024-03-18_windows_device_0'!Q$2:Q$911,1,0)</f>
        <v>2184244</v>
      </c>
      <c r="C329">
        <f t="shared" si="15"/>
        <v>-2.7999999999998693E-2</v>
      </c>
      <c r="D329">
        <f t="shared" si="16"/>
        <v>2.0286609242321929</v>
      </c>
      <c r="E329">
        <f t="shared" si="17"/>
        <v>2183182.936101763</v>
      </c>
    </row>
    <row r="330" spans="1:5" x14ac:dyDescent="0.25">
      <c r="A330">
        <f>VLOOKUP('2024-03-18_windows_device_0'!P496,'2024-03-18_windows_device_0'!P$2:P$911,1,0)</f>
        <v>40.702666666666666</v>
      </c>
      <c r="B330">
        <f>VLOOKUP('2024-03-18_windows_device_0'!Q534,'2024-03-18_windows_device_0'!Q$2:Q$911,1,0)</f>
        <v>2184239</v>
      </c>
      <c r="C330">
        <f t="shared" si="15"/>
        <v>-6.0000000000002274E-2</v>
      </c>
      <c r="D330">
        <f t="shared" si="16"/>
        <v>2.0247705815232071</v>
      </c>
      <c r="E330">
        <f t="shared" si="17"/>
        <v>2183180.815398402</v>
      </c>
    </row>
    <row r="331" spans="1:5" x14ac:dyDescent="0.25">
      <c r="A331">
        <f>VLOOKUP('2024-03-18_windows_device_0'!P497,'2024-03-18_windows_device_0'!P$2:P$911,1,0)</f>
        <v>40.690666666666665</v>
      </c>
      <c r="B331">
        <f>VLOOKUP('2024-03-18_windows_device_0'!Q535,'2024-03-18_windows_device_0'!Q$2:Q$911,1,0)</f>
        <v>2184237</v>
      </c>
      <c r="C331">
        <f t="shared" si="15"/>
        <v>-1.2000000000000455E-2</v>
      </c>
      <c r="D331">
        <f t="shared" si="16"/>
        <v>2.0255298163901627</v>
      </c>
      <c r="E331">
        <f t="shared" si="17"/>
        <v>2183178.2530439086</v>
      </c>
    </row>
    <row r="332" spans="1:5" x14ac:dyDescent="0.25">
      <c r="A332">
        <f>VLOOKUP('2024-03-18_windows_device_0'!P498,'2024-03-18_windows_device_0'!P$2:P$911,1,0)</f>
        <v>40.648666666666664</v>
      </c>
      <c r="B332">
        <f>VLOOKUP('2024-03-18_windows_device_0'!Q536,'2024-03-18_windows_device_0'!Q$2:Q$911,1,0)</f>
        <v>2184228</v>
      </c>
      <c r="C332">
        <f t="shared" si="15"/>
        <v>-4.2000000000001592E-2</v>
      </c>
      <c r="D332">
        <f t="shared" si="16"/>
        <v>2.0225922658559585</v>
      </c>
      <c r="E332">
        <f t="shared" si="17"/>
        <v>2183171.4300170755</v>
      </c>
    </row>
    <row r="333" spans="1:5" x14ac:dyDescent="0.25">
      <c r="A333">
        <f>VLOOKUP('2024-03-18_windows_device_0'!P499,'2024-03-18_windows_device_0'!P$2:P$911,1,0)</f>
        <v>40.600666666666669</v>
      </c>
      <c r="B333">
        <f>VLOOKUP('2024-03-18_windows_device_0'!Q537,'2024-03-18_windows_device_0'!Q$2:Q$911,1,0)</f>
        <v>2184223</v>
      </c>
      <c r="C333">
        <f t="shared" si="15"/>
        <v>-4.7999999999994714E-2</v>
      </c>
      <c r="D333">
        <f t="shared" si="16"/>
        <v>2.0200347604169573</v>
      </c>
      <c r="E333">
        <f t="shared" si="17"/>
        <v>2183168.3279209118</v>
      </c>
    </row>
    <row r="334" spans="1:5" x14ac:dyDescent="0.25">
      <c r="A334">
        <f>VLOOKUP('2024-03-18_windows_device_0'!P500,'2024-03-18_windows_device_0'!P$2:P$911,1,0)</f>
        <v>40.588000000000001</v>
      </c>
      <c r="B334">
        <f>VLOOKUP('2024-03-18_windows_device_0'!Q538,'2024-03-18_windows_device_0'!Q$2:Q$911,1,0)</f>
        <v>2184227</v>
      </c>
      <c r="C334">
        <f t="shared" si="15"/>
        <v>-1.2666666666667936E-2</v>
      </c>
      <c r="D334">
        <f t="shared" si="16"/>
        <v>2.0204004053307272</v>
      </c>
      <c r="E334">
        <f t="shared" si="17"/>
        <v>2183172.0564316539</v>
      </c>
    </row>
    <row r="335" spans="1:5" x14ac:dyDescent="0.25">
      <c r="A335">
        <f>VLOOKUP('2024-03-18_windows_device_0'!P501,'2024-03-18_windows_device_0'!P$2:P$911,1,0)</f>
        <v>40.558666666666667</v>
      </c>
      <c r="B335">
        <f>VLOOKUP('2024-03-18_windows_device_0'!Q539,'2024-03-18_windows_device_0'!Q$2:Q$911,1,0)</f>
        <v>2184232</v>
      </c>
      <c r="C335">
        <f t="shared" si="15"/>
        <v>-2.9333333333333655E-2</v>
      </c>
      <c r="D335">
        <f t="shared" si="16"/>
        <v>2.0184707763612018</v>
      </c>
      <c r="E335">
        <f t="shared" si="17"/>
        <v>2183178.4897250393</v>
      </c>
    </row>
    <row r="336" spans="1:5" x14ac:dyDescent="0.25">
      <c r="A336">
        <f>VLOOKUP('2024-03-18_windows_device_0'!P502,'2024-03-18_windows_device_0'!P$2:P$911,1,0)</f>
        <v>40.504666666666665</v>
      </c>
      <c r="B336">
        <f>VLOOKUP('2024-03-18_windows_device_0'!Q540,'2024-03-18_windows_device_0'!Q$2:Q$911,1,0)</f>
        <v>2184228</v>
      </c>
      <c r="C336">
        <f t="shared" si="15"/>
        <v>-5.4000000000002046E-2</v>
      </c>
      <c r="D336">
        <f t="shared" si="16"/>
        <v>2.0150896897289656</v>
      </c>
      <c r="E336">
        <f t="shared" si="17"/>
        <v>2183177.0044418401</v>
      </c>
    </row>
    <row r="337" spans="1:5" x14ac:dyDescent="0.25">
      <c r="A337">
        <f>VLOOKUP('2024-03-18_windows_device_0'!P503,'2024-03-18_windows_device_0'!P$2:P$911,1,0)</f>
        <v>40.468000000000004</v>
      </c>
      <c r="B337">
        <f>VLOOKUP('2024-03-18_windows_device_0'!Q541,'2024-03-18_windows_device_0'!Q$2:Q$911,1,0)</f>
        <v>2184228</v>
      </c>
      <c r="C337">
        <f t="shared" si="15"/>
        <v>-3.666666666666174E-2</v>
      </c>
      <c r="D337">
        <f t="shared" si="16"/>
        <v>2.0137525271120804</v>
      </c>
      <c r="E337">
        <f t="shared" si="17"/>
        <v>2183178.0001343451</v>
      </c>
    </row>
    <row r="338" spans="1:5" x14ac:dyDescent="0.25">
      <c r="A338">
        <f>VLOOKUP('2024-03-18_windows_device_0'!P504,'2024-03-18_windows_device_0'!P$2:P$911,1,0)</f>
        <v>40.42</v>
      </c>
      <c r="B338">
        <f>VLOOKUP('2024-03-18_windows_device_0'!Q542,'2024-03-18_windows_device_0'!Q$2:Q$911,1,0)</f>
        <v>2184229</v>
      </c>
      <c r="C338">
        <f t="shared" si="15"/>
        <v>-4.8000000000001819E-2</v>
      </c>
      <c r="D338">
        <f t="shared" si="16"/>
        <v>2.0110459191816243</v>
      </c>
      <c r="E338">
        <f t="shared" si="17"/>
        <v>2183181.0175831998</v>
      </c>
    </row>
    <row r="339" spans="1:5" x14ac:dyDescent="0.25">
      <c r="A339">
        <f>VLOOKUP('2024-03-18_windows_device_0'!P505,'2024-03-18_windows_device_0'!P$2:P$911,1,0)</f>
        <v>40.408666666666669</v>
      </c>
      <c r="B339">
        <f>VLOOKUP('2024-03-18_windows_device_0'!Q543,'2024-03-18_windows_device_0'!Q$2:Q$911,1,0)</f>
        <v>2184224</v>
      </c>
      <c r="C339">
        <f t="shared" si="15"/>
        <v>-1.1333333333332973E-2</v>
      </c>
      <c r="D339">
        <f t="shared" si="16"/>
        <v>2.0115109254320256</v>
      </c>
      <c r="E339">
        <f t="shared" si="17"/>
        <v>2183175.6707841833</v>
      </c>
    </row>
    <row r="340" spans="1:5" x14ac:dyDescent="0.25">
      <c r="A340">
        <f>VLOOKUP('2024-03-18_windows_device_0'!P506,'2024-03-18_windows_device_0'!P$2:P$911,1,0)</f>
        <v>40.345333333333336</v>
      </c>
      <c r="B340">
        <f>VLOOKUP('2024-03-18_windows_device_0'!Q544,'2024-03-18_windows_device_0'!Q$2:Q$911,1,0)</f>
        <v>2184219</v>
      </c>
      <c r="C340">
        <f t="shared" si="15"/>
        <v>-6.3333333333332575E-2</v>
      </c>
      <c r="D340">
        <f t="shared" si="16"/>
        <v>2.0069015442028957</v>
      </c>
      <c r="E340">
        <f t="shared" si="17"/>
        <v>2183174.1119813863</v>
      </c>
    </row>
    <row r="341" spans="1:5" x14ac:dyDescent="0.25">
      <c r="A341">
        <f>VLOOKUP('2024-03-18_windows_device_0'!P507,'2024-03-18_windows_device_0'!P$2:P$911,1,0)</f>
        <v>40.31733333333333</v>
      </c>
      <c r="B341">
        <f>VLOOKUP('2024-03-18_windows_device_0'!Q545,'2024-03-18_windows_device_0'!Q$2:Q$911,1,0)</f>
        <v>2184215</v>
      </c>
      <c r="C341">
        <f t="shared" si="15"/>
        <v>-2.8000000000005798E-2</v>
      </c>
      <c r="D341">
        <f t="shared" si="16"/>
        <v>2.0064977439138105</v>
      </c>
      <c r="E341">
        <f t="shared" si="17"/>
        <v>2183170.4138204968</v>
      </c>
    </row>
    <row r="342" spans="1:5" x14ac:dyDescent="0.25">
      <c r="A342">
        <f>VLOOKUP('2024-03-18_windows_device_0'!P508,'2024-03-18_windows_device_0'!P$2:P$911,1,0)</f>
        <v>40.28</v>
      </c>
      <c r="B342">
        <f>VLOOKUP('2024-03-18_windows_device_0'!Q546,'2024-03-18_windows_device_0'!Q$2:Q$911,1,0)</f>
        <v>2184215</v>
      </c>
      <c r="C342">
        <f t="shared" si="15"/>
        <v>-3.7333333333329222E-2</v>
      </c>
      <c r="D342">
        <f t="shared" si="16"/>
        <v>2.0043787003853759</v>
      </c>
      <c r="E342">
        <f t="shared" si="17"/>
        <v>2183171.9987935731</v>
      </c>
    </row>
    <row r="343" spans="1:5" x14ac:dyDescent="0.25">
      <c r="A343">
        <f>VLOOKUP('2024-03-18_windows_device_0'!P509,'2024-03-18_windows_device_0'!P$2:P$911,1,0)</f>
        <v>40.236666666666665</v>
      </c>
      <c r="B343">
        <f>VLOOKUP('2024-03-18_windows_device_0'!Q547,'2024-03-18_windows_device_0'!Q$2:Q$911,1,0)</f>
        <v>2184215</v>
      </c>
      <c r="C343">
        <f t="shared" ref="C343:C406" si="18">A343-A342</f>
        <v>-4.3333333333336554E-2</v>
      </c>
      <c r="D343">
        <f t="shared" ref="D343:D406" si="19">A343*(EXP(-3*(G$2-C343)/G$2))</f>
        <v>2.0020547634351855</v>
      </c>
      <c r="E343">
        <f t="shared" si="17"/>
        <v>2183173.738947677</v>
      </c>
    </row>
    <row r="344" spans="1:5" x14ac:dyDescent="0.25">
      <c r="A344">
        <f>VLOOKUP('2024-03-18_windows_device_0'!P510,'2024-03-18_windows_device_0'!P$2:P$911,1,0)</f>
        <v>40.213333333333331</v>
      </c>
      <c r="B344">
        <f>VLOOKUP('2024-03-18_windows_device_0'!Q548,'2024-03-18_windows_device_0'!Q$2:Q$911,1,0)</f>
        <v>2184215</v>
      </c>
      <c r="C344">
        <f t="shared" si="18"/>
        <v>-2.3333333333333428E-2</v>
      </c>
      <c r="D344">
        <f t="shared" si="19"/>
        <v>2.0014522342634837</v>
      </c>
      <c r="E344">
        <f t="shared" si="17"/>
        <v>2183174.1904487056</v>
      </c>
    </row>
    <row r="345" spans="1:5" x14ac:dyDescent="0.25">
      <c r="A345">
        <f>VLOOKUP('2024-03-18_windows_device_0'!P511,'2024-03-18_windows_device_0'!P$2:P$911,1,0)</f>
        <v>40.173999999999999</v>
      </c>
      <c r="B345">
        <f>VLOOKUP('2024-03-18_windows_device_0'!Q549,'2024-03-18_windows_device_0'!Q$2:Q$911,1,0)</f>
        <v>2184215</v>
      </c>
      <c r="C345">
        <f t="shared" si="18"/>
        <v>-3.9333333333331666E-2</v>
      </c>
      <c r="D345">
        <f t="shared" si="19"/>
        <v>1.9990482314239468</v>
      </c>
      <c r="E345">
        <f t="shared" si="17"/>
        <v>2183175.9932254953</v>
      </c>
    </row>
    <row r="346" spans="1:5" x14ac:dyDescent="0.25">
      <c r="A346">
        <f>VLOOKUP('2024-03-18_windows_device_0'!P512,'2024-03-18_windows_device_0'!P$2:P$911,1,0)</f>
        <v>40.122</v>
      </c>
      <c r="B346">
        <f>VLOOKUP('2024-03-18_windows_device_0'!Q550,'2024-03-18_windows_device_0'!Q$2:Q$911,1,0)</f>
        <v>2184212</v>
      </c>
      <c r="C346">
        <f t="shared" si="18"/>
        <v>-5.1999999999999602E-2</v>
      </c>
      <c r="D346">
        <f t="shared" si="19"/>
        <v>1.996107892734428</v>
      </c>
      <c r="E346">
        <f t="shared" si="17"/>
        <v>2183175.201153643</v>
      </c>
    </row>
    <row r="347" spans="1:5" x14ac:dyDescent="0.25">
      <c r="A347">
        <f>VLOOKUP('2024-03-18_windows_device_0'!P513,'2024-03-18_windows_device_0'!P$2:P$911,1,0)</f>
        <v>40.080666666666666</v>
      </c>
      <c r="B347">
        <f>VLOOKUP('2024-03-18_windows_device_0'!Q551,'2024-03-18_windows_device_0'!Q$2:Q$911,1,0)</f>
        <v>2184211</v>
      </c>
      <c r="C347">
        <f t="shared" si="18"/>
        <v>-4.133333333333411E-2</v>
      </c>
      <c r="D347">
        <f t="shared" si="19"/>
        <v>1.9943483310003776</v>
      </c>
      <c r="E347">
        <f t="shared" si="17"/>
        <v>2183175.523981222</v>
      </c>
    </row>
    <row r="348" spans="1:5" x14ac:dyDescent="0.25">
      <c r="A348">
        <f>VLOOKUP('2024-03-18_windows_device_0'!P514,'2024-03-18_windows_device_0'!P$2:P$911,1,0)</f>
        <v>40.055333333333337</v>
      </c>
      <c r="B348">
        <f>VLOOKUP('2024-03-18_windows_device_0'!Q552,'2024-03-18_windows_device_0'!Q$2:Q$911,1,0)</f>
        <v>2184202</v>
      </c>
      <c r="C348">
        <f t="shared" si="18"/>
        <v>-2.5333333333328767E-2</v>
      </c>
      <c r="D348">
        <f t="shared" si="19"/>
        <v>1.9935328039340146</v>
      </c>
      <c r="E348">
        <f t="shared" si="17"/>
        <v>2183167.1374852732</v>
      </c>
    </row>
    <row r="349" spans="1:5" x14ac:dyDescent="0.25">
      <c r="A349">
        <f>VLOOKUP('2024-03-18_windows_device_0'!P515,'2024-03-18_windows_device_0'!P$2:P$911,1,0)</f>
        <v>40.00866666666667</v>
      </c>
      <c r="B349">
        <f>VLOOKUP('2024-03-18_windows_device_0'!Q553,'2024-03-18_windows_device_0'!Q$2:Q$911,1,0)</f>
        <v>2184199</v>
      </c>
      <c r="C349">
        <f t="shared" si="18"/>
        <v>-4.6666666666666856E-2</v>
      </c>
      <c r="D349">
        <f t="shared" si="19"/>
        <v>1.9906175844234626</v>
      </c>
      <c r="E349">
        <f t="shared" si="17"/>
        <v>2183166.3325982182</v>
      </c>
    </row>
    <row r="350" spans="1:5" x14ac:dyDescent="0.25">
      <c r="A350">
        <f>VLOOKUP('2024-03-18_windows_device_0'!P516,'2024-03-18_windows_device_0'!P$2:P$911,1,0)</f>
        <v>39.988</v>
      </c>
      <c r="B350">
        <f>VLOOKUP('2024-03-18_windows_device_0'!Q554,'2024-03-18_windows_device_0'!Q$2:Q$911,1,0)</f>
        <v>2184200</v>
      </c>
      <c r="C350">
        <f t="shared" si="18"/>
        <v>-2.0666666666670608E-2</v>
      </c>
      <c r="D350">
        <f t="shared" si="19"/>
        <v>1.990311256907652</v>
      </c>
      <c r="E350">
        <f t="shared" si="17"/>
        <v>2183167.5634444822</v>
      </c>
    </row>
    <row r="351" spans="1:5" x14ac:dyDescent="0.25">
      <c r="A351">
        <f>VLOOKUP('2024-03-18_windows_device_0'!P517,'2024-03-18_windows_device_0'!P$2:P$911,1,0)</f>
        <v>39.934666666666665</v>
      </c>
      <c r="B351">
        <f>VLOOKUP('2024-03-18_windows_device_0'!Q555,'2024-03-18_windows_device_0'!Q$2:Q$911,1,0)</f>
        <v>2184200</v>
      </c>
      <c r="C351">
        <f t="shared" si="18"/>
        <v>-5.3333333333334565E-2</v>
      </c>
      <c r="D351">
        <f t="shared" si="19"/>
        <v>1.9867509169902604</v>
      </c>
      <c r="E351">
        <f t="shared" si="17"/>
        <v>2183170.2491009138</v>
      </c>
    </row>
    <row r="352" spans="1:5" x14ac:dyDescent="0.25">
      <c r="A352">
        <f>VLOOKUP('2024-03-18_windows_device_0'!P518,'2024-03-18_windows_device_0'!P$2:P$911,1,0)</f>
        <v>39.920666666666669</v>
      </c>
      <c r="B352">
        <f>VLOOKUP('2024-03-18_windows_device_0'!Q556,'2024-03-18_windows_device_0'!Q$2:Q$911,1,0)</f>
        <v>2184195</v>
      </c>
      <c r="C352">
        <f t="shared" si="18"/>
        <v>-1.3999999999995794E-2</v>
      </c>
      <c r="D352">
        <f t="shared" si="19"/>
        <v>1.9871447362920878</v>
      </c>
      <c r="E352">
        <f t="shared" si="17"/>
        <v>2183164.9517961997</v>
      </c>
    </row>
    <row r="353" spans="1:5" x14ac:dyDescent="0.25">
      <c r="A353">
        <f>VLOOKUP('2024-03-18_windows_device_0'!P519,'2024-03-18_windows_device_0'!P$2:P$911,1,0)</f>
        <v>39.868000000000002</v>
      </c>
      <c r="B353">
        <f>VLOOKUP('2024-03-18_windows_device_0'!Q557,'2024-03-18_windows_device_0'!Q$2:Q$911,1,0)</f>
        <v>2184193</v>
      </c>
      <c r="C353">
        <f t="shared" si="18"/>
        <v>-5.2666666666667084E-2</v>
      </c>
      <c r="D353">
        <f t="shared" si="19"/>
        <v>1.983452698873277</v>
      </c>
      <c r="E353">
        <f t="shared" si="17"/>
        <v>2183165.7413299237</v>
      </c>
    </row>
    <row r="354" spans="1:5" x14ac:dyDescent="0.25">
      <c r="A354">
        <f>VLOOKUP('2024-03-18_windows_device_0'!P520,'2024-03-18_windows_device_0'!P$2:P$911,1,0)</f>
        <v>39.840000000000003</v>
      </c>
      <c r="B354">
        <f>VLOOKUP('2024-03-18_windows_device_0'!Q558,'2024-03-18_windows_device_0'!Q$2:Q$911,1,0)</f>
        <v>2184197</v>
      </c>
      <c r="C354">
        <f t="shared" si="18"/>
        <v>-2.7999999999998693E-2</v>
      </c>
      <c r="D354">
        <f t="shared" si="19"/>
        <v>1.9827419997402174</v>
      </c>
      <c r="E354">
        <f t="shared" si="17"/>
        <v>2183170.2788974368</v>
      </c>
    </row>
    <row r="355" spans="1:5" x14ac:dyDescent="0.25">
      <c r="A355">
        <f>VLOOKUP('2024-03-18_windows_device_0'!P521,'2024-03-18_windows_device_0'!P$2:P$911,1,0)</f>
        <v>39.800666666666665</v>
      </c>
      <c r="B355">
        <f>VLOOKUP('2024-03-18_windows_device_0'!Q559,'2024-03-18_windows_device_0'!Q$2:Q$911,1,0)</f>
        <v>2184196</v>
      </c>
      <c r="C355">
        <f t="shared" si="18"/>
        <v>-3.9333333333338771E-2</v>
      </c>
      <c r="D355">
        <f t="shared" si="19"/>
        <v>1.9804712577660684</v>
      </c>
      <c r="E355">
        <f t="shared" si="17"/>
        <v>2183170.9977619606</v>
      </c>
    </row>
    <row r="356" spans="1:5" x14ac:dyDescent="0.25">
      <c r="A356">
        <f>VLOOKUP('2024-03-18_windows_device_0'!P522,'2024-03-18_windows_device_0'!P$2:P$911,1,0)</f>
        <v>39.785333333333334</v>
      </c>
      <c r="B356">
        <f>VLOOKUP('2024-03-18_windows_device_0'!Q560,'2024-03-18_windows_device_0'!Q$2:Q$911,1,0)</f>
        <v>2184195</v>
      </c>
      <c r="C356">
        <f t="shared" si="18"/>
        <v>-1.5333333333330756E-2</v>
      </c>
      <c r="D356">
        <f t="shared" si="19"/>
        <v>1.9803713580145363</v>
      </c>
      <c r="E356">
        <f t="shared" si="17"/>
        <v>2183170.0734274904</v>
      </c>
    </row>
    <row r="357" spans="1:5" x14ac:dyDescent="0.25">
      <c r="A357">
        <f>VLOOKUP('2024-03-18_windows_device_0'!P523,'2024-03-18_windows_device_0'!P$2:P$911,1,0)</f>
        <v>39.743333333333332</v>
      </c>
      <c r="B357">
        <f>VLOOKUP('2024-03-18_windows_device_0'!Q561,'2024-03-18_windows_device_0'!Q$2:Q$911,1,0)</f>
        <v>2184194</v>
      </c>
      <c r="C357">
        <f t="shared" si="18"/>
        <v>-4.2000000000001592E-2</v>
      </c>
      <c r="D357">
        <f t="shared" si="19"/>
        <v>1.9775447809522733</v>
      </c>
      <c r="E357">
        <f t="shared" si="17"/>
        <v>2183171.2159015425</v>
      </c>
    </row>
    <row r="358" spans="1:5" x14ac:dyDescent="0.25">
      <c r="A358">
        <f>VLOOKUP('2024-03-18_windows_device_0'!P524,'2024-03-18_windows_device_0'!P$2:P$911,1,0)</f>
        <v>39.707999999999998</v>
      </c>
      <c r="B358">
        <f>VLOOKUP('2024-03-18_windows_device_0'!Q562,'2024-03-18_windows_device_0'!Q$2:Q$911,1,0)</f>
        <v>2184193</v>
      </c>
      <c r="C358">
        <f t="shared" si="18"/>
        <v>-3.5333333333333883E-2</v>
      </c>
      <c r="D358">
        <f t="shared" si="19"/>
        <v>1.9759704711651052</v>
      </c>
      <c r="E358">
        <f t="shared" si="17"/>
        <v>2183171.4105167924</v>
      </c>
    </row>
    <row r="359" spans="1:5" x14ac:dyDescent="0.25">
      <c r="A359">
        <f>VLOOKUP('2024-03-18_windows_device_0'!P525,'2024-03-18_windows_device_0'!P$2:P$911,1,0)</f>
        <v>39.668666666666667</v>
      </c>
      <c r="B359">
        <f>VLOOKUP('2024-03-18_windows_device_0'!Q563,'2024-03-18_windows_device_0'!Q$2:Q$911,1,0)</f>
        <v>2184193</v>
      </c>
      <c r="C359">
        <f t="shared" si="18"/>
        <v>-3.9333333333331666E-2</v>
      </c>
      <c r="D359">
        <f t="shared" si="19"/>
        <v>1.9739029706513187</v>
      </c>
      <c r="E359">
        <f t="shared" si="17"/>
        <v>2183172.9808208034</v>
      </c>
    </row>
    <row r="360" spans="1:5" x14ac:dyDescent="0.25">
      <c r="A360">
        <f>VLOOKUP('2024-03-18_windows_device_0'!P526,'2024-03-18_windows_device_0'!P$2:P$911,1,0)</f>
        <v>39.640666666666668</v>
      </c>
      <c r="B360">
        <f>VLOOKUP('2024-03-18_windows_device_0'!Q564,'2024-03-18_windows_device_0'!Q$2:Q$911,1,0)</f>
        <v>2184187</v>
      </c>
      <c r="C360">
        <f t="shared" si="18"/>
        <v>-2.7999999999998693E-2</v>
      </c>
      <c r="D360">
        <f t="shared" si="19"/>
        <v>1.9728216540587862</v>
      </c>
      <c r="E360">
        <f t="shared" si="17"/>
        <v>2183167.8027554876</v>
      </c>
    </row>
    <row r="361" spans="1:5" x14ac:dyDescent="0.25">
      <c r="A361">
        <f>VLOOKUP('2024-03-18_windows_device_0'!P527,'2024-03-18_windows_device_0'!P$2:P$911,1,0)</f>
        <v>39.61933333333333</v>
      </c>
      <c r="B361">
        <f>VLOOKUP('2024-03-18_windows_device_0'!Q565,'2024-03-18_windows_device_0'!Q$2:Q$911,1,0)</f>
        <v>2184186</v>
      </c>
      <c r="C361">
        <f t="shared" si="18"/>
        <v>-2.1333333333338089E-2</v>
      </c>
      <c r="D361">
        <f t="shared" si="19"/>
        <v>1.9719433728831344</v>
      </c>
      <c r="E361">
        <f t="shared" si="17"/>
        <v>2183167.4706897126</v>
      </c>
    </row>
    <row r="362" spans="1:5" x14ac:dyDescent="0.25">
      <c r="A362">
        <f>VLOOKUP('2024-03-18_windows_device_0'!P528,'2024-03-18_windows_device_0'!P$2:P$911,1,0)</f>
        <v>39.555999999999997</v>
      </c>
      <c r="B362">
        <f>VLOOKUP('2024-03-18_windows_device_0'!Q566,'2024-03-18_windows_device_0'!Q$2:Q$911,1,0)</f>
        <v>2184183</v>
      </c>
      <c r="C362">
        <f t="shared" si="18"/>
        <v>-6.3333333333332575E-2</v>
      </c>
      <c r="D362">
        <f t="shared" si="19"/>
        <v>1.9676376652191843</v>
      </c>
      <c r="E362">
        <f t="shared" si="17"/>
        <v>2183167.7494972837</v>
      </c>
    </row>
    <row r="363" spans="1:5" x14ac:dyDescent="0.25">
      <c r="A363">
        <f>VLOOKUP('2024-03-18_windows_device_0'!P529,'2024-03-18_windows_device_0'!P$2:P$911,1,0)</f>
        <v>39.535333333333334</v>
      </c>
      <c r="B363">
        <f>VLOOKUP('2024-03-18_windows_device_0'!Q567,'2024-03-18_windows_device_0'!Q$2:Q$911,1,0)</f>
        <v>2184176</v>
      </c>
      <c r="C363">
        <f t="shared" si="18"/>
        <v>-2.0666666666663502E-2</v>
      </c>
      <c r="D363">
        <f t="shared" si="19"/>
        <v>1.9677808087158561</v>
      </c>
      <c r="E363">
        <f t="shared" si="17"/>
        <v>2183160.6403778871</v>
      </c>
    </row>
    <row r="364" spans="1:5" x14ac:dyDescent="0.25">
      <c r="A364">
        <f>VLOOKUP('2024-03-18_windows_device_0'!P530,'2024-03-18_windows_device_0'!P$2:P$911,1,0)</f>
        <v>39.49666666666667</v>
      </c>
      <c r="B364">
        <f>VLOOKUP('2024-03-18_windows_device_0'!Q568,'2024-03-18_windows_device_0'!Q$2:Q$911,1,0)</f>
        <v>2184173</v>
      </c>
      <c r="C364">
        <f t="shared" si="18"/>
        <v>-3.8666666666664185E-2</v>
      </c>
      <c r="D364">
        <f t="shared" si="19"/>
        <v>1.9653625758593281</v>
      </c>
      <c r="E364">
        <f t="shared" si="17"/>
        <v>2183159.4848820847</v>
      </c>
    </row>
    <row r="365" spans="1:5" x14ac:dyDescent="0.25">
      <c r="A365">
        <f>VLOOKUP('2024-03-18_windows_device_0'!P531,'2024-03-18_windows_device_0'!P$2:P$911,1,0)</f>
        <v>39.480666666666664</v>
      </c>
      <c r="B365">
        <f>VLOOKUP('2024-03-18_windows_device_0'!Q569,'2024-03-18_windows_device_0'!Q$2:Q$911,1,0)</f>
        <v>2184175</v>
      </c>
      <c r="C365">
        <f t="shared" si="18"/>
        <v>-1.6000000000005343E-2</v>
      </c>
      <c r="D365">
        <f t="shared" si="19"/>
        <v>1.9651878619472596</v>
      </c>
      <c r="E365">
        <f t="shared" si="17"/>
        <v>2183161.6182328062</v>
      </c>
    </row>
    <row r="366" spans="1:5" x14ac:dyDescent="0.25">
      <c r="A366">
        <f>VLOOKUP('2024-03-18_windows_device_0'!P532,'2024-03-18_windows_device_0'!P$2:P$911,1,0)</f>
        <v>39.417333333333332</v>
      </c>
      <c r="B366">
        <f>VLOOKUP('2024-03-18_windows_device_0'!Q570,'2024-03-18_windows_device_0'!Q$2:Q$911,1,0)</f>
        <v>2184175</v>
      </c>
      <c r="C366">
        <f t="shared" si="18"/>
        <v>-6.3333333333332575E-2</v>
      </c>
      <c r="D366">
        <f t="shared" si="19"/>
        <v>1.9607399567490729</v>
      </c>
      <c r="E366">
        <f t="shared" si="17"/>
        <v>2183165.0171035752</v>
      </c>
    </row>
    <row r="367" spans="1:5" x14ac:dyDescent="0.25">
      <c r="A367">
        <f>VLOOKUP('2024-03-18_windows_device_0'!P533,'2024-03-18_windows_device_0'!P$2:P$911,1,0)</f>
        <v>39.404666666666664</v>
      </c>
      <c r="B367">
        <f>VLOOKUP('2024-03-18_windows_device_0'!Q571,'2024-03-18_windows_device_0'!Q$2:Q$911,1,0)</f>
        <v>2184175</v>
      </c>
      <c r="C367">
        <f t="shared" si="18"/>
        <v>-1.2666666666667936E-2</v>
      </c>
      <c r="D367">
        <f t="shared" si="19"/>
        <v>1.9614961196722067</v>
      </c>
      <c r="E367">
        <f t="shared" si="17"/>
        <v>2183164.4387373696</v>
      </c>
    </row>
    <row r="368" spans="1:5" x14ac:dyDescent="0.25">
      <c r="A368">
        <f>VLOOKUP('2024-03-18_windows_device_0'!P534,'2024-03-18_windows_device_0'!P$2:P$911,1,0)</f>
        <v>39.372</v>
      </c>
      <c r="B368">
        <f>VLOOKUP('2024-03-18_windows_device_0'!Q572,'2024-03-18_windows_device_0'!Q$2:Q$911,1,0)</f>
        <v>2184176</v>
      </c>
      <c r="C368">
        <f t="shared" si="18"/>
        <v>-3.2666666666663957E-2</v>
      </c>
      <c r="D368">
        <f t="shared" si="19"/>
        <v>1.9593231653697205</v>
      </c>
      <c r="E368">
        <f t="shared" si="17"/>
        <v>2183167.1013652799</v>
      </c>
    </row>
    <row r="369" spans="1:5" x14ac:dyDescent="0.25">
      <c r="A369">
        <f>VLOOKUP('2024-03-18_windows_device_0'!P535,'2024-03-18_windows_device_0'!P$2:P$911,1,0)</f>
        <v>39.323333333333331</v>
      </c>
      <c r="B369">
        <f>VLOOKUP('2024-03-18_windows_device_0'!Q573,'2024-03-18_windows_device_0'!Q$2:Q$911,1,0)</f>
        <v>2184174</v>
      </c>
      <c r="C369">
        <f t="shared" si="18"/>
        <v>-4.86666666666693E-2</v>
      </c>
      <c r="D369">
        <f t="shared" si="19"/>
        <v>1.956464458054453</v>
      </c>
      <c r="E369">
        <f t="shared" si="17"/>
        <v>2183167.2915053726</v>
      </c>
    </row>
    <row r="370" spans="1:5" x14ac:dyDescent="0.25">
      <c r="A370">
        <f>VLOOKUP('2024-03-18_windows_device_0'!P536,'2024-03-18_windows_device_0'!P$2:P$911,1,0)</f>
        <v>39.301333333333332</v>
      </c>
      <c r="B370">
        <f>VLOOKUP('2024-03-18_windows_device_0'!Q574,'2024-03-18_windows_device_0'!Q$2:Q$911,1,0)</f>
        <v>2184172</v>
      </c>
      <c r="C370">
        <f t="shared" si="18"/>
        <v>-2.1999999999998465E-2</v>
      </c>
      <c r="D370">
        <f t="shared" si="19"/>
        <v>1.9560976009664339</v>
      </c>
      <c r="E370">
        <f t="shared" si="17"/>
        <v>2183165.5727970814</v>
      </c>
    </row>
    <row r="371" spans="1:5" x14ac:dyDescent="0.25">
      <c r="A371">
        <f>VLOOKUP('2024-03-18_windows_device_0'!P537,'2024-03-18_windows_device_0'!P$2:P$911,1,0)</f>
        <v>39.260666666666665</v>
      </c>
      <c r="B371">
        <f>VLOOKUP('2024-03-18_windows_device_0'!Q575,'2024-03-18_windows_device_0'!Q$2:Q$911,1,0)</f>
        <v>2184170</v>
      </c>
      <c r="C371">
        <f t="shared" si="18"/>
        <v>-4.0666666666666629E-2</v>
      </c>
      <c r="D371">
        <f t="shared" si="19"/>
        <v>1.9535646465697651</v>
      </c>
      <c r="E371">
        <f t="shared" si="17"/>
        <v>2183165.516408517</v>
      </c>
    </row>
    <row r="372" spans="1:5" x14ac:dyDescent="0.25">
      <c r="A372">
        <f>VLOOKUP('2024-03-18_windows_device_0'!P538,'2024-03-18_windows_device_0'!P$2:P$911,1,0)</f>
        <v>39.239333333333335</v>
      </c>
      <c r="B372">
        <f>VLOOKUP('2024-03-18_windows_device_0'!Q576,'2024-03-18_windows_device_0'!Q$2:Q$911,1,0)</f>
        <v>2184171</v>
      </c>
      <c r="C372">
        <f t="shared" si="18"/>
        <v>-2.1333333333330984E-2</v>
      </c>
      <c r="D372">
        <f t="shared" si="19"/>
        <v>1.9530299177931383</v>
      </c>
      <c r="E372">
        <f t="shared" si="17"/>
        <v>2183166.9270439986</v>
      </c>
    </row>
    <row r="373" spans="1:5" x14ac:dyDescent="0.25">
      <c r="A373">
        <f>VLOOKUP('2024-03-18_windows_device_0'!P539,'2024-03-18_windows_device_0'!P$2:P$911,1,0)</f>
        <v>39.211333333333336</v>
      </c>
      <c r="B373">
        <f>VLOOKUP('2024-03-18_windows_device_0'!Q577,'2024-03-18_windows_device_0'!Q$2:Q$911,1,0)</f>
        <v>2184169</v>
      </c>
      <c r="C373">
        <f t="shared" si="18"/>
        <v>-2.7999999999998693E-2</v>
      </c>
      <c r="D373">
        <f t="shared" si="19"/>
        <v>1.9514547556680115</v>
      </c>
      <c r="E373">
        <f t="shared" si="17"/>
        <v>2183166.1373155266</v>
      </c>
    </row>
    <row r="374" spans="1:5" x14ac:dyDescent="0.25">
      <c r="A374">
        <f>VLOOKUP('2024-03-18_windows_device_0'!P540,'2024-03-18_windows_device_0'!P$2:P$911,1,0)</f>
        <v>39.171999999999997</v>
      </c>
      <c r="B374">
        <f>VLOOKUP('2024-03-18_windows_device_0'!Q578,'2024-03-18_windows_device_0'!Q$2:Q$911,1,0)</f>
        <v>2184166</v>
      </c>
      <c r="C374">
        <f t="shared" si="18"/>
        <v>-3.9333333333338771E-2</v>
      </c>
      <c r="D374">
        <f t="shared" si="19"/>
        <v>1.949188961052891</v>
      </c>
      <c r="E374">
        <f t="shared" si="17"/>
        <v>2183164.8799470263</v>
      </c>
    </row>
    <row r="375" spans="1:5" x14ac:dyDescent="0.25">
      <c r="A375">
        <f>VLOOKUP('2024-03-18_windows_device_0'!P541,'2024-03-18_windows_device_0'!P$2:P$911,1,0)</f>
        <v>39.13066666666667</v>
      </c>
      <c r="B375">
        <f>VLOOKUP('2024-03-18_windows_device_0'!Q579,'2024-03-18_windows_device_0'!Q$2:Q$911,1,0)</f>
        <v>2184164</v>
      </c>
      <c r="C375">
        <f t="shared" si="18"/>
        <v>-4.1333333333327005E-2</v>
      </c>
      <c r="D375">
        <f t="shared" si="19"/>
        <v>1.9470778868681189</v>
      </c>
      <c r="E375">
        <f t="shared" si="17"/>
        <v>2183164.5054063238</v>
      </c>
    </row>
    <row r="376" spans="1:5" x14ac:dyDescent="0.25">
      <c r="A376">
        <f>VLOOKUP('2024-03-18_windows_device_0'!P542,'2024-03-18_windows_device_0'!P$2:P$911,1,0)</f>
        <v>39.116</v>
      </c>
      <c r="B376">
        <f>VLOOKUP('2024-03-18_windows_device_0'!Q580,'2024-03-18_windows_device_0'!Q$2:Q$911,1,0)</f>
        <v>2184158</v>
      </c>
      <c r="C376">
        <f t="shared" si="18"/>
        <v>-1.466666666667038E-2</v>
      </c>
      <c r="D376">
        <f t="shared" si="19"/>
        <v>1.9470724548589202</v>
      </c>
      <c r="E376">
        <f t="shared" si="17"/>
        <v>2183158.5095910691</v>
      </c>
    </row>
    <row r="377" spans="1:5" x14ac:dyDescent="0.25">
      <c r="A377">
        <f>VLOOKUP('2024-03-18_windows_device_0'!P543,'2024-03-18_windows_device_0'!P$2:P$911,1,0)</f>
        <v>39.076666666666668</v>
      </c>
      <c r="B377">
        <f>VLOOKUP('2024-03-18_windows_device_0'!Q581,'2024-03-18_windows_device_0'!Q$2:Q$911,1,0)</f>
        <v>2184157</v>
      </c>
      <c r="C377">
        <f t="shared" si="18"/>
        <v>-3.9333333333331666E-2</v>
      </c>
      <c r="D377">
        <f t="shared" si="19"/>
        <v>1.944445198136683</v>
      </c>
      <c r="E377">
        <f t="shared" si="17"/>
        <v>2183159.5349631906</v>
      </c>
    </row>
    <row r="378" spans="1:5" x14ac:dyDescent="0.25">
      <c r="A378">
        <f>VLOOKUP('2024-03-18_windows_device_0'!P544,'2024-03-18_windows_device_0'!P$2:P$911,1,0)</f>
        <v>39.042666666666669</v>
      </c>
      <c r="B378">
        <f>VLOOKUP('2024-03-18_windows_device_0'!Q582,'2024-03-18_windows_device_0'!Q$2:Q$911,1,0)</f>
        <v>2184157</v>
      </c>
      <c r="C378">
        <f t="shared" si="18"/>
        <v>-3.399999999999892E-2</v>
      </c>
      <c r="D378">
        <f t="shared" si="19"/>
        <v>1.942897948981593</v>
      </c>
      <c r="E378">
        <f t="shared" si="17"/>
        <v>2183160.7290300722</v>
      </c>
    </row>
    <row r="379" spans="1:5" x14ac:dyDescent="0.25">
      <c r="A379">
        <f>VLOOKUP('2024-03-18_windows_device_0'!P545,'2024-03-18_windows_device_0'!P$2:P$911,1,0)</f>
        <v>39.017333333333333</v>
      </c>
      <c r="B379">
        <f>VLOOKUP('2024-03-18_windows_device_0'!Q583,'2024-03-18_windows_device_0'!Q$2:Q$911,1,0)</f>
        <v>2184158</v>
      </c>
      <c r="C379">
        <f t="shared" si="18"/>
        <v>-2.5333333333335872E-2</v>
      </c>
      <c r="D379">
        <f t="shared" si="19"/>
        <v>1.9418720916572429</v>
      </c>
      <c r="E379">
        <f t="shared" si="17"/>
        <v>2183162.5212448011</v>
      </c>
    </row>
    <row r="380" spans="1:5" x14ac:dyDescent="0.25">
      <c r="A380">
        <f>VLOOKUP('2024-03-18_windows_device_0'!P546,'2024-03-18_windows_device_0'!P$2:P$911,1,0)</f>
        <v>38.99</v>
      </c>
      <c r="B380">
        <f>VLOOKUP('2024-03-18_windows_device_0'!Q584,'2024-03-18_windows_device_0'!Q$2:Q$911,1,0)</f>
        <v>2184151</v>
      </c>
      <c r="C380">
        <f t="shared" si="18"/>
        <v>-2.7333333333331211E-2</v>
      </c>
      <c r="D380">
        <f t="shared" si="19"/>
        <v>1.9404575730202855</v>
      </c>
      <c r="E380">
        <f t="shared" si="17"/>
        <v>2183156.6142885317</v>
      </c>
    </row>
    <row r="381" spans="1:5" x14ac:dyDescent="0.25">
      <c r="A381">
        <f>VLOOKUP('2024-03-18_windows_device_0'!P547,'2024-03-18_windows_device_0'!P$2:P$911,1,0)</f>
        <v>38.952666666666666</v>
      </c>
      <c r="B381">
        <f>VLOOKUP('2024-03-18_windows_device_0'!Q585,'2024-03-18_windows_device_0'!Q$2:Q$911,1,0)</f>
        <v>2184141</v>
      </c>
      <c r="C381">
        <f t="shared" si="18"/>
        <v>-3.7333333333336327E-2</v>
      </c>
      <c r="D381">
        <f t="shared" si="19"/>
        <v>1.9383290811787011</v>
      </c>
      <c r="E381">
        <f t="shared" si="17"/>
        <v>2183148.2605446251</v>
      </c>
    </row>
    <row r="382" spans="1:5" x14ac:dyDescent="0.25">
      <c r="A382">
        <f>VLOOKUP('2024-03-18_windows_device_0'!P548,'2024-03-18_windows_device_0'!P$2:P$911,1,0)</f>
        <v>38.944000000000003</v>
      </c>
      <c r="B382">
        <f>VLOOKUP('2024-03-18_windows_device_0'!Q586,'2024-03-18_windows_device_0'!Q$2:Q$911,1,0)</f>
        <v>2184137</v>
      </c>
      <c r="C382">
        <f t="shared" si="18"/>
        <v>-8.6666666666630476E-3</v>
      </c>
      <c r="D382">
        <f t="shared" si="19"/>
        <v>1.9386731321491011</v>
      </c>
      <c r="E382">
        <f t="shared" si="17"/>
        <v>2183143.9943201412</v>
      </c>
    </row>
    <row r="383" spans="1:5" x14ac:dyDescent="0.25">
      <c r="A383">
        <f>VLOOKUP('2024-03-18_windows_device_0'!P549,'2024-03-18_windows_device_0'!P$2:P$911,1,0)</f>
        <v>38.883333333333333</v>
      </c>
      <c r="B383">
        <f>VLOOKUP('2024-03-18_windows_device_0'!Q587,'2024-03-18_windows_device_0'!Q$2:Q$911,1,0)</f>
        <v>2184140</v>
      </c>
      <c r="C383">
        <f t="shared" si="18"/>
        <v>-6.0666666666669755E-2</v>
      </c>
      <c r="D383">
        <f t="shared" si="19"/>
        <v>1.9342491174483398</v>
      </c>
      <c r="E383">
        <f t="shared" si="17"/>
        <v>2183150.421202743</v>
      </c>
    </row>
    <row r="384" spans="1:5" x14ac:dyDescent="0.25">
      <c r="A384">
        <f>VLOOKUP('2024-03-18_windows_device_0'!P550,'2024-03-18_windows_device_0'!P$2:P$911,1,0)</f>
        <v>38.856000000000002</v>
      </c>
      <c r="B384">
        <f>VLOOKUP('2024-03-18_windows_device_0'!Q588,'2024-03-18_windows_device_0'!Q$2:Q$911,1,0)</f>
        <v>2184150</v>
      </c>
      <c r="C384">
        <f t="shared" si="18"/>
        <v>-2.7333333333331211E-2</v>
      </c>
      <c r="D384">
        <f t="shared" si="19"/>
        <v>1.9337886498403749</v>
      </c>
      <c r="E384">
        <f t="shared" si="17"/>
        <v>2183160.7783354581</v>
      </c>
    </row>
    <row r="385" spans="1:5" x14ac:dyDescent="0.25">
      <c r="A385">
        <f>VLOOKUP('2024-03-18_windows_device_0'!P551,'2024-03-18_windows_device_0'!P$2:P$911,1,0)</f>
        <v>38.839333333333336</v>
      </c>
      <c r="B385">
        <f>VLOOKUP('2024-03-18_windows_device_0'!Q589,'2024-03-18_windows_device_0'!Q$2:Q$911,1,0)</f>
        <v>2184151</v>
      </c>
      <c r="C385">
        <f t="shared" si="18"/>
        <v>-1.6666666666665719E-2</v>
      </c>
      <c r="D385">
        <f t="shared" si="19"/>
        <v>1.9332468994445005</v>
      </c>
      <c r="E385">
        <f t="shared" si="17"/>
        <v>2183162.1986189485</v>
      </c>
    </row>
    <row r="386" spans="1:5" x14ac:dyDescent="0.25">
      <c r="A386">
        <f>VLOOKUP('2024-03-18_windows_device_0'!P552,'2024-03-18_windows_device_0'!P$2:P$911,1,0)</f>
        <v>38.798666666666669</v>
      </c>
      <c r="B386">
        <f>VLOOKUP('2024-03-18_windows_device_0'!Q590,'2024-03-18_windows_device_0'!Q$2:Q$911,1,0)</f>
        <v>2184146</v>
      </c>
      <c r="C386">
        <f t="shared" si="18"/>
        <v>-4.0666666666666629E-2</v>
      </c>
      <c r="D386">
        <f t="shared" si="19"/>
        <v>1.930576069366579</v>
      </c>
      <c r="E386">
        <f t="shared" si="17"/>
        <v>2183159.2723401245</v>
      </c>
    </row>
    <row r="387" spans="1:5" x14ac:dyDescent="0.25">
      <c r="A387">
        <f>VLOOKUP('2024-03-18_windows_device_0'!P553,'2024-03-18_windows_device_0'!P$2:P$911,1,0)</f>
        <v>38.774000000000001</v>
      </c>
      <c r="B387">
        <f>VLOOKUP('2024-03-18_windows_device_0'!Q591,'2024-03-18_windows_device_0'!Q$2:Q$911,1,0)</f>
        <v>2184143</v>
      </c>
      <c r="C387">
        <f t="shared" si="18"/>
        <v>-2.4666666666668391E-2</v>
      </c>
      <c r="D387">
        <f t="shared" si="19"/>
        <v>1.9297794714108067</v>
      </c>
      <c r="E387">
        <f t="shared" ref="E387:E450" si="20">B387-G$3*LN(D387)</f>
        <v>2183156.8914006944</v>
      </c>
    </row>
    <row r="388" spans="1:5" x14ac:dyDescent="0.25">
      <c r="A388">
        <f>VLOOKUP('2024-03-18_windows_device_0'!P554,'2024-03-18_windows_device_0'!P$2:P$911,1,0)</f>
        <v>38.761333333333333</v>
      </c>
      <c r="B388">
        <f>VLOOKUP('2024-03-18_windows_device_0'!Q592,'2024-03-18_windows_device_0'!Q$2:Q$911,1,0)</f>
        <v>2184146</v>
      </c>
      <c r="C388">
        <f t="shared" si="18"/>
        <v>-1.2666666666667936E-2</v>
      </c>
      <c r="D388">
        <f t="shared" si="19"/>
        <v>1.9294720995818</v>
      </c>
      <c r="E388">
        <f t="shared" si="20"/>
        <v>2183160.1303370455</v>
      </c>
    </row>
    <row r="389" spans="1:5" x14ac:dyDescent="0.25">
      <c r="A389">
        <f>VLOOKUP('2024-03-18_windows_device_0'!P555,'2024-03-18_windows_device_0'!P$2:P$911,1,0)</f>
        <v>38.716666666666669</v>
      </c>
      <c r="B389">
        <f>VLOOKUP('2024-03-18_windows_device_0'!Q593,'2024-03-18_windows_device_0'!Q$2:Q$911,1,0)</f>
        <v>2184141</v>
      </c>
      <c r="C389">
        <f t="shared" si="18"/>
        <v>-4.4666666666664412E-2</v>
      </c>
      <c r="D389">
        <f t="shared" si="19"/>
        <v>1.9263883233582619</v>
      </c>
      <c r="E389">
        <f t="shared" si="20"/>
        <v>2183157.5296278982</v>
      </c>
    </row>
    <row r="390" spans="1:5" x14ac:dyDescent="0.25">
      <c r="A390">
        <f>VLOOKUP('2024-03-18_windows_device_0'!P556,'2024-03-18_windows_device_0'!P$2:P$911,1,0)</f>
        <v>38.694000000000003</v>
      </c>
      <c r="B390">
        <f>VLOOKUP('2024-03-18_windows_device_0'!Q594,'2024-03-18_windows_device_0'!Q$2:Q$911,1,0)</f>
        <v>2184141</v>
      </c>
      <c r="C390">
        <f t="shared" si="18"/>
        <v>-2.2666666666665947E-2</v>
      </c>
      <c r="D390">
        <f t="shared" si="19"/>
        <v>1.9258516205330911</v>
      </c>
      <c r="E390">
        <f t="shared" si="20"/>
        <v>2183157.9475947204</v>
      </c>
    </row>
    <row r="391" spans="1:5" x14ac:dyDescent="0.25">
      <c r="A391">
        <f>VLOOKUP('2024-03-18_windows_device_0'!P557,'2024-03-18_windows_device_0'!P$2:P$911,1,0)</f>
        <v>38.659333333333336</v>
      </c>
      <c r="B391">
        <f>VLOOKUP('2024-03-18_windows_device_0'!Q595,'2024-03-18_windows_device_0'!Q$2:Q$911,1,0)</f>
        <v>2184144</v>
      </c>
      <c r="C391">
        <f t="shared" si="18"/>
        <v>-3.4666666666666401E-2</v>
      </c>
      <c r="D391">
        <f t="shared" si="19"/>
        <v>1.9238040623242507</v>
      </c>
      <c r="E391">
        <f t="shared" si="20"/>
        <v>2183162.5432374766</v>
      </c>
    </row>
    <row r="392" spans="1:5" x14ac:dyDescent="0.25">
      <c r="A392">
        <f>VLOOKUP('2024-03-18_windows_device_0'!P558,'2024-03-18_windows_device_0'!P$2:P$911,1,0)</f>
        <v>38.626666666666665</v>
      </c>
      <c r="B392">
        <f>VLOOKUP('2024-03-18_windows_device_0'!Q596,'2024-03-18_windows_device_0'!Q$2:Q$911,1,0)</f>
        <v>2184140</v>
      </c>
      <c r="C392">
        <f t="shared" si="18"/>
        <v>-3.2666666666671063E-2</v>
      </c>
      <c r="D392">
        <f t="shared" si="19"/>
        <v>1.9222321142185919</v>
      </c>
      <c r="E392">
        <f t="shared" si="20"/>
        <v>2183159.7693945807</v>
      </c>
    </row>
    <row r="393" spans="1:5" x14ac:dyDescent="0.25">
      <c r="A393">
        <f>VLOOKUP('2024-03-18_windows_device_0'!P559,'2024-03-18_windows_device_0'!P$2:P$911,1,0)</f>
        <v>38.615333333333332</v>
      </c>
      <c r="B393">
        <f>VLOOKUP('2024-03-18_windows_device_0'!Q597,'2024-03-18_windows_device_0'!Q$2:Q$911,1,0)</f>
        <v>2184145</v>
      </c>
      <c r="C393">
        <f t="shared" si="18"/>
        <v>-1.1333333333332973E-2</v>
      </c>
      <c r="D393">
        <f t="shared" si="19"/>
        <v>1.9222402345008365</v>
      </c>
      <c r="E393">
        <f t="shared" si="20"/>
        <v>2183164.76305799</v>
      </c>
    </row>
    <row r="394" spans="1:5" x14ac:dyDescent="0.25">
      <c r="A394">
        <f>VLOOKUP('2024-03-18_windows_device_0'!P560,'2024-03-18_windows_device_0'!P$2:P$911,1,0)</f>
        <v>38.559333333333335</v>
      </c>
      <c r="B394">
        <f>VLOOKUP('2024-03-18_windows_device_0'!Q598,'2024-03-18_windows_device_0'!Q$2:Q$911,1,0)</f>
        <v>2184143</v>
      </c>
      <c r="C394">
        <f t="shared" si="18"/>
        <v>-5.5999999999997385E-2</v>
      </c>
      <c r="D394">
        <f t="shared" si="19"/>
        <v>1.9182566622762587</v>
      </c>
      <c r="E394">
        <f t="shared" si="20"/>
        <v>2183165.874822244</v>
      </c>
    </row>
    <row r="395" spans="1:5" x14ac:dyDescent="0.25">
      <c r="A395">
        <f>VLOOKUP('2024-03-18_windows_device_0'!P561,'2024-03-18_windows_device_0'!P$2:P$911,1,0)</f>
        <v>38.549333333333337</v>
      </c>
      <c r="B395">
        <f>VLOOKUP('2024-03-18_windows_device_0'!Q599,'2024-03-18_windows_device_0'!Q$2:Q$911,1,0)</f>
        <v>2184138</v>
      </c>
      <c r="C395">
        <f t="shared" si="18"/>
        <v>-9.9999999999980105E-3</v>
      </c>
      <c r="D395">
        <f t="shared" si="19"/>
        <v>1.9189905094024264</v>
      </c>
      <c r="E395">
        <f t="shared" si="20"/>
        <v>2183160.3010928733</v>
      </c>
    </row>
    <row r="396" spans="1:5" x14ac:dyDescent="0.25">
      <c r="A396">
        <f>VLOOKUP('2024-03-18_windows_device_0'!P562,'2024-03-18_windows_device_0'!P$2:P$911,1,0)</f>
        <v>38.516666666666666</v>
      </c>
      <c r="B396">
        <f>VLOOKUP('2024-03-18_windows_device_0'!Q600,'2024-03-18_windows_device_0'!Q$2:Q$911,1,0)</f>
        <v>2184134</v>
      </c>
      <c r="C396">
        <f t="shared" si="18"/>
        <v>-3.2666666666671063E-2</v>
      </c>
      <c r="D396">
        <f t="shared" si="19"/>
        <v>1.9167580324297402</v>
      </c>
      <c r="E396">
        <f t="shared" si="20"/>
        <v>2183158.0471488517</v>
      </c>
    </row>
    <row r="397" spans="1:5" x14ac:dyDescent="0.25">
      <c r="A397">
        <f>VLOOKUP('2024-03-18_windows_device_0'!P563,'2024-03-18_windows_device_0'!P$2:P$911,1,0)</f>
        <v>38.488</v>
      </c>
      <c r="B397">
        <f>VLOOKUP('2024-03-18_windows_device_0'!Q601,'2024-03-18_windows_device_0'!Q$2:Q$911,1,0)</f>
        <v>2184121</v>
      </c>
      <c r="C397">
        <f t="shared" si="18"/>
        <v>-2.8666666666666174E-2</v>
      </c>
      <c r="D397">
        <f t="shared" si="19"/>
        <v>1.9154383587433479</v>
      </c>
      <c r="E397">
        <f t="shared" si="20"/>
        <v>2183146.0802434045</v>
      </c>
    </row>
    <row r="398" spans="1:5" x14ac:dyDescent="0.25">
      <c r="A398">
        <f>VLOOKUP('2024-03-18_windows_device_0'!P564,'2024-03-18_windows_device_0'!P$2:P$911,1,0)</f>
        <v>38.457333333333331</v>
      </c>
      <c r="B398">
        <f>VLOOKUP('2024-03-18_windows_device_0'!Q602,'2024-03-18_windows_device_0'!Q$2:Q$911,1,0)</f>
        <v>2184118</v>
      </c>
      <c r="C398">
        <f t="shared" si="18"/>
        <v>-3.0666666666668618E-2</v>
      </c>
      <c r="D398">
        <f t="shared" si="19"/>
        <v>1.9138587551556097</v>
      </c>
      <c r="E398">
        <f t="shared" si="20"/>
        <v>2183144.3177579902</v>
      </c>
    </row>
    <row r="399" spans="1:5" x14ac:dyDescent="0.25">
      <c r="A399">
        <f>VLOOKUP('2024-03-18_windows_device_0'!P565,'2024-03-18_windows_device_0'!P$2:P$911,1,0)</f>
        <v>38.444000000000003</v>
      </c>
      <c r="B399">
        <f>VLOOKUP('2024-03-18_windows_device_0'!Q603,'2024-03-18_windows_device_0'!Q$2:Q$911,1,0)</f>
        <v>2184125</v>
      </c>
      <c r="C399">
        <f t="shared" si="18"/>
        <v>-1.3333333333328312E-2</v>
      </c>
      <c r="D399">
        <f t="shared" si="19"/>
        <v>1.9136579938188958</v>
      </c>
      <c r="E399">
        <f t="shared" si="20"/>
        <v>2183151.475114326</v>
      </c>
    </row>
    <row r="400" spans="1:5" x14ac:dyDescent="0.25">
      <c r="A400">
        <f>VLOOKUP('2024-03-18_windows_device_0'!P566,'2024-03-18_windows_device_0'!P$2:P$911,1,0)</f>
        <v>38.411333333333332</v>
      </c>
      <c r="B400">
        <f>VLOOKUP('2024-03-18_windows_device_0'!Q604,'2024-03-18_windows_device_0'!Q$2:Q$911,1,0)</f>
        <v>2184124</v>
      </c>
      <c r="C400">
        <f t="shared" si="18"/>
        <v>-3.2666666666671063E-2</v>
      </c>
      <c r="D400">
        <f t="shared" si="19"/>
        <v>1.9115161844137487</v>
      </c>
      <c r="E400">
        <f t="shared" si="20"/>
        <v>2183152.1548885237</v>
      </c>
    </row>
    <row r="401" spans="1:5" x14ac:dyDescent="0.25">
      <c r="A401">
        <f>VLOOKUP('2024-03-18_windows_device_0'!P567,'2024-03-18_windows_device_0'!P$2:P$911,1,0)</f>
        <v>38.371333333333332</v>
      </c>
      <c r="B401">
        <f>VLOOKUP('2024-03-18_windows_device_0'!Q605,'2024-03-18_windows_device_0'!Q$2:Q$911,1,0)</f>
        <v>2184128</v>
      </c>
      <c r="C401">
        <f t="shared" si="18"/>
        <v>-3.9999999999999147E-2</v>
      </c>
      <c r="D401">
        <f t="shared" si="19"/>
        <v>1.9093302258961762</v>
      </c>
      <c r="E401">
        <f t="shared" si="20"/>
        <v>2183157.8712297645</v>
      </c>
    </row>
    <row r="402" spans="1:5" x14ac:dyDescent="0.25">
      <c r="A402">
        <f>VLOOKUP('2024-03-18_windows_device_0'!P568,'2024-03-18_windows_device_0'!P$2:P$911,1,0)</f>
        <v>38.362000000000002</v>
      </c>
      <c r="B402">
        <f>VLOOKUP('2024-03-18_windows_device_0'!Q606,'2024-03-18_windows_device_0'!Q$2:Q$911,1,0)</f>
        <v>2184123</v>
      </c>
      <c r="C402">
        <f t="shared" si="18"/>
        <v>-9.3333333333305291E-3</v>
      </c>
      <c r="D402">
        <f t="shared" si="19"/>
        <v>1.9096827976567132</v>
      </c>
      <c r="E402">
        <f t="shared" si="20"/>
        <v>2183152.5942693879</v>
      </c>
    </row>
    <row r="403" spans="1:5" x14ac:dyDescent="0.25">
      <c r="A403">
        <f>VLOOKUP('2024-03-18_windows_device_0'!P569,'2024-03-18_windows_device_0'!P$2:P$911,1,0)</f>
        <v>38.336666666666666</v>
      </c>
      <c r="B403">
        <f>VLOOKUP('2024-03-18_windows_device_0'!Q607,'2024-03-18_windows_device_0'!Q$2:Q$911,1,0)</f>
        <v>2184123</v>
      </c>
      <c r="C403">
        <f t="shared" si="18"/>
        <v>-2.5333333333335872E-2</v>
      </c>
      <c r="D403">
        <f t="shared" si="19"/>
        <v>1.9079956708257826</v>
      </c>
      <c r="E403">
        <f t="shared" si="20"/>
        <v>2183153.9200439034</v>
      </c>
    </row>
    <row r="404" spans="1:5" x14ac:dyDescent="0.25">
      <c r="A404">
        <f>VLOOKUP('2024-03-18_windows_device_0'!P570,'2024-03-18_windows_device_0'!P$2:P$911,1,0)</f>
        <v>38.317999999999998</v>
      </c>
      <c r="B404">
        <f>VLOOKUP('2024-03-18_windows_device_0'!Q608,'2024-03-18_windows_device_0'!Q$2:Q$911,1,0)</f>
        <v>2184123</v>
      </c>
      <c r="C404">
        <f t="shared" si="18"/>
        <v>-1.8666666666668164E-2</v>
      </c>
      <c r="D404">
        <f t="shared" si="19"/>
        <v>1.9072440504751145</v>
      </c>
      <c r="E404">
        <f t="shared" si="20"/>
        <v>2183154.5110581638</v>
      </c>
    </row>
    <row r="405" spans="1:5" x14ac:dyDescent="0.25">
      <c r="A405">
        <f>VLOOKUP('2024-03-18_windows_device_0'!P571,'2024-03-18_windows_device_0'!P$2:P$911,1,0)</f>
        <v>38.28</v>
      </c>
      <c r="B405">
        <f>VLOOKUP('2024-03-18_windows_device_0'!Q609,'2024-03-18_windows_device_0'!Q$2:Q$911,1,0)</f>
        <v>2184118</v>
      </c>
      <c r="C405">
        <f t="shared" si="18"/>
        <v>-3.7999999999996703E-2</v>
      </c>
      <c r="D405">
        <f t="shared" si="19"/>
        <v>1.9048387018073663</v>
      </c>
      <c r="E405">
        <f t="shared" si="20"/>
        <v>2183151.4039989603</v>
      </c>
    </row>
    <row r="406" spans="1:5" x14ac:dyDescent="0.25">
      <c r="A406">
        <f>VLOOKUP('2024-03-18_windows_device_0'!P572,'2024-03-18_windows_device_0'!P$2:P$911,1,0)</f>
        <v>38.262666666666668</v>
      </c>
      <c r="B406">
        <f>VLOOKUP('2024-03-18_windows_device_0'!Q610,'2024-03-18_windows_device_0'!Q$2:Q$911,1,0)</f>
        <v>2184104</v>
      </c>
      <c r="C406">
        <f t="shared" si="18"/>
        <v>-1.7333333333333201E-2</v>
      </c>
      <c r="D406">
        <f t="shared" si="19"/>
        <v>1.9045253161828151</v>
      </c>
      <c r="E406">
        <f t="shared" si="20"/>
        <v>2183137.6508004921</v>
      </c>
    </row>
    <row r="407" spans="1:5" x14ac:dyDescent="0.25">
      <c r="A407">
        <f>VLOOKUP('2024-03-18_windows_device_0'!P573,'2024-03-18_windows_device_0'!P$2:P$911,1,0)</f>
        <v>38.229999999999997</v>
      </c>
      <c r="B407">
        <f>VLOOKUP('2024-03-18_windows_device_0'!Q611,'2024-03-18_windows_device_0'!Q$2:Q$911,1,0)</f>
        <v>2184100</v>
      </c>
      <c r="C407">
        <f t="shared" ref="C407:C470" si="21">A407-A406</f>
        <v>-3.2666666666671063E-2</v>
      </c>
      <c r="D407">
        <f t="shared" ref="D407:D470" si="22">A407*(EXP(-3*(G$2-C407)/G$2))</f>
        <v>1.9024922435254599</v>
      </c>
      <c r="E407">
        <f t="shared" si="20"/>
        <v>2183135.2528993678</v>
      </c>
    </row>
    <row r="408" spans="1:5" x14ac:dyDescent="0.25">
      <c r="A408">
        <f>VLOOKUP('2024-03-18_windows_device_0'!P574,'2024-03-18_windows_device_0'!P$2:P$911,1,0)</f>
        <v>38.204666666666668</v>
      </c>
      <c r="B408">
        <f>VLOOKUP('2024-03-18_windows_device_0'!Q612,'2024-03-18_windows_device_0'!Q$2:Q$911,1,0)</f>
        <v>2184096</v>
      </c>
      <c r="C408">
        <f t="shared" si="21"/>
        <v>-2.5333333333328767E-2</v>
      </c>
      <c r="D408">
        <f t="shared" si="22"/>
        <v>1.9014261004784476</v>
      </c>
      <c r="E408">
        <f t="shared" si="20"/>
        <v>2183132.0937242582</v>
      </c>
    </row>
    <row r="409" spans="1:5" x14ac:dyDescent="0.25">
      <c r="A409">
        <f>VLOOKUP('2024-03-18_windows_device_0'!P575,'2024-03-18_windows_device_0'!P$2:P$911,1,0)</f>
        <v>38.18333333333333</v>
      </c>
      <c r="B409">
        <f>VLOOKUP('2024-03-18_windows_device_0'!Q613,'2024-03-18_windows_device_0'!Q$2:Q$911,1,0)</f>
        <v>2184108</v>
      </c>
      <c r="C409">
        <f t="shared" si="21"/>
        <v>-2.1333333333338089E-2</v>
      </c>
      <c r="D409">
        <f t="shared" si="22"/>
        <v>1.9004704215430432</v>
      </c>
      <c r="E409">
        <f t="shared" si="20"/>
        <v>2183144.8478312809</v>
      </c>
    </row>
    <row r="410" spans="1:5" x14ac:dyDescent="0.25">
      <c r="A410">
        <f>VLOOKUP('2024-03-18_windows_device_0'!P576,'2024-03-18_windows_device_0'!P$2:P$911,1,0)</f>
        <v>38.152000000000001</v>
      </c>
      <c r="B410">
        <f>VLOOKUP('2024-03-18_windows_device_0'!Q614,'2024-03-18_windows_device_0'!Q$2:Q$911,1,0)</f>
        <v>2184115</v>
      </c>
      <c r="C410">
        <f t="shared" si="21"/>
        <v>-3.1333333333328994E-2</v>
      </c>
      <c r="D410">
        <f t="shared" si="22"/>
        <v>1.8986459452102675</v>
      </c>
      <c r="E410">
        <f t="shared" si="20"/>
        <v>2183153.2885424597</v>
      </c>
    </row>
    <row r="411" spans="1:5" x14ac:dyDescent="0.25">
      <c r="A411">
        <f>VLOOKUP('2024-03-18_windows_device_0'!P577,'2024-03-18_windows_device_0'!P$2:P$911,1,0)</f>
        <v>38.133333333333333</v>
      </c>
      <c r="B411">
        <f>VLOOKUP('2024-03-18_windows_device_0'!Q615,'2024-03-18_windows_device_0'!Q$2:Q$911,1,0)</f>
        <v>2184116</v>
      </c>
      <c r="C411">
        <f t="shared" si="21"/>
        <v>-1.8666666666668164E-2</v>
      </c>
      <c r="D411">
        <f t="shared" si="22"/>
        <v>1.8980524329240662</v>
      </c>
      <c r="E411">
        <f t="shared" si="20"/>
        <v>2183154.7575122579</v>
      </c>
    </row>
    <row r="412" spans="1:5" x14ac:dyDescent="0.25">
      <c r="A412">
        <f>VLOOKUP('2024-03-18_windows_device_0'!P578,'2024-03-18_windows_device_0'!P$2:P$911,1,0)</f>
        <v>38.107333333333337</v>
      </c>
      <c r="B412">
        <f>VLOOKUP('2024-03-18_windows_device_0'!Q616,'2024-03-18_windows_device_0'!Q$2:Q$911,1,0)</f>
        <v>2184111</v>
      </c>
      <c r="C412">
        <f t="shared" si="21"/>
        <v>-2.5999999999996248E-2</v>
      </c>
      <c r="D412">
        <f t="shared" si="22"/>
        <v>1.8965642292984883</v>
      </c>
      <c r="E412">
        <f t="shared" si="20"/>
        <v>2183150.9340767185</v>
      </c>
    </row>
    <row r="413" spans="1:5" x14ac:dyDescent="0.25">
      <c r="A413">
        <f>VLOOKUP('2024-03-18_windows_device_0'!P579,'2024-03-18_windows_device_0'!P$2:P$911,1,0)</f>
        <v>38.088000000000001</v>
      </c>
      <c r="B413">
        <f>VLOOKUP('2024-03-18_windows_device_0'!Q617,'2024-03-18_windows_device_0'!Q$2:Q$911,1,0)</f>
        <v>2184110</v>
      </c>
      <c r="C413">
        <f t="shared" si="21"/>
        <v>-1.9333333333335645E-2</v>
      </c>
      <c r="D413">
        <f t="shared" si="22"/>
        <v>1.8957783717251879</v>
      </c>
      <c r="E413">
        <f t="shared" si="20"/>
        <v>2183150.5557433246</v>
      </c>
    </row>
    <row r="414" spans="1:5" x14ac:dyDescent="0.25">
      <c r="A414">
        <f>VLOOKUP('2024-03-18_windows_device_0'!P580,'2024-03-18_windows_device_0'!P$2:P$911,1,0)</f>
        <v>38.06133333333333</v>
      </c>
      <c r="B414">
        <f>VLOOKUP('2024-03-18_windows_device_0'!Q618,'2024-03-18_windows_device_0'!Q$2:Q$911,1,0)</f>
        <v>2184109</v>
      </c>
      <c r="C414">
        <f t="shared" si="21"/>
        <v>-2.6666666666670835E-2</v>
      </c>
      <c r="D414">
        <f t="shared" si="22"/>
        <v>1.8942572337885097</v>
      </c>
      <c r="E414">
        <f t="shared" si="20"/>
        <v>2183150.759799046</v>
      </c>
    </row>
    <row r="415" spans="1:5" x14ac:dyDescent="0.25">
      <c r="A415">
        <f>VLOOKUP('2024-03-18_windows_device_0'!P581,'2024-03-18_windows_device_0'!P$2:P$911,1,0)</f>
        <v>38.033333333333331</v>
      </c>
      <c r="B415">
        <f>VLOOKUP('2024-03-18_windows_device_0'!Q619,'2024-03-18_windows_device_0'!Q$2:Q$911,1,0)</f>
        <v>2184107</v>
      </c>
      <c r="C415">
        <f t="shared" si="21"/>
        <v>-2.7999999999998693E-2</v>
      </c>
      <c r="D415">
        <f t="shared" si="22"/>
        <v>1.8928284987479818</v>
      </c>
      <c r="E415">
        <f t="shared" si="20"/>
        <v>2183149.8915942116</v>
      </c>
    </row>
    <row r="416" spans="1:5" x14ac:dyDescent="0.25">
      <c r="A416">
        <f>VLOOKUP('2024-03-18_windows_device_0'!P582,'2024-03-18_windows_device_0'!P$2:P$911,1,0)</f>
        <v>38.007333333333335</v>
      </c>
      <c r="B416">
        <f>VLOOKUP('2024-03-18_windows_device_0'!Q620,'2024-03-18_windows_device_0'!Q$2:Q$911,1,0)</f>
        <v>2184099</v>
      </c>
      <c r="C416">
        <f t="shared" si="21"/>
        <v>-2.5999999999996248E-2</v>
      </c>
      <c r="D416">
        <f t="shared" si="22"/>
        <v>1.8915873283626268</v>
      </c>
      <c r="E416">
        <f t="shared" si="20"/>
        <v>2183142.8755007009</v>
      </c>
    </row>
    <row r="417" spans="1:5" x14ac:dyDescent="0.25">
      <c r="A417">
        <f>VLOOKUP('2024-03-18_windows_device_0'!P583,'2024-03-18_windows_device_0'!P$2:P$911,1,0)</f>
        <v>37.99133333333333</v>
      </c>
      <c r="B417">
        <f>VLOOKUP('2024-03-18_windows_device_0'!Q621,'2024-03-18_windows_device_0'!Q$2:Q$911,1,0)</f>
        <v>2184084</v>
      </c>
      <c r="C417">
        <f t="shared" si="21"/>
        <v>-1.6000000000005343E-2</v>
      </c>
      <c r="D417">
        <f t="shared" si="22"/>
        <v>1.8910548739262842</v>
      </c>
      <c r="E417">
        <f t="shared" si="20"/>
        <v>2183128.2977884123</v>
      </c>
    </row>
    <row r="418" spans="1:5" x14ac:dyDescent="0.25">
      <c r="A418">
        <f>VLOOKUP('2024-03-18_windows_device_0'!P584,'2024-03-18_windows_device_0'!P$2:P$911,1,0)</f>
        <v>37.952666666666666</v>
      </c>
      <c r="B418">
        <f>VLOOKUP('2024-03-18_windows_device_0'!Q622,'2024-03-18_windows_device_0'!Q$2:Q$911,1,0)</f>
        <v>2184079</v>
      </c>
      <c r="C418">
        <f t="shared" si="21"/>
        <v>-3.8666666666664185E-2</v>
      </c>
      <c r="D418">
        <f t="shared" si="22"/>
        <v>1.8885328058248911</v>
      </c>
      <c r="E418">
        <f t="shared" si="20"/>
        <v>2183125.2996484218</v>
      </c>
    </row>
    <row r="419" spans="1:5" x14ac:dyDescent="0.25">
      <c r="A419">
        <f>VLOOKUP('2024-03-18_windows_device_0'!P585,'2024-03-18_windows_device_0'!P$2:P$911,1,0)</f>
        <v>37.946666666666665</v>
      </c>
      <c r="B419">
        <f>VLOOKUP('2024-03-18_windows_device_0'!Q623,'2024-03-18_windows_device_0'!Q$2:Q$911,1,0)</f>
        <v>2184078</v>
      </c>
      <c r="C419">
        <f t="shared" si="21"/>
        <v>-6.0000000000002274E-3</v>
      </c>
      <c r="D419">
        <f t="shared" si="22"/>
        <v>1.889095124244075</v>
      </c>
      <c r="E419">
        <f t="shared" si="20"/>
        <v>2183123.8530837251</v>
      </c>
    </row>
    <row r="420" spans="1:5" x14ac:dyDescent="0.25">
      <c r="A420">
        <f>VLOOKUP('2024-03-18_windows_device_0'!P586,'2024-03-18_windows_device_0'!P$2:P$911,1,0)</f>
        <v>37.912666666666667</v>
      </c>
      <c r="B420">
        <f>VLOOKUP('2024-03-18_windows_device_0'!Q624,'2024-03-18_windows_device_0'!Q$2:Q$911,1,0)</f>
        <v>2184084</v>
      </c>
      <c r="C420">
        <f t="shared" si="21"/>
        <v>-3.399999999999892E-2</v>
      </c>
      <c r="D420">
        <f t="shared" si="22"/>
        <v>1.8866652458956732</v>
      </c>
      <c r="E420">
        <f t="shared" si="20"/>
        <v>2183131.783724268</v>
      </c>
    </row>
    <row r="421" spans="1:5" x14ac:dyDescent="0.25">
      <c r="A421">
        <f>VLOOKUP('2024-03-18_windows_device_0'!P587,'2024-03-18_windows_device_0'!P$2:P$911,1,0)</f>
        <v>37.885333333333335</v>
      </c>
      <c r="B421">
        <f>VLOOKUP('2024-03-18_windows_device_0'!Q625,'2024-03-18_windows_device_0'!Q$2:Q$911,1,0)</f>
        <v>2184087</v>
      </c>
      <c r="C421">
        <f t="shared" si="21"/>
        <v>-2.7333333333331211E-2</v>
      </c>
      <c r="D421">
        <f t="shared" si="22"/>
        <v>1.8854804301888826</v>
      </c>
      <c r="E421">
        <f t="shared" si="20"/>
        <v>2183135.7260121708</v>
      </c>
    </row>
    <row r="422" spans="1:5" x14ac:dyDescent="0.25">
      <c r="A422">
        <f>VLOOKUP('2024-03-18_windows_device_0'!P588,'2024-03-18_windows_device_0'!P$2:P$911,1,0)</f>
        <v>37.864666666666665</v>
      </c>
      <c r="B422">
        <f>VLOOKUP('2024-03-18_windows_device_0'!Q626,'2024-03-18_windows_device_0'!Q$2:Q$911,1,0)</f>
        <v>2184092</v>
      </c>
      <c r="C422">
        <f t="shared" si="21"/>
        <v>-2.0666666666670608E-2</v>
      </c>
      <c r="D422">
        <f t="shared" si="22"/>
        <v>1.8846271958018055</v>
      </c>
      <c r="E422">
        <f t="shared" si="20"/>
        <v>2183141.4049591557</v>
      </c>
    </row>
    <row r="423" spans="1:5" x14ac:dyDescent="0.25">
      <c r="A423">
        <f>VLOOKUP('2024-03-18_windows_device_0'!P589,'2024-03-18_windows_device_0'!P$2:P$911,1,0)</f>
        <v>37.826000000000001</v>
      </c>
      <c r="B423">
        <f>VLOOKUP('2024-03-18_windows_device_0'!Q627,'2024-03-18_windows_device_0'!Q$2:Q$911,1,0)</f>
        <v>2184092</v>
      </c>
      <c r="C423">
        <f t="shared" si="21"/>
        <v>-3.8666666666664185E-2</v>
      </c>
      <c r="D423">
        <f t="shared" si="22"/>
        <v>1.8822298454161941</v>
      </c>
      <c r="E423">
        <f t="shared" si="20"/>
        <v>2183143.3142570262</v>
      </c>
    </row>
    <row r="424" spans="1:5" x14ac:dyDescent="0.25">
      <c r="A424">
        <f>VLOOKUP('2024-03-18_windows_device_0'!P590,'2024-03-18_windows_device_0'!P$2:P$911,1,0)</f>
        <v>37.825333333333333</v>
      </c>
      <c r="B424">
        <f>VLOOKUP('2024-03-18_windows_device_0'!Q628,'2024-03-18_windows_device_0'!Q$2:Q$911,1,0)</f>
        <v>2184093</v>
      </c>
      <c r="C424">
        <f t="shared" si="21"/>
        <v>-6.6666666666748142E-4</v>
      </c>
      <c r="D424">
        <f t="shared" si="22"/>
        <v>1.8831949385299784</v>
      </c>
      <c r="E424">
        <f t="shared" si="20"/>
        <v>2183143.5453452645</v>
      </c>
    </row>
    <row r="425" spans="1:5" x14ac:dyDescent="0.25">
      <c r="A425">
        <f>VLOOKUP('2024-03-18_windows_device_0'!P591,'2024-03-18_windows_device_0'!P$2:P$911,1,0)</f>
        <v>37.777333333333331</v>
      </c>
      <c r="B425">
        <f>VLOOKUP('2024-03-18_windows_device_0'!Q629,'2024-03-18_windows_device_0'!Q$2:Q$911,1,0)</f>
        <v>2184085</v>
      </c>
      <c r="C425">
        <f t="shared" si="21"/>
        <v>-4.8000000000001819E-2</v>
      </c>
      <c r="D425">
        <f t="shared" si="22"/>
        <v>1.8795633853924776</v>
      </c>
      <c r="E425">
        <f t="shared" si="20"/>
        <v>2183138.4407379143</v>
      </c>
    </row>
    <row r="426" spans="1:5" x14ac:dyDescent="0.25">
      <c r="A426">
        <f>VLOOKUP('2024-03-18_windows_device_0'!P592,'2024-03-18_windows_device_0'!P$2:P$911,1,0)</f>
        <v>37.769333333333336</v>
      </c>
      <c r="B426">
        <f>VLOOKUP('2024-03-18_windows_device_0'!Q630,'2024-03-18_windows_device_0'!Q$2:Q$911,1,0)</f>
        <v>2184084</v>
      </c>
      <c r="C426">
        <f t="shared" si="21"/>
        <v>-7.9999999999955662E-3</v>
      </c>
      <c r="D426">
        <f t="shared" si="22"/>
        <v>1.8802144847527957</v>
      </c>
      <c r="E426">
        <f t="shared" si="20"/>
        <v>2183136.9212130466</v>
      </c>
    </row>
    <row r="427" spans="1:5" x14ac:dyDescent="0.25">
      <c r="A427">
        <f>VLOOKUP('2024-03-18_windows_device_0'!P593,'2024-03-18_windows_device_0'!P$2:P$911,1,0)</f>
        <v>37.718000000000004</v>
      </c>
      <c r="B427">
        <f>VLOOKUP('2024-03-18_windows_device_0'!Q631,'2024-03-18_windows_device_0'!Q$2:Q$911,1,0)</f>
        <v>2184089</v>
      </c>
      <c r="C427">
        <f t="shared" si="21"/>
        <v>-5.1333333333332121E-2</v>
      </c>
      <c r="D427">
        <f t="shared" si="22"/>
        <v>1.8765240483037371</v>
      </c>
      <c r="E427">
        <f t="shared" si="20"/>
        <v>2183144.8682674696</v>
      </c>
    </row>
    <row r="428" spans="1:5" x14ac:dyDescent="0.25">
      <c r="A428">
        <f>VLOOKUP('2024-03-18_windows_device_0'!P594,'2024-03-18_windows_device_0'!P$2:P$911,1,0)</f>
        <v>37.706666666666663</v>
      </c>
      <c r="B428">
        <f>VLOOKUP('2024-03-18_windows_device_0'!Q632,'2024-03-18_windows_device_0'!Q$2:Q$911,1,0)</f>
        <v>2184089</v>
      </c>
      <c r="C428">
        <f t="shared" si="21"/>
        <v>-1.1333333333340079E-2</v>
      </c>
      <c r="D428">
        <f t="shared" si="22"/>
        <v>1.8770075386870035</v>
      </c>
      <c r="E428">
        <f t="shared" si="20"/>
        <v>2183144.4818390822</v>
      </c>
    </row>
    <row r="429" spans="1:5" x14ac:dyDescent="0.25">
      <c r="A429">
        <f>VLOOKUP('2024-03-18_windows_device_0'!P595,'2024-03-18_windows_device_0'!P$2:P$911,1,0)</f>
        <v>37.677999999999997</v>
      </c>
      <c r="B429">
        <f>VLOOKUP('2024-03-18_windows_device_0'!Q633,'2024-03-18_windows_device_0'!Q$2:Q$911,1,0)</f>
        <v>2184087</v>
      </c>
      <c r="C429">
        <f t="shared" si="21"/>
        <v>-2.8666666666666174E-2</v>
      </c>
      <c r="D429">
        <f t="shared" si="22"/>
        <v>1.8751269611497574</v>
      </c>
      <c r="E429">
        <f t="shared" si="20"/>
        <v>2183143.9854453853</v>
      </c>
    </row>
    <row r="430" spans="1:5" x14ac:dyDescent="0.25">
      <c r="A430">
        <f>VLOOKUP('2024-03-18_windows_device_0'!P596,'2024-03-18_windows_device_0'!P$2:P$911,1,0)</f>
        <v>37.661999999999999</v>
      </c>
      <c r="B430">
        <f>VLOOKUP('2024-03-18_windows_device_0'!Q634,'2024-03-18_windows_device_0'!Q$2:Q$911,1,0)</f>
        <v>2184083</v>
      </c>
      <c r="C430">
        <f t="shared" si="21"/>
        <v>-1.5999999999998238E-2</v>
      </c>
      <c r="D430">
        <f t="shared" si="22"/>
        <v>1.8746619929583517</v>
      </c>
      <c r="E430">
        <f t="shared" si="20"/>
        <v>2183140.3574408758</v>
      </c>
    </row>
    <row r="431" spans="1:5" x14ac:dyDescent="0.25">
      <c r="A431">
        <f>VLOOKUP('2024-03-18_windows_device_0'!P597,'2024-03-18_windows_device_0'!P$2:P$911,1,0)</f>
        <v>37.62466666666667</v>
      </c>
      <c r="B431">
        <f>VLOOKUP('2024-03-18_windows_device_0'!Q635,'2024-03-18_windows_device_0'!Q$2:Q$911,1,0)</f>
        <v>2184084</v>
      </c>
      <c r="C431">
        <f t="shared" si="21"/>
        <v>-3.7333333333329222E-2</v>
      </c>
      <c r="D431">
        <f t="shared" si="22"/>
        <v>1.8722462878790045</v>
      </c>
      <c r="E431">
        <f t="shared" si="20"/>
        <v>2183143.2915998409</v>
      </c>
    </row>
    <row r="432" spans="1:5" x14ac:dyDescent="0.25">
      <c r="A432">
        <f>VLOOKUP('2024-03-18_windows_device_0'!P598,'2024-03-18_windows_device_0'!P$2:P$911,1,0)</f>
        <v>37.609333333333332</v>
      </c>
      <c r="B432">
        <f>VLOOKUP('2024-03-18_windows_device_0'!Q636,'2024-03-18_windows_device_0'!Q$2:Q$911,1,0)</f>
        <v>2184079</v>
      </c>
      <c r="C432">
        <f t="shared" si="21"/>
        <v>-1.5333333333337862E-2</v>
      </c>
      <c r="D432">
        <f t="shared" si="22"/>
        <v>1.8720578737731166</v>
      </c>
      <c r="E432">
        <f t="shared" si="20"/>
        <v>2183138.442560418</v>
      </c>
    </row>
    <row r="433" spans="1:5" x14ac:dyDescent="0.25">
      <c r="A433">
        <f>VLOOKUP('2024-03-18_windows_device_0'!P599,'2024-03-18_windows_device_0'!P$2:P$911,1,0)</f>
        <v>37.567999999999998</v>
      </c>
      <c r="B433">
        <f>VLOOKUP('2024-03-18_windows_device_0'!Q637,'2024-03-18_windows_device_0'!Q$2:Q$911,1,0)</f>
        <v>2184083</v>
      </c>
      <c r="C433">
        <f t="shared" si="21"/>
        <v>-4.133333333333411E-2</v>
      </c>
      <c r="D433">
        <f t="shared" si="22"/>
        <v>1.8693221528007398</v>
      </c>
      <c r="E433">
        <f t="shared" si="20"/>
        <v>2183144.6361799706</v>
      </c>
    </row>
    <row r="434" spans="1:5" x14ac:dyDescent="0.25">
      <c r="A434">
        <f>VLOOKUP('2024-03-18_windows_device_0'!P600,'2024-03-18_windows_device_0'!P$2:P$911,1,0)</f>
        <v>37.553333333333335</v>
      </c>
      <c r="B434">
        <f>VLOOKUP('2024-03-18_windows_device_0'!Q638,'2024-03-18_windows_device_0'!Q$2:Q$911,1,0)</f>
        <v>2184081</v>
      </c>
      <c r="C434">
        <f t="shared" si="21"/>
        <v>-1.4666666666663275E-2</v>
      </c>
      <c r="D434">
        <f t="shared" si="22"/>
        <v>1.8692877830419432</v>
      </c>
      <c r="E434">
        <f t="shared" si="20"/>
        <v>2183142.6637595464</v>
      </c>
    </row>
    <row r="435" spans="1:5" x14ac:dyDescent="0.25">
      <c r="A435">
        <f>VLOOKUP('2024-03-18_windows_device_0'!P601,'2024-03-18_windows_device_0'!P$2:P$911,1,0)</f>
        <v>37.527999999999999</v>
      </c>
      <c r="B435">
        <f>VLOOKUP('2024-03-18_windows_device_0'!Q639,'2024-03-18_windows_device_0'!Q$2:Q$911,1,0)</f>
        <v>2184080</v>
      </c>
      <c r="C435">
        <f t="shared" si="21"/>
        <v>-2.5333333333335872E-2</v>
      </c>
      <c r="D435">
        <f t="shared" si="22"/>
        <v>1.8677487575363005</v>
      </c>
      <c r="E435">
        <f t="shared" si="20"/>
        <v>2183142.8992510191</v>
      </c>
    </row>
    <row r="436" spans="1:5" x14ac:dyDescent="0.25">
      <c r="A436">
        <f>VLOOKUP('2024-03-18_windows_device_0'!P602,'2024-03-18_windows_device_0'!P$2:P$911,1,0)</f>
        <v>37.50266666666667</v>
      </c>
      <c r="B436">
        <f>VLOOKUP('2024-03-18_windows_device_0'!Q640,'2024-03-18_windows_device_0'!Q$2:Q$911,1,0)</f>
        <v>2184075</v>
      </c>
      <c r="C436">
        <f t="shared" si="21"/>
        <v>-2.5333333333328767E-2</v>
      </c>
      <c r="D436">
        <f t="shared" si="22"/>
        <v>1.8664879309039839</v>
      </c>
      <c r="E436">
        <f t="shared" si="20"/>
        <v>2183138.9121702192</v>
      </c>
    </row>
    <row r="437" spans="1:5" x14ac:dyDescent="0.25">
      <c r="A437">
        <f>VLOOKUP('2024-03-18_windows_device_0'!P603,'2024-03-18_windows_device_0'!P$2:P$911,1,0)</f>
        <v>37.471333333333334</v>
      </c>
      <c r="B437">
        <f>VLOOKUP('2024-03-18_windows_device_0'!Q641,'2024-03-18_windows_device_0'!Q$2:Q$911,1,0)</f>
        <v>2184073</v>
      </c>
      <c r="C437">
        <f t="shared" si="21"/>
        <v>-3.13333333333361E-2</v>
      </c>
      <c r="D437">
        <f t="shared" si="22"/>
        <v>1.8647723604255515</v>
      </c>
      <c r="E437">
        <f t="shared" si="20"/>
        <v>2183138.2915196605</v>
      </c>
    </row>
    <row r="438" spans="1:5" x14ac:dyDescent="0.25">
      <c r="A438">
        <f>VLOOKUP('2024-03-18_windows_device_0'!P604,'2024-03-18_windows_device_0'!P$2:P$911,1,0)</f>
        <v>37.455333333333336</v>
      </c>
      <c r="B438">
        <f>VLOOKUP('2024-03-18_windows_device_0'!Q642,'2024-03-18_windows_device_0'!Q$2:Q$911,1,0)</f>
        <v>2184070</v>
      </c>
      <c r="C438">
        <f t="shared" si="21"/>
        <v>-1.5999999999998238E-2</v>
      </c>
      <c r="D438">
        <f t="shared" si="22"/>
        <v>1.8643749623914303</v>
      </c>
      <c r="E438">
        <f t="shared" si="20"/>
        <v>2183135.611215828</v>
      </c>
    </row>
    <row r="439" spans="1:5" x14ac:dyDescent="0.25">
      <c r="A439">
        <f>VLOOKUP('2024-03-18_windows_device_0'!P605,'2024-03-18_windows_device_0'!P$2:P$911,1,0)</f>
        <v>37.422666666666665</v>
      </c>
      <c r="B439">
        <f>VLOOKUP('2024-03-18_windows_device_0'!Q643,'2024-03-18_windows_device_0'!Q$2:Q$911,1,0)</f>
        <v>2184071</v>
      </c>
      <c r="C439">
        <f t="shared" si="21"/>
        <v>-3.2666666666671063E-2</v>
      </c>
      <c r="D439">
        <f t="shared" si="22"/>
        <v>1.8623158008206151</v>
      </c>
      <c r="E439">
        <f t="shared" si="20"/>
        <v>2183138.2688487615</v>
      </c>
    </row>
    <row r="440" spans="1:5" x14ac:dyDescent="0.25">
      <c r="A440">
        <f>VLOOKUP('2024-03-18_windows_device_0'!P606,'2024-03-18_windows_device_0'!P$2:P$911,1,0)</f>
        <v>37.399333333333331</v>
      </c>
      <c r="B440">
        <f>VLOOKUP('2024-03-18_windows_device_0'!Q644,'2024-03-18_windows_device_0'!Q$2:Q$911,1,0)</f>
        <v>2184078</v>
      </c>
      <c r="C440">
        <f t="shared" si="21"/>
        <v>-2.3333333333333428E-2</v>
      </c>
      <c r="D440">
        <f t="shared" si="22"/>
        <v>1.8613970306688854</v>
      </c>
      <c r="E440">
        <f t="shared" si="20"/>
        <v>2183146.0090536685</v>
      </c>
    </row>
    <row r="441" spans="1:5" x14ac:dyDescent="0.25">
      <c r="A441">
        <f>VLOOKUP('2024-03-18_windows_device_0'!P607,'2024-03-18_windows_device_0'!P$2:P$911,1,0)</f>
        <v>37.37533333333333</v>
      </c>
      <c r="B441">
        <f>VLOOKUP('2024-03-18_windows_device_0'!Q645,'2024-03-18_windows_device_0'!Q$2:Q$911,1,0)</f>
        <v>2184075</v>
      </c>
      <c r="C441">
        <f t="shared" si="21"/>
        <v>-2.4000000000000909E-2</v>
      </c>
      <c r="D441">
        <f t="shared" si="22"/>
        <v>1.8601852258694722</v>
      </c>
      <c r="E441">
        <f t="shared" si="20"/>
        <v>2183143.9859001483</v>
      </c>
    </row>
    <row r="442" spans="1:5" x14ac:dyDescent="0.25">
      <c r="A442">
        <f>VLOOKUP('2024-03-18_windows_device_0'!P608,'2024-03-18_windows_device_0'!P$2:P$911,1,0)</f>
        <v>37.35</v>
      </c>
      <c r="B442">
        <f>VLOOKUP('2024-03-18_windows_device_0'!Q646,'2024-03-18_windows_device_0'!Q$2:Q$911,1,0)</f>
        <v>2184067</v>
      </c>
      <c r="C442">
        <f t="shared" si="21"/>
        <v>-2.5333333333328767E-2</v>
      </c>
      <c r="D442">
        <f t="shared" si="22"/>
        <v>1.8588897914618638</v>
      </c>
      <c r="E442">
        <f t="shared" si="20"/>
        <v>2183137.0308651901</v>
      </c>
    </row>
    <row r="443" spans="1:5" x14ac:dyDescent="0.25">
      <c r="A443">
        <f>VLOOKUP('2024-03-18_windows_device_0'!P609,'2024-03-18_windows_device_0'!P$2:P$911,1,0)</f>
        <v>37.322000000000003</v>
      </c>
      <c r="B443">
        <f>VLOOKUP('2024-03-18_windows_device_0'!Q647,'2024-03-18_windows_device_0'!Q$2:Q$911,1,0)</f>
        <v>2184069</v>
      </c>
      <c r="C443">
        <f t="shared" si="21"/>
        <v>-2.7999999999998693E-2</v>
      </c>
      <c r="D443">
        <f t="shared" si="22"/>
        <v>1.8574271313831423</v>
      </c>
      <c r="E443">
        <f t="shared" si="20"/>
        <v>2183140.2115988447</v>
      </c>
    </row>
    <row r="444" spans="1:5" x14ac:dyDescent="0.25">
      <c r="A444">
        <f>VLOOKUP('2024-03-18_windows_device_0'!P610,'2024-03-18_windows_device_0'!P$2:P$911,1,0)</f>
        <v>37.291333333333334</v>
      </c>
      <c r="B444">
        <f>VLOOKUP('2024-03-18_windows_device_0'!Q648,'2024-03-18_windows_device_0'!Q$2:Q$911,1,0)</f>
        <v>2184066</v>
      </c>
      <c r="C444">
        <f t="shared" si="21"/>
        <v>-3.0666666666668618E-2</v>
      </c>
      <c r="D444">
        <f t="shared" si="22"/>
        <v>1.8558318688614108</v>
      </c>
      <c r="E444">
        <f t="shared" si="20"/>
        <v>2183138.5004364559</v>
      </c>
    </row>
    <row r="445" spans="1:5" x14ac:dyDescent="0.25">
      <c r="A445">
        <f>VLOOKUP('2024-03-18_windows_device_0'!P611,'2024-03-18_windows_device_0'!P$2:P$911,1,0)</f>
        <v>37.273333333333333</v>
      </c>
      <c r="B445">
        <f>VLOOKUP('2024-03-18_windows_device_0'!Q649,'2024-03-18_windows_device_0'!Q$2:Q$911,1,0)</f>
        <v>2184067</v>
      </c>
      <c r="C445">
        <f t="shared" si="21"/>
        <v>-1.8000000000000682E-2</v>
      </c>
      <c r="D445">
        <f t="shared" si="22"/>
        <v>1.8552639631679055</v>
      </c>
      <c r="E445">
        <f t="shared" si="20"/>
        <v>2183139.9595237905</v>
      </c>
    </row>
    <row r="446" spans="1:5" x14ac:dyDescent="0.25">
      <c r="A446">
        <f>VLOOKUP('2024-03-18_windows_device_0'!P612,'2024-03-18_windows_device_0'!P$2:P$911,1,0)</f>
        <v>37.229999999999997</v>
      </c>
      <c r="B446">
        <f>VLOOKUP('2024-03-18_windows_device_0'!Q650,'2024-03-18_windows_device_0'!Q$2:Q$911,1,0)</f>
        <v>2184063</v>
      </c>
      <c r="C446">
        <f t="shared" si="21"/>
        <v>-4.3333333333336554E-2</v>
      </c>
      <c r="D446">
        <f t="shared" si="22"/>
        <v>1.8524521293022607</v>
      </c>
      <c r="E446">
        <f t="shared" si="20"/>
        <v>2183138.2346449173</v>
      </c>
    </row>
    <row r="447" spans="1:5" x14ac:dyDescent="0.25">
      <c r="A447">
        <f>VLOOKUP('2024-03-18_windows_device_0'!P613,'2024-03-18_windows_device_0'!P$2:P$911,1,0)</f>
        <v>37.223333333333336</v>
      </c>
      <c r="B447">
        <f>VLOOKUP('2024-03-18_windows_device_0'!Q651,'2024-03-18_windows_device_0'!Q$2:Q$911,1,0)</f>
        <v>2184061</v>
      </c>
      <c r="C447">
        <f t="shared" si="21"/>
        <v>-6.6666666666606034E-3</v>
      </c>
      <c r="D447">
        <f t="shared" si="22"/>
        <v>1.8530682550862718</v>
      </c>
      <c r="E447">
        <f t="shared" si="20"/>
        <v>2183135.7358276993</v>
      </c>
    </row>
    <row r="448" spans="1:5" x14ac:dyDescent="0.25">
      <c r="A448">
        <f>VLOOKUP('2024-03-18_windows_device_0'!P614,'2024-03-18_windows_device_0'!P$2:P$911,1,0)</f>
        <v>37.196666666666665</v>
      </c>
      <c r="B448">
        <f>VLOOKUP('2024-03-18_windows_device_0'!Q652,'2024-03-18_windows_device_0'!Q$2:Q$911,1,0)</f>
        <v>2184058</v>
      </c>
      <c r="C448">
        <f t="shared" si="21"/>
        <v>-2.6666666666670835E-2</v>
      </c>
      <c r="D448">
        <f t="shared" si="22"/>
        <v>1.8512240306738232</v>
      </c>
      <c r="E448">
        <f t="shared" si="20"/>
        <v>2183134.2294122404</v>
      </c>
    </row>
    <row r="449" spans="1:5" x14ac:dyDescent="0.25">
      <c r="A449">
        <f>VLOOKUP('2024-03-18_windows_device_0'!P615,'2024-03-18_windows_device_0'!P$2:P$911,1,0)</f>
        <v>37.183999999999997</v>
      </c>
      <c r="B449">
        <f>VLOOKUP('2024-03-18_windows_device_0'!Q653,'2024-03-18_windows_device_0'!Q$2:Q$911,1,0)</f>
        <v>2184057</v>
      </c>
      <c r="C449">
        <f t="shared" si="21"/>
        <v>-1.2666666666667936E-2</v>
      </c>
      <c r="D449">
        <f t="shared" si="22"/>
        <v>1.8509551757124705</v>
      </c>
      <c r="E449">
        <f t="shared" si="20"/>
        <v>2183133.4472744348</v>
      </c>
    </row>
    <row r="450" spans="1:5" x14ac:dyDescent="0.25">
      <c r="A450">
        <f>VLOOKUP('2024-03-18_windows_device_0'!P616,'2024-03-18_windows_device_0'!P$2:P$911,1,0)</f>
        <v>37.145333333333333</v>
      </c>
      <c r="B450">
        <f>VLOOKUP('2024-03-18_windows_device_0'!Q654,'2024-03-18_windows_device_0'!Q$2:Q$911,1,0)</f>
        <v>2184057</v>
      </c>
      <c r="C450">
        <f t="shared" si="21"/>
        <v>-3.8666666666664185E-2</v>
      </c>
      <c r="D450">
        <f t="shared" si="22"/>
        <v>1.8483597265884046</v>
      </c>
      <c r="E450">
        <f t="shared" si="20"/>
        <v>2183135.5520827183</v>
      </c>
    </row>
    <row r="451" spans="1:5" x14ac:dyDescent="0.25">
      <c r="A451">
        <f>VLOOKUP('2024-03-18_windows_device_0'!P617,'2024-03-18_windows_device_0'!P$2:P$911,1,0)</f>
        <v>37.116666666666667</v>
      </c>
      <c r="B451">
        <f>VLOOKUP('2024-03-18_windows_device_0'!Q655,'2024-03-18_windows_device_0'!Q$2:Q$911,1,0)</f>
        <v>2184058</v>
      </c>
      <c r="C451">
        <f t="shared" si="21"/>
        <v>-2.8666666666666174E-2</v>
      </c>
      <c r="D451">
        <f t="shared" si="22"/>
        <v>1.8471909967268743</v>
      </c>
      <c r="E451">
        <f t="shared" ref="E451:E514" si="23">B451-G$3*LN(D451)</f>
        <v>2183137.5008424469</v>
      </c>
    </row>
    <row r="452" spans="1:5" x14ac:dyDescent="0.25">
      <c r="A452">
        <f>VLOOKUP('2024-03-18_windows_device_0'!P618,'2024-03-18_windows_device_0'!P$2:P$911,1,0)</f>
        <v>37.086666666666666</v>
      </c>
      <c r="B452">
        <f>VLOOKUP('2024-03-18_windows_device_0'!Q656,'2024-03-18_windows_device_0'!Q$2:Q$911,1,0)</f>
        <v>2184055</v>
      </c>
      <c r="C452">
        <f t="shared" si="21"/>
        <v>-3.0000000000001137E-2</v>
      </c>
      <c r="D452">
        <f t="shared" si="22"/>
        <v>1.8456636437535054</v>
      </c>
      <c r="E452">
        <f t="shared" si="23"/>
        <v>2183135.7416330082</v>
      </c>
    </row>
    <row r="453" spans="1:5" x14ac:dyDescent="0.25">
      <c r="A453">
        <f>VLOOKUP('2024-03-18_windows_device_0'!P619,'2024-03-18_windows_device_0'!P$2:P$911,1,0)</f>
        <v>37.06133333333333</v>
      </c>
      <c r="B453">
        <f>VLOOKUP('2024-03-18_windows_device_0'!Q657,'2024-03-18_windows_device_0'!Q$2:Q$911,1,0)</f>
        <v>2184057</v>
      </c>
      <c r="C453">
        <f t="shared" si="21"/>
        <v>-2.5333333333335872E-2</v>
      </c>
      <c r="D453">
        <f t="shared" si="22"/>
        <v>1.8445230037830955</v>
      </c>
      <c r="E453">
        <f t="shared" si="23"/>
        <v>2183138.6689357022</v>
      </c>
    </row>
    <row r="454" spans="1:5" x14ac:dyDescent="0.25">
      <c r="A454">
        <f>VLOOKUP('2024-03-18_windows_device_0'!P620,'2024-03-18_windows_device_0'!P$2:P$911,1,0)</f>
        <v>37.045999999999999</v>
      </c>
      <c r="B454">
        <f>VLOOKUP('2024-03-18_windows_device_0'!Q658,'2024-03-18_windows_device_0'!Q$2:Q$911,1,0)</f>
        <v>2184058</v>
      </c>
      <c r="C454">
        <f t="shared" si="21"/>
        <v>-1.5333333333330756E-2</v>
      </c>
      <c r="D454">
        <f t="shared" si="22"/>
        <v>1.8440171586432148</v>
      </c>
      <c r="E454">
        <f t="shared" si="23"/>
        <v>2183140.0803546817</v>
      </c>
    </row>
    <row r="455" spans="1:5" x14ac:dyDescent="0.25">
      <c r="A455">
        <f>VLOOKUP('2024-03-18_windows_device_0'!P621,'2024-03-18_windows_device_0'!P$2:P$911,1,0)</f>
        <v>37.026666666666664</v>
      </c>
      <c r="B455">
        <f>VLOOKUP('2024-03-18_windows_device_0'!Q659,'2024-03-18_windows_device_0'!Q$2:Q$911,1,0)</f>
        <v>2184055</v>
      </c>
      <c r="C455">
        <f t="shared" si="21"/>
        <v>-1.9333333333335645E-2</v>
      </c>
      <c r="D455">
        <f t="shared" si="22"/>
        <v>1.8429519492686572</v>
      </c>
      <c r="E455">
        <f t="shared" si="23"/>
        <v>2183137.947090507</v>
      </c>
    </row>
    <row r="456" spans="1:5" x14ac:dyDescent="0.25">
      <c r="A456">
        <f>VLOOKUP('2024-03-18_windows_device_0'!P622,'2024-03-18_windows_device_0'!P$2:P$911,1,0)</f>
        <v>36.998666666666665</v>
      </c>
      <c r="B456">
        <f>VLOOKUP('2024-03-18_windows_device_0'!Q660,'2024-03-18_windows_device_0'!Q$2:Q$911,1,0)</f>
        <v>2184054</v>
      </c>
      <c r="C456">
        <f t="shared" si="21"/>
        <v>-2.7999999999998693E-2</v>
      </c>
      <c r="D456">
        <f t="shared" si="22"/>
        <v>1.8413356007627606</v>
      </c>
      <c r="E456">
        <f t="shared" si="23"/>
        <v>2183138.2632325734</v>
      </c>
    </row>
    <row r="457" spans="1:5" x14ac:dyDescent="0.25">
      <c r="A457">
        <f>VLOOKUP('2024-03-18_windows_device_0'!P623,'2024-03-18_windows_device_0'!P$2:P$911,1,0)</f>
        <v>36.960666666666668</v>
      </c>
      <c r="B457">
        <f>VLOOKUP('2024-03-18_windows_device_0'!Q661,'2024-03-18_windows_device_0'!Q$2:Q$911,1,0)</f>
        <v>2184054</v>
      </c>
      <c r="C457">
        <f t="shared" si="21"/>
        <v>-3.7999999999996703E-2</v>
      </c>
      <c r="D457">
        <f t="shared" si="22"/>
        <v>1.8391877824260221</v>
      </c>
      <c r="E457">
        <f t="shared" si="23"/>
        <v>2183140.0139226438</v>
      </c>
    </row>
    <row r="458" spans="1:5" x14ac:dyDescent="0.25">
      <c r="A458">
        <f>VLOOKUP('2024-03-18_windows_device_0'!P624,'2024-03-18_windows_device_0'!P$2:P$911,1,0)</f>
        <v>36.952666666666666</v>
      </c>
      <c r="B458">
        <f>VLOOKUP('2024-03-18_windows_device_0'!Q662,'2024-03-18_windows_device_0'!Q$2:Q$911,1,0)</f>
        <v>2184051</v>
      </c>
      <c r="C458">
        <f t="shared" si="21"/>
        <v>-8.0000000000026716E-3</v>
      </c>
      <c r="D458">
        <f t="shared" si="22"/>
        <v>1.8395595840604837</v>
      </c>
      <c r="E458">
        <f t="shared" si="23"/>
        <v>2183136.7107202774</v>
      </c>
    </row>
    <row r="459" spans="1:5" x14ac:dyDescent="0.25">
      <c r="A459">
        <f>VLOOKUP('2024-03-18_windows_device_0'!P625,'2024-03-18_windows_device_0'!P$2:P$911,1,0)</f>
        <v>36.932000000000002</v>
      </c>
      <c r="B459">
        <f>VLOOKUP('2024-03-18_windows_device_0'!Q663,'2024-03-18_windows_device_0'!Q$2:Q$911,1,0)</f>
        <v>2184049</v>
      </c>
      <c r="C459">
        <f t="shared" si="21"/>
        <v>-2.0666666666663502E-2</v>
      </c>
      <c r="D459">
        <f t="shared" si="22"/>
        <v>1.8382058452564121</v>
      </c>
      <c r="E459">
        <f t="shared" si="23"/>
        <v>2183135.8149822741</v>
      </c>
    </row>
    <row r="460" spans="1:5" x14ac:dyDescent="0.25">
      <c r="A460">
        <f>VLOOKUP('2024-03-18_windows_device_0'!P626,'2024-03-18_windows_device_0'!P$2:P$911,1,0)</f>
        <v>36.906666666666666</v>
      </c>
      <c r="B460">
        <f>VLOOKUP('2024-03-18_windows_device_0'!Q664,'2024-03-18_windows_device_0'!Q$2:Q$911,1,0)</f>
        <v>2184040</v>
      </c>
      <c r="C460">
        <f t="shared" si="21"/>
        <v>-2.5333333333335872E-2</v>
      </c>
      <c r="D460">
        <f t="shared" si="22"/>
        <v>1.8368253253963192</v>
      </c>
      <c r="E460">
        <f t="shared" si="23"/>
        <v>2183127.9419277562</v>
      </c>
    </row>
    <row r="461" spans="1:5" x14ac:dyDescent="0.25">
      <c r="A461">
        <f>VLOOKUP('2024-03-18_windows_device_0'!P627,'2024-03-18_windows_device_0'!P$2:P$911,1,0)</f>
        <v>36.88133333333333</v>
      </c>
      <c r="B461">
        <f>VLOOKUP('2024-03-18_windows_device_0'!Q665,'2024-03-18_windows_device_0'!Q$2:Q$911,1,0)</f>
        <v>2184029</v>
      </c>
      <c r="C461">
        <f t="shared" si="21"/>
        <v>-2.5333333333335872E-2</v>
      </c>
      <c r="D461">
        <f t="shared" si="22"/>
        <v>1.8355644987640021</v>
      </c>
      <c r="E461">
        <f t="shared" si="23"/>
        <v>2183117.9719055709</v>
      </c>
    </row>
    <row r="462" spans="1:5" x14ac:dyDescent="0.25">
      <c r="A462">
        <f>VLOOKUP('2024-03-18_windows_device_0'!P628,'2024-03-18_windows_device_0'!P$2:P$911,1,0)</f>
        <v>36.848666666666666</v>
      </c>
      <c r="B462">
        <f>VLOOKUP('2024-03-18_windows_device_0'!Q666,'2024-03-18_windows_device_0'!Q$2:Q$911,1,0)</f>
        <v>2184018</v>
      </c>
      <c r="C462">
        <f t="shared" si="21"/>
        <v>-3.2666666666663957E-2</v>
      </c>
      <c r="D462">
        <f t="shared" si="22"/>
        <v>1.833751046758789</v>
      </c>
      <c r="E462">
        <f t="shared" si="23"/>
        <v>2183108.4545680434</v>
      </c>
    </row>
    <row r="463" spans="1:5" x14ac:dyDescent="0.25">
      <c r="A463">
        <f>VLOOKUP('2024-03-18_windows_device_0'!P629,'2024-03-18_windows_device_0'!P$2:P$911,1,0)</f>
        <v>36.821333333333335</v>
      </c>
      <c r="B463">
        <f>VLOOKUP('2024-03-18_windows_device_0'!Q667,'2024-03-18_windows_device_0'!Q$2:Q$911,1,0)</f>
        <v>2184023</v>
      </c>
      <c r="C463">
        <f t="shared" si="21"/>
        <v>-2.7333333333331211E-2</v>
      </c>
      <c r="D463">
        <f t="shared" si="22"/>
        <v>1.8325271894170543</v>
      </c>
      <c r="E463">
        <f t="shared" si="23"/>
        <v>2183114.4560119943</v>
      </c>
    </row>
    <row r="464" spans="1:5" x14ac:dyDescent="0.25">
      <c r="A464">
        <f>VLOOKUP('2024-03-18_windows_device_0'!P630,'2024-03-18_windows_device_0'!P$2:P$911,1,0)</f>
        <v>36.80466666666667</v>
      </c>
      <c r="B464">
        <f>VLOOKUP('2024-03-18_windows_device_0'!Q668,'2024-03-18_windows_device_0'!Q$2:Q$911,1,0)</f>
        <v>2184038</v>
      </c>
      <c r="C464">
        <f t="shared" si="21"/>
        <v>-1.6666666666665719E-2</v>
      </c>
      <c r="D464">
        <f t="shared" si="22"/>
        <v>1.8319703664263467</v>
      </c>
      <c r="E464">
        <f t="shared" si="23"/>
        <v>2183129.9118641154</v>
      </c>
    </row>
    <row r="465" spans="1:5" x14ac:dyDescent="0.25">
      <c r="A465">
        <f>VLOOKUP('2024-03-18_windows_device_0'!P631,'2024-03-18_windows_device_0'!P$2:P$911,1,0)</f>
        <v>36.776666666666664</v>
      </c>
      <c r="B465">
        <f>VLOOKUP('2024-03-18_windows_device_0'!Q669,'2024-03-18_windows_device_0'!Q$2:Q$911,1,0)</f>
        <v>2184044</v>
      </c>
      <c r="C465">
        <f t="shared" si="21"/>
        <v>-2.8000000000005798E-2</v>
      </c>
      <c r="D465">
        <f t="shared" si="22"/>
        <v>1.8302871890172194</v>
      </c>
      <c r="E465">
        <f t="shared" si="23"/>
        <v>2183137.2906673555</v>
      </c>
    </row>
    <row r="466" spans="1:5" x14ac:dyDescent="0.25">
      <c r="A466">
        <f>VLOOKUP('2024-03-18_windows_device_0'!P632,'2024-03-18_windows_device_0'!P$2:P$911,1,0)</f>
        <v>36.762</v>
      </c>
      <c r="B466">
        <f>VLOOKUP('2024-03-18_windows_device_0'!Q670,'2024-03-18_windows_device_0'!Q$2:Q$911,1,0)</f>
        <v>2184042</v>
      </c>
      <c r="C466">
        <f t="shared" si="21"/>
        <v>-1.4666666666663275E-2</v>
      </c>
      <c r="D466">
        <f t="shared" si="22"/>
        <v>1.8298976783291652</v>
      </c>
      <c r="E466">
        <f t="shared" si="23"/>
        <v>2183135.6099222871</v>
      </c>
    </row>
    <row r="467" spans="1:5" x14ac:dyDescent="0.25">
      <c r="A467">
        <f>VLOOKUP('2024-03-18_windows_device_0'!P633,'2024-03-18_windows_device_0'!P$2:P$911,1,0)</f>
        <v>36.74133333333333</v>
      </c>
      <c r="B467">
        <f>VLOOKUP('2024-03-18_windows_device_0'!Q671,'2024-03-18_windows_device_0'!Q$2:Q$911,1,0)</f>
        <v>2184038</v>
      </c>
      <c r="C467">
        <f t="shared" si="21"/>
        <v>-2.0666666666670608E-2</v>
      </c>
      <c r="D467">
        <f t="shared" si="22"/>
        <v>1.8287158479326215</v>
      </c>
      <c r="E467">
        <f t="shared" si="23"/>
        <v>2183132.5790028656</v>
      </c>
    </row>
    <row r="468" spans="1:5" x14ac:dyDescent="0.25">
      <c r="A468">
        <f>VLOOKUP('2024-03-18_windows_device_0'!P634,'2024-03-18_windows_device_0'!P$2:P$911,1,0)</f>
        <v>36.718666666666664</v>
      </c>
      <c r="B468">
        <f>VLOOKUP('2024-03-18_windows_device_0'!Q672,'2024-03-18_windows_device_0'!Q$2:Q$911,1,0)</f>
        <v>2184040</v>
      </c>
      <c r="C468">
        <f t="shared" si="21"/>
        <v>-2.2666666666665947E-2</v>
      </c>
      <c r="D468">
        <f t="shared" si="22"/>
        <v>1.8275366646977409</v>
      </c>
      <c r="E468">
        <f t="shared" si="23"/>
        <v>2183135.5465371963</v>
      </c>
    </row>
    <row r="469" spans="1:5" x14ac:dyDescent="0.25">
      <c r="A469">
        <f>VLOOKUP('2024-03-18_windows_device_0'!P635,'2024-03-18_windows_device_0'!P$2:P$911,1,0)</f>
        <v>36.68933333333333</v>
      </c>
      <c r="B469">
        <f>VLOOKUP('2024-03-18_windows_device_0'!Q673,'2024-03-18_windows_device_0'!Q$2:Q$911,1,0)</f>
        <v>2184032</v>
      </c>
      <c r="C469">
        <f t="shared" si="21"/>
        <v>-2.9333333333333655E-2</v>
      </c>
      <c r="D469">
        <f t="shared" si="22"/>
        <v>1.8259068461531009</v>
      </c>
      <c r="E469">
        <f t="shared" si="23"/>
        <v>2183128.8848515684</v>
      </c>
    </row>
    <row r="470" spans="1:5" x14ac:dyDescent="0.25">
      <c r="A470">
        <f>VLOOKUP('2024-03-18_windows_device_0'!P636,'2024-03-18_windows_device_0'!P$2:P$911,1,0)</f>
        <v>36.673999999999999</v>
      </c>
      <c r="B470">
        <f>VLOOKUP('2024-03-18_windows_device_0'!Q674,'2024-03-18_windows_device_0'!Q$2:Q$911,1,0)</f>
        <v>2184024</v>
      </c>
      <c r="C470">
        <f t="shared" si="21"/>
        <v>-1.5333333333330756E-2</v>
      </c>
      <c r="D470">
        <f t="shared" si="22"/>
        <v>1.8255003313740015</v>
      </c>
      <c r="E470">
        <f t="shared" si="23"/>
        <v>2183121.2188445423</v>
      </c>
    </row>
    <row r="471" spans="1:5" x14ac:dyDescent="0.25">
      <c r="A471">
        <f>VLOOKUP('2024-03-18_windows_device_0'!P637,'2024-03-18_windows_device_0'!P$2:P$911,1,0)</f>
        <v>36.642666666666663</v>
      </c>
      <c r="B471">
        <f>VLOOKUP('2024-03-18_windows_device_0'!Q675,'2024-03-18_windows_device_0'!Q$2:Q$911,1,0)</f>
        <v>2184024</v>
      </c>
      <c r="C471">
        <f t="shared" ref="C471:C534" si="24">A471-A470</f>
        <v>-3.13333333333361E-2</v>
      </c>
      <c r="D471">
        <f t="shared" ref="D471:D534" si="25">A471*(EXP(-3*(G$2-C471)/G$2))</f>
        <v>1.8235335103889194</v>
      </c>
      <c r="E471">
        <f t="shared" si="23"/>
        <v>2183122.8358379113</v>
      </c>
    </row>
    <row r="472" spans="1:5" x14ac:dyDescent="0.25">
      <c r="A472">
        <f>VLOOKUP('2024-03-18_windows_device_0'!P638,'2024-03-18_windows_device_0'!P$2:P$911,1,0)</f>
        <v>36.61933333333333</v>
      </c>
      <c r="B472">
        <f>VLOOKUP('2024-03-18_windows_device_0'!Q676,'2024-03-18_windows_device_0'!Q$2:Q$911,1,0)</f>
        <v>2184021</v>
      </c>
      <c r="C472">
        <f t="shared" si="24"/>
        <v>-2.3333333333333428E-2</v>
      </c>
      <c r="D472">
        <f t="shared" si="25"/>
        <v>1.8225757588836022</v>
      </c>
      <c r="E472">
        <f t="shared" si="23"/>
        <v>2183120.6238709544</v>
      </c>
    </row>
    <row r="473" spans="1:5" x14ac:dyDescent="0.25">
      <c r="A473">
        <f>VLOOKUP('2024-03-18_windows_device_0'!P639,'2024-03-18_windows_device_0'!P$2:P$911,1,0)</f>
        <v>36.593333333333334</v>
      </c>
      <c r="B473">
        <f>VLOOKUP('2024-03-18_windows_device_0'!Q677,'2024-03-18_windows_device_0'!Q$2:Q$911,1,0)</f>
        <v>2184022</v>
      </c>
      <c r="C473">
        <f t="shared" si="24"/>
        <v>-2.5999999999996248E-2</v>
      </c>
      <c r="D473">
        <f t="shared" si="25"/>
        <v>1.8212139491295467</v>
      </c>
      <c r="E473">
        <f t="shared" si="23"/>
        <v>2183122.7450743662</v>
      </c>
    </row>
    <row r="474" spans="1:5" x14ac:dyDescent="0.25">
      <c r="A474">
        <f>VLOOKUP('2024-03-18_windows_device_0'!P640,'2024-03-18_windows_device_0'!P$2:P$911,1,0)</f>
        <v>36.579333333333331</v>
      </c>
      <c r="B474">
        <f>VLOOKUP('2024-03-18_windows_device_0'!Q678,'2024-03-18_windows_device_0'!Q$2:Q$911,1,0)</f>
        <v>2184016</v>
      </c>
      <c r="C474">
        <f t="shared" si="24"/>
        <v>-1.4000000000002899E-2</v>
      </c>
      <c r="D474">
        <f t="shared" si="25"/>
        <v>1.8208220393047969</v>
      </c>
      <c r="E474">
        <f t="shared" si="23"/>
        <v>2183117.0678964038</v>
      </c>
    </row>
    <row r="475" spans="1:5" x14ac:dyDescent="0.25">
      <c r="A475">
        <f>VLOOKUP('2024-03-18_windows_device_0'!P641,'2024-03-18_windows_device_0'!P$2:P$911,1,0)</f>
        <v>36.551333333333332</v>
      </c>
      <c r="B475">
        <f>VLOOKUP('2024-03-18_windows_device_0'!Q679,'2024-03-18_windows_device_0'!Q$2:Q$911,1,0)</f>
        <v>2184026</v>
      </c>
      <c r="C475">
        <f t="shared" si="24"/>
        <v>-2.7999999999998693E-2</v>
      </c>
      <c r="D475">
        <f t="shared" si="25"/>
        <v>1.8190728852034286</v>
      </c>
      <c r="E475">
        <f t="shared" si="23"/>
        <v>2183128.5095486538</v>
      </c>
    </row>
    <row r="476" spans="1:5" x14ac:dyDescent="0.25">
      <c r="A476">
        <f>VLOOKUP('2024-03-18_windows_device_0'!P642,'2024-03-18_windows_device_0'!P$2:P$911,1,0)</f>
        <v>36.527999999999999</v>
      </c>
      <c r="B476">
        <f>VLOOKUP('2024-03-18_windows_device_0'!Q680,'2024-03-18_windows_device_0'!Q$2:Q$911,1,0)</f>
        <v>2184026</v>
      </c>
      <c r="C476">
        <f t="shared" si="24"/>
        <v>-2.3333333333333428E-2</v>
      </c>
      <c r="D476">
        <f t="shared" si="25"/>
        <v>1.8180300202215649</v>
      </c>
      <c r="E476">
        <f t="shared" si="23"/>
        <v>2183129.3697374118</v>
      </c>
    </row>
    <row r="477" spans="1:5" x14ac:dyDescent="0.25">
      <c r="A477">
        <f>VLOOKUP('2024-03-18_windows_device_0'!P643,'2024-03-18_windows_device_0'!P$2:P$911,1,0)</f>
        <v>36.510666666666665</v>
      </c>
      <c r="B477">
        <f>VLOOKUP('2024-03-18_windows_device_0'!Q681,'2024-03-18_windows_device_0'!Q$2:Q$911,1,0)</f>
        <v>2184026</v>
      </c>
      <c r="C477">
        <f t="shared" si="24"/>
        <v>-1.7333333333333201E-2</v>
      </c>
      <c r="D477">
        <f t="shared" si="25"/>
        <v>1.8173194666004817</v>
      </c>
      <c r="E477">
        <f t="shared" si="23"/>
        <v>2183129.95610769</v>
      </c>
    </row>
    <row r="478" spans="1:5" x14ac:dyDescent="0.25">
      <c r="A478">
        <f>VLOOKUP('2024-03-18_windows_device_0'!P644,'2024-03-18_windows_device_0'!P$2:P$911,1,0)</f>
        <v>36.490666666666669</v>
      </c>
      <c r="B478">
        <f>VLOOKUP('2024-03-18_windows_device_0'!Q682,'2024-03-18_windows_device_0'!Q$2:Q$911,1,0)</f>
        <v>2184024</v>
      </c>
      <c r="C478">
        <f t="shared" si="24"/>
        <v>-1.9999999999996021E-2</v>
      </c>
      <c r="D478">
        <f t="shared" si="25"/>
        <v>1.8162563831442651</v>
      </c>
      <c r="E478">
        <f t="shared" si="23"/>
        <v>2183128.8338244604</v>
      </c>
    </row>
    <row r="479" spans="1:5" x14ac:dyDescent="0.25">
      <c r="A479">
        <f>VLOOKUP('2024-03-18_windows_device_0'!P645,'2024-03-18_windows_device_0'!P$2:P$911,1,0)</f>
        <v>36.466000000000001</v>
      </c>
      <c r="B479">
        <f>VLOOKUP('2024-03-18_windows_device_0'!Q683,'2024-03-18_windows_device_0'!Q$2:Q$911,1,0)</f>
        <v>2184026</v>
      </c>
      <c r="C479">
        <f t="shared" si="24"/>
        <v>-2.4666666666668391E-2</v>
      </c>
      <c r="D479">
        <f t="shared" si="25"/>
        <v>1.8149104607331326</v>
      </c>
      <c r="E479">
        <f t="shared" si="23"/>
        <v>2183131.9457996441</v>
      </c>
    </row>
    <row r="480" spans="1:5" x14ac:dyDescent="0.25">
      <c r="A480">
        <f>VLOOKUP('2024-03-18_windows_device_0'!P646,'2024-03-18_windows_device_0'!P$2:P$911,1,0)</f>
        <v>36.445999999999998</v>
      </c>
      <c r="B480">
        <f>VLOOKUP('2024-03-18_windows_device_0'!Q684,'2024-03-18_windows_device_0'!Q$2:Q$911,1,0)</f>
        <v>2184026</v>
      </c>
      <c r="C480">
        <f t="shared" si="24"/>
        <v>-2.0000000000003126E-2</v>
      </c>
      <c r="D480">
        <f t="shared" si="25"/>
        <v>1.8140331812721751</v>
      </c>
      <c r="E480">
        <f t="shared" si="23"/>
        <v>2183132.6710350555</v>
      </c>
    </row>
    <row r="481" spans="1:5" x14ac:dyDescent="0.25">
      <c r="A481">
        <f>VLOOKUP('2024-03-18_windows_device_0'!P647,'2024-03-18_windows_device_0'!P$2:P$911,1,0)</f>
        <v>36.421999999999997</v>
      </c>
      <c r="B481">
        <f>VLOOKUP('2024-03-18_windows_device_0'!Q685,'2024-03-18_windows_device_0'!Q$2:Q$911,1,0)</f>
        <v>2184018</v>
      </c>
      <c r="C481">
        <f t="shared" si="24"/>
        <v>-2.4000000000000909E-2</v>
      </c>
      <c r="D481">
        <f t="shared" si="25"/>
        <v>1.8127374461753183</v>
      </c>
      <c r="E481">
        <f t="shared" si="23"/>
        <v>2183125.7428440708</v>
      </c>
    </row>
    <row r="482" spans="1:5" x14ac:dyDescent="0.25">
      <c r="A482">
        <f>VLOOKUP('2024-03-18_windows_device_0'!P648,'2024-03-18_windows_device_0'!P$2:P$911,1,0)</f>
        <v>36.401333333333334</v>
      </c>
      <c r="B482">
        <f>VLOOKUP('2024-03-18_windows_device_0'!Q686,'2024-03-18_windows_device_0'!Q$2:Q$911,1,0)</f>
        <v>2184012</v>
      </c>
      <c r="C482">
        <f t="shared" si="24"/>
        <v>-2.0666666666663502E-2</v>
      </c>
      <c r="D482">
        <f t="shared" si="25"/>
        <v>1.8117931254321564</v>
      </c>
      <c r="E482">
        <f t="shared" si="23"/>
        <v>2183120.5244521271</v>
      </c>
    </row>
    <row r="483" spans="1:5" x14ac:dyDescent="0.25">
      <c r="A483">
        <f>VLOOKUP('2024-03-18_windows_device_0'!P649,'2024-03-18_windows_device_0'!P$2:P$911,1,0)</f>
        <v>36.38066666666667</v>
      </c>
      <c r="B483">
        <f>VLOOKUP('2024-03-18_windows_device_0'!Q687,'2024-03-18_windows_device_0'!Q$2:Q$911,1,0)</f>
        <v>2184012</v>
      </c>
      <c r="C483">
        <f t="shared" si="24"/>
        <v>-2.0666666666663502E-2</v>
      </c>
      <c r="D483">
        <f t="shared" si="25"/>
        <v>1.810764489358599</v>
      </c>
      <c r="E483">
        <f t="shared" si="23"/>
        <v>2183121.3763111257</v>
      </c>
    </row>
    <row r="484" spans="1:5" x14ac:dyDescent="0.25">
      <c r="A484">
        <f>VLOOKUP('2024-03-18_windows_device_0'!P650,'2024-03-18_windows_device_0'!P$2:P$911,1,0)</f>
        <v>36.357333333333337</v>
      </c>
      <c r="B484">
        <f>VLOOKUP('2024-03-18_windows_device_0'!Q688,'2024-03-18_windows_device_0'!Q$2:Q$911,1,0)</f>
        <v>2184015</v>
      </c>
      <c r="C484">
        <f t="shared" si="24"/>
        <v>-2.3333333333333428E-2</v>
      </c>
      <c r="D484">
        <f t="shared" si="25"/>
        <v>1.8095357932326486</v>
      </c>
      <c r="E484">
        <f t="shared" si="23"/>
        <v>2183125.3944831644</v>
      </c>
    </row>
    <row r="485" spans="1:5" x14ac:dyDescent="0.25">
      <c r="A485">
        <f>VLOOKUP('2024-03-18_windows_device_0'!P651,'2024-03-18_windows_device_0'!P$2:P$911,1,0)</f>
        <v>36.337333333333333</v>
      </c>
      <c r="B485">
        <f>VLOOKUP('2024-03-18_windows_device_0'!Q689,'2024-03-18_windows_device_0'!Q$2:Q$911,1,0)</f>
        <v>2184016</v>
      </c>
      <c r="C485">
        <f t="shared" si="24"/>
        <v>-2.0000000000003126E-2</v>
      </c>
      <c r="D485">
        <f t="shared" si="25"/>
        <v>1.8086244961206748</v>
      </c>
      <c r="E485">
        <f t="shared" si="23"/>
        <v>2183127.1500857845</v>
      </c>
    </row>
    <row r="486" spans="1:5" x14ac:dyDescent="0.25">
      <c r="A486">
        <f>VLOOKUP('2024-03-18_windows_device_0'!P652,'2024-03-18_windows_device_0'!P$2:P$911,1,0)</f>
        <v>36.31733333333333</v>
      </c>
      <c r="B486">
        <f>VLOOKUP('2024-03-18_windows_device_0'!Q690,'2024-03-18_windows_device_0'!Q$2:Q$911,1,0)</f>
        <v>2184021</v>
      </c>
      <c r="C486">
        <f t="shared" si="24"/>
        <v>-2.0000000000003126E-2</v>
      </c>
      <c r="D486">
        <f t="shared" si="25"/>
        <v>1.8076290325958588</v>
      </c>
      <c r="E486">
        <f t="shared" si="23"/>
        <v>2183132.9759102534</v>
      </c>
    </row>
    <row r="487" spans="1:5" x14ac:dyDescent="0.25">
      <c r="A487">
        <f>VLOOKUP('2024-03-18_windows_device_0'!P653,'2024-03-18_windows_device_0'!P$2:P$911,1,0)</f>
        <v>36.285333333333334</v>
      </c>
      <c r="B487">
        <f>VLOOKUP('2024-03-18_windows_device_0'!Q691,'2024-03-18_windows_device_0'!Q$2:Q$911,1,0)</f>
        <v>2184019</v>
      </c>
      <c r="C487">
        <f t="shared" si="24"/>
        <v>-3.1999999999996476E-2</v>
      </c>
      <c r="D487">
        <f t="shared" si="25"/>
        <v>1.8057339101958334</v>
      </c>
      <c r="E487">
        <f t="shared" si="23"/>
        <v>2183132.5493386113</v>
      </c>
    </row>
    <row r="488" spans="1:5" x14ac:dyDescent="0.25">
      <c r="A488">
        <f>VLOOKUP('2024-03-18_windows_device_0'!P654,'2024-03-18_windows_device_0'!P$2:P$911,1,0)</f>
        <v>36.265333333333331</v>
      </c>
      <c r="B488">
        <f>VLOOKUP('2024-03-18_windows_device_0'!Q692,'2024-03-18_windows_device_0'!Q$2:Q$911,1,0)</f>
        <v>2184016</v>
      </c>
      <c r="C488">
        <f t="shared" si="24"/>
        <v>-2.0000000000003126E-2</v>
      </c>
      <c r="D488">
        <f t="shared" si="25"/>
        <v>1.8050408274313372</v>
      </c>
      <c r="E488">
        <f t="shared" si="23"/>
        <v>2183130.1251840931</v>
      </c>
    </row>
    <row r="489" spans="1:5" x14ac:dyDescent="0.25">
      <c r="A489">
        <f>VLOOKUP('2024-03-18_windows_device_0'!P655,'2024-03-18_windows_device_0'!P$2:P$911,1,0)</f>
        <v>36.252000000000002</v>
      </c>
      <c r="B489">
        <f>VLOOKUP('2024-03-18_windows_device_0'!Q693,'2024-03-18_windows_device_0'!Q$2:Q$911,1,0)</f>
        <v>2184015</v>
      </c>
      <c r="C489">
        <f t="shared" si="24"/>
        <v>-1.3333333333328312E-2</v>
      </c>
      <c r="D489">
        <f t="shared" si="25"/>
        <v>1.8045450419291076</v>
      </c>
      <c r="E489">
        <f t="shared" si="23"/>
        <v>2183129.5372414785</v>
      </c>
    </row>
    <row r="490" spans="1:5" x14ac:dyDescent="0.25">
      <c r="A490">
        <f>VLOOKUP('2024-03-18_windows_device_0'!P656,'2024-03-18_windows_device_0'!P$2:P$911,1,0)</f>
        <v>36.211333333333336</v>
      </c>
      <c r="B490">
        <f>VLOOKUP('2024-03-18_windows_device_0'!Q694,'2024-03-18_windows_device_0'!Q$2:Q$911,1,0)</f>
        <v>2184010</v>
      </c>
      <c r="C490">
        <f t="shared" si="24"/>
        <v>-4.0666666666666629E-2</v>
      </c>
      <c r="D490">
        <f t="shared" si="25"/>
        <v>1.8018334025187202</v>
      </c>
      <c r="E490">
        <f t="shared" si="23"/>
        <v>2183126.7929447801</v>
      </c>
    </row>
    <row r="491" spans="1:5" x14ac:dyDescent="0.25">
      <c r="A491">
        <f>VLOOKUP('2024-03-18_windows_device_0'!P657,'2024-03-18_windows_device_0'!P$2:P$911,1,0)</f>
        <v>36.204000000000001</v>
      </c>
      <c r="B491">
        <f>VLOOKUP('2024-03-18_windows_device_0'!Q695,'2024-03-18_windows_device_0'!Q$2:Q$911,1,0)</f>
        <v>2183994</v>
      </c>
      <c r="C491">
        <f t="shared" si="24"/>
        <v>-7.3333333333351902E-3</v>
      </c>
      <c r="D491">
        <f t="shared" si="25"/>
        <v>1.8023065916844292</v>
      </c>
      <c r="E491">
        <f t="shared" si="23"/>
        <v>2183110.3990734247</v>
      </c>
    </row>
    <row r="492" spans="1:5" x14ac:dyDescent="0.25">
      <c r="A492">
        <f>VLOOKUP('2024-03-18_windows_device_0'!P658,'2024-03-18_windows_device_0'!P$2:P$911,1,0)</f>
        <v>36.177333333333337</v>
      </c>
      <c r="B492">
        <f>VLOOKUP('2024-03-18_windows_device_0'!Q696,'2024-03-18_windows_device_0'!Q$2:Q$911,1,0)</f>
        <v>2183987</v>
      </c>
      <c r="C492">
        <f t="shared" si="24"/>
        <v>-2.666666666666373E-2</v>
      </c>
      <c r="D492">
        <f t="shared" si="25"/>
        <v>1.800493292383649</v>
      </c>
      <c r="E492">
        <f t="shared" si="23"/>
        <v>2183104.9089819784</v>
      </c>
    </row>
    <row r="493" spans="1:5" x14ac:dyDescent="0.25">
      <c r="A493">
        <f>VLOOKUP('2024-03-18_windows_device_0'!P659,'2024-03-18_windows_device_0'!P$2:P$911,1,0)</f>
        <v>36.165999999999997</v>
      </c>
      <c r="B493">
        <f>VLOOKUP('2024-03-18_windows_device_0'!Q697,'2024-03-18_windows_device_0'!Q$2:Q$911,1,0)</f>
        <v>2184001</v>
      </c>
      <c r="C493">
        <f t="shared" si="24"/>
        <v>-1.1333333333340079E-2</v>
      </c>
      <c r="D493">
        <f t="shared" si="25"/>
        <v>1.8003143911992796</v>
      </c>
      <c r="E493">
        <f t="shared" si="23"/>
        <v>2183119.0580328582</v>
      </c>
    </row>
    <row r="494" spans="1:5" x14ac:dyDescent="0.25">
      <c r="A494">
        <f>VLOOKUP('2024-03-18_windows_device_0'!P660,'2024-03-18_windows_device_0'!P$2:P$911,1,0)</f>
        <v>36.128</v>
      </c>
      <c r="B494">
        <f>VLOOKUP('2024-03-18_windows_device_0'!Q698,'2024-03-18_windows_device_0'!Q$2:Q$911,1,0)</f>
        <v>2184006</v>
      </c>
      <c r="C494">
        <f t="shared" si="24"/>
        <v>-3.7999999999996703E-2</v>
      </c>
      <c r="D494">
        <f t="shared" si="25"/>
        <v>1.7977537256765028</v>
      </c>
      <c r="E494">
        <f t="shared" si="23"/>
        <v>2183126.1930668862</v>
      </c>
    </row>
    <row r="495" spans="1:5" x14ac:dyDescent="0.25">
      <c r="A495">
        <f>VLOOKUP('2024-03-18_windows_device_0'!P661,'2024-03-18_windows_device_0'!P$2:P$911,1,0)</f>
        <v>36.101999999999997</v>
      </c>
      <c r="B495">
        <f>VLOOKUP('2024-03-18_windows_device_0'!Q699,'2024-03-18_windows_device_0'!Q$2:Q$911,1,0)</f>
        <v>2184003</v>
      </c>
      <c r="C495">
        <f t="shared" si="24"/>
        <v>-2.6000000000003354E-2</v>
      </c>
      <c r="D495">
        <f t="shared" si="25"/>
        <v>1.7967607758646809</v>
      </c>
      <c r="E495">
        <f t="shared" si="23"/>
        <v>2183124.0217878469</v>
      </c>
    </row>
    <row r="496" spans="1:5" x14ac:dyDescent="0.25">
      <c r="A496">
        <f>VLOOKUP('2024-03-18_windows_device_0'!P662,'2024-03-18_windows_device_0'!P$2:P$911,1,0)</f>
        <v>36.085333333333331</v>
      </c>
      <c r="B496">
        <f>VLOOKUP('2024-03-18_windows_device_0'!Q700,'2024-03-18_windows_device_0'!Q$2:Q$911,1,0)</f>
        <v>2183997</v>
      </c>
      <c r="C496">
        <f t="shared" si="24"/>
        <v>-1.6666666666665719E-2</v>
      </c>
      <c r="D496">
        <f t="shared" si="25"/>
        <v>1.796165196332445</v>
      </c>
      <c r="E496">
        <f t="shared" si="23"/>
        <v>2183118.5190813141</v>
      </c>
    </row>
    <row r="497" spans="1:5" x14ac:dyDescent="0.25">
      <c r="A497">
        <f>VLOOKUP('2024-03-18_windows_device_0'!P663,'2024-03-18_windows_device_0'!P$2:P$911,1,0)</f>
        <v>36.049333333333337</v>
      </c>
      <c r="B497">
        <f>VLOOKUP('2024-03-18_windows_device_0'!Q701,'2024-03-18_windows_device_0'!Q$2:Q$911,1,0)</f>
        <v>2183996</v>
      </c>
      <c r="C497">
        <f t="shared" si="24"/>
        <v>-3.5999999999994259E-2</v>
      </c>
      <c r="D497">
        <f t="shared" si="25"/>
        <v>1.7938892804419968</v>
      </c>
      <c r="E497">
        <f t="shared" si="23"/>
        <v>2183119.4209322832</v>
      </c>
    </row>
    <row r="498" spans="1:5" x14ac:dyDescent="0.25">
      <c r="A498">
        <f>VLOOKUP('2024-03-18_windows_device_0'!P664,'2024-03-18_windows_device_0'!P$2:P$911,1,0)</f>
        <v>36.015333333333331</v>
      </c>
      <c r="B498">
        <f>VLOOKUP('2024-03-18_windows_device_0'!Q702,'2024-03-18_windows_device_0'!Q$2:Q$911,1,0)</f>
        <v>2183995</v>
      </c>
      <c r="C498">
        <f t="shared" si="24"/>
        <v>-3.4000000000006025E-2</v>
      </c>
      <c r="D498">
        <f t="shared" si="25"/>
        <v>1.7922473857289902</v>
      </c>
      <c r="E498">
        <f t="shared" si="23"/>
        <v>2183119.7944673551</v>
      </c>
    </row>
    <row r="499" spans="1:5" x14ac:dyDescent="0.25">
      <c r="A499">
        <f>VLOOKUP('2024-03-18_windows_device_0'!P665,'2024-03-18_windows_device_0'!P$2:P$911,1,0)</f>
        <v>36.006</v>
      </c>
      <c r="B499">
        <f>VLOOKUP('2024-03-18_windows_device_0'!Q703,'2024-03-18_windows_device_0'!Q$2:Q$911,1,0)</f>
        <v>2183999</v>
      </c>
      <c r="C499">
        <f t="shared" si="24"/>
        <v>-9.3333333333305291E-3</v>
      </c>
      <c r="D499">
        <f t="shared" si="25"/>
        <v>1.7923997396493305</v>
      </c>
      <c r="E499">
        <f t="shared" si="23"/>
        <v>2183123.6669619842</v>
      </c>
    </row>
    <row r="500" spans="1:5" x14ac:dyDescent="0.25">
      <c r="A500">
        <f>VLOOKUP('2024-03-18_windows_device_0'!P666,'2024-03-18_windows_device_0'!P$2:P$911,1,0)</f>
        <v>35.988666666666667</v>
      </c>
      <c r="B500">
        <f>VLOOKUP('2024-03-18_windows_device_0'!Q704,'2024-03-18_windows_device_0'!Q$2:Q$911,1,0)</f>
        <v>2184003</v>
      </c>
      <c r="C500">
        <f t="shared" si="24"/>
        <v>-1.7333333333333201E-2</v>
      </c>
      <c r="D500">
        <f t="shared" si="25"/>
        <v>1.7913369018276633</v>
      </c>
      <c r="E500">
        <f t="shared" si="23"/>
        <v>2183128.5566795827</v>
      </c>
    </row>
    <row r="501" spans="1:5" x14ac:dyDescent="0.25">
      <c r="A501">
        <f>VLOOKUP('2024-03-18_windows_device_0'!P667,'2024-03-18_windows_device_0'!P$2:P$911,1,0)</f>
        <v>35.949333333333335</v>
      </c>
      <c r="B501">
        <f>VLOOKUP('2024-03-18_windows_device_0'!Q705,'2024-03-18_windows_device_0'!Q$2:Q$911,1,0)</f>
        <v>2184000</v>
      </c>
      <c r="C501">
        <f t="shared" si="24"/>
        <v>-3.9333333333331666E-2</v>
      </c>
      <c r="D501">
        <f t="shared" si="25"/>
        <v>1.7888298705847052</v>
      </c>
      <c r="E501">
        <f t="shared" si="23"/>
        <v>2183127.6574462331</v>
      </c>
    </row>
    <row r="502" spans="1:5" x14ac:dyDescent="0.25">
      <c r="A502">
        <f>VLOOKUP('2024-03-18_windows_device_0'!P668,'2024-03-18_windows_device_0'!P$2:P$911,1,0)</f>
        <v>35.908666666666669</v>
      </c>
      <c r="B502">
        <f>VLOOKUP('2024-03-18_windows_device_0'!Q706,'2024-03-18_windows_device_0'!Q$2:Q$911,1,0)</f>
        <v>2183998</v>
      </c>
      <c r="C502">
        <f t="shared" si="24"/>
        <v>-4.0666666666666629E-2</v>
      </c>
      <c r="D502">
        <f t="shared" si="25"/>
        <v>1.7867730647838764</v>
      </c>
      <c r="E502">
        <f t="shared" si="23"/>
        <v>2183127.3831462604</v>
      </c>
    </row>
    <row r="503" spans="1:5" x14ac:dyDescent="0.25">
      <c r="A503">
        <f>VLOOKUP('2024-03-18_windows_device_0'!P669,'2024-03-18_windows_device_0'!P$2:P$911,1,0)</f>
        <v>35.887333333333331</v>
      </c>
      <c r="B503">
        <f>VLOOKUP('2024-03-18_windows_device_0'!Q707,'2024-03-18_windows_device_0'!Q$2:Q$911,1,0)</f>
        <v>2183994</v>
      </c>
      <c r="C503">
        <f t="shared" si="24"/>
        <v>-2.1333333333338089E-2</v>
      </c>
      <c r="D503">
        <f t="shared" si="25"/>
        <v>1.7861933349992767</v>
      </c>
      <c r="E503">
        <f t="shared" si="23"/>
        <v>2183123.869909687</v>
      </c>
    </row>
    <row r="504" spans="1:5" x14ac:dyDescent="0.25">
      <c r="A504">
        <f>VLOOKUP('2024-03-18_windows_device_0'!P670,'2024-03-18_windows_device_0'!P$2:P$911,1,0)</f>
        <v>35.880000000000003</v>
      </c>
      <c r="B504">
        <f>VLOOKUP('2024-03-18_windows_device_0'!Q708,'2024-03-18_windows_device_0'!Q$2:Q$911,1,0)</f>
        <v>2183993</v>
      </c>
      <c r="C504">
        <f t="shared" si="24"/>
        <v>-7.3333333333280848E-3</v>
      </c>
      <c r="D504">
        <f t="shared" si="25"/>
        <v>1.7861772320637874</v>
      </c>
      <c r="E504">
        <f t="shared" si="23"/>
        <v>2183122.8834325862</v>
      </c>
    </row>
    <row r="505" spans="1:5" x14ac:dyDescent="0.25">
      <c r="A505">
        <f>VLOOKUP('2024-03-18_windows_device_0'!P671,'2024-03-18_windows_device_0'!P$2:P$911,1,0)</f>
        <v>35.847333333333331</v>
      </c>
      <c r="B505">
        <f>VLOOKUP('2024-03-18_windows_device_0'!Q709,'2024-03-18_windows_device_0'!Q$2:Q$911,1,0)</f>
        <v>2183991</v>
      </c>
      <c r="C505">
        <f t="shared" si="24"/>
        <v>-3.2666666666671063E-2</v>
      </c>
      <c r="D505">
        <f t="shared" si="25"/>
        <v>1.7839203143536055</v>
      </c>
      <c r="E505">
        <f t="shared" si="23"/>
        <v>2183122.7799505228</v>
      </c>
    </row>
    <row r="506" spans="1:5" x14ac:dyDescent="0.25">
      <c r="A506">
        <f>VLOOKUP('2024-03-18_windows_device_0'!P672,'2024-03-18_windows_device_0'!P$2:P$911,1,0)</f>
        <v>35.825333333333333</v>
      </c>
      <c r="B506">
        <f>VLOOKUP('2024-03-18_windows_device_0'!Q710,'2024-03-18_windows_device_0'!Q$2:Q$911,1,0)</f>
        <v>2183990</v>
      </c>
      <c r="C506">
        <f t="shared" si="24"/>
        <v>-2.1999999999998465E-2</v>
      </c>
      <c r="D506">
        <f t="shared" si="25"/>
        <v>1.7830908685156437</v>
      </c>
      <c r="E506">
        <f t="shared" si="23"/>
        <v>2183122.4775478756</v>
      </c>
    </row>
    <row r="507" spans="1:5" x14ac:dyDescent="0.25">
      <c r="A507">
        <f>VLOOKUP('2024-03-18_windows_device_0'!P673,'2024-03-18_windows_device_0'!P$2:P$911,1,0)</f>
        <v>35.793333333333337</v>
      </c>
      <c r="B507">
        <f>VLOOKUP('2024-03-18_windows_device_0'!Q711,'2024-03-18_windows_device_0'!Q$2:Q$911,1,0)</f>
        <v>2183984</v>
      </c>
      <c r="C507">
        <f t="shared" si="24"/>
        <v>-3.1999999999996476E-2</v>
      </c>
      <c r="D507">
        <f t="shared" si="25"/>
        <v>1.7812496075258011</v>
      </c>
      <c r="E507">
        <f t="shared" si="23"/>
        <v>2183118.0272829523</v>
      </c>
    </row>
    <row r="508" spans="1:5" x14ac:dyDescent="0.25">
      <c r="A508">
        <f>VLOOKUP('2024-03-18_windows_device_0'!P674,'2024-03-18_windows_device_0'!P$2:P$911,1,0)</f>
        <v>35.78</v>
      </c>
      <c r="B508">
        <f>VLOOKUP('2024-03-18_windows_device_0'!Q712,'2024-03-18_windows_device_0'!Q$2:Q$911,1,0)</f>
        <v>2183981</v>
      </c>
      <c r="C508">
        <f t="shared" si="24"/>
        <v>-1.3333333333335418E-2</v>
      </c>
      <c r="D508">
        <f t="shared" si="25"/>
        <v>1.7810499172521093</v>
      </c>
      <c r="E508">
        <f t="shared" si="23"/>
        <v>2183115.1954526464</v>
      </c>
    </row>
    <row r="509" spans="1:5" x14ac:dyDescent="0.25">
      <c r="A509">
        <f>VLOOKUP('2024-03-18_windows_device_0'!P675,'2024-03-18_windows_device_0'!P$2:P$911,1,0)</f>
        <v>35.762</v>
      </c>
      <c r="B509">
        <f>VLOOKUP('2024-03-18_windows_device_0'!Q713,'2024-03-18_windows_device_0'!Q$2:Q$911,1,0)</f>
        <v>2183984</v>
      </c>
      <c r="C509">
        <f t="shared" si="24"/>
        <v>-1.8000000000000682E-2</v>
      </c>
      <c r="D509">
        <f t="shared" si="25"/>
        <v>1.7800380035094967</v>
      </c>
      <c r="E509">
        <f t="shared" si="23"/>
        <v>2183119.0479284567</v>
      </c>
    </row>
    <row r="510" spans="1:5" x14ac:dyDescent="0.25">
      <c r="A510">
        <f>VLOOKUP('2024-03-18_windows_device_0'!P676,'2024-03-18_windows_device_0'!P$2:P$911,1,0)</f>
        <v>35.723333333333336</v>
      </c>
      <c r="B510">
        <f>VLOOKUP('2024-03-18_windows_device_0'!Q714,'2024-03-18_windows_device_0'!Q$2:Q$911,1,0)</f>
        <v>2183988</v>
      </c>
      <c r="C510">
        <f t="shared" si="24"/>
        <v>-3.8666666666664185E-2</v>
      </c>
      <c r="D510">
        <f t="shared" si="25"/>
        <v>1.7776007026318188</v>
      </c>
      <c r="E510">
        <f t="shared" si="23"/>
        <v>2183125.1031972403</v>
      </c>
    </row>
    <row r="511" spans="1:5" x14ac:dyDescent="0.25">
      <c r="A511">
        <f>VLOOKUP('2024-03-18_windows_device_0'!P677,'2024-03-18_windows_device_0'!P$2:P$911,1,0)</f>
        <v>35.706000000000003</v>
      </c>
      <c r="B511">
        <f>VLOOKUP('2024-03-18_windows_device_0'!Q715,'2024-03-18_windows_device_0'!Q$2:Q$911,1,0)</f>
        <v>2183985</v>
      </c>
      <c r="C511">
        <f t="shared" si="24"/>
        <v>-1.7333333333333201E-2</v>
      </c>
      <c r="D511">
        <f t="shared" si="25"/>
        <v>1.7772671604947452</v>
      </c>
      <c r="E511">
        <f t="shared" si="23"/>
        <v>2183122.3846778614</v>
      </c>
    </row>
    <row r="512" spans="1:5" x14ac:dyDescent="0.25">
      <c r="A512">
        <f>VLOOKUP('2024-03-18_windows_device_0'!P678,'2024-03-18_windows_device_0'!P$2:P$911,1,0)</f>
        <v>35.693333333333335</v>
      </c>
      <c r="B512">
        <f>VLOOKUP('2024-03-18_windows_device_0'!Q716,'2024-03-18_windows_device_0'!Q$2:Q$911,1,0)</f>
        <v>2183985</v>
      </c>
      <c r="C512">
        <f t="shared" si="24"/>
        <v>-1.2666666666667936E-2</v>
      </c>
      <c r="D512">
        <f t="shared" si="25"/>
        <v>1.7767523685392586</v>
      </c>
      <c r="E512">
        <f t="shared" si="23"/>
        <v>2183122.8192213029</v>
      </c>
    </row>
    <row r="513" spans="1:5" x14ac:dyDescent="0.25">
      <c r="A513">
        <f>VLOOKUP('2024-03-18_windows_device_0'!P679,'2024-03-18_windows_device_0'!P$2:P$911,1,0)</f>
        <v>35.671999999999997</v>
      </c>
      <c r="B513">
        <f>VLOOKUP('2024-03-18_windows_device_0'!Q717,'2024-03-18_windows_device_0'!Q$2:Q$911,1,0)</f>
        <v>2183985</v>
      </c>
      <c r="C513">
        <f t="shared" si="24"/>
        <v>-2.1333333333338089E-2</v>
      </c>
      <c r="D513">
        <f t="shared" si="25"/>
        <v>1.7754757104482788</v>
      </c>
      <c r="E513">
        <f t="shared" si="23"/>
        <v>2183123.89741064</v>
      </c>
    </row>
    <row r="514" spans="1:5" x14ac:dyDescent="0.25">
      <c r="A514">
        <f>VLOOKUP('2024-03-18_windows_device_0'!P680,'2024-03-18_windows_device_0'!P$2:P$911,1,0)</f>
        <v>35.639333333333333</v>
      </c>
      <c r="B514">
        <f>VLOOKUP('2024-03-18_windows_device_0'!Q718,'2024-03-18_windows_device_0'!Q$2:Q$911,1,0)</f>
        <v>2183988</v>
      </c>
      <c r="C514">
        <f t="shared" si="24"/>
        <v>-3.2666666666663957E-2</v>
      </c>
      <c r="D514">
        <f t="shared" si="25"/>
        <v>1.7735693233346859</v>
      </c>
      <c r="E514">
        <f t="shared" si="23"/>
        <v>2183128.5088756504</v>
      </c>
    </row>
    <row r="515" spans="1:5" x14ac:dyDescent="0.25">
      <c r="A515">
        <f>VLOOKUP('2024-03-18_windows_device_0'!P681,'2024-03-18_windows_device_0'!P$2:P$911,1,0)</f>
        <v>35.616</v>
      </c>
      <c r="B515">
        <f>VLOOKUP('2024-03-18_windows_device_0'!Q719,'2024-03-18_windows_device_0'!Q$2:Q$911,1,0)</f>
        <v>2183987</v>
      </c>
      <c r="C515">
        <f t="shared" si="24"/>
        <v>-2.3333333333333428E-2</v>
      </c>
      <c r="D515">
        <f t="shared" si="25"/>
        <v>1.7726389947495416</v>
      </c>
      <c r="E515">
        <f t="shared" ref="E515:E578" si="26">B515-G$3*LN(D515)</f>
        <v>2183128.2959094532</v>
      </c>
    </row>
    <row r="516" spans="1:5" x14ac:dyDescent="0.25">
      <c r="A516">
        <f>VLOOKUP('2024-03-18_windows_device_0'!P682,'2024-03-18_windows_device_0'!P$2:P$911,1,0)</f>
        <v>35.602666666666664</v>
      </c>
      <c r="B516">
        <f>VLOOKUP('2024-03-18_windows_device_0'!Q720,'2024-03-18_windows_device_0'!Q$2:Q$911,1,0)</f>
        <v>2183984</v>
      </c>
      <c r="C516">
        <f t="shared" si="24"/>
        <v>-1.3333333333335418E-2</v>
      </c>
      <c r="D516">
        <f t="shared" si="25"/>
        <v>1.7722226528960618</v>
      </c>
      <c r="E516">
        <f t="shared" si="26"/>
        <v>2183125.6482576379</v>
      </c>
    </row>
    <row r="517" spans="1:5" x14ac:dyDescent="0.25">
      <c r="A517">
        <f>VLOOKUP('2024-03-18_windows_device_0'!P683,'2024-03-18_windows_device_0'!P$2:P$911,1,0)</f>
        <v>35.582000000000001</v>
      </c>
      <c r="B517">
        <f>VLOOKUP('2024-03-18_windows_device_0'!Q721,'2024-03-18_windows_device_0'!Q$2:Q$911,1,0)</f>
        <v>2183986</v>
      </c>
      <c r="C517">
        <f t="shared" si="24"/>
        <v>-2.0666666666663502E-2</v>
      </c>
      <c r="D517">
        <f t="shared" si="25"/>
        <v>1.7710126823869179</v>
      </c>
      <c r="E517">
        <f t="shared" si="26"/>
        <v>2183128.6727201208</v>
      </c>
    </row>
    <row r="518" spans="1:5" x14ac:dyDescent="0.25">
      <c r="A518">
        <f>VLOOKUP('2024-03-18_windows_device_0'!P684,'2024-03-18_windows_device_0'!P$2:P$911,1,0)</f>
        <v>35.56066666666667</v>
      </c>
      <c r="B518">
        <f>VLOOKUP('2024-03-18_windows_device_0'!Q722,'2024-03-18_windows_device_0'!Q$2:Q$911,1,0)</f>
        <v>2183982</v>
      </c>
      <c r="C518">
        <f t="shared" si="24"/>
        <v>-2.1333333333330984E-2</v>
      </c>
      <c r="D518">
        <f t="shared" si="25"/>
        <v>1.7699343999219117</v>
      </c>
      <c r="E518">
        <f t="shared" si="26"/>
        <v>2183125.5862744381</v>
      </c>
    </row>
    <row r="519" spans="1:5" x14ac:dyDescent="0.25">
      <c r="A519">
        <f>VLOOKUP('2024-03-18_windows_device_0'!P685,'2024-03-18_windows_device_0'!P$2:P$911,1,0)</f>
        <v>35.509333333333331</v>
      </c>
      <c r="B519">
        <f>VLOOKUP('2024-03-18_windows_device_0'!Q723,'2024-03-18_windows_device_0'!Q$2:Q$911,1,0)</f>
        <v>2183979</v>
      </c>
      <c r="C519">
        <f t="shared" si="24"/>
        <v>-5.1333333333339226E-2</v>
      </c>
      <c r="D519">
        <f t="shared" si="25"/>
        <v>1.7666397459895407</v>
      </c>
      <c r="E519">
        <f t="shared" si="26"/>
        <v>2183125.3810595181</v>
      </c>
    </row>
    <row r="520" spans="1:5" x14ac:dyDescent="0.25">
      <c r="A520">
        <f>VLOOKUP('2024-03-18_windows_device_0'!P686,'2024-03-18_windows_device_0'!P$2:P$911,1,0)</f>
        <v>35.491999999999997</v>
      </c>
      <c r="B520">
        <f>VLOOKUP('2024-03-18_windows_device_0'!Q724,'2024-03-18_windows_device_0'!Q$2:Q$911,1,0)</f>
        <v>2183976</v>
      </c>
      <c r="C520">
        <f t="shared" si="24"/>
        <v>-1.7333333333333201E-2</v>
      </c>
      <c r="D520">
        <f t="shared" si="25"/>
        <v>1.7666153044384554</v>
      </c>
      <c r="E520">
        <f t="shared" si="26"/>
        <v>2183122.4018122382</v>
      </c>
    </row>
    <row r="521" spans="1:5" x14ac:dyDescent="0.25">
      <c r="A521">
        <f>VLOOKUP('2024-03-18_windows_device_0'!P687,'2024-03-18_windows_device_0'!P$2:P$911,1,0)</f>
        <v>35.480666666666664</v>
      </c>
      <c r="B521">
        <f>VLOOKUP('2024-03-18_windows_device_0'!Q725,'2024-03-18_windows_device_0'!Q$2:Q$911,1,0)</f>
        <v>2183974</v>
      </c>
      <c r="C521">
        <f t="shared" si="24"/>
        <v>-1.1333333333332973E-2</v>
      </c>
      <c r="D521">
        <f t="shared" si="25"/>
        <v>1.7661990490887733</v>
      </c>
      <c r="E521">
        <f t="shared" si="26"/>
        <v>2183120.755288512</v>
      </c>
    </row>
    <row r="522" spans="1:5" x14ac:dyDescent="0.25">
      <c r="A522">
        <f>VLOOKUP('2024-03-18_windows_device_0'!P688,'2024-03-18_windows_device_0'!P$2:P$911,1,0)</f>
        <v>35.46</v>
      </c>
      <c r="B522">
        <f>VLOOKUP('2024-03-18_windows_device_0'!Q726,'2024-03-18_windows_device_0'!Q$2:Q$911,1,0)</f>
        <v>2183971</v>
      </c>
      <c r="C522">
        <f t="shared" si="24"/>
        <v>-2.0666666666663502E-2</v>
      </c>
      <c r="D522">
        <f t="shared" si="25"/>
        <v>1.764940411372045</v>
      </c>
      <c r="E522">
        <f t="shared" si="26"/>
        <v>2183118.8246071707</v>
      </c>
    </row>
    <row r="523" spans="1:5" x14ac:dyDescent="0.25">
      <c r="A523">
        <f>VLOOKUP('2024-03-18_windows_device_0'!P689,'2024-03-18_windows_device_0'!P$2:P$911,1,0)</f>
        <v>35.444000000000003</v>
      </c>
      <c r="B523">
        <f>VLOOKUP('2024-03-18_windows_device_0'!Q727,'2024-03-18_windows_device_0'!Q$2:Q$911,1,0)</f>
        <v>2183969</v>
      </c>
      <c r="C523">
        <f t="shared" si="24"/>
        <v>-1.5999999999998238E-2</v>
      </c>
      <c r="D523">
        <f t="shared" si="25"/>
        <v>1.764258926196586</v>
      </c>
      <c r="E523">
        <f t="shared" si="26"/>
        <v>2183117.4039044431</v>
      </c>
    </row>
    <row r="524" spans="1:5" x14ac:dyDescent="0.25">
      <c r="A524">
        <f>VLOOKUP('2024-03-18_windows_device_0'!P690,'2024-03-18_windows_device_0'!P$2:P$911,1,0)</f>
        <v>35.408666666666669</v>
      </c>
      <c r="B524">
        <f>VLOOKUP('2024-03-18_windows_device_0'!Q728,'2024-03-18_windows_device_0'!Q$2:Q$911,1,0)</f>
        <v>2183965</v>
      </c>
      <c r="C524">
        <f t="shared" si="24"/>
        <v>-3.5333333333333883E-2</v>
      </c>
      <c r="D524">
        <f t="shared" si="25"/>
        <v>1.7620247747723758</v>
      </c>
      <c r="E524">
        <f t="shared" si="26"/>
        <v>2183115.3046179814</v>
      </c>
    </row>
    <row r="525" spans="1:5" x14ac:dyDescent="0.25">
      <c r="A525">
        <f>VLOOKUP('2024-03-18_windows_device_0'!P691,'2024-03-18_windows_device_0'!P$2:P$911,1,0)</f>
        <v>35.388666666666666</v>
      </c>
      <c r="B525">
        <f>VLOOKUP('2024-03-18_windows_device_0'!Q729,'2024-03-18_windows_device_0'!Q$2:Q$911,1,0)</f>
        <v>2183963</v>
      </c>
      <c r="C525">
        <f t="shared" si="24"/>
        <v>-2.0000000000003126E-2</v>
      </c>
      <c r="D525">
        <f t="shared" si="25"/>
        <v>1.7614063429269031</v>
      </c>
      <c r="E525">
        <f t="shared" si="26"/>
        <v>2183113.8311773189</v>
      </c>
    </row>
    <row r="526" spans="1:5" x14ac:dyDescent="0.25">
      <c r="A526">
        <f>VLOOKUP('2024-03-18_windows_device_0'!P692,'2024-03-18_windows_device_0'!P$2:P$911,1,0)</f>
        <v>35.372666666666667</v>
      </c>
      <c r="B526">
        <f>VLOOKUP('2024-03-18_windows_device_0'!Q730,'2024-03-18_windows_device_0'!Q$2:Q$911,1,0)</f>
        <v>2183963</v>
      </c>
      <c r="C526">
        <f t="shared" si="24"/>
        <v>-1.5999999999998238E-2</v>
      </c>
      <c r="D526">
        <f t="shared" si="25"/>
        <v>1.7607082414525195</v>
      </c>
      <c r="E526">
        <f t="shared" si="26"/>
        <v>2183114.4257929684</v>
      </c>
    </row>
    <row r="527" spans="1:5" x14ac:dyDescent="0.25">
      <c r="A527">
        <f>VLOOKUP('2024-03-18_windows_device_0'!P693,'2024-03-18_windows_device_0'!P$2:P$911,1,0)</f>
        <v>35.351999999999997</v>
      </c>
      <c r="B527">
        <f>VLOOKUP('2024-03-18_windows_device_0'!Q731,'2024-03-18_windows_device_0'!Q$2:Q$911,1,0)</f>
        <v>2183963</v>
      </c>
      <c r="C527">
        <f t="shared" si="24"/>
        <v>-2.0666666666670608E-2</v>
      </c>
      <c r="D527">
        <f t="shared" si="25"/>
        <v>1.7595649583424853</v>
      </c>
      <c r="E527">
        <f t="shared" si="26"/>
        <v>2183115.400106397</v>
      </c>
    </row>
    <row r="528" spans="1:5" x14ac:dyDescent="0.25">
      <c r="A528">
        <f>VLOOKUP('2024-03-18_windows_device_0'!P694,'2024-03-18_windows_device_0'!P$2:P$911,1,0)</f>
        <v>35.314666666666668</v>
      </c>
      <c r="B528">
        <f>VLOOKUP('2024-03-18_windows_device_0'!Q732,'2024-03-18_windows_device_0'!Q$2:Q$911,1,0)</f>
        <v>2183965</v>
      </c>
      <c r="C528">
        <f t="shared" si="24"/>
        <v>-3.7333333333329222E-2</v>
      </c>
      <c r="D528">
        <f t="shared" si="25"/>
        <v>1.757298055557996</v>
      </c>
      <c r="E528">
        <f t="shared" si="26"/>
        <v>2183119.3338494138</v>
      </c>
    </row>
    <row r="529" spans="1:5" x14ac:dyDescent="0.25">
      <c r="A529">
        <f>VLOOKUP('2024-03-18_windows_device_0'!P695,'2024-03-18_windows_device_0'!P$2:P$911,1,0)</f>
        <v>35.302</v>
      </c>
      <c r="B529">
        <f>VLOOKUP('2024-03-18_windows_device_0'!Q733,'2024-03-18_windows_device_0'!Q$2:Q$911,1,0)</f>
        <v>2183962</v>
      </c>
      <c r="C529">
        <f t="shared" si="24"/>
        <v>-1.2666666666667936E-2</v>
      </c>
      <c r="D529">
        <f t="shared" si="25"/>
        <v>1.7572724723806379</v>
      </c>
      <c r="E529">
        <f t="shared" si="26"/>
        <v>2183116.3556869421</v>
      </c>
    </row>
    <row r="530" spans="1:5" x14ac:dyDescent="0.25">
      <c r="A530">
        <f>VLOOKUP('2024-03-18_windows_device_0'!P696,'2024-03-18_windows_device_0'!P$2:P$911,1,0)</f>
        <v>35.271999999999998</v>
      </c>
      <c r="B530">
        <f>VLOOKUP('2024-03-18_windows_device_0'!Q734,'2024-03-18_windows_device_0'!Q$2:Q$911,1,0)</f>
        <v>2183959</v>
      </c>
      <c r="C530">
        <f t="shared" si="24"/>
        <v>-3.0000000000001137E-2</v>
      </c>
      <c r="D530">
        <f t="shared" si="25"/>
        <v>1.7553545220871916</v>
      </c>
      <c r="E530">
        <f t="shared" si="26"/>
        <v>2183114.9937348934</v>
      </c>
    </row>
    <row r="531" spans="1:5" x14ac:dyDescent="0.25">
      <c r="A531">
        <f>VLOOKUP('2024-03-18_windows_device_0'!P697,'2024-03-18_windows_device_0'!P$2:P$911,1,0)</f>
        <v>35.268000000000001</v>
      </c>
      <c r="B531">
        <f>VLOOKUP('2024-03-18_windows_device_0'!Q735,'2024-03-18_windows_device_0'!Q$2:Q$911,1,0)</f>
        <v>2183962</v>
      </c>
      <c r="C531">
        <f t="shared" si="24"/>
        <v>-3.9999999999977831E-3</v>
      </c>
      <c r="D531">
        <f t="shared" si="25"/>
        <v>1.7557923267516944</v>
      </c>
      <c r="E531">
        <f t="shared" si="26"/>
        <v>2183117.6196650933</v>
      </c>
    </row>
    <row r="532" spans="1:5" x14ac:dyDescent="0.25">
      <c r="A532">
        <f>VLOOKUP('2024-03-18_windows_device_0'!P698,'2024-03-18_windows_device_0'!P$2:P$911,1,0)</f>
        <v>35.245333333333335</v>
      </c>
      <c r="B532">
        <f>VLOOKUP('2024-03-18_windows_device_0'!Q736,'2024-03-18_windows_device_0'!Q$2:Q$911,1,0)</f>
        <v>2183962</v>
      </c>
      <c r="C532">
        <f t="shared" si="24"/>
        <v>-2.2666666666665947E-2</v>
      </c>
      <c r="D532">
        <f t="shared" si="25"/>
        <v>1.7542069136359377</v>
      </c>
      <c r="E532">
        <f t="shared" si="26"/>
        <v>2183118.9747194233</v>
      </c>
    </row>
    <row r="533" spans="1:5" x14ac:dyDescent="0.25">
      <c r="A533">
        <f>VLOOKUP('2024-03-18_windows_device_0'!P699,'2024-03-18_windows_device_0'!P$2:P$911,1,0)</f>
        <v>35.203333333333333</v>
      </c>
      <c r="B533">
        <f>VLOOKUP('2024-03-18_windows_device_0'!Q737,'2024-03-18_windows_device_0'!Q$2:Q$911,1,0)</f>
        <v>2183959</v>
      </c>
      <c r="C533">
        <f t="shared" si="24"/>
        <v>-4.2000000000001592E-2</v>
      </c>
      <c r="D533">
        <f t="shared" si="25"/>
        <v>1.7516439177754726</v>
      </c>
      <c r="E533">
        <f t="shared" si="26"/>
        <v>2183118.1679071318</v>
      </c>
    </row>
    <row r="534" spans="1:5" x14ac:dyDescent="0.25">
      <c r="A534">
        <f>VLOOKUP('2024-03-18_windows_device_0'!P700,'2024-03-18_windows_device_0'!P$2:P$911,1,0)</f>
        <v>35.195999999999998</v>
      </c>
      <c r="B534">
        <f>VLOOKUP('2024-03-18_windows_device_0'!Q738,'2024-03-18_windows_device_0'!Q$2:Q$911,1,0)</f>
        <v>2183955</v>
      </c>
      <c r="C534">
        <f t="shared" si="24"/>
        <v>-7.3333333333351902E-3</v>
      </c>
      <c r="D534">
        <f t="shared" si="25"/>
        <v>1.7521263617535401</v>
      </c>
      <c r="E534">
        <f t="shared" si="26"/>
        <v>2183113.7548286971</v>
      </c>
    </row>
    <row r="535" spans="1:5" x14ac:dyDescent="0.25">
      <c r="A535">
        <f>VLOOKUP('2024-03-18_windows_device_0'!P701,'2024-03-18_windows_device_0'!P$2:P$911,1,0)</f>
        <v>35.166666666666664</v>
      </c>
      <c r="B535">
        <f>VLOOKUP('2024-03-18_windows_device_0'!Q739,'2024-03-18_windows_device_0'!Q$2:Q$911,1,0)</f>
        <v>2183948</v>
      </c>
      <c r="C535">
        <f t="shared" ref="C535:C598" si="27">A535-A534</f>
        <v>-2.9333333333333655E-2</v>
      </c>
      <c r="D535">
        <f t="shared" ref="D535:D598" si="28">A535*(EXP(-3*(G$2-C535)/G$2))</f>
        <v>1.7501287592138692</v>
      </c>
      <c r="E535">
        <f t="shared" si="26"/>
        <v>2183108.4659571163</v>
      </c>
    </row>
    <row r="536" spans="1:5" x14ac:dyDescent="0.25">
      <c r="A536">
        <f>VLOOKUP('2024-03-18_windows_device_0'!P702,'2024-03-18_windows_device_0'!P$2:P$911,1,0)</f>
        <v>35.150666666666666</v>
      </c>
      <c r="B536">
        <f>VLOOKUP('2024-03-18_windows_device_0'!Q740,'2024-03-18_windows_device_0'!Q$2:Q$911,1,0)</f>
        <v>2183942</v>
      </c>
      <c r="C536">
        <f t="shared" si="27"/>
        <v>-1.5999999999998238E-2</v>
      </c>
      <c r="D536">
        <f t="shared" si="28"/>
        <v>1.7496579795854716</v>
      </c>
      <c r="E536">
        <f t="shared" si="26"/>
        <v>2183102.8695071037</v>
      </c>
    </row>
    <row r="537" spans="1:5" x14ac:dyDescent="0.25">
      <c r="A537">
        <f>VLOOKUP('2024-03-18_windows_device_0'!P703,'2024-03-18_windows_device_0'!P$2:P$911,1,0)</f>
        <v>35.126666666666665</v>
      </c>
      <c r="B537">
        <f>VLOOKUP('2024-03-18_windows_device_0'!Q741,'2024-03-18_windows_device_0'!Q$2:Q$911,1,0)</f>
        <v>2183945</v>
      </c>
      <c r="C537">
        <f t="shared" si="27"/>
        <v>-2.4000000000000909E-2</v>
      </c>
      <c r="D537">
        <f t="shared" si="28"/>
        <v>1.7482681902692059</v>
      </c>
      <c r="E537">
        <f t="shared" si="26"/>
        <v>2183107.0614614119</v>
      </c>
    </row>
    <row r="538" spans="1:5" x14ac:dyDescent="0.25">
      <c r="A538">
        <f>VLOOKUP('2024-03-18_windows_device_0'!P704,'2024-03-18_windows_device_0'!P$2:P$911,1,0)</f>
        <v>35.11933333333333</v>
      </c>
      <c r="B538">
        <f>VLOOKUP('2024-03-18_windows_device_0'!Q742,'2024-03-18_windows_device_0'!Q$2:Q$911,1,0)</f>
        <v>2183952</v>
      </c>
      <c r="C538">
        <f t="shared" si="27"/>
        <v>-7.3333333333351902E-3</v>
      </c>
      <c r="D538">
        <f t="shared" si="28"/>
        <v>1.7483097437363098</v>
      </c>
      <c r="E538">
        <f t="shared" si="26"/>
        <v>2183114.0258092959</v>
      </c>
    </row>
    <row r="539" spans="1:5" x14ac:dyDescent="0.25">
      <c r="A539">
        <f>VLOOKUP('2024-03-18_windows_device_0'!P705,'2024-03-18_windows_device_0'!P$2:P$911,1,0)</f>
        <v>35.088666666666668</v>
      </c>
      <c r="B539">
        <f>VLOOKUP('2024-03-18_windows_device_0'!Q743,'2024-03-18_windows_device_0'!Q$2:Q$911,1,0)</f>
        <v>2183954</v>
      </c>
      <c r="C539">
        <f t="shared" si="27"/>
        <v>-3.0666666666661513E-2</v>
      </c>
      <c r="D539">
        <f t="shared" si="28"/>
        <v>1.7462144690237702</v>
      </c>
      <c r="E539">
        <f t="shared" si="26"/>
        <v>2183117.8245734507</v>
      </c>
    </row>
    <row r="540" spans="1:5" x14ac:dyDescent="0.25">
      <c r="A540">
        <f>VLOOKUP('2024-03-18_windows_device_0'!P706,'2024-03-18_windows_device_0'!P$2:P$911,1,0)</f>
        <v>35.068666666666665</v>
      </c>
      <c r="B540">
        <f>VLOOKUP('2024-03-18_windows_device_0'!Q744,'2024-03-18_windows_device_0'!Q$2:Q$911,1,0)</f>
        <v>2183955</v>
      </c>
      <c r="C540">
        <f t="shared" si="27"/>
        <v>-2.0000000000003126E-2</v>
      </c>
      <c r="D540">
        <f t="shared" si="28"/>
        <v>1.7454789265298474</v>
      </c>
      <c r="E540">
        <f t="shared" si="26"/>
        <v>2183119.4565383065</v>
      </c>
    </row>
    <row r="541" spans="1:5" x14ac:dyDescent="0.25">
      <c r="A541">
        <f>VLOOKUP('2024-03-18_windows_device_0'!P707,'2024-03-18_windows_device_0'!P$2:P$911,1,0)</f>
        <v>35.045333333333332</v>
      </c>
      <c r="B541">
        <f>VLOOKUP('2024-03-18_windows_device_0'!Q745,'2024-03-18_windows_device_0'!Q$2:Q$911,1,0)</f>
        <v>2183958</v>
      </c>
      <c r="C541">
        <f t="shared" si="27"/>
        <v>-2.3333333333333428E-2</v>
      </c>
      <c r="D541">
        <f t="shared" si="28"/>
        <v>1.7442364232553516</v>
      </c>
      <c r="E541">
        <f t="shared" si="26"/>
        <v>2183123.524679862</v>
      </c>
    </row>
    <row r="542" spans="1:5" x14ac:dyDescent="0.25">
      <c r="A542">
        <f>VLOOKUP('2024-03-18_windows_device_0'!P708,'2024-03-18_windows_device_0'!P$2:P$911,1,0)</f>
        <v>35.018666666666668</v>
      </c>
      <c r="B542">
        <f>VLOOKUP('2024-03-18_windows_device_0'!Q746,'2024-03-18_windows_device_0'!Q$2:Q$911,1,0)</f>
        <v>2183951</v>
      </c>
      <c r="C542">
        <f t="shared" si="27"/>
        <v>-2.666666666666373E-2</v>
      </c>
      <c r="D542">
        <f t="shared" si="28"/>
        <v>1.7428281366293501</v>
      </c>
      <c r="E542">
        <f t="shared" si="26"/>
        <v>2183117.7362605585</v>
      </c>
    </row>
    <row r="543" spans="1:5" x14ac:dyDescent="0.25">
      <c r="A543">
        <f>VLOOKUP('2024-03-18_windows_device_0'!P709,'2024-03-18_windows_device_0'!P$2:P$911,1,0)</f>
        <v>34.99733333333333</v>
      </c>
      <c r="B543">
        <f>VLOOKUP('2024-03-18_windows_device_0'!Q747,'2024-03-18_windows_device_0'!Q$2:Q$911,1,0)</f>
        <v>2183936</v>
      </c>
      <c r="C543">
        <f t="shared" si="27"/>
        <v>-2.1333333333338089E-2</v>
      </c>
      <c r="D543">
        <f t="shared" si="28"/>
        <v>1.741896032288496</v>
      </c>
      <c r="E543">
        <f t="shared" si="26"/>
        <v>2183103.5387094622</v>
      </c>
    </row>
    <row r="544" spans="1:5" x14ac:dyDescent="0.25">
      <c r="A544">
        <f>VLOOKUP('2024-03-18_windows_device_0'!P710,'2024-03-18_windows_device_0'!P$2:P$911,1,0)</f>
        <v>35.008000000000003</v>
      </c>
      <c r="B544">
        <f>VLOOKUP('2024-03-18_windows_device_0'!Q748,'2024-03-18_windows_device_0'!Q$2:Q$911,1,0)</f>
        <v>2183933</v>
      </c>
      <c r="C544">
        <f t="shared" si="27"/>
        <v>1.0666666666672597E-2</v>
      </c>
      <c r="D544">
        <f t="shared" si="28"/>
        <v>1.7432051239008335</v>
      </c>
      <c r="E544">
        <f t="shared" si="26"/>
        <v>2183099.4118339866</v>
      </c>
    </row>
    <row r="545" spans="1:5" x14ac:dyDescent="0.25">
      <c r="A545">
        <f>VLOOKUP('2024-03-18_windows_device_0'!P711,'2024-03-18_windows_device_0'!P$2:P$911,1,0)</f>
        <v>34.972000000000001</v>
      </c>
      <c r="B545">
        <f>VLOOKUP('2024-03-18_windows_device_0'!Q749,'2024-03-18_windows_device_0'!Q$2:Q$911,1,0)</f>
        <v>2183940</v>
      </c>
      <c r="C545">
        <f t="shared" si="27"/>
        <v>-3.6000000000001364E-2</v>
      </c>
      <c r="D545">
        <f t="shared" si="28"/>
        <v>1.7402789487263057</v>
      </c>
      <c r="E545">
        <f t="shared" si="26"/>
        <v>2183108.931876394</v>
      </c>
    </row>
    <row r="546" spans="1:5" x14ac:dyDescent="0.25">
      <c r="A546">
        <f>VLOOKUP('2024-03-18_windows_device_0'!P712,'2024-03-18_windows_device_0'!P$2:P$911,1,0)</f>
        <v>34.963333333333331</v>
      </c>
      <c r="B546">
        <f>VLOOKUP('2024-03-18_windows_device_0'!Q750,'2024-03-18_windows_device_0'!Q$2:Q$911,1,0)</f>
        <v>2183938</v>
      </c>
      <c r="C546">
        <f t="shared" si="27"/>
        <v>-8.6666666666701531E-3</v>
      </c>
      <c r="D546">
        <f t="shared" si="28"/>
        <v>1.7405113738626334</v>
      </c>
      <c r="E546">
        <f t="shared" si="26"/>
        <v>2183106.7315553906</v>
      </c>
    </row>
    <row r="547" spans="1:5" x14ac:dyDescent="0.25">
      <c r="A547">
        <f>VLOOKUP('2024-03-18_windows_device_0'!P713,'2024-03-18_windows_device_0'!P$2:P$911,1,0)</f>
        <v>34.93866666666667</v>
      </c>
      <c r="B547">
        <f>VLOOKUP('2024-03-18_windows_device_0'!Q751,'2024-03-18_windows_device_0'!Q$2:Q$911,1,0)</f>
        <v>2183944</v>
      </c>
      <c r="C547">
        <f t="shared" si="27"/>
        <v>-2.4666666666661285E-2</v>
      </c>
      <c r="D547">
        <f t="shared" si="28"/>
        <v>1.7388951795481091</v>
      </c>
      <c r="E547">
        <f t="shared" si="26"/>
        <v>2183114.1250640876</v>
      </c>
    </row>
    <row r="548" spans="1:5" x14ac:dyDescent="0.25">
      <c r="A548">
        <f>VLOOKUP('2024-03-18_windows_device_0'!P714,'2024-03-18_windows_device_0'!P$2:P$911,1,0)</f>
        <v>34.887999999999998</v>
      </c>
      <c r="B548">
        <f>VLOOKUP('2024-03-18_windows_device_0'!Q752,'2024-03-18_windows_device_0'!Q$2:Q$911,1,0)</f>
        <v>2183942</v>
      </c>
      <c r="C548">
        <f t="shared" si="27"/>
        <v>-5.0666666666671745E-2</v>
      </c>
      <c r="D548">
        <f t="shared" si="28"/>
        <v>1.7357436769260088</v>
      </c>
      <c r="E548">
        <f t="shared" si="26"/>
        <v>2183114.8460693057</v>
      </c>
    </row>
    <row r="549" spans="1:5" x14ac:dyDescent="0.25">
      <c r="A549">
        <f>VLOOKUP('2024-03-18_windows_device_0'!P715,'2024-03-18_windows_device_0'!P$2:P$911,1,0)</f>
        <v>34.882666666666665</v>
      </c>
      <c r="B549">
        <f>VLOOKUP('2024-03-18_windows_device_0'!Q753,'2024-03-18_windows_device_0'!Q$2:Q$911,1,0)</f>
        <v>2183943</v>
      </c>
      <c r="C549">
        <f t="shared" si="27"/>
        <v>-5.333333333332746E-3</v>
      </c>
      <c r="D549">
        <f t="shared" si="28"/>
        <v>1.7365764717800301</v>
      </c>
      <c r="E549">
        <f t="shared" si="26"/>
        <v>2183115.1265548305</v>
      </c>
    </row>
    <row r="550" spans="1:5" x14ac:dyDescent="0.25">
      <c r="A550">
        <f>VLOOKUP('2024-03-18_windows_device_0'!P716,'2024-03-18_windows_device_0'!P$2:P$911,1,0)</f>
        <v>34.875999999999998</v>
      </c>
      <c r="B550">
        <f>VLOOKUP('2024-03-18_windows_device_0'!Q754,'2024-03-18_windows_device_0'!Q$2:Q$911,1,0)</f>
        <v>2183944</v>
      </c>
      <c r="C550">
        <f t="shared" si="27"/>
        <v>-6.6666666666677088E-3</v>
      </c>
      <c r="D550">
        <f t="shared" si="28"/>
        <v>1.7362122807662435</v>
      </c>
      <c r="E550">
        <f t="shared" si="26"/>
        <v>2183116.4411645355</v>
      </c>
    </row>
    <row r="551" spans="1:5" x14ac:dyDescent="0.25">
      <c r="A551">
        <f>VLOOKUP('2024-03-18_windows_device_0'!P717,'2024-03-18_windows_device_0'!P$2:P$911,1,0)</f>
        <v>34.846666666666664</v>
      </c>
      <c r="B551">
        <f>VLOOKUP('2024-03-18_windows_device_0'!Q755,'2024-03-18_windows_device_0'!Q$2:Q$911,1,0)</f>
        <v>2183938</v>
      </c>
      <c r="C551">
        <f t="shared" si="27"/>
        <v>-2.9333333333333655E-2</v>
      </c>
      <c r="D551">
        <f t="shared" si="28"/>
        <v>1.7342034169499325</v>
      </c>
      <c r="E551">
        <f t="shared" si="26"/>
        <v>2183112.1777265635</v>
      </c>
    </row>
    <row r="552" spans="1:5" x14ac:dyDescent="0.25">
      <c r="A552">
        <f>VLOOKUP('2024-03-18_windows_device_0'!P718,'2024-03-18_windows_device_0'!P$2:P$911,1,0)</f>
        <v>34.828666666666663</v>
      </c>
      <c r="B552">
        <f>VLOOKUP('2024-03-18_windows_device_0'!Q756,'2024-03-18_windows_device_0'!Q$2:Q$911,1,0)</f>
        <v>2183939</v>
      </c>
      <c r="C552">
        <f t="shared" si="27"/>
        <v>-1.8000000000000682E-2</v>
      </c>
      <c r="D552">
        <f t="shared" si="28"/>
        <v>1.7335817425823803</v>
      </c>
      <c r="E552">
        <f t="shared" si="26"/>
        <v>2183113.7155404813</v>
      </c>
    </row>
    <row r="553" spans="1:5" x14ac:dyDescent="0.25">
      <c r="A553">
        <f>VLOOKUP('2024-03-18_windows_device_0'!P719,'2024-03-18_windows_device_0'!P$2:P$911,1,0)</f>
        <v>34.802666666666667</v>
      </c>
      <c r="B553">
        <f>VLOOKUP('2024-03-18_windows_device_0'!Q757,'2024-03-18_windows_device_0'!Q$2:Q$911,1,0)</f>
        <v>2183940</v>
      </c>
      <c r="C553">
        <f t="shared" si="27"/>
        <v>-2.5999999999996248E-2</v>
      </c>
      <c r="D553">
        <f t="shared" si="28"/>
        <v>1.7320942430380553</v>
      </c>
      <c r="E553">
        <f t="shared" si="26"/>
        <v>2183116.0031677508</v>
      </c>
    </row>
    <row r="554" spans="1:5" x14ac:dyDescent="0.25">
      <c r="A554">
        <f>VLOOKUP('2024-03-18_windows_device_0'!P720,'2024-03-18_windows_device_0'!P$2:P$911,1,0)</f>
        <v>34.796666666666667</v>
      </c>
      <c r="B554">
        <f>VLOOKUP('2024-03-18_windows_device_0'!Q758,'2024-03-18_windows_device_0'!Q$2:Q$911,1,0)</f>
        <v>2183933</v>
      </c>
      <c r="C554">
        <f t="shared" si="27"/>
        <v>-6.0000000000002274E-3</v>
      </c>
      <c r="D554">
        <f t="shared" si="28"/>
        <v>1.7322789882276792</v>
      </c>
      <c r="E554">
        <f t="shared" si="26"/>
        <v>2183108.8431862672</v>
      </c>
    </row>
    <row r="555" spans="1:5" x14ac:dyDescent="0.25">
      <c r="A555">
        <f>VLOOKUP('2024-03-18_windows_device_0'!P721,'2024-03-18_windows_device_0'!P$2:P$911,1,0)</f>
        <v>34.776666666666664</v>
      </c>
      <c r="B555">
        <f>VLOOKUP('2024-03-18_windows_device_0'!Q759,'2024-03-18_windows_device_0'!Q$2:Q$911,1,0)</f>
        <v>2183932</v>
      </c>
      <c r="C555">
        <f t="shared" si="27"/>
        <v>-2.0000000000003126E-2</v>
      </c>
      <c r="D555">
        <f t="shared" si="28"/>
        <v>1.7309451590675338</v>
      </c>
      <c r="E555">
        <f t="shared" si="26"/>
        <v>2183108.9986089333</v>
      </c>
    </row>
    <row r="556" spans="1:5" x14ac:dyDescent="0.25">
      <c r="A556">
        <f>VLOOKUP('2024-03-18_windows_device_0'!P722,'2024-03-18_windows_device_0'!P$2:P$911,1,0)</f>
        <v>34.758000000000003</v>
      </c>
      <c r="B556">
        <f>VLOOKUP('2024-03-18_windows_device_0'!Q760,'2024-03-18_windows_device_0'!Q$2:Q$911,1,0)</f>
        <v>2183933</v>
      </c>
      <c r="C556">
        <f t="shared" si="27"/>
        <v>-1.8666666666661058E-2</v>
      </c>
      <c r="D556">
        <f t="shared" si="28"/>
        <v>1.7300482464224136</v>
      </c>
      <c r="E556">
        <f t="shared" si="26"/>
        <v>2183110.7760556606</v>
      </c>
    </row>
    <row r="557" spans="1:5" x14ac:dyDescent="0.25">
      <c r="A557">
        <f>VLOOKUP('2024-03-18_windows_device_0'!P723,'2024-03-18_windows_device_0'!P$2:P$911,1,0)</f>
        <v>34.735999999999997</v>
      </c>
      <c r="B557">
        <f>VLOOKUP('2024-03-18_windows_device_0'!Q761,'2024-03-18_windows_device_0'!Q$2:Q$911,1,0)</f>
        <v>2183933</v>
      </c>
      <c r="C557">
        <f t="shared" si="27"/>
        <v>-2.2000000000005571E-2</v>
      </c>
      <c r="D557">
        <f t="shared" si="28"/>
        <v>1.7288728016141108</v>
      </c>
      <c r="E557">
        <f t="shared" si="26"/>
        <v>2183111.7955454122</v>
      </c>
    </row>
    <row r="558" spans="1:5" x14ac:dyDescent="0.25">
      <c r="A558">
        <f>VLOOKUP('2024-03-18_windows_device_0'!P724,'2024-03-18_windows_device_0'!P$2:P$911,1,0)</f>
        <v>34.706666666666663</v>
      </c>
      <c r="B558">
        <f>VLOOKUP('2024-03-18_windows_device_0'!Q762,'2024-03-18_windows_device_0'!Q$2:Q$911,1,0)</f>
        <v>2183934</v>
      </c>
      <c r="C558">
        <f t="shared" si="27"/>
        <v>-2.9333333333333655E-2</v>
      </c>
      <c r="D558">
        <f t="shared" si="28"/>
        <v>1.7272360797094601</v>
      </c>
      <c r="E558">
        <f t="shared" si="26"/>
        <v>2183114.216266301</v>
      </c>
    </row>
    <row r="559" spans="1:5" x14ac:dyDescent="0.25">
      <c r="A559">
        <f>VLOOKUP('2024-03-18_windows_device_0'!P725,'2024-03-18_windows_device_0'!P$2:P$911,1,0)</f>
        <v>34.701999999999998</v>
      </c>
      <c r="B559">
        <f>VLOOKUP('2024-03-18_windows_device_0'!Q763,'2024-03-18_windows_device_0'!Q$2:Q$911,1,0)</f>
        <v>2183934</v>
      </c>
      <c r="C559">
        <f t="shared" si="27"/>
        <v>-4.6666666666652645E-3</v>
      </c>
      <c r="D559">
        <f t="shared" si="28"/>
        <v>1.7275983480627624</v>
      </c>
      <c r="E559">
        <f t="shared" si="26"/>
        <v>2183113.9016911495</v>
      </c>
    </row>
    <row r="560" spans="1:5" x14ac:dyDescent="0.25">
      <c r="A560">
        <f>VLOOKUP('2024-03-18_windows_device_0'!P726,'2024-03-18_windows_device_0'!P$2:P$911,1,0)</f>
        <v>34.678666666666665</v>
      </c>
      <c r="B560">
        <f>VLOOKUP('2024-03-18_windows_device_0'!Q764,'2024-03-18_windows_device_0'!Q$2:Q$911,1,0)</f>
        <v>2183933</v>
      </c>
      <c r="C560">
        <f t="shared" si="27"/>
        <v>-2.3333333333333428E-2</v>
      </c>
      <c r="D560">
        <f t="shared" si="28"/>
        <v>1.7259871074588509</v>
      </c>
      <c r="E560">
        <f t="shared" si="26"/>
        <v>2183114.3013154599</v>
      </c>
    </row>
    <row r="561" spans="1:5" x14ac:dyDescent="0.25">
      <c r="A561">
        <f>VLOOKUP('2024-03-18_windows_device_0'!P727,'2024-03-18_windows_device_0'!P$2:P$911,1,0)</f>
        <v>34.652666666666669</v>
      </c>
      <c r="B561">
        <f>VLOOKUP('2024-03-18_windows_device_0'!Q765,'2024-03-18_windows_device_0'!Q$2:Q$911,1,0)</f>
        <v>2183932</v>
      </c>
      <c r="C561">
        <f t="shared" si="27"/>
        <v>-2.5999999999996248E-2</v>
      </c>
      <c r="D561">
        <f t="shared" si="28"/>
        <v>1.7246288916342631</v>
      </c>
      <c r="E561">
        <f t="shared" si="26"/>
        <v>2183114.4821619191</v>
      </c>
    </row>
    <row r="562" spans="1:5" x14ac:dyDescent="0.25">
      <c r="A562">
        <f>VLOOKUP('2024-03-18_windows_device_0'!P728,'2024-03-18_windows_device_0'!P$2:P$911,1,0)</f>
        <v>34.653333333333336</v>
      </c>
      <c r="B562">
        <f>VLOOKUP('2024-03-18_windows_device_0'!Q766,'2024-03-18_windows_device_0'!Q$2:Q$911,1,0)</f>
        <v>2183932</v>
      </c>
      <c r="C562">
        <f t="shared" si="27"/>
        <v>6.6666666666748142E-4</v>
      </c>
      <c r="D562">
        <f t="shared" si="28"/>
        <v>1.7253039251052356</v>
      </c>
      <c r="E562">
        <f t="shared" si="26"/>
        <v>2183113.8951648539</v>
      </c>
    </row>
    <row r="563" spans="1:5" x14ac:dyDescent="0.25">
      <c r="A563">
        <f>VLOOKUP('2024-03-18_windows_device_0'!P729,'2024-03-18_windows_device_0'!P$2:P$911,1,0)</f>
        <v>34.624000000000002</v>
      </c>
      <c r="B563">
        <f>VLOOKUP('2024-03-18_windows_device_0'!Q767,'2024-03-18_windows_device_0'!Q$2:Q$911,1,0)</f>
        <v>2183931</v>
      </c>
      <c r="C563">
        <f t="shared" si="27"/>
        <v>-2.9333333333333655E-2</v>
      </c>
      <c r="D563">
        <f t="shared" si="28"/>
        <v>1.7231220329579435</v>
      </c>
      <c r="E563">
        <f t="shared" si="26"/>
        <v>2183114.7933286522</v>
      </c>
    </row>
    <row r="564" spans="1:5" x14ac:dyDescent="0.25">
      <c r="A564">
        <f>VLOOKUP('2024-03-18_windows_device_0'!P730,'2024-03-18_windows_device_0'!P$2:P$911,1,0)</f>
        <v>34.610666666666667</v>
      </c>
      <c r="B564">
        <f>VLOOKUP('2024-03-18_windows_device_0'!Q768,'2024-03-18_windows_device_0'!Q$2:Q$911,1,0)</f>
        <v>2183927</v>
      </c>
      <c r="C564">
        <f t="shared" si="27"/>
        <v>-1.3333333333335418E-2</v>
      </c>
      <c r="D564">
        <f t="shared" si="28"/>
        <v>1.7228430688291505</v>
      </c>
      <c r="E564">
        <f t="shared" si="26"/>
        <v>2183111.0361901913</v>
      </c>
    </row>
    <row r="565" spans="1:5" x14ac:dyDescent="0.25">
      <c r="A565">
        <f>VLOOKUP('2024-03-18_windows_device_0'!P731,'2024-03-18_windows_device_0'!P$2:P$911,1,0)</f>
        <v>34.579333333333331</v>
      </c>
      <c r="B565">
        <f>VLOOKUP('2024-03-18_windows_device_0'!Q769,'2024-03-18_windows_device_0'!Q$2:Q$911,1,0)</f>
        <v>2183922</v>
      </c>
      <c r="C565">
        <f t="shared" si="27"/>
        <v>-3.13333333333361E-2</v>
      </c>
      <c r="D565">
        <f t="shared" si="28"/>
        <v>1.7208510961786418</v>
      </c>
      <c r="E565">
        <f t="shared" si="26"/>
        <v>2183107.7715122993</v>
      </c>
    </row>
    <row r="566" spans="1:5" x14ac:dyDescent="0.25">
      <c r="A566">
        <f>VLOOKUP('2024-03-18_windows_device_0'!P732,'2024-03-18_windows_device_0'!P$2:P$911,1,0)</f>
        <v>34.569333333333333</v>
      </c>
      <c r="B566">
        <f>VLOOKUP('2024-03-18_windows_device_0'!Q770,'2024-03-18_windows_device_0'!Q$2:Q$911,1,0)</f>
        <v>2183922</v>
      </c>
      <c r="C566">
        <f t="shared" si="27"/>
        <v>-9.9999999999980105E-3</v>
      </c>
      <c r="D566">
        <f t="shared" si="28"/>
        <v>1.7208656245599303</v>
      </c>
      <c r="E566">
        <f t="shared" si="26"/>
        <v>2183107.7588485195</v>
      </c>
    </row>
    <row r="567" spans="1:5" x14ac:dyDescent="0.25">
      <c r="A567">
        <f>VLOOKUP('2024-03-18_windows_device_0'!P733,'2024-03-18_windows_device_0'!P$2:P$911,1,0)</f>
        <v>34.536000000000001</v>
      </c>
      <c r="B567">
        <f>VLOOKUP('2024-03-18_windows_device_0'!Q771,'2024-03-18_windows_device_0'!Q$2:Q$911,1,0)</f>
        <v>2183921</v>
      </c>
      <c r="C567">
        <f t="shared" si="27"/>
        <v>-3.3333333333331439E-2</v>
      </c>
      <c r="D567">
        <f t="shared" si="28"/>
        <v>1.7186466366949054</v>
      </c>
      <c r="E567">
        <f t="shared" si="26"/>
        <v>2183108.6942870389</v>
      </c>
    </row>
    <row r="568" spans="1:5" x14ac:dyDescent="0.25">
      <c r="A568">
        <f>VLOOKUP('2024-03-18_windows_device_0'!P734,'2024-03-18_windows_device_0'!P$2:P$911,1,0)</f>
        <v>34.521333333333331</v>
      </c>
      <c r="B568">
        <f>VLOOKUP('2024-03-18_windows_device_0'!Q772,'2024-03-18_windows_device_0'!Q$2:Q$911,1,0)</f>
        <v>2183919</v>
      </c>
      <c r="C568">
        <f t="shared" si="27"/>
        <v>-1.466666666667038E-2</v>
      </c>
      <c r="D568">
        <f t="shared" si="28"/>
        <v>1.718364281581358</v>
      </c>
      <c r="E568">
        <f t="shared" si="26"/>
        <v>2183106.9407411125</v>
      </c>
    </row>
    <row r="569" spans="1:5" x14ac:dyDescent="0.25">
      <c r="A569">
        <f>VLOOKUP('2024-03-18_windows_device_0'!P735,'2024-03-18_windows_device_0'!P$2:P$911,1,0)</f>
        <v>34.514000000000003</v>
      </c>
      <c r="B569">
        <f>VLOOKUP('2024-03-18_windows_device_0'!Q773,'2024-03-18_windows_device_0'!Q$2:Q$911,1,0)</f>
        <v>2183921</v>
      </c>
      <c r="C569">
        <f t="shared" si="27"/>
        <v>-7.3333333333280848E-3</v>
      </c>
      <c r="D569">
        <f t="shared" si="28"/>
        <v>1.7181750553915707</v>
      </c>
      <c r="E569">
        <f t="shared" si="26"/>
        <v>2183109.1059301342</v>
      </c>
    </row>
    <row r="570" spans="1:5" x14ac:dyDescent="0.25">
      <c r="A570">
        <f>VLOOKUP('2024-03-18_windows_device_0'!P736,'2024-03-18_windows_device_0'!P$2:P$911,1,0)</f>
        <v>34.494</v>
      </c>
      <c r="B570">
        <f>VLOOKUP('2024-03-18_windows_device_0'!Q774,'2024-03-18_windows_device_0'!Q$2:Q$911,1,0)</f>
        <v>2183918</v>
      </c>
      <c r="C570">
        <f t="shared" si="27"/>
        <v>-2.0000000000003126E-2</v>
      </c>
      <c r="D570">
        <f t="shared" si="28"/>
        <v>1.7168759412501347</v>
      </c>
      <c r="E570">
        <f t="shared" si="26"/>
        <v>2183107.2405108474</v>
      </c>
    </row>
    <row r="571" spans="1:5" x14ac:dyDescent="0.25">
      <c r="A571">
        <f>VLOOKUP('2024-03-18_windows_device_0'!P737,'2024-03-18_windows_device_0'!P$2:P$911,1,0)</f>
        <v>34.462666666666664</v>
      </c>
      <c r="B571">
        <f>VLOOKUP('2024-03-18_windows_device_0'!Q775,'2024-03-18_windows_device_0'!Q$2:Q$911,1,0)</f>
        <v>2183916</v>
      </c>
      <c r="C571">
        <f t="shared" si="27"/>
        <v>-3.13333333333361E-2</v>
      </c>
      <c r="D571">
        <f t="shared" si="28"/>
        <v>1.7150451438404193</v>
      </c>
      <c r="E571">
        <f t="shared" si="26"/>
        <v>2183106.8408951843</v>
      </c>
    </row>
    <row r="572" spans="1:5" x14ac:dyDescent="0.25">
      <c r="A572">
        <f>VLOOKUP('2024-03-18_windows_device_0'!P738,'2024-03-18_windows_device_0'!P$2:P$911,1,0)</f>
        <v>34.457999999999998</v>
      </c>
      <c r="B572">
        <f>VLOOKUP('2024-03-18_windows_device_0'!Q776,'2024-03-18_windows_device_0'!Q$2:Q$911,1,0)</f>
        <v>2183913</v>
      </c>
      <c r="C572">
        <f t="shared" si="27"/>
        <v>-4.6666666666652645E-3</v>
      </c>
      <c r="D572">
        <f t="shared" si="28"/>
        <v>1.7154510943907171</v>
      </c>
      <c r="E572">
        <f t="shared" si="26"/>
        <v>2183103.4858877533</v>
      </c>
    </row>
    <row r="573" spans="1:5" x14ac:dyDescent="0.25">
      <c r="A573">
        <f>VLOOKUP('2024-03-18_windows_device_0'!P739,'2024-03-18_windows_device_0'!P$2:P$911,1,0)</f>
        <v>34.420666666666669</v>
      </c>
      <c r="B573">
        <f>VLOOKUP('2024-03-18_windows_device_0'!Q777,'2024-03-18_windows_device_0'!Q$2:Q$911,1,0)</f>
        <v>2183915</v>
      </c>
      <c r="C573">
        <f t="shared" si="27"/>
        <v>-3.7333333333329222E-2</v>
      </c>
      <c r="D573">
        <f t="shared" si="28"/>
        <v>1.7128115968155799</v>
      </c>
      <c r="E573">
        <f t="shared" si="26"/>
        <v>2183107.7956565791</v>
      </c>
    </row>
    <row r="574" spans="1:5" x14ac:dyDescent="0.25">
      <c r="A574">
        <f>VLOOKUP('2024-03-18_windows_device_0'!P740,'2024-03-18_windows_device_0'!P$2:P$911,1,0)</f>
        <v>34.424666666666667</v>
      </c>
      <c r="B574">
        <f>VLOOKUP('2024-03-18_windows_device_0'!Q778,'2024-03-18_windows_device_0'!Q$2:Q$911,1,0)</f>
        <v>2183913</v>
      </c>
      <c r="C574">
        <f t="shared" si="27"/>
        <v>3.9999999999977831E-3</v>
      </c>
      <c r="D574">
        <f t="shared" si="28"/>
        <v>1.7139988952592065</v>
      </c>
      <c r="E574">
        <f t="shared" si="26"/>
        <v>2183104.7562365462</v>
      </c>
    </row>
    <row r="575" spans="1:5" x14ac:dyDescent="0.25">
      <c r="A575">
        <f>VLOOKUP('2024-03-18_windows_device_0'!P741,'2024-03-18_windows_device_0'!P$2:P$911,1,0)</f>
        <v>34.394666666666666</v>
      </c>
      <c r="B575">
        <f>VLOOKUP('2024-03-18_windows_device_0'!Q779,'2024-03-18_windows_device_0'!Q$2:Q$911,1,0)</f>
        <v>2183910</v>
      </c>
      <c r="C575">
        <f t="shared" si="27"/>
        <v>-3.0000000000001137E-2</v>
      </c>
      <c r="D575">
        <f t="shared" si="28"/>
        <v>1.7116929482029632</v>
      </c>
      <c r="E575">
        <f t="shared" si="26"/>
        <v>2183103.775636577</v>
      </c>
    </row>
    <row r="576" spans="1:5" x14ac:dyDescent="0.25">
      <c r="A576">
        <f>VLOOKUP('2024-03-18_windows_device_0'!P742,'2024-03-18_windows_device_0'!P$2:P$911,1,0)</f>
        <v>34.36333333333333</v>
      </c>
      <c r="B576">
        <f>VLOOKUP('2024-03-18_windows_device_0'!Q780,'2024-03-18_windows_device_0'!Q$2:Q$911,1,0)</f>
        <v>2183900</v>
      </c>
      <c r="C576">
        <f t="shared" si="27"/>
        <v>-3.13333333333361E-2</v>
      </c>
      <c r="D576">
        <f t="shared" si="28"/>
        <v>1.7101017901353042</v>
      </c>
      <c r="E576">
        <f t="shared" si="26"/>
        <v>2183095.1706572934</v>
      </c>
    </row>
    <row r="577" spans="1:5" x14ac:dyDescent="0.25">
      <c r="A577">
        <f>VLOOKUP('2024-03-18_windows_device_0'!P743,'2024-03-18_windows_device_0'!P$2:P$911,1,0)</f>
        <v>34.338000000000001</v>
      </c>
      <c r="B577">
        <f>VLOOKUP('2024-03-18_windows_device_0'!Q781,'2024-03-18_windows_device_0'!Q$2:Q$911,1,0)</f>
        <v>2183902</v>
      </c>
      <c r="C577">
        <f t="shared" si="27"/>
        <v>-2.5333333333328767E-2</v>
      </c>
      <c r="D577">
        <f t="shared" si="28"/>
        <v>1.7089841408090356</v>
      </c>
      <c r="E577">
        <f t="shared" si="26"/>
        <v>2183098.1513135755</v>
      </c>
    </row>
    <row r="578" spans="1:5" x14ac:dyDescent="0.25">
      <c r="A578">
        <f>VLOOKUP('2024-03-18_windows_device_0'!P744,'2024-03-18_windows_device_0'!P$2:P$911,1,0)</f>
        <v>34.345333333333336</v>
      </c>
      <c r="B578">
        <f>VLOOKUP('2024-03-18_windows_device_0'!Q782,'2024-03-18_windows_device_0'!Q$2:Q$911,1,0)</f>
        <v>2183911</v>
      </c>
      <c r="C578">
        <f t="shared" si="27"/>
        <v>7.3333333333351902E-3</v>
      </c>
      <c r="D578">
        <f t="shared" si="28"/>
        <v>1.710128439717933</v>
      </c>
      <c r="E578">
        <f t="shared" si="26"/>
        <v>2183106.1472820397</v>
      </c>
    </row>
    <row r="579" spans="1:5" x14ac:dyDescent="0.25">
      <c r="A579">
        <f>VLOOKUP('2024-03-18_windows_device_0'!P745,'2024-03-18_windows_device_0'!P$2:P$911,1,0)</f>
        <v>34.313333333333333</v>
      </c>
      <c r="B579">
        <f>VLOOKUP('2024-03-18_windows_device_0'!Q783,'2024-03-18_windows_device_0'!Q$2:Q$911,1,0)</f>
        <v>2183915</v>
      </c>
      <c r="C579">
        <f t="shared" si="27"/>
        <v>-3.2000000000003581E-2</v>
      </c>
      <c r="D579">
        <f t="shared" si="28"/>
        <v>1.7075976401444024</v>
      </c>
      <c r="E579">
        <f t="shared" ref="E579:E642" si="29">B579-G$3*LN(D579)</f>
        <v>2183112.3687591073</v>
      </c>
    </row>
    <row r="580" spans="1:5" x14ac:dyDescent="0.25">
      <c r="A580">
        <f>VLOOKUP('2024-03-18_windows_device_0'!P746,'2024-03-18_windows_device_0'!P$2:P$911,1,0)</f>
        <v>34.294666666666664</v>
      </c>
      <c r="B580">
        <f>VLOOKUP('2024-03-18_windows_device_0'!Q784,'2024-03-18_windows_device_0'!Q$2:Q$911,1,0)</f>
        <v>2183912</v>
      </c>
      <c r="C580">
        <f t="shared" si="27"/>
        <v>-1.8666666666668164E-2</v>
      </c>
      <c r="D580">
        <f t="shared" si="28"/>
        <v>1.706986245707689</v>
      </c>
      <c r="E580">
        <f t="shared" si="29"/>
        <v>2183109.905920703</v>
      </c>
    </row>
    <row r="581" spans="1:5" x14ac:dyDescent="0.25">
      <c r="A581">
        <f>VLOOKUP('2024-03-18_windows_device_0'!P747,'2024-03-18_windows_device_0'!P$2:P$911,1,0)</f>
        <v>34.275333333333336</v>
      </c>
      <c r="B581">
        <f>VLOOKUP('2024-03-18_windows_device_0'!Q785,'2024-03-18_windows_device_0'!Q$2:Q$911,1,0)</f>
        <v>2183912</v>
      </c>
      <c r="C581">
        <f t="shared" si="27"/>
        <v>-1.933333333332854E-2</v>
      </c>
      <c r="D581">
        <f t="shared" si="28"/>
        <v>1.7060080764809054</v>
      </c>
      <c r="E581">
        <f t="shared" si="29"/>
        <v>2183110.7657251693</v>
      </c>
    </row>
    <row r="582" spans="1:5" x14ac:dyDescent="0.25">
      <c r="A582">
        <f>VLOOKUP('2024-03-18_windows_device_0'!P748,'2024-03-18_windows_device_0'!P$2:P$911,1,0)</f>
        <v>34.262666666666668</v>
      </c>
      <c r="B582">
        <f>VLOOKUP('2024-03-18_windows_device_0'!Q786,'2024-03-18_windows_device_0'!Q$2:Q$911,1,0)</f>
        <v>2183910</v>
      </c>
      <c r="C582">
        <f t="shared" si="27"/>
        <v>-1.2666666666667936E-2</v>
      </c>
      <c r="D582">
        <f t="shared" si="28"/>
        <v>1.7055362575402813</v>
      </c>
      <c r="E582">
        <f t="shared" si="29"/>
        <v>2183109.1806272464</v>
      </c>
    </row>
    <row r="583" spans="1:5" x14ac:dyDescent="0.25">
      <c r="A583">
        <f>VLOOKUP('2024-03-18_windows_device_0'!P749,'2024-03-18_windows_device_0'!P$2:P$911,1,0)</f>
        <v>34.240666666666669</v>
      </c>
      <c r="B583">
        <f>VLOOKUP('2024-03-18_windows_device_0'!Q787,'2024-03-18_windows_device_0'!Q$2:Q$911,1,0)</f>
        <v>2183905</v>
      </c>
      <c r="C583">
        <f t="shared" si="27"/>
        <v>-2.1999999999998465E-2</v>
      </c>
      <c r="D583">
        <f t="shared" si="28"/>
        <v>1.7042191763339161</v>
      </c>
      <c r="E583">
        <f t="shared" si="29"/>
        <v>2183105.3394328826</v>
      </c>
    </row>
    <row r="584" spans="1:5" x14ac:dyDescent="0.25">
      <c r="A584">
        <f>VLOOKUP('2024-03-18_windows_device_0'!P750,'2024-03-18_windows_device_0'!P$2:P$911,1,0)</f>
        <v>34.200000000000003</v>
      </c>
      <c r="B584">
        <f>VLOOKUP('2024-03-18_windows_device_0'!Q788,'2024-03-18_windows_device_0'!Q$2:Q$911,1,0)</f>
        <v>2183903</v>
      </c>
      <c r="C584">
        <f t="shared" si="27"/>
        <v>-4.0666666666666629E-2</v>
      </c>
      <c r="D584">
        <f t="shared" si="28"/>
        <v>1.7017518189371714</v>
      </c>
      <c r="E584">
        <f t="shared" si="29"/>
        <v>2183105.5126966881</v>
      </c>
    </row>
    <row r="585" spans="1:5" x14ac:dyDescent="0.25">
      <c r="A585">
        <f>VLOOKUP('2024-03-18_windows_device_0'!P751,'2024-03-18_windows_device_0'!P$2:P$911,1,0)</f>
        <v>34.197333333333333</v>
      </c>
      <c r="B585">
        <f>VLOOKUP('2024-03-18_windows_device_0'!Q789,'2024-03-18_windows_device_0'!Q$2:Q$911,1,0)</f>
        <v>2183893</v>
      </c>
      <c r="C585">
        <f t="shared" si="27"/>
        <v>-2.6666666666699257E-3</v>
      </c>
      <c r="D585">
        <f t="shared" si="28"/>
        <v>1.702521621844943</v>
      </c>
      <c r="E585">
        <f t="shared" si="29"/>
        <v>2183094.834311475</v>
      </c>
    </row>
    <row r="586" spans="1:5" x14ac:dyDescent="0.25">
      <c r="A586">
        <f>VLOOKUP('2024-03-18_windows_device_0'!P752,'2024-03-18_windows_device_0'!P$2:P$911,1,0)</f>
        <v>34.168666666666667</v>
      </c>
      <c r="B586">
        <f>VLOOKUP('2024-03-18_windows_device_0'!Q790,'2024-03-18_windows_device_0'!Q$2:Q$911,1,0)</f>
        <v>2183891</v>
      </c>
      <c r="C586">
        <f t="shared" si="27"/>
        <v>-2.8666666666666174E-2</v>
      </c>
      <c r="D586">
        <f t="shared" si="28"/>
        <v>1.7004774163492138</v>
      </c>
      <c r="E586">
        <f t="shared" si="29"/>
        <v>2183094.6364328261</v>
      </c>
    </row>
    <row r="587" spans="1:5" x14ac:dyDescent="0.25">
      <c r="A587">
        <f>VLOOKUP('2024-03-18_windows_device_0'!P753,'2024-03-18_windows_device_0'!P$2:P$911,1,0)</f>
        <v>34.153333333333336</v>
      </c>
      <c r="B587">
        <f>VLOOKUP('2024-03-18_windows_device_0'!Q791,'2024-03-18_windows_device_0'!Q$2:Q$911,1,0)</f>
        <v>2183895</v>
      </c>
      <c r="C587">
        <f t="shared" si="27"/>
        <v>-1.5333333333330756E-2</v>
      </c>
      <c r="D587">
        <f t="shared" si="28"/>
        <v>1.7000305752720384</v>
      </c>
      <c r="E587">
        <f t="shared" si="29"/>
        <v>2183099.0306454683</v>
      </c>
    </row>
    <row r="588" spans="1:5" x14ac:dyDescent="0.25">
      <c r="A588">
        <f>VLOOKUP('2024-03-18_windows_device_0'!P754,'2024-03-18_windows_device_0'!P$2:P$911,1,0)</f>
        <v>34.134666666666668</v>
      </c>
      <c r="B588">
        <f>VLOOKUP('2024-03-18_windows_device_0'!Q792,'2024-03-18_windows_device_0'!Q$2:Q$911,1,0)</f>
        <v>2183900</v>
      </c>
      <c r="C588">
        <f t="shared" si="27"/>
        <v>-1.8666666666668164E-2</v>
      </c>
      <c r="D588">
        <f t="shared" si="28"/>
        <v>1.6990223893457701</v>
      </c>
      <c r="E588">
        <f t="shared" si="29"/>
        <v>2183104.920469163</v>
      </c>
    </row>
    <row r="589" spans="1:5" x14ac:dyDescent="0.25">
      <c r="A589">
        <f>VLOOKUP('2024-03-18_windows_device_0'!P755,'2024-03-18_windows_device_0'!P$2:P$911,1,0)</f>
        <v>34.105333333333334</v>
      </c>
      <c r="B589">
        <f>VLOOKUP('2024-03-18_windows_device_0'!Q793,'2024-03-18_windows_device_0'!Q$2:Q$911,1,0)</f>
        <v>2183899</v>
      </c>
      <c r="C589">
        <f t="shared" si="27"/>
        <v>-2.9333333333333655E-2</v>
      </c>
      <c r="D589">
        <f t="shared" si="28"/>
        <v>1.6973097073718129</v>
      </c>
      <c r="E589">
        <f t="shared" si="29"/>
        <v>2183105.4332912932</v>
      </c>
    </row>
    <row r="590" spans="1:5" x14ac:dyDescent="0.25">
      <c r="A590">
        <f>VLOOKUP('2024-03-18_windows_device_0'!P756,'2024-03-18_windows_device_0'!P$2:P$911,1,0)</f>
        <v>34.082000000000001</v>
      </c>
      <c r="B590">
        <f>VLOOKUP('2024-03-18_windows_device_0'!Q794,'2024-03-18_windows_device_0'!Q$2:Q$911,1,0)</f>
        <v>2183899</v>
      </c>
      <c r="C590">
        <f t="shared" si="27"/>
        <v>-2.3333333333333428E-2</v>
      </c>
      <c r="D590">
        <f t="shared" si="28"/>
        <v>1.6962904935718184</v>
      </c>
      <c r="E590">
        <f t="shared" si="29"/>
        <v>2183106.3342935652</v>
      </c>
    </row>
    <row r="591" spans="1:5" x14ac:dyDescent="0.25">
      <c r="A591">
        <f>VLOOKUP('2024-03-18_windows_device_0'!P757,'2024-03-18_windows_device_0'!P$2:P$911,1,0)</f>
        <v>34.064666666666668</v>
      </c>
      <c r="B591">
        <f>VLOOKUP('2024-03-18_windows_device_0'!Q795,'2024-03-18_windows_device_0'!Q$2:Q$911,1,0)</f>
        <v>2183897</v>
      </c>
      <c r="C591">
        <f t="shared" si="27"/>
        <v>-1.7333333333333201E-2</v>
      </c>
      <c r="D591">
        <f t="shared" si="28"/>
        <v>1.6955697473776581</v>
      </c>
      <c r="E591">
        <f t="shared" si="29"/>
        <v>2183104.971772253</v>
      </c>
    </row>
    <row r="592" spans="1:5" x14ac:dyDescent="0.25">
      <c r="A592">
        <f>VLOOKUP('2024-03-18_windows_device_0'!P758,'2024-03-18_windows_device_0'!P$2:P$911,1,0)</f>
        <v>34.048000000000002</v>
      </c>
      <c r="B592">
        <f>VLOOKUP('2024-03-18_windows_device_0'!Q796,'2024-03-18_windows_device_0'!Q$2:Q$911,1,0)</f>
        <v>2183895</v>
      </c>
      <c r="C592">
        <f t="shared" si="27"/>
        <v>-1.6666666666665719E-2</v>
      </c>
      <c r="D592">
        <f t="shared" si="28"/>
        <v>1.6947559286707552</v>
      </c>
      <c r="E592">
        <f t="shared" si="29"/>
        <v>2183103.6918966305</v>
      </c>
    </row>
    <row r="593" spans="1:5" x14ac:dyDescent="0.25">
      <c r="A593">
        <f>VLOOKUP('2024-03-18_windows_device_0'!P759,'2024-03-18_windows_device_0'!P$2:P$911,1,0)</f>
        <v>34.014666666666663</v>
      </c>
      <c r="B593">
        <f>VLOOKUP('2024-03-18_windows_device_0'!Q797,'2024-03-18_windows_device_0'!Q$2:Q$911,1,0)</f>
        <v>2183894</v>
      </c>
      <c r="C593">
        <f t="shared" si="27"/>
        <v>-3.3333333333338544E-2</v>
      </c>
      <c r="D593">
        <f t="shared" si="28"/>
        <v>1.6927030479779062</v>
      </c>
      <c r="E593">
        <f t="shared" si="29"/>
        <v>2183104.5099681923</v>
      </c>
    </row>
    <row r="594" spans="1:5" x14ac:dyDescent="0.25">
      <c r="A594">
        <f>VLOOKUP('2024-03-18_windows_device_0'!P760,'2024-03-18_windows_device_0'!P$2:P$911,1,0)</f>
        <v>33.988666666666667</v>
      </c>
      <c r="B594">
        <f>VLOOKUP('2024-03-18_windows_device_0'!Q798,'2024-03-18_windows_device_0'!Q$2:Q$911,1,0)</f>
        <v>2183886</v>
      </c>
      <c r="C594">
        <f t="shared" si="27"/>
        <v>-2.5999999999996248E-2</v>
      </c>
      <c r="D594">
        <f t="shared" si="28"/>
        <v>1.6915822694201434</v>
      </c>
      <c r="E594">
        <f t="shared" si="29"/>
        <v>2183097.503482474</v>
      </c>
    </row>
    <row r="595" spans="1:5" x14ac:dyDescent="0.25">
      <c r="A595">
        <f>VLOOKUP('2024-03-18_windows_device_0'!P761,'2024-03-18_windows_device_0'!P$2:P$911,1,0)</f>
        <v>33.986666666666665</v>
      </c>
      <c r="B595">
        <f>VLOOKUP('2024-03-18_windows_device_0'!Q799,'2024-03-18_windows_device_0'!Q$2:Q$911,1,0)</f>
        <v>2183879</v>
      </c>
      <c r="C595">
        <f t="shared" si="27"/>
        <v>-2.0000000000024443E-3</v>
      </c>
      <c r="D595">
        <f t="shared" si="28"/>
        <v>1.692049276290442</v>
      </c>
      <c r="E595">
        <f t="shared" si="29"/>
        <v>2183090.0894242055</v>
      </c>
    </row>
    <row r="596" spans="1:5" x14ac:dyDescent="0.25">
      <c r="A596">
        <f>VLOOKUP('2024-03-18_windows_device_0'!P762,'2024-03-18_windows_device_0'!P$2:P$911,1,0)</f>
        <v>33.952666666666666</v>
      </c>
      <c r="B596">
        <f>VLOOKUP('2024-03-18_windows_device_0'!Q800,'2024-03-18_windows_device_0'!Q$2:Q$911,1,0)</f>
        <v>2183877</v>
      </c>
      <c r="C596">
        <f t="shared" si="27"/>
        <v>-3.399999999999892E-2</v>
      </c>
      <c r="D596">
        <f t="shared" si="28"/>
        <v>1.6896019678246625</v>
      </c>
      <c r="E596">
        <f t="shared" si="29"/>
        <v>2183090.2605312029</v>
      </c>
    </row>
    <row r="597" spans="1:5" x14ac:dyDescent="0.25">
      <c r="A597">
        <f>VLOOKUP('2024-03-18_windows_device_0'!P763,'2024-03-18_windows_device_0'!P$2:P$911,1,0)</f>
        <v>33.934666666666665</v>
      </c>
      <c r="B597">
        <f>VLOOKUP('2024-03-18_windows_device_0'!Q801,'2024-03-18_windows_device_0'!Q$2:Q$911,1,0)</f>
        <v>2183875</v>
      </c>
      <c r="C597">
        <f t="shared" si="27"/>
        <v>-1.8000000000000682E-2</v>
      </c>
      <c r="D597">
        <f t="shared" si="28"/>
        <v>1.6890832812229069</v>
      </c>
      <c r="E597">
        <f t="shared" si="29"/>
        <v>2183088.7210830753</v>
      </c>
    </row>
    <row r="598" spans="1:5" x14ac:dyDescent="0.25">
      <c r="A598">
        <f>VLOOKUP('2024-03-18_windows_device_0'!P764,'2024-03-18_windows_device_0'!P$2:P$911,1,0)</f>
        <v>33.917999999999999</v>
      </c>
      <c r="B598">
        <f>VLOOKUP('2024-03-18_windows_device_0'!Q802,'2024-03-18_windows_device_0'!Q$2:Q$911,1,0)</f>
        <v>2183883</v>
      </c>
      <c r="C598">
        <f t="shared" si="27"/>
        <v>-1.6666666666665719E-2</v>
      </c>
      <c r="D598">
        <f t="shared" si="28"/>
        <v>1.6882851147983633</v>
      </c>
      <c r="E598">
        <f t="shared" si="29"/>
        <v>2183097.4300668277</v>
      </c>
    </row>
    <row r="599" spans="1:5" x14ac:dyDescent="0.25">
      <c r="A599">
        <f>VLOOKUP('2024-03-18_windows_device_0'!P765,'2024-03-18_windows_device_0'!P$2:P$911,1,0)</f>
        <v>33.905333333333331</v>
      </c>
      <c r="B599">
        <f>VLOOKUP('2024-03-18_windows_device_0'!Q803,'2024-03-18_windows_device_0'!Q$2:Q$911,1,0)</f>
        <v>2183890</v>
      </c>
      <c r="C599">
        <f t="shared" ref="C599:C632" si="30">A599-A598</f>
        <v>-1.2666666666667936E-2</v>
      </c>
      <c r="D599">
        <f t="shared" ref="D599:D662" si="31">A599*(EXP(-3*(G$2-C599)/G$2))</f>
        <v>1.6877488225470603</v>
      </c>
      <c r="E599">
        <f t="shared" si="29"/>
        <v>2183104.9066250604</v>
      </c>
    </row>
    <row r="600" spans="1:5" x14ac:dyDescent="0.25">
      <c r="A600">
        <f>VLOOKUP('2024-03-18_windows_device_0'!P766,'2024-03-18_windows_device_0'!P$2:P$911,1,0)</f>
        <v>33.87533333333333</v>
      </c>
      <c r="B600">
        <f>VLOOKUP('2024-03-18_windows_device_0'!Q804,'2024-03-18_windows_device_0'!Q$2:Q$911,1,0)</f>
        <v>2183893</v>
      </c>
      <c r="C600">
        <f t="shared" si="30"/>
        <v>-3.0000000000001137E-2</v>
      </c>
      <c r="D600">
        <f t="shared" si="31"/>
        <v>1.6858476852426183</v>
      </c>
      <c r="E600">
        <f t="shared" si="29"/>
        <v>2183109.5972281019</v>
      </c>
    </row>
    <row r="601" spans="1:5" x14ac:dyDescent="0.25">
      <c r="A601">
        <f>VLOOKUP('2024-03-18_windows_device_0'!P767,'2024-03-18_windows_device_0'!P$2:P$911,1,0)</f>
        <v>33.846000000000004</v>
      </c>
      <c r="B601">
        <f>VLOOKUP('2024-03-18_windows_device_0'!Q805,'2024-03-18_windows_device_0'!Q$2:Q$911,1,0)</f>
        <v>2183894</v>
      </c>
      <c r="C601">
        <f t="shared" si="30"/>
        <v>-2.933333333332655E-2</v>
      </c>
      <c r="D601">
        <f t="shared" si="31"/>
        <v>1.6844035445787477</v>
      </c>
      <c r="E601">
        <f t="shared" si="29"/>
        <v>2183111.8827175098</v>
      </c>
    </row>
    <row r="602" spans="1:5" x14ac:dyDescent="0.25">
      <c r="A602">
        <f>VLOOKUP('2024-03-18_windows_device_0'!P768,'2024-03-18_windows_device_0'!P$2:P$911,1,0)</f>
        <v>33.833333333333336</v>
      </c>
      <c r="B602">
        <f>VLOOKUP('2024-03-18_windows_device_0'!Q806,'2024-03-18_windows_device_0'!Q$2:Q$911,1,0)</f>
        <v>2183892</v>
      </c>
      <c r="C602">
        <f t="shared" si="30"/>
        <v>-1.2666666666667936E-2</v>
      </c>
      <c r="D602">
        <f t="shared" si="31"/>
        <v>1.6841647871379786</v>
      </c>
      <c r="E602">
        <f t="shared" si="29"/>
        <v>2183110.0953515586</v>
      </c>
    </row>
    <row r="603" spans="1:5" x14ac:dyDescent="0.25">
      <c r="A603">
        <f>VLOOKUP('2024-03-18_windows_device_0'!P769,'2024-03-18_windows_device_0'!P$2:P$911,1,0)</f>
        <v>33.81066666666667</v>
      </c>
      <c r="B603">
        <f>VLOOKUP('2024-03-18_windows_device_0'!Q807,'2024-03-18_windows_device_0'!Q$2:Q$911,1,0)</f>
        <v>2183888</v>
      </c>
      <c r="C603">
        <f t="shared" si="30"/>
        <v>-2.2666666666665947E-2</v>
      </c>
      <c r="D603">
        <f t="shared" si="31"/>
        <v>1.6828016537784714</v>
      </c>
      <c r="E603">
        <f t="shared" si="29"/>
        <v>2183107.3099167682</v>
      </c>
    </row>
    <row r="604" spans="1:5" x14ac:dyDescent="0.25">
      <c r="A604">
        <f>VLOOKUP('2024-03-18_windows_device_0'!P770,'2024-03-18_windows_device_0'!P$2:P$911,1,0)</f>
        <v>33.813333333333333</v>
      </c>
      <c r="B604">
        <f>VLOOKUP('2024-03-18_windows_device_0'!Q808,'2024-03-18_windows_device_0'!Q$2:Q$911,1,0)</f>
        <v>2183883</v>
      </c>
      <c r="C604">
        <f t="shared" si="30"/>
        <v>2.6666666666628203E-3</v>
      </c>
      <c r="D604">
        <f t="shared" si="31"/>
        <v>1.6835293802002862</v>
      </c>
      <c r="E604">
        <f t="shared" si="29"/>
        <v>2183101.6613830151</v>
      </c>
    </row>
    <row r="605" spans="1:5" x14ac:dyDescent="0.25">
      <c r="A605">
        <f>VLOOKUP('2024-03-18_windows_device_0'!P771,'2024-03-18_windows_device_0'!P$2:P$911,1,0)</f>
        <v>33.781333333333336</v>
      </c>
      <c r="B605">
        <f>VLOOKUP('2024-03-18_windows_device_0'!Q809,'2024-03-18_windows_device_0'!Q$2:Q$911,1,0)</f>
        <v>2183884</v>
      </c>
      <c r="C605">
        <f t="shared" si="30"/>
        <v>-3.1999999999996476E-2</v>
      </c>
      <c r="D605">
        <f t="shared" si="31"/>
        <v>1.6811227437613594</v>
      </c>
      <c r="E605">
        <f t="shared" si="29"/>
        <v>2183104.8071949095</v>
      </c>
    </row>
    <row r="606" spans="1:5" x14ac:dyDescent="0.25">
      <c r="A606">
        <f>VLOOKUP('2024-03-18_windows_device_0'!P772,'2024-03-18_windows_device_0'!P$2:P$911,1,0)</f>
        <v>33.765333333333331</v>
      </c>
      <c r="B606">
        <f>VLOOKUP('2024-03-18_windows_device_0'!Q810,'2024-03-18_windows_device_0'!Q$2:Q$911,1,0)</f>
        <v>2183882</v>
      </c>
      <c r="C606">
        <f t="shared" si="30"/>
        <v>-1.6000000000005343E-2</v>
      </c>
      <c r="D606">
        <f t="shared" si="31"/>
        <v>1.6807016908175276</v>
      </c>
      <c r="E606">
        <f t="shared" si="29"/>
        <v>2183103.1829310204</v>
      </c>
    </row>
    <row r="607" spans="1:5" x14ac:dyDescent="0.25">
      <c r="A607">
        <f>VLOOKUP('2024-03-18_windows_device_0'!P773,'2024-03-18_windows_device_0'!P$2:P$911,1,0)</f>
        <v>33.743333333333332</v>
      </c>
      <c r="B607">
        <f>VLOOKUP('2024-03-18_windows_device_0'!Q811,'2024-03-18_windows_device_0'!Q$2:Q$911,1,0)</f>
        <v>2183876</v>
      </c>
      <c r="C607">
        <f t="shared" si="30"/>
        <v>-2.1999999999998465E-2</v>
      </c>
      <c r="D607">
        <f t="shared" si="31"/>
        <v>1.6794660074792382</v>
      </c>
      <c r="E607">
        <f t="shared" si="29"/>
        <v>2183098.2861647024</v>
      </c>
    </row>
    <row r="608" spans="1:5" x14ac:dyDescent="0.25">
      <c r="A608">
        <f>VLOOKUP('2024-03-18_windows_device_0'!P774,'2024-03-18_windows_device_0'!P$2:P$911,1,0)</f>
        <v>33.714666666666666</v>
      </c>
      <c r="B608">
        <f>VLOOKUP('2024-03-18_windows_device_0'!Q812,'2024-03-18_windows_device_0'!Q$2:Q$911,1,0)</f>
        <v>2183877</v>
      </c>
      <c r="C608">
        <f t="shared" si="30"/>
        <v>-2.8666666666666174E-2</v>
      </c>
      <c r="D608">
        <f t="shared" si="31"/>
        <v>1.6778831268337939</v>
      </c>
      <c r="E608">
        <f t="shared" si="29"/>
        <v>2183100.700566988</v>
      </c>
    </row>
    <row r="609" spans="1:5" x14ac:dyDescent="0.25">
      <c r="A609">
        <f>VLOOKUP('2024-03-18_windows_device_0'!P775,'2024-03-18_windows_device_0'!P$2:P$911,1,0)</f>
        <v>33.68933333333333</v>
      </c>
      <c r="B609">
        <f>VLOOKUP('2024-03-18_windows_device_0'!Q813,'2024-03-18_windows_device_0'!Q$2:Q$911,1,0)</f>
        <v>2183879</v>
      </c>
      <c r="C609">
        <f t="shared" si="30"/>
        <v>-2.5333333333335872E-2</v>
      </c>
      <c r="D609">
        <f t="shared" si="31"/>
        <v>1.6767003430920806</v>
      </c>
      <c r="E609">
        <f t="shared" si="29"/>
        <v>2183103.7583291223</v>
      </c>
    </row>
    <row r="610" spans="1:5" x14ac:dyDescent="0.25">
      <c r="A610">
        <f>VLOOKUP('2024-03-18_windows_device_0'!P776,'2024-03-18_windows_device_0'!P$2:P$911,1,0)</f>
        <v>33.676000000000002</v>
      </c>
      <c r="B610">
        <f>VLOOKUP('2024-03-18_windows_device_0'!Q814,'2024-03-18_windows_device_0'!Q$2:Q$911,1,0)</f>
        <v>2183878</v>
      </c>
      <c r="C610">
        <f t="shared" si="30"/>
        <v>-1.3333333333328312E-2</v>
      </c>
      <c r="D610">
        <f t="shared" si="31"/>
        <v>1.6763174123359987</v>
      </c>
      <c r="E610">
        <f t="shared" si="29"/>
        <v>2183103.1009435542</v>
      </c>
    </row>
    <row r="611" spans="1:5" x14ac:dyDescent="0.25">
      <c r="A611">
        <f>VLOOKUP('2024-03-18_windows_device_0'!P777,'2024-03-18_windows_device_0'!P$2:P$911,1,0)</f>
        <v>33.651333333333334</v>
      </c>
      <c r="B611">
        <f>VLOOKUP('2024-03-18_windows_device_0'!Q815,'2024-03-18_windows_device_0'!Q$2:Q$911,1,0)</f>
        <v>2183878</v>
      </c>
      <c r="C611">
        <f t="shared" si="30"/>
        <v>-2.4666666666668391E-2</v>
      </c>
      <c r="D611">
        <f t="shared" si="31"/>
        <v>1.6748246828356337</v>
      </c>
      <c r="E611">
        <f t="shared" si="29"/>
        <v>2183104.437260747</v>
      </c>
    </row>
    <row r="612" spans="1:5" x14ac:dyDescent="0.25">
      <c r="A612">
        <f>VLOOKUP('2024-03-18_windows_device_0'!P778,'2024-03-18_windows_device_0'!P$2:P$911,1,0)</f>
        <v>33.649333333333331</v>
      </c>
      <c r="B612">
        <f>VLOOKUP('2024-03-18_windows_device_0'!Q816,'2024-03-18_windows_device_0'!Q$2:Q$911,1,0)</f>
        <v>2183876</v>
      </c>
      <c r="C612">
        <f t="shared" si="30"/>
        <v>-2.0000000000024443E-3</v>
      </c>
      <c r="D612">
        <f t="shared" si="31"/>
        <v>1.6752549072476222</v>
      </c>
      <c r="E612">
        <f t="shared" si="29"/>
        <v>2183102.0519943056</v>
      </c>
    </row>
    <row r="613" spans="1:5" x14ac:dyDescent="0.25">
      <c r="A613">
        <f>VLOOKUP('2024-03-18_windows_device_0'!P779,'2024-03-18_windows_device_0'!P$2:P$911,1,0)</f>
        <v>33.62533333333333</v>
      </c>
      <c r="B613">
        <f>VLOOKUP('2024-03-18_windows_device_0'!Q817,'2024-03-18_windows_device_0'!Q$2:Q$911,1,0)</f>
        <v>2183874</v>
      </c>
      <c r="C613">
        <f t="shared" si="30"/>
        <v>-2.4000000000000909E-2</v>
      </c>
      <c r="D613">
        <f t="shared" si="31"/>
        <v>1.6735462323172936</v>
      </c>
      <c r="E613">
        <f t="shared" si="29"/>
        <v>2183101.5826988835</v>
      </c>
    </row>
    <row r="614" spans="1:5" x14ac:dyDescent="0.25">
      <c r="A614">
        <f>VLOOKUP('2024-03-18_windows_device_0'!P780,'2024-03-18_windows_device_0'!P$2:P$911,1,0)</f>
        <v>33.601333333333336</v>
      </c>
      <c r="B614">
        <f>VLOOKUP('2024-03-18_windows_device_0'!Q818,'2024-03-18_windows_device_0'!Q$2:Q$911,1,0)</f>
        <v>2183874</v>
      </c>
      <c r="C614">
        <f t="shared" si="30"/>
        <v>-2.3999999999993804E-2</v>
      </c>
      <c r="D614">
        <f t="shared" si="31"/>
        <v>1.6723517427585601</v>
      </c>
      <c r="E614">
        <f t="shared" si="29"/>
        <v>2183102.6537024993</v>
      </c>
    </row>
    <row r="615" spans="1:5" x14ac:dyDescent="0.25">
      <c r="A615">
        <f>VLOOKUP('2024-03-18_windows_device_0'!P781,'2024-03-18_windows_device_0'!P$2:P$911,1,0)</f>
        <v>33.572666666666663</v>
      </c>
      <c r="B615">
        <f>VLOOKUP('2024-03-18_windows_device_0'!Q819,'2024-03-18_windows_device_0'!Q$2:Q$911,1,0)</f>
        <v>2183872</v>
      </c>
      <c r="C615">
        <f t="shared" si="30"/>
        <v>-2.8666666666673279E-2</v>
      </c>
      <c r="D615">
        <f t="shared" si="31"/>
        <v>1.6708161904655348</v>
      </c>
      <c r="E615">
        <f t="shared" si="29"/>
        <v>2183102.0316342376</v>
      </c>
    </row>
    <row r="616" spans="1:5" x14ac:dyDescent="0.25">
      <c r="A616">
        <f>VLOOKUP('2024-03-18_windows_device_0'!P782,'2024-03-18_windows_device_0'!P$2:P$911,1,0)</f>
        <v>33.579333333333331</v>
      </c>
      <c r="B616">
        <f>VLOOKUP('2024-03-18_windows_device_0'!Q820,'2024-03-18_windows_device_0'!Q$2:Q$911,1,0)</f>
        <v>2183871</v>
      </c>
      <c r="C616">
        <f t="shared" si="30"/>
        <v>6.6666666666677088E-3</v>
      </c>
      <c r="D616">
        <f t="shared" si="31"/>
        <v>1.6719720894675156</v>
      </c>
      <c r="E616">
        <f t="shared" si="29"/>
        <v>2183099.9942675685</v>
      </c>
    </row>
    <row r="617" spans="1:5" x14ac:dyDescent="0.25">
      <c r="A617">
        <f>VLOOKUP('2024-03-18_windows_device_0'!P783,'2024-03-18_windows_device_0'!P$2:P$911,1,0)</f>
        <v>33.551333333333332</v>
      </c>
      <c r="B617">
        <f>VLOOKUP('2024-03-18_windows_device_0'!Q821,'2024-03-18_windows_device_0'!Q$2:Q$911,1,0)</f>
        <v>2183868</v>
      </c>
      <c r="C617">
        <f t="shared" si="30"/>
        <v>-2.7999999999998693E-2</v>
      </c>
      <c r="D617">
        <f t="shared" si="31"/>
        <v>1.6697700237772073</v>
      </c>
      <c r="E617">
        <f t="shared" si="29"/>
        <v>2183098.9711400508</v>
      </c>
    </row>
    <row r="618" spans="1:5" x14ac:dyDescent="0.25">
      <c r="A618">
        <f>VLOOKUP('2024-03-18_windows_device_0'!P784,'2024-03-18_windows_device_0'!P$2:P$911,1,0)</f>
        <v>33.535333333333334</v>
      </c>
      <c r="B618">
        <f>VLOOKUP('2024-03-18_windows_device_0'!Q822,'2024-03-18_windows_device_0'!Q$2:Q$911,1,0)</f>
        <v>2183869</v>
      </c>
      <c r="C618">
        <f t="shared" si="30"/>
        <v>-1.5999999999998238E-2</v>
      </c>
      <c r="D618">
        <f t="shared" si="31"/>
        <v>1.6692532213156315</v>
      </c>
      <c r="E618">
        <f t="shared" si="29"/>
        <v>2183100.4354696716</v>
      </c>
    </row>
    <row r="619" spans="1:5" x14ac:dyDescent="0.25">
      <c r="A619">
        <f>VLOOKUP('2024-03-18_windows_device_0'!P785,'2024-03-18_windows_device_0'!P$2:P$911,1,0)</f>
        <v>33.519333333333336</v>
      </c>
      <c r="B619">
        <f>VLOOKUP('2024-03-18_windows_device_0'!Q823,'2024-03-18_windows_device_0'!Q$2:Q$911,1,0)</f>
        <v>2183863</v>
      </c>
      <c r="C619">
        <f t="shared" si="30"/>
        <v>-1.5999999999998238E-2</v>
      </c>
      <c r="D619">
        <f t="shared" si="31"/>
        <v>1.6684568060459344</v>
      </c>
      <c r="E619">
        <f t="shared" si="29"/>
        <v>2183095.1513035325</v>
      </c>
    </row>
    <row r="620" spans="1:5" x14ac:dyDescent="0.25">
      <c r="A620">
        <f>VLOOKUP('2024-03-18_windows_device_0'!P786,'2024-03-18_windows_device_0'!P$2:P$911,1,0)</f>
        <v>33.512666666666668</v>
      </c>
      <c r="B620">
        <f>VLOOKUP('2024-03-18_windows_device_0'!Q824,'2024-03-18_windows_device_0'!Q$2:Q$911,1,0)</f>
        <v>2183866</v>
      </c>
      <c r="C620">
        <f t="shared" si="30"/>
        <v>-6.6666666666677088E-3</v>
      </c>
      <c r="D620">
        <f t="shared" si="31"/>
        <v>1.6683422246786386</v>
      </c>
      <c r="E620">
        <f t="shared" si="29"/>
        <v>2183098.2543196562</v>
      </c>
    </row>
    <row r="621" spans="1:5" x14ac:dyDescent="0.25">
      <c r="A621">
        <f>VLOOKUP('2024-03-18_windows_device_0'!P787,'2024-03-18_windows_device_0'!P$2:P$911,1,0)</f>
        <v>33.492666666666665</v>
      </c>
      <c r="B621">
        <f>VLOOKUP('2024-03-18_windows_device_0'!Q825,'2024-03-18_windows_device_0'!Q$2:Q$911,1,0)</f>
        <v>2183862</v>
      </c>
      <c r="C621">
        <f t="shared" si="30"/>
        <v>-2.0000000000003126E-2</v>
      </c>
      <c r="D621">
        <f t="shared" si="31"/>
        <v>1.6670364007743474</v>
      </c>
      <c r="E621">
        <f t="shared" si="29"/>
        <v>2183095.4288405585</v>
      </c>
    </row>
    <row r="622" spans="1:5" x14ac:dyDescent="0.25">
      <c r="A622">
        <f>VLOOKUP('2024-03-18_windows_device_0'!P788,'2024-03-18_windows_device_0'!P$2:P$911,1,0)</f>
        <v>33.475999999999999</v>
      </c>
      <c r="B622">
        <f>VLOOKUP('2024-03-18_windows_device_0'!Q826,'2024-03-18_windows_device_0'!Q$2:Q$911,1,0)</f>
        <v>2183861</v>
      </c>
      <c r="C622">
        <f t="shared" si="30"/>
        <v>-1.6666666666665719E-2</v>
      </c>
      <c r="D622">
        <f t="shared" si="31"/>
        <v>1.6662843476322309</v>
      </c>
      <c r="E622">
        <f t="shared" si="29"/>
        <v>2183095.1056909533</v>
      </c>
    </row>
    <row r="623" spans="1:5" x14ac:dyDescent="0.25">
      <c r="A623">
        <f>VLOOKUP('2024-03-18_windows_device_0'!P789,'2024-03-18_windows_device_0'!P$2:P$911,1,0)</f>
        <v>33.450666666666663</v>
      </c>
      <c r="B623">
        <f>VLOOKUP('2024-03-18_windows_device_0'!Q827,'2024-03-18_windows_device_0'!Q$2:Q$911,1,0)</f>
        <v>2183864</v>
      </c>
      <c r="C623">
        <f t="shared" si="30"/>
        <v>-2.5333333333335872E-2</v>
      </c>
      <c r="D623">
        <f t="shared" si="31"/>
        <v>1.6648220290297273</v>
      </c>
      <c r="E623">
        <f t="shared" si="29"/>
        <v>2183099.4226576285</v>
      </c>
    </row>
    <row r="624" spans="1:5" x14ac:dyDescent="0.25">
      <c r="A624">
        <f>VLOOKUP('2024-03-18_windows_device_0'!P790,'2024-03-18_windows_device_0'!P$2:P$911,1,0)</f>
        <v>33.434666666666665</v>
      </c>
      <c r="B624">
        <f>VLOOKUP('2024-03-18_windows_device_0'!Q828,'2024-03-18_windows_device_0'!Q$2:Q$911,1,0)</f>
        <v>2183867</v>
      </c>
      <c r="C624">
        <f t="shared" si="30"/>
        <v>-1.5999999999998238E-2</v>
      </c>
      <c r="D624">
        <f t="shared" si="31"/>
        <v>1.6642424419104533</v>
      </c>
      <c r="E624">
        <f t="shared" si="29"/>
        <v>2183102.9449549257</v>
      </c>
    </row>
    <row r="625" spans="1:5" x14ac:dyDescent="0.25">
      <c r="A625">
        <f>VLOOKUP('2024-03-18_windows_device_0'!P791,'2024-03-18_windows_device_0'!P$2:P$911,1,0)</f>
        <v>33.427333333333337</v>
      </c>
      <c r="B625">
        <f>VLOOKUP('2024-03-18_windows_device_0'!Q829,'2024-03-18_windows_device_0'!Q$2:Q$911,1,0)</f>
        <v>2183863</v>
      </c>
      <c r="C625">
        <f t="shared" si="30"/>
        <v>-7.3333333333280848E-3</v>
      </c>
      <c r="D625">
        <f t="shared" si="31"/>
        <v>1.664078643495176</v>
      </c>
      <c r="E625">
        <f t="shared" si="29"/>
        <v>2183099.0925955027</v>
      </c>
    </row>
    <row r="626" spans="1:5" x14ac:dyDescent="0.25">
      <c r="A626">
        <f>VLOOKUP('2024-03-18_windows_device_0'!P792,'2024-03-18_windows_device_0'!P$2:P$911,1,0)</f>
        <v>33.414000000000001</v>
      </c>
      <c r="B626">
        <f>VLOOKUP('2024-03-18_windows_device_0'!Q830,'2024-03-18_windows_device_0'!Q$2:Q$911,1,0)</f>
        <v>2183862</v>
      </c>
      <c r="C626">
        <f t="shared" si="30"/>
        <v>-1.3333333333335418E-2</v>
      </c>
      <c r="D626">
        <f t="shared" si="31"/>
        <v>1.6632756270280038</v>
      </c>
      <c r="E626">
        <f t="shared" si="29"/>
        <v>2183098.8166090143</v>
      </c>
    </row>
    <row r="627" spans="1:5" x14ac:dyDescent="0.25">
      <c r="A627">
        <f>VLOOKUP('2024-03-18_windows_device_0'!P793,'2024-03-18_windows_device_0'!P$2:P$911,1,0)</f>
        <v>33.387333333333331</v>
      </c>
      <c r="B627">
        <f>VLOOKUP('2024-03-18_windows_device_0'!Q831,'2024-03-18_windows_device_0'!Q$2:Q$911,1,0)</f>
        <v>2183863</v>
      </c>
      <c r="C627">
        <f t="shared" si="30"/>
        <v>-2.6666666666670835E-2</v>
      </c>
      <c r="D627">
        <f t="shared" si="31"/>
        <v>1.6616390479465137</v>
      </c>
      <c r="E627">
        <f t="shared" si="29"/>
        <v>2183101.2932597315</v>
      </c>
    </row>
    <row r="628" spans="1:5" x14ac:dyDescent="0.25">
      <c r="A628">
        <f>VLOOKUP('2024-03-18_windows_device_0'!P794,'2024-03-18_windows_device_0'!P$2:P$911,1,0)</f>
        <v>33.36933333333333</v>
      </c>
      <c r="B628">
        <f>VLOOKUP('2024-03-18_windows_device_0'!Q832,'2024-03-18_windows_device_0'!Q$2:Q$911,1,0)</f>
        <v>2183860</v>
      </c>
      <c r="C628">
        <f t="shared" si="30"/>
        <v>-1.8000000000000682E-2</v>
      </c>
      <c r="D628">
        <f t="shared" si="31"/>
        <v>1.6609440603184822</v>
      </c>
      <c r="E628">
        <f t="shared" si="29"/>
        <v>2183098.9207723769</v>
      </c>
    </row>
    <row r="629" spans="1:5" x14ac:dyDescent="0.25">
      <c r="A629">
        <f>VLOOKUP('2024-03-18_windows_device_0'!P795,'2024-03-18_windows_device_0'!P$2:P$911,1,0)</f>
        <v>33.355333333333334</v>
      </c>
      <c r="B629">
        <f>VLOOKUP('2024-03-18_windows_device_0'!Q833,'2024-03-18_windows_device_0'!Q$2:Q$911,1,0)</f>
        <v>2183858</v>
      </c>
      <c r="C629">
        <f t="shared" si="30"/>
        <v>-1.3999999999995794E-2</v>
      </c>
      <c r="D629">
        <f t="shared" si="31"/>
        <v>1.6603398839515375</v>
      </c>
      <c r="E629">
        <f t="shared" si="29"/>
        <v>2183097.466503832</v>
      </c>
    </row>
    <row r="630" spans="1:5" x14ac:dyDescent="0.25">
      <c r="A630">
        <f>VLOOKUP('2024-03-18_windows_device_0'!P796,'2024-03-18_windows_device_0'!P$2:P$911,1,0)</f>
        <v>33.348666666666666</v>
      </c>
      <c r="B630">
        <f>VLOOKUP('2024-03-18_windows_device_0'!Q834,'2024-03-18_windows_device_0'!Q$2:Q$911,1,0)</f>
        <v>2183856</v>
      </c>
      <c r="C630">
        <f t="shared" si="30"/>
        <v>-6.6666666666677088E-3</v>
      </c>
      <c r="D630">
        <f t="shared" si="31"/>
        <v>1.6601779049732348</v>
      </c>
      <c r="E630">
        <f t="shared" si="29"/>
        <v>2183095.612847555</v>
      </c>
    </row>
    <row r="631" spans="1:5" x14ac:dyDescent="0.25">
      <c r="A631">
        <f>VLOOKUP('2024-03-18_windows_device_0'!P797,'2024-03-18_windows_device_0'!P$2:P$911,1,0)</f>
        <v>33.346000000000004</v>
      </c>
      <c r="B631">
        <f>VLOOKUP('2024-03-18_windows_device_0'!Q835,'2024-03-18_windows_device_0'!Q$2:Q$911,1,0)</f>
        <v>2183853</v>
      </c>
      <c r="C631">
        <f t="shared" si="30"/>
        <v>-2.6666666666628203E-3</v>
      </c>
      <c r="D631">
        <f t="shared" si="31"/>
        <v>1.6601378080759164</v>
      </c>
      <c r="E631">
        <f t="shared" si="29"/>
        <v>2183092.6490762462</v>
      </c>
    </row>
    <row r="632" spans="1:5" x14ac:dyDescent="0.25">
      <c r="A632">
        <f>VLOOKUP('2024-03-18_windows_device_0'!P798,'2024-03-18_windows_device_0'!P$2:P$911,1,0)</f>
        <v>33.309333333333335</v>
      </c>
      <c r="B632">
        <f>VLOOKUP('2024-03-18_windows_device_0'!Q836,'2024-03-18_windows_device_0'!Q$2:Q$911,1,0)</f>
        <v>2183855</v>
      </c>
      <c r="C632">
        <f t="shared" si="30"/>
        <v>-3.6666666666668846E-2</v>
      </c>
      <c r="D632">
        <f t="shared" si="31"/>
        <v>1.6575258025209709</v>
      </c>
      <c r="E632">
        <f t="shared" si="29"/>
        <v>2183097.0109848673</v>
      </c>
    </row>
    <row r="633" spans="1:5" x14ac:dyDescent="0.25">
      <c r="A633">
        <f>VLOOKUP('2024-03-18_windows_device_0'!P799,'2024-03-18_windows_device_0'!P$2:P$911,1,0)</f>
        <v>33.305999999999997</v>
      </c>
      <c r="B633">
        <f>VLOOKUP('2024-03-18_windows_device_0'!Q837,'2024-03-18_windows_device_0'!Q$2:Q$911,1,0)</f>
        <v>2183854</v>
      </c>
      <c r="C633">
        <f t="shared" ref="C633:C696" si="32">A633-A632</f>
        <v>-3.3333333333374071E-3</v>
      </c>
      <c r="D633">
        <f t="shared" si="31"/>
        <v>1.6581309748955797</v>
      </c>
      <c r="E633">
        <f t="shared" si="29"/>
        <v>2183095.4634260377</v>
      </c>
    </row>
    <row r="634" spans="1:5" x14ac:dyDescent="0.25">
      <c r="A634">
        <f>VLOOKUP('2024-03-18_windows_device_0'!P800,'2024-03-18_windows_device_0'!P$2:P$911,1,0)</f>
        <v>33.288666666666664</v>
      </c>
      <c r="B634">
        <f>VLOOKUP('2024-03-18_windows_device_0'!Q838,'2024-03-18_windows_device_0'!Q$2:Q$911,1,0)</f>
        <v>2183856</v>
      </c>
      <c r="C634">
        <f t="shared" si="32"/>
        <v>-1.7333333333333201E-2</v>
      </c>
      <c r="D634">
        <f t="shared" si="31"/>
        <v>1.656944325416533</v>
      </c>
      <c r="E634">
        <f t="shared" si="29"/>
        <v>2183098.537292622</v>
      </c>
    </row>
    <row r="635" spans="1:5" x14ac:dyDescent="0.25">
      <c r="A635">
        <f>VLOOKUP('2024-03-18_windows_device_0'!P801,'2024-03-18_windows_device_0'!P$2:P$911,1,0)</f>
        <v>33.273333333333333</v>
      </c>
      <c r="B635">
        <f>VLOOKUP('2024-03-18_windows_device_0'!Q839,'2024-03-18_windows_device_0'!Q$2:Q$911,1,0)</f>
        <v>2183852</v>
      </c>
      <c r="C635">
        <f t="shared" si="32"/>
        <v>-1.5333333333330756E-2</v>
      </c>
      <c r="D635">
        <f t="shared" si="31"/>
        <v>1.6562273279685229</v>
      </c>
      <c r="E635">
        <f t="shared" si="29"/>
        <v>2183095.1865171725</v>
      </c>
    </row>
    <row r="636" spans="1:5" x14ac:dyDescent="0.25">
      <c r="A636">
        <f>VLOOKUP('2024-03-18_windows_device_0'!P802,'2024-03-18_windows_device_0'!P$2:P$911,1,0)</f>
        <v>33.254666666666665</v>
      </c>
      <c r="B636">
        <f>VLOOKUP('2024-03-18_windows_device_0'!Q840,'2024-03-18_windows_device_0'!Q$2:Q$911,1,0)</f>
        <v>2183849</v>
      </c>
      <c r="C636">
        <f t="shared" si="32"/>
        <v>-1.8666666666668164E-2</v>
      </c>
      <c r="D636">
        <f t="shared" si="31"/>
        <v>1.6552211793552145</v>
      </c>
      <c r="E636">
        <f t="shared" si="29"/>
        <v>2183093.098035478</v>
      </c>
    </row>
    <row r="637" spans="1:5" x14ac:dyDescent="0.25">
      <c r="A637">
        <f>VLOOKUP('2024-03-18_windows_device_0'!P803,'2024-03-18_windows_device_0'!P$2:P$911,1,0)</f>
        <v>33.231333333333332</v>
      </c>
      <c r="B637">
        <f>VLOOKUP('2024-03-18_windows_device_0'!Q841,'2024-03-18_windows_device_0'!Q$2:Q$911,1,0)</f>
        <v>2183849</v>
      </c>
      <c r="C637">
        <f t="shared" si="32"/>
        <v>-2.3333333333333428E-2</v>
      </c>
      <c r="D637">
        <f t="shared" si="31"/>
        <v>1.6539520809239368</v>
      </c>
      <c r="E637">
        <f t="shared" si="29"/>
        <v>2183094.2485631723</v>
      </c>
    </row>
    <row r="638" spans="1:5" x14ac:dyDescent="0.25">
      <c r="A638">
        <f>VLOOKUP('2024-03-18_windows_device_0'!P804,'2024-03-18_windows_device_0'!P$2:P$911,1,0)</f>
        <v>33.219333333333331</v>
      </c>
      <c r="B638">
        <f>VLOOKUP('2024-03-18_windows_device_0'!Q842,'2024-03-18_windows_device_0'!Q$2:Q$911,1,0)</f>
        <v>2183845</v>
      </c>
      <c r="C638">
        <f t="shared" si="32"/>
        <v>-1.2000000000000455E-2</v>
      </c>
      <c r="D638">
        <f t="shared" si="31"/>
        <v>1.653616312027417</v>
      </c>
      <c r="E638">
        <f t="shared" si="29"/>
        <v>2183090.553109163</v>
      </c>
    </row>
    <row r="639" spans="1:5" x14ac:dyDescent="0.25">
      <c r="A639">
        <f>VLOOKUP('2024-03-18_windows_device_0'!P805,'2024-03-18_windows_device_0'!P$2:P$911,1,0)</f>
        <v>33.204666666666668</v>
      </c>
      <c r="B639">
        <f>VLOOKUP('2024-03-18_windows_device_0'!Q843,'2024-03-18_windows_device_0'!Q$2:Q$911,1,0)</f>
        <v>2183841</v>
      </c>
      <c r="C639">
        <f t="shared" si="32"/>
        <v>-1.4666666666663275E-2</v>
      </c>
      <c r="D639">
        <f t="shared" si="31"/>
        <v>1.6528247223499035</v>
      </c>
      <c r="E639">
        <f t="shared" si="29"/>
        <v>2183087.271334304</v>
      </c>
    </row>
    <row r="640" spans="1:5" x14ac:dyDescent="0.25">
      <c r="A640">
        <f>VLOOKUP('2024-03-18_windows_device_0'!P806,'2024-03-18_windows_device_0'!P$2:P$911,1,0)</f>
        <v>33.194000000000003</v>
      </c>
      <c r="B640">
        <f>VLOOKUP('2024-03-18_windows_device_0'!Q844,'2024-03-18_windows_device_0'!Q$2:Q$911,1,0)</f>
        <v>2183838</v>
      </c>
      <c r="C640">
        <f t="shared" si="32"/>
        <v>-1.0666666666665492E-2</v>
      </c>
      <c r="D640">
        <f t="shared" si="31"/>
        <v>1.6523859925798889</v>
      </c>
      <c r="E640">
        <f t="shared" si="29"/>
        <v>2183084.6695507662</v>
      </c>
    </row>
    <row r="641" spans="1:5" x14ac:dyDescent="0.25">
      <c r="A641">
        <f>VLOOKUP('2024-03-18_windows_device_0'!P807,'2024-03-18_windows_device_0'!P$2:P$911,1,0)</f>
        <v>33.173333333333332</v>
      </c>
      <c r="B641">
        <f>VLOOKUP('2024-03-18_windows_device_0'!Q845,'2024-03-18_windows_device_0'!Q$2:Q$911,1,0)</f>
        <v>2183836</v>
      </c>
      <c r="C641">
        <f t="shared" si="32"/>
        <v>-2.0666666666670608E-2</v>
      </c>
      <c r="D641">
        <f t="shared" si="31"/>
        <v>1.6511268071042104</v>
      </c>
      <c r="E641">
        <f t="shared" si="29"/>
        <v>2183083.8130476554</v>
      </c>
    </row>
    <row r="642" spans="1:5" x14ac:dyDescent="0.25">
      <c r="A642">
        <f>VLOOKUP('2024-03-18_windows_device_0'!P808,'2024-03-18_windows_device_0'!P$2:P$911,1,0)</f>
        <v>33.166666666666664</v>
      </c>
      <c r="B642">
        <f>VLOOKUP('2024-03-18_windows_device_0'!Q846,'2024-03-18_windows_device_0'!Q$2:Q$911,1,0)</f>
        <v>2183839</v>
      </c>
      <c r="C642">
        <f t="shared" si="32"/>
        <v>-6.6666666666677088E-3</v>
      </c>
      <c r="D642">
        <f t="shared" si="31"/>
        <v>1.6511175013977255</v>
      </c>
      <c r="E642">
        <f t="shared" si="29"/>
        <v>2183086.8215016392</v>
      </c>
    </row>
    <row r="643" spans="1:5" x14ac:dyDescent="0.25">
      <c r="A643">
        <f>VLOOKUP('2024-03-18_windows_device_0'!P809,'2024-03-18_windows_device_0'!P$2:P$911,1,0)</f>
        <v>33.149333333333331</v>
      </c>
      <c r="B643">
        <f>VLOOKUP('2024-03-18_windows_device_0'!Q847,'2024-03-18_windows_device_0'!Q$2:Q$911,1,0)</f>
        <v>2183841</v>
      </c>
      <c r="C643">
        <f t="shared" si="32"/>
        <v>-1.7333333333333201E-2</v>
      </c>
      <c r="D643">
        <f t="shared" si="31"/>
        <v>1.6500090048066747</v>
      </c>
      <c r="E643">
        <f t="shared" ref="E643:E706" si="33">B643-G$3*LN(D643)</f>
        <v>2183089.828881966</v>
      </c>
    </row>
    <row r="644" spans="1:5" x14ac:dyDescent="0.25">
      <c r="A644">
        <f>VLOOKUP('2024-03-18_windows_device_0'!P810,'2024-03-18_windows_device_0'!P$2:P$911,1,0)</f>
        <v>33.120666666666665</v>
      </c>
      <c r="B644">
        <f>VLOOKUP('2024-03-18_windows_device_0'!Q848,'2024-03-18_windows_device_0'!Q$2:Q$911,1,0)</f>
        <v>2183839</v>
      </c>
      <c r="C644">
        <f t="shared" si="32"/>
        <v>-2.8666666666666174E-2</v>
      </c>
      <c r="D644">
        <f t="shared" si="31"/>
        <v>1.648321435265161</v>
      </c>
      <c r="E644">
        <f t="shared" si="33"/>
        <v>2183089.3638127916</v>
      </c>
    </row>
    <row r="645" spans="1:5" x14ac:dyDescent="0.25">
      <c r="A645">
        <f>VLOOKUP('2024-03-18_windows_device_0'!P811,'2024-03-18_windows_device_0'!P$2:P$911,1,0)</f>
        <v>33.120666666666665</v>
      </c>
      <c r="B645">
        <f>VLOOKUP('2024-03-18_windows_device_0'!Q849,'2024-03-18_windows_device_0'!Q$2:Q$911,1,0)</f>
        <v>2183838</v>
      </c>
      <c r="C645">
        <f t="shared" si="32"/>
        <v>0</v>
      </c>
      <c r="D645">
        <f t="shared" si="31"/>
        <v>1.6489808957225656</v>
      </c>
      <c r="E645">
        <f t="shared" si="33"/>
        <v>2183087.7638127916</v>
      </c>
    </row>
    <row r="646" spans="1:5" x14ac:dyDescent="0.25">
      <c r="A646">
        <f>VLOOKUP('2024-03-18_windows_device_0'!P812,'2024-03-18_windows_device_0'!P$2:P$911,1,0)</f>
        <v>33.091999999999999</v>
      </c>
      <c r="B646">
        <f>VLOOKUP('2024-03-18_windows_device_0'!Q850,'2024-03-18_windows_device_0'!Q$2:Q$911,1,0)</f>
        <v>2183841</v>
      </c>
      <c r="C646">
        <f t="shared" si="32"/>
        <v>-2.8666666666666174E-2</v>
      </c>
      <c r="D646">
        <f t="shared" si="31"/>
        <v>1.646894776749503</v>
      </c>
      <c r="E646">
        <f t="shared" si="33"/>
        <v>2183092.6626580083</v>
      </c>
    </row>
    <row r="647" spans="1:5" x14ac:dyDescent="0.25">
      <c r="A647">
        <f>VLOOKUP('2024-03-18_windows_device_0'!P813,'2024-03-18_windows_device_0'!P$2:P$911,1,0)</f>
        <v>33.082000000000001</v>
      </c>
      <c r="B647">
        <f>VLOOKUP('2024-03-18_windows_device_0'!Q851,'2024-03-18_windows_device_0'!Q$2:Q$911,1,0)</f>
        <v>2183839</v>
      </c>
      <c r="C647">
        <f t="shared" si="32"/>
        <v>-9.9999999999980105E-3</v>
      </c>
      <c r="D647">
        <f t="shared" si="31"/>
        <v>1.646825990040063</v>
      </c>
      <c r="E647">
        <f t="shared" si="33"/>
        <v>2183090.7253105957</v>
      </c>
    </row>
    <row r="648" spans="1:5" x14ac:dyDescent="0.25">
      <c r="A648">
        <f>VLOOKUP('2024-03-18_windows_device_0'!P814,'2024-03-18_windows_device_0'!P$2:P$911,1,0)</f>
        <v>33.074666666666666</v>
      </c>
      <c r="B648">
        <f>VLOOKUP('2024-03-18_windows_device_0'!Q852,'2024-03-18_windows_device_0'!Q$2:Q$911,1,0)</f>
        <v>2183834</v>
      </c>
      <c r="C648">
        <f t="shared" si="32"/>
        <v>-7.3333333333351902E-3</v>
      </c>
      <c r="D648">
        <f t="shared" si="31"/>
        <v>1.6465222006159153</v>
      </c>
      <c r="E648">
        <f t="shared" si="33"/>
        <v>2183086.0020406046</v>
      </c>
    </row>
    <row r="649" spans="1:5" x14ac:dyDescent="0.25">
      <c r="A649">
        <f>VLOOKUP('2024-03-18_windows_device_0'!P815,'2024-03-18_windows_device_0'!P$2:P$911,1,0)</f>
        <v>33.048000000000002</v>
      </c>
      <c r="B649">
        <f>VLOOKUP('2024-03-18_windows_device_0'!Q853,'2024-03-18_windows_device_0'!Q$2:Q$911,1,0)</f>
        <v>2183833</v>
      </c>
      <c r="C649">
        <f t="shared" si="32"/>
        <v>-2.666666666666373E-2</v>
      </c>
      <c r="D649">
        <f t="shared" si="31"/>
        <v>1.6447509212037417</v>
      </c>
      <c r="E649">
        <f t="shared" si="33"/>
        <v>2183086.616564393</v>
      </c>
    </row>
    <row r="650" spans="1:5" x14ac:dyDescent="0.25">
      <c r="A650">
        <f>VLOOKUP('2024-03-18_windows_device_0'!P816,'2024-03-18_windows_device_0'!P$2:P$911,1,0)</f>
        <v>33.038666666666664</v>
      </c>
      <c r="B650">
        <f>VLOOKUP('2024-03-18_windows_device_0'!Q854,'2024-03-18_windows_device_0'!Q$2:Q$911,1,0)</f>
        <v>2183832</v>
      </c>
      <c r="C650">
        <f t="shared" si="32"/>
        <v>-9.3333333333376345E-3</v>
      </c>
      <c r="D650">
        <f t="shared" si="31"/>
        <v>1.6446841507441632</v>
      </c>
      <c r="E650">
        <f t="shared" si="33"/>
        <v>2183085.6774597671</v>
      </c>
    </row>
    <row r="651" spans="1:5" x14ac:dyDescent="0.25">
      <c r="A651">
        <f>VLOOKUP('2024-03-18_windows_device_0'!P817,'2024-03-18_windows_device_0'!P$2:P$911,1,0)</f>
        <v>33.022666666666666</v>
      </c>
      <c r="B651">
        <f>VLOOKUP('2024-03-18_windows_device_0'!Q855,'2024-03-18_windows_device_0'!Q$2:Q$911,1,0)</f>
        <v>2183831</v>
      </c>
      <c r="C651">
        <f t="shared" si="32"/>
        <v>-1.5999999999998238E-2</v>
      </c>
      <c r="D651">
        <f t="shared" si="31"/>
        <v>1.6437347487157521</v>
      </c>
      <c r="E651">
        <f t="shared" si="33"/>
        <v>2183085.5435921703</v>
      </c>
    </row>
    <row r="652" spans="1:5" x14ac:dyDescent="0.25">
      <c r="A652">
        <f>VLOOKUP('2024-03-18_windows_device_0'!P818,'2024-03-18_windows_device_0'!P$2:P$911,1,0)</f>
        <v>33.000666666666667</v>
      </c>
      <c r="B652">
        <f>VLOOKUP('2024-03-18_windows_device_0'!Q856,'2024-03-18_windows_device_0'!Q$2:Q$911,1,0)</f>
        <v>2183831</v>
      </c>
      <c r="C652">
        <f t="shared" si="32"/>
        <v>-2.1999999999998465E-2</v>
      </c>
      <c r="D652">
        <f t="shared" si="31"/>
        <v>1.6425021601546927</v>
      </c>
      <c r="E652">
        <f t="shared" si="33"/>
        <v>2183086.6688201926</v>
      </c>
    </row>
    <row r="653" spans="1:5" x14ac:dyDescent="0.25">
      <c r="A653">
        <f>VLOOKUP('2024-03-18_windows_device_0'!P819,'2024-03-18_windows_device_0'!P$2:P$911,1,0)</f>
        <v>32.995333333333335</v>
      </c>
      <c r="B653">
        <f>VLOOKUP('2024-03-18_windows_device_0'!Q857,'2024-03-18_windows_device_0'!Q$2:Q$911,1,0)</f>
        <v>2183830</v>
      </c>
      <c r="C653">
        <f t="shared" si="32"/>
        <v>-5.333333333332746E-3</v>
      </c>
      <c r="D653">
        <f t="shared" si="31"/>
        <v>1.6426186705490604</v>
      </c>
      <c r="E653">
        <f t="shared" si="33"/>
        <v>2183085.5624219193</v>
      </c>
    </row>
    <row r="654" spans="1:5" x14ac:dyDescent="0.25">
      <c r="A654">
        <f>VLOOKUP('2024-03-18_windows_device_0'!P820,'2024-03-18_windows_device_0'!P$2:P$911,1,0)</f>
        <v>32.967333333333336</v>
      </c>
      <c r="B654">
        <f>VLOOKUP('2024-03-18_windows_device_0'!Q858,'2024-03-18_windows_device_0'!Q$2:Q$911,1,0)</f>
        <v>2183826</v>
      </c>
      <c r="C654">
        <f t="shared" si="32"/>
        <v>-2.7999999999998693E-2</v>
      </c>
      <c r="D654">
        <f t="shared" si="31"/>
        <v>1.6407057334195698</v>
      </c>
      <c r="E654">
        <f t="shared" si="33"/>
        <v>2183083.3102882071</v>
      </c>
    </row>
    <row r="655" spans="1:5" x14ac:dyDescent="0.25">
      <c r="A655">
        <f>VLOOKUP('2024-03-18_windows_device_0'!P821,'2024-03-18_windows_device_0'!P$2:P$911,1,0)</f>
        <v>32.963999999999999</v>
      </c>
      <c r="B655">
        <f>VLOOKUP('2024-03-18_windows_device_0'!Q859,'2024-03-18_windows_device_0'!Q$2:Q$911,1,0)</f>
        <v>2183821</v>
      </c>
      <c r="C655">
        <f t="shared" si="32"/>
        <v>-3.3333333333374071E-3</v>
      </c>
      <c r="D655">
        <f t="shared" si="31"/>
        <v>1.6411045894570917</v>
      </c>
      <c r="E655">
        <f t="shared" si="33"/>
        <v>2183077.9456820902</v>
      </c>
    </row>
    <row r="656" spans="1:5" x14ac:dyDescent="0.25">
      <c r="A656">
        <f>VLOOKUP('2024-03-18_windows_device_0'!P822,'2024-03-18_windows_device_0'!P$2:P$911,1,0)</f>
        <v>32.949333333333335</v>
      </c>
      <c r="B656">
        <f>VLOOKUP('2024-03-18_windows_device_0'!Q860,'2024-03-18_windows_device_0'!Q$2:Q$911,1,0)</f>
        <v>2183819</v>
      </c>
      <c r="C656">
        <f t="shared" si="32"/>
        <v>-1.4666666666663275E-2</v>
      </c>
      <c r="D656">
        <f t="shared" si="31"/>
        <v>1.6401150255470442</v>
      </c>
      <c r="E656">
        <f t="shared" si="33"/>
        <v>2183076.8504346423</v>
      </c>
    </row>
    <row r="657" spans="1:5" x14ac:dyDescent="0.25">
      <c r="A657">
        <f>VLOOKUP('2024-03-18_windows_device_0'!P823,'2024-03-18_windows_device_0'!P$2:P$911,1,0)</f>
        <v>32.925333333333334</v>
      </c>
      <c r="B657">
        <f>VLOOKUP('2024-03-18_windows_device_0'!Q861,'2024-03-18_windows_device_0'!Q$2:Q$911,1,0)</f>
        <v>2183822</v>
      </c>
      <c r="C657">
        <f t="shared" si="32"/>
        <v>-2.4000000000000909E-2</v>
      </c>
      <c r="D657">
        <f t="shared" si="31"/>
        <v>1.6387069535208874</v>
      </c>
      <c r="E657">
        <f t="shared" si="33"/>
        <v>2183081.1387681854</v>
      </c>
    </row>
    <row r="658" spans="1:5" x14ac:dyDescent="0.25">
      <c r="A658">
        <f>VLOOKUP('2024-03-18_windows_device_0'!P824,'2024-03-18_windows_device_0'!P$2:P$911,1,0)</f>
        <v>32.910666666666664</v>
      </c>
      <c r="B658">
        <f>VLOOKUP('2024-03-18_windows_device_0'!Q862,'2024-03-18_windows_device_0'!Q$2:Q$911,1,0)</f>
        <v>2183825</v>
      </c>
      <c r="C658">
        <f t="shared" si="32"/>
        <v>-1.466666666667038E-2</v>
      </c>
      <c r="D658">
        <f t="shared" si="31"/>
        <v>1.6381903195037912</v>
      </c>
      <c r="E658">
        <f t="shared" si="33"/>
        <v>2183084.6117467182</v>
      </c>
    </row>
    <row r="659" spans="1:5" x14ac:dyDescent="0.25">
      <c r="A659">
        <f>VLOOKUP('2024-03-18_windows_device_0'!P825,'2024-03-18_windows_device_0'!P$2:P$911,1,0)</f>
        <v>32.897333333333336</v>
      </c>
      <c r="B659">
        <f>VLOOKUP('2024-03-18_windows_device_0'!Q863,'2024-03-18_windows_device_0'!Q$2:Q$911,1,0)</f>
        <v>2183827</v>
      </c>
      <c r="C659">
        <f t="shared" si="32"/>
        <v>-1.3333333333328312E-2</v>
      </c>
      <c r="D659">
        <f t="shared" si="31"/>
        <v>1.6375570936598209</v>
      </c>
      <c r="E659">
        <f t="shared" si="33"/>
        <v>2183087.1916685849</v>
      </c>
    </row>
    <row r="660" spans="1:5" x14ac:dyDescent="0.25">
      <c r="A660">
        <f>VLOOKUP('2024-03-18_windows_device_0'!P826,'2024-03-18_windows_device_0'!P$2:P$911,1,0)</f>
        <v>32.873333333333335</v>
      </c>
      <c r="B660">
        <f>VLOOKUP('2024-03-18_windows_device_0'!Q864,'2024-03-18_windows_device_0'!Q$2:Q$911,1,0)</f>
        <v>2183827</v>
      </c>
      <c r="C660">
        <f t="shared" si="32"/>
        <v>-2.4000000000000909E-2</v>
      </c>
      <c r="D660">
        <f t="shared" si="31"/>
        <v>1.636118892810297</v>
      </c>
      <c r="E660">
        <f t="shared" si="33"/>
        <v>2183088.5096373898</v>
      </c>
    </row>
    <row r="661" spans="1:5" x14ac:dyDescent="0.25">
      <c r="A661">
        <f>VLOOKUP('2024-03-18_windows_device_0'!P827,'2024-03-18_windows_device_0'!P$2:P$911,1,0)</f>
        <v>32.853333333333332</v>
      </c>
      <c r="B661">
        <f>VLOOKUP('2024-03-18_windows_device_0'!Q865,'2024-03-18_windows_device_0'!Q$2:Q$911,1,0)</f>
        <v>2183822</v>
      </c>
      <c r="C661">
        <f t="shared" si="32"/>
        <v>-2.0000000000003126E-2</v>
      </c>
      <c r="D661">
        <f t="shared" si="31"/>
        <v>1.6352147500977297</v>
      </c>
      <c r="E661">
        <f t="shared" si="33"/>
        <v>2183084.3387879757</v>
      </c>
    </row>
    <row r="662" spans="1:5" x14ac:dyDescent="0.25">
      <c r="A662">
        <f>VLOOKUP('2024-03-18_windows_device_0'!P828,'2024-03-18_windows_device_0'!P$2:P$911,1,0)</f>
        <v>32.847333333333331</v>
      </c>
      <c r="B662">
        <f>VLOOKUP('2024-03-18_windows_device_0'!Q866,'2024-03-18_windows_device_0'!Q$2:Q$911,1,0)</f>
        <v>2183821</v>
      </c>
      <c r="C662">
        <f t="shared" si="32"/>
        <v>-6.0000000000002274E-3</v>
      </c>
      <c r="D662">
        <f t="shared" si="31"/>
        <v>1.6352355211986966</v>
      </c>
      <c r="E662">
        <f t="shared" si="33"/>
        <v>2183083.3197345431</v>
      </c>
    </row>
    <row r="663" spans="1:5" x14ac:dyDescent="0.25">
      <c r="A663">
        <f>VLOOKUP('2024-03-18_windows_device_0'!P829,'2024-03-18_windows_device_0'!P$2:P$911,1,0)</f>
        <v>32.833333333333336</v>
      </c>
      <c r="B663">
        <f>VLOOKUP('2024-03-18_windows_device_0'!Q867,'2024-03-18_windows_device_0'!Q$2:Q$911,1,0)</f>
        <v>2183816</v>
      </c>
      <c r="C663">
        <f t="shared" si="32"/>
        <v>-1.3999999999995794E-2</v>
      </c>
      <c r="D663">
        <f t="shared" ref="D663:D706" si="34">A663*(EXP(-3*(G$2-C663)/G$2))</f>
        <v>1.6343561106592295</v>
      </c>
      <c r="E663">
        <f t="shared" si="33"/>
        <v>2183079.126633991</v>
      </c>
    </row>
    <row r="664" spans="1:5" x14ac:dyDescent="0.25">
      <c r="A664">
        <f>VLOOKUP('2024-03-18_windows_device_0'!P830,'2024-03-18_windows_device_0'!P$2:P$911,1,0)</f>
        <v>32.814666666666668</v>
      </c>
      <c r="B664">
        <f>VLOOKUP('2024-03-18_windows_device_0'!Q868,'2024-03-18_windows_device_0'!Q$2:Q$911,1,0)</f>
        <v>2183812</v>
      </c>
      <c r="C664">
        <f t="shared" si="32"/>
        <v>-1.8666666666668164E-2</v>
      </c>
      <c r="D664">
        <f t="shared" si="34"/>
        <v>1.633320574359937</v>
      </c>
      <c r="E664">
        <f t="shared" si="33"/>
        <v>2183076.0773427975</v>
      </c>
    </row>
    <row r="665" spans="1:5" x14ac:dyDescent="0.25">
      <c r="A665">
        <f>VLOOKUP('2024-03-18_windows_device_0'!P831,'2024-03-18_windows_device_0'!P$2:P$911,1,0)</f>
        <v>32.795333333333332</v>
      </c>
      <c r="B665">
        <f>VLOOKUP('2024-03-18_windows_device_0'!Q869,'2024-03-18_windows_device_0'!Q$2:Q$911,1,0)</f>
        <v>2183814</v>
      </c>
      <c r="C665">
        <f t="shared" si="32"/>
        <v>-1.9333333333335645E-2</v>
      </c>
      <c r="D665">
        <f t="shared" si="34"/>
        <v>1.6323430903920249</v>
      </c>
      <c r="E665">
        <f t="shared" si="33"/>
        <v>2183078.9753078953</v>
      </c>
    </row>
    <row r="666" spans="1:5" x14ac:dyDescent="0.25">
      <c r="A666">
        <f>VLOOKUP('2024-03-18_windows_device_0'!P832,'2024-03-18_windows_device_0'!P$2:P$911,1,0)</f>
        <v>32.774666666666668</v>
      </c>
      <c r="B666">
        <f>VLOOKUP('2024-03-18_windows_device_0'!Q870,'2024-03-18_windows_device_0'!Q$2:Q$911,1,0)</f>
        <v>2183815</v>
      </c>
      <c r="C666">
        <f t="shared" si="32"/>
        <v>-2.0666666666663502E-2</v>
      </c>
      <c r="D666">
        <f t="shared" si="34"/>
        <v>1.6312840854271946</v>
      </c>
      <c r="E666">
        <f t="shared" si="33"/>
        <v>2183080.9487692728</v>
      </c>
    </row>
    <row r="667" spans="1:5" x14ac:dyDescent="0.25">
      <c r="A667">
        <f>VLOOKUP('2024-03-18_windows_device_0'!P833,'2024-03-18_windows_device_0'!P$2:P$911,1,0)</f>
        <v>32.778666666666666</v>
      </c>
      <c r="B667">
        <f>VLOOKUP('2024-03-18_windows_device_0'!Q871,'2024-03-18_windows_device_0'!Q$2:Q$911,1,0)</f>
        <v>2183819</v>
      </c>
      <c r="C667">
        <f t="shared" si="32"/>
        <v>3.9999999999977831E-3</v>
      </c>
      <c r="D667">
        <f t="shared" si="34"/>
        <v>1.6320448066716631</v>
      </c>
      <c r="E667">
        <f t="shared" si="33"/>
        <v>2183084.24943315</v>
      </c>
    </row>
    <row r="668" spans="1:5" x14ac:dyDescent="0.25">
      <c r="A668">
        <f>VLOOKUP('2024-03-18_windows_device_0'!P834,'2024-03-18_windows_device_0'!P$2:P$911,1,0)</f>
        <v>32.759333333333331</v>
      </c>
      <c r="B668">
        <f>VLOOKUP('2024-03-18_windows_device_0'!Q872,'2024-03-18_windows_device_0'!Q$2:Q$911,1,0)</f>
        <v>2183821</v>
      </c>
      <c r="C668">
        <f t="shared" si="32"/>
        <v>-1.9333333333335645E-2</v>
      </c>
      <c r="D668">
        <f t="shared" si="34"/>
        <v>1.630551239379052</v>
      </c>
      <c r="E668">
        <f t="shared" si="33"/>
        <v>2183087.6227880265</v>
      </c>
    </row>
    <row r="669" spans="1:5" x14ac:dyDescent="0.25">
      <c r="A669">
        <f>VLOOKUP('2024-03-18_windows_device_0'!P835,'2024-03-18_windows_device_0'!P$2:P$911,1,0)</f>
        <v>32.734000000000002</v>
      </c>
      <c r="B669">
        <f>VLOOKUP('2024-03-18_windows_device_0'!Q873,'2024-03-18_windows_device_0'!Q$2:Q$911,1,0)</f>
        <v>2183818</v>
      </c>
      <c r="C669">
        <f t="shared" si="32"/>
        <v>-2.5333333333328767E-2</v>
      </c>
      <c r="D669">
        <f t="shared" si="34"/>
        <v>1.6291539071944485</v>
      </c>
      <c r="E669">
        <f t="shared" si="33"/>
        <v>2183085.9087929325</v>
      </c>
    </row>
    <row r="670" spans="1:5" x14ac:dyDescent="0.25">
      <c r="A670">
        <f>VLOOKUP('2024-03-18_windows_device_0'!P836,'2024-03-18_windows_device_0'!P$2:P$911,1,0)</f>
        <v>32.724666666666664</v>
      </c>
      <c r="B670">
        <f>VLOOKUP('2024-03-18_windows_device_0'!Q874,'2024-03-18_windows_device_0'!Q$2:Q$911,1,0)</f>
        <v>2183818</v>
      </c>
      <c r="C670">
        <f t="shared" si="32"/>
        <v>-9.3333333333376345E-3</v>
      </c>
      <c r="D670">
        <f t="shared" si="34"/>
        <v>1.6290530470878313</v>
      </c>
      <c r="E670">
        <f t="shared" si="33"/>
        <v>2183086.0016600597</v>
      </c>
    </row>
    <row r="671" spans="1:5" x14ac:dyDescent="0.25">
      <c r="A671">
        <f>VLOOKUP('2024-03-18_windows_device_0'!P837,'2024-03-18_windows_device_0'!P$2:P$911,1,0)</f>
        <v>32.711333333333336</v>
      </c>
      <c r="B671">
        <f>VLOOKUP('2024-03-18_windows_device_0'!Q875,'2024-03-18_windows_device_0'!Q$2:Q$911,1,0)</f>
        <v>2183817</v>
      </c>
      <c r="C671">
        <f t="shared" si="32"/>
        <v>-1.3333333333328312E-2</v>
      </c>
      <c r="D671">
        <f t="shared" si="34"/>
        <v>1.6282984216472749</v>
      </c>
      <c r="E671">
        <f t="shared" si="33"/>
        <v>2183085.696665307</v>
      </c>
    </row>
    <row r="672" spans="1:5" x14ac:dyDescent="0.25">
      <c r="A672">
        <f>VLOOKUP('2024-03-18_windows_device_0'!P838,'2024-03-18_windows_device_0'!P$2:P$911,1,0)</f>
        <v>32.697333333333333</v>
      </c>
      <c r="B672">
        <f>VLOOKUP('2024-03-18_windows_device_0'!Q876,'2024-03-18_windows_device_0'!Q$2:Q$911,1,0)</f>
        <v>2183810</v>
      </c>
      <c r="C672">
        <f t="shared" si="32"/>
        <v>-1.4000000000002899E-2</v>
      </c>
      <c r="D672">
        <f t="shared" si="34"/>
        <v>1.6275863919470572</v>
      </c>
      <c r="E672">
        <f t="shared" si="33"/>
        <v>2183079.3527355478</v>
      </c>
    </row>
    <row r="673" spans="1:5" x14ac:dyDescent="0.25">
      <c r="A673">
        <f>VLOOKUP('2024-03-18_windows_device_0'!P839,'2024-03-18_windows_device_0'!P$2:P$911,1,0)</f>
        <v>32.677333333333337</v>
      </c>
      <c r="B673">
        <f>VLOOKUP('2024-03-18_windows_device_0'!Q877,'2024-03-18_windows_device_0'!Q$2:Q$911,1,0)</f>
        <v>2183807</v>
      </c>
      <c r="C673">
        <f t="shared" si="32"/>
        <v>-1.9999999999996021E-2</v>
      </c>
      <c r="D673">
        <f t="shared" si="34"/>
        <v>1.6264546710793499</v>
      </c>
      <c r="E673">
        <f t="shared" si="33"/>
        <v>2183077.3961036783</v>
      </c>
    </row>
    <row r="674" spans="1:5" x14ac:dyDescent="0.25">
      <c r="A674">
        <f>VLOOKUP('2024-03-18_windows_device_0'!P840,'2024-03-18_windows_device_0'!P$2:P$911,1,0)</f>
        <v>32.656666666666666</v>
      </c>
      <c r="B674">
        <f>VLOOKUP('2024-03-18_windows_device_0'!Q878,'2024-03-18_windows_device_0'!Q$2:Q$911,1,0)</f>
        <v>2183804</v>
      </c>
      <c r="C674">
        <f t="shared" si="32"/>
        <v>-2.0666666666670608E-2</v>
      </c>
      <c r="D674">
        <f t="shared" si="34"/>
        <v>1.6254109052652683</v>
      </c>
      <c r="E674">
        <f t="shared" si="33"/>
        <v>2183075.3590271068</v>
      </c>
    </row>
    <row r="675" spans="1:5" x14ac:dyDescent="0.25">
      <c r="A675">
        <f>VLOOKUP('2024-03-18_windows_device_0'!P841,'2024-03-18_windows_device_0'!P$2:P$911,1,0)</f>
        <v>32.653999999999996</v>
      </c>
      <c r="B675">
        <f>VLOOKUP('2024-03-18_windows_device_0'!Q879,'2024-03-18_windows_device_0'!Q$2:Q$911,1,0)</f>
        <v>2183806</v>
      </c>
      <c r="C675">
        <f t="shared" si="32"/>
        <v>-2.6666666666699257E-3</v>
      </c>
      <c r="D675">
        <f t="shared" si="34"/>
        <v>1.6256864387006227</v>
      </c>
      <c r="E675">
        <f t="shared" si="33"/>
        <v>2183077.1047743973</v>
      </c>
    </row>
    <row r="676" spans="1:5" x14ac:dyDescent="0.25">
      <c r="A676">
        <f>VLOOKUP('2024-03-18_windows_device_0'!P842,'2024-03-18_windows_device_0'!P$2:P$911,1,0)</f>
        <v>32.62533333333333</v>
      </c>
      <c r="B676">
        <f>VLOOKUP('2024-03-18_windows_device_0'!Q880,'2024-03-18_windows_device_0'!Q$2:Q$911,1,0)</f>
        <v>2183803</v>
      </c>
      <c r="C676">
        <f t="shared" si="32"/>
        <v>-2.8666666666666174E-2</v>
      </c>
      <c r="D676">
        <f t="shared" si="34"/>
        <v>1.6236701032387924</v>
      </c>
      <c r="E676">
        <f t="shared" si="33"/>
        <v>2183075.9663759437</v>
      </c>
    </row>
    <row r="677" spans="1:5" x14ac:dyDescent="0.25">
      <c r="A677">
        <f>VLOOKUP('2024-03-18_windows_device_0'!P843,'2024-03-18_windows_device_0'!P$2:P$911,1,0)</f>
        <v>32.612666666666669</v>
      </c>
      <c r="B677">
        <f>VLOOKUP('2024-03-18_windows_device_0'!Q881,'2024-03-18_windows_device_0'!Q$2:Q$911,1,0)</f>
        <v>2183803</v>
      </c>
      <c r="C677">
        <f t="shared" si="32"/>
        <v>-1.2666666666660831E-2</v>
      </c>
      <c r="D677">
        <f t="shared" si="34"/>
        <v>1.6234021127488232</v>
      </c>
      <c r="E677">
        <f t="shared" si="33"/>
        <v>2183076.2139748321</v>
      </c>
    </row>
    <row r="678" spans="1:5" x14ac:dyDescent="0.25">
      <c r="A678">
        <f>VLOOKUP('2024-03-18_windows_device_0'!P844,'2024-03-18_windows_device_0'!P$2:P$911,1,0)</f>
        <v>32.6</v>
      </c>
      <c r="B678">
        <f>VLOOKUP('2024-03-18_windows_device_0'!Q882,'2024-03-18_windows_device_0'!Q$2:Q$911,1,0)</f>
        <v>2183805</v>
      </c>
      <c r="C678">
        <f t="shared" si="32"/>
        <v>-1.2666666666667936E-2</v>
      </c>
      <c r="D678">
        <f t="shared" si="34"/>
        <v>1.622771588000929</v>
      </c>
      <c r="E678">
        <f t="shared" si="33"/>
        <v>2183078.7966837198</v>
      </c>
    </row>
    <row r="679" spans="1:5" x14ac:dyDescent="0.25">
      <c r="A679">
        <f>VLOOKUP('2024-03-18_windows_device_0'!P845,'2024-03-18_windows_device_0'!P$2:P$911,1,0)</f>
        <v>32.594666666666669</v>
      </c>
      <c r="B679">
        <f>VLOOKUP('2024-03-18_windows_device_0'!Q883,'2024-03-18_windows_device_0'!Q$2:Q$911,1,0)</f>
        <v>2183806</v>
      </c>
      <c r="C679">
        <f t="shared" si="32"/>
        <v>-5.333333333332746E-3</v>
      </c>
      <c r="D679">
        <f t="shared" si="34"/>
        <v>1.6226721362714862</v>
      </c>
      <c r="E679">
        <f t="shared" si="33"/>
        <v>2183079.8886141968</v>
      </c>
    </row>
    <row r="680" spans="1:5" x14ac:dyDescent="0.25">
      <c r="A680">
        <f>VLOOKUP('2024-03-18_windows_device_0'!P846,'2024-03-18_windows_device_0'!P$2:P$911,1,0)</f>
        <v>32.570666666666668</v>
      </c>
      <c r="B680">
        <f>VLOOKUP('2024-03-18_windows_device_0'!Q884,'2024-03-18_windows_device_0'!Q$2:Q$911,1,0)</f>
        <v>2183804</v>
      </c>
      <c r="C680">
        <f t="shared" si="32"/>
        <v>-2.4000000000000909E-2</v>
      </c>
      <c r="D680">
        <f t="shared" si="34"/>
        <v>1.6210550522640412</v>
      </c>
      <c r="E680">
        <f t="shared" si="33"/>
        <v>2183079.3841938623</v>
      </c>
    </row>
    <row r="681" spans="1:5" x14ac:dyDescent="0.25">
      <c r="A681">
        <f>VLOOKUP('2024-03-18_windows_device_0'!P847,'2024-03-18_windows_device_0'!P$2:P$911,1,0)</f>
        <v>32.56066666666667</v>
      </c>
      <c r="B681">
        <f>VLOOKUP('2024-03-18_windows_device_0'!Q885,'2024-03-18_windows_device_0'!Q$2:Q$911,1,0)</f>
        <v>2183804</v>
      </c>
      <c r="C681">
        <f t="shared" si="32"/>
        <v>-9.9999999999980105E-3</v>
      </c>
      <c r="D681">
        <f t="shared" si="34"/>
        <v>1.6208739531980478</v>
      </c>
      <c r="E681">
        <f t="shared" si="33"/>
        <v>2183079.5517784078</v>
      </c>
    </row>
    <row r="682" spans="1:5" x14ac:dyDescent="0.25">
      <c r="A682">
        <f>VLOOKUP('2024-03-18_windows_device_0'!P848,'2024-03-18_windows_device_0'!P$2:P$911,1,0)</f>
        <v>32.555999999999997</v>
      </c>
      <c r="B682">
        <f>VLOOKUP('2024-03-18_windows_device_0'!Q886,'2024-03-18_windows_device_0'!Q$2:Q$911,1,0)</f>
        <v>2183798</v>
      </c>
      <c r="C682">
        <f t="shared" si="32"/>
        <v>-4.66666666667237E-3</v>
      </c>
      <c r="D682">
        <f t="shared" si="34"/>
        <v>1.6207622563405932</v>
      </c>
      <c r="E682">
        <f t="shared" si="33"/>
        <v>2183073.6551492214</v>
      </c>
    </row>
    <row r="683" spans="1:5" x14ac:dyDescent="0.25">
      <c r="A683">
        <f>VLOOKUP('2024-03-18_windows_device_0'!P849,'2024-03-18_windows_device_0'!P$2:P$911,1,0)</f>
        <v>32.526666666666664</v>
      </c>
      <c r="B683">
        <f>VLOOKUP('2024-03-18_windows_device_0'!Q887,'2024-03-18_windows_device_0'!Q$2:Q$911,1,0)</f>
        <v>2183785</v>
      </c>
      <c r="C683">
        <f t="shared" si="32"/>
        <v>-2.9333333333333655E-2</v>
      </c>
      <c r="D683">
        <f t="shared" si="34"/>
        <v>1.6187446855363918</v>
      </c>
      <c r="E683">
        <f t="shared" si="33"/>
        <v>2183062.523554909</v>
      </c>
    </row>
    <row r="684" spans="1:5" x14ac:dyDescent="0.25">
      <c r="A684">
        <f>VLOOKUP('2024-03-18_windows_device_0'!P850,'2024-03-18_windows_device_0'!P$2:P$911,1,0)</f>
        <v>32.517333333333333</v>
      </c>
      <c r="B684">
        <f>VLOOKUP('2024-03-18_windows_device_0'!Q888,'2024-03-18_windows_device_0'!Q$2:Q$911,1,0)</f>
        <v>2183793</v>
      </c>
      <c r="C684">
        <f t="shared" si="32"/>
        <v>-9.3333333333305291E-3</v>
      </c>
      <c r="D684">
        <f t="shared" si="34"/>
        <v>1.618731872486729</v>
      </c>
      <c r="E684">
        <f t="shared" si="33"/>
        <v>2183070.535428091</v>
      </c>
    </row>
    <row r="685" spans="1:5" x14ac:dyDescent="0.25">
      <c r="A685">
        <f>VLOOKUP('2024-03-18_windows_device_0'!P851,'2024-03-18_windows_device_0'!P$2:P$911,1,0)</f>
        <v>32.506</v>
      </c>
      <c r="B685">
        <f>VLOOKUP('2024-03-18_windows_device_0'!Q889,'2024-03-18_windows_device_0'!Q$2:Q$911,1,0)</f>
        <v>2183791</v>
      </c>
      <c r="C685">
        <f t="shared" si="32"/>
        <v>-1.1333333333332973E-2</v>
      </c>
      <c r="D685">
        <f t="shared" si="34"/>
        <v>1.6181225349865562</v>
      </c>
      <c r="E685">
        <f t="shared" si="33"/>
        <v>2183069.1001777807</v>
      </c>
    </row>
    <row r="686" spans="1:5" x14ac:dyDescent="0.25">
      <c r="A686">
        <f>VLOOKUP('2024-03-18_windows_device_0'!P852,'2024-03-18_windows_device_0'!P$2:P$911,1,0)</f>
        <v>32.49733333333333</v>
      </c>
      <c r="B686">
        <f>VLOOKUP('2024-03-18_windows_device_0'!Q890,'2024-03-18_windows_device_0'!Q$2:Q$911,1,0)</f>
        <v>2183792</v>
      </c>
      <c r="C686">
        <f t="shared" si="32"/>
        <v>-8.6666666666701531E-3</v>
      </c>
      <c r="D686">
        <f t="shared" si="34"/>
        <v>1.6177513095682701</v>
      </c>
      <c r="E686">
        <f t="shared" si="33"/>
        <v>2183070.4443433178</v>
      </c>
    </row>
    <row r="687" spans="1:5" x14ac:dyDescent="0.25">
      <c r="A687">
        <f>VLOOKUP('2024-03-18_windows_device_0'!P853,'2024-03-18_windows_device_0'!P$2:P$911,1,0)</f>
        <v>32.478000000000002</v>
      </c>
      <c r="B687">
        <f>VLOOKUP('2024-03-18_windows_device_0'!Q891,'2024-03-18_windows_device_0'!Q$2:Q$911,1,0)</f>
        <v>2183787</v>
      </c>
      <c r="C687">
        <f t="shared" si="32"/>
        <v>-1.933333333332854E-2</v>
      </c>
      <c r="D687">
        <f t="shared" si="34"/>
        <v>1.6165482555369317</v>
      </c>
      <c r="E687">
        <f t="shared" si="33"/>
        <v>2183066.5602455987</v>
      </c>
    </row>
    <row r="688" spans="1:5" x14ac:dyDescent="0.25">
      <c r="A688">
        <f>VLOOKUP('2024-03-18_windows_device_0'!P854,'2024-03-18_windows_device_0'!P$2:P$911,1,0)</f>
        <v>32.467333333333336</v>
      </c>
      <c r="B688">
        <f>VLOOKUP('2024-03-18_windows_device_0'!Q892,'2024-03-18_windows_device_0'!Q$2:Q$911,1,0)</f>
        <v>2183785</v>
      </c>
      <c r="C688">
        <f t="shared" si="32"/>
        <v>-1.0666666666665492E-2</v>
      </c>
      <c r="D688">
        <f t="shared" si="34"/>
        <v>1.6162127738875134</v>
      </c>
      <c r="E688">
        <f t="shared" si="33"/>
        <v>2183064.871572338</v>
      </c>
    </row>
    <row r="689" spans="1:5" x14ac:dyDescent="0.25">
      <c r="A689">
        <f>VLOOKUP('2024-03-18_windows_device_0'!P855,'2024-03-18_windows_device_0'!P$2:P$911,1,0)</f>
        <v>32.44533333333333</v>
      </c>
      <c r="B689">
        <f>VLOOKUP('2024-03-18_windows_device_0'!Q893,'2024-03-18_windows_device_0'!Q$2:Q$911,1,0)</f>
        <v>2183786</v>
      </c>
      <c r="C689">
        <f t="shared" si="32"/>
        <v>-2.2000000000005571E-2</v>
      </c>
      <c r="D689">
        <f t="shared" si="34"/>
        <v>1.6148622276400191</v>
      </c>
      <c r="E689">
        <f t="shared" si="33"/>
        <v>2183067.1255323905</v>
      </c>
    </row>
    <row r="690" spans="1:5" x14ac:dyDescent="0.25">
      <c r="A690">
        <f>VLOOKUP('2024-03-18_windows_device_0'!P856,'2024-03-18_windows_device_0'!P$2:P$911,1,0)</f>
        <v>32.429333333333332</v>
      </c>
      <c r="B690">
        <f>VLOOKUP('2024-03-18_windows_device_0'!Q894,'2024-03-18_windows_device_0'!Q$2:Q$911,1,0)</f>
        <v>2183791</v>
      </c>
      <c r="C690">
        <f t="shared" si="32"/>
        <v>-1.5999999999998238E-2</v>
      </c>
      <c r="D690">
        <f t="shared" si="34"/>
        <v>1.6142010157978166</v>
      </c>
      <c r="E690">
        <f t="shared" si="33"/>
        <v>2183072.7398392051</v>
      </c>
    </row>
    <row r="691" spans="1:5" x14ac:dyDescent="0.25">
      <c r="A691">
        <f>VLOOKUP('2024-03-18_windows_device_0'!P857,'2024-03-18_windows_device_0'!P$2:P$911,1,0)</f>
        <v>32.417999999999999</v>
      </c>
      <c r="B691">
        <f>VLOOKUP('2024-03-18_windows_device_0'!Q895,'2024-03-18_windows_device_0'!Q$2:Q$911,1,0)</f>
        <v>2183788</v>
      </c>
      <c r="C691">
        <f t="shared" si="32"/>
        <v>-1.1333333333332973E-2</v>
      </c>
      <c r="D691">
        <f t="shared" si="34"/>
        <v>1.6137419657661409</v>
      </c>
      <c r="E691">
        <f t="shared" si="33"/>
        <v>2183070.1664731675</v>
      </c>
    </row>
    <row r="692" spans="1:5" x14ac:dyDescent="0.25">
      <c r="A692">
        <f>VLOOKUP('2024-03-18_windows_device_0'!P858,'2024-03-18_windows_device_0'!P$2:P$911,1,0)</f>
        <v>32.400666666666666</v>
      </c>
      <c r="B692">
        <f>VLOOKUP('2024-03-18_windows_device_0'!Q896,'2024-03-18_windows_device_0'!Q$2:Q$911,1,0)</f>
        <v>2183779</v>
      </c>
      <c r="C692">
        <f t="shared" si="32"/>
        <v>-1.7333333333333201E-2</v>
      </c>
      <c r="D692">
        <f t="shared" si="34"/>
        <v>1.6127441002857614</v>
      </c>
      <c r="E692">
        <f t="shared" si="33"/>
        <v>2183062.0942926202</v>
      </c>
    </row>
    <row r="693" spans="1:5" x14ac:dyDescent="0.25">
      <c r="A693">
        <f>VLOOKUP('2024-03-18_windows_device_0'!P859,'2024-03-18_windows_device_0'!P$2:P$911,1,0)</f>
        <v>32.401333333333334</v>
      </c>
      <c r="B693">
        <f>VLOOKUP('2024-03-18_windows_device_0'!Q897,'2024-03-18_windows_device_0'!Q$2:Q$911,1,0)</f>
        <v>2183781</v>
      </c>
      <c r="C693">
        <f t="shared" si="32"/>
        <v>6.6666666666748142E-4</v>
      </c>
      <c r="D693">
        <f t="shared" si="34"/>
        <v>1.6131824041547644</v>
      </c>
      <c r="E693">
        <f t="shared" si="33"/>
        <v>2183063.6866851891</v>
      </c>
    </row>
    <row r="694" spans="1:5" x14ac:dyDescent="0.25">
      <c r="A694">
        <f>VLOOKUP('2024-03-18_windows_device_0'!P860,'2024-03-18_windows_device_0'!P$2:P$911,1,0)</f>
        <v>32.37466666666667</v>
      </c>
      <c r="B694">
        <f>VLOOKUP('2024-03-18_windows_device_0'!Q898,'2024-03-18_windows_device_0'!Q$2:Q$911,1,0)</f>
        <v>2183782</v>
      </c>
      <c r="C694">
        <f t="shared" si="32"/>
        <v>-2.666666666666373E-2</v>
      </c>
      <c r="D694">
        <f t="shared" si="34"/>
        <v>1.611240099965628</v>
      </c>
      <c r="E694">
        <f t="shared" si="33"/>
        <v>2183066.4938036003</v>
      </c>
    </row>
    <row r="695" spans="1:5" x14ac:dyDescent="0.25">
      <c r="A695">
        <f>VLOOKUP('2024-03-18_windows_device_0'!P861,'2024-03-18_windows_device_0'!P$2:P$911,1,0)</f>
        <v>32.374000000000002</v>
      </c>
      <c r="B695">
        <f>VLOOKUP('2024-03-18_windows_device_0'!Q899,'2024-03-18_windows_device_0'!Q$2:Q$911,1,0)</f>
        <v>2183776</v>
      </c>
      <c r="C695">
        <f t="shared" si="32"/>
        <v>-6.6666666666748142E-4</v>
      </c>
      <c r="D695">
        <f t="shared" si="34"/>
        <v>1.61179155786165</v>
      </c>
      <c r="E695">
        <f t="shared" si="33"/>
        <v>2183059.9805062208</v>
      </c>
    </row>
    <row r="696" spans="1:5" x14ac:dyDescent="0.25">
      <c r="A696">
        <f>VLOOKUP('2024-03-18_windows_device_0'!P862,'2024-03-18_windows_device_0'!P$2:P$911,1,0)</f>
        <v>32.357999999999997</v>
      </c>
      <c r="B696">
        <f>VLOOKUP('2024-03-18_windows_device_0'!Q900,'2024-03-18_windows_device_0'!Q$2:Q$911,1,0)</f>
        <v>2183772</v>
      </c>
      <c r="C696">
        <f t="shared" si="32"/>
        <v>-1.6000000000005343E-2</v>
      </c>
      <c r="D696">
        <f t="shared" si="34"/>
        <v>1.6106503310537501</v>
      </c>
      <c r="E696">
        <f t="shared" si="33"/>
        <v>2183057.0429553464</v>
      </c>
    </row>
    <row r="697" spans="1:5" x14ac:dyDescent="0.25">
      <c r="A697">
        <f>VLOOKUP('2024-03-18_windows_device_0'!P863,'2024-03-18_windows_device_0'!P$2:P$911,1,0)</f>
        <v>32.347333333333331</v>
      </c>
      <c r="B697">
        <f>VLOOKUP('2024-03-18_windows_device_0'!Q901,'2024-03-18_windows_device_0'!Q$2:Q$911,1,0)</f>
        <v>2183772</v>
      </c>
      <c r="C697">
        <f t="shared" ref="C697:C706" si="35">A697-A696</f>
        <v>-1.0666666666665492E-2</v>
      </c>
      <c r="D697">
        <f t="shared" si="34"/>
        <v>1.6102392148373961</v>
      </c>
      <c r="E697">
        <f t="shared" si="33"/>
        <v>2183057.4258770943</v>
      </c>
    </row>
    <row r="698" spans="1:5" x14ac:dyDescent="0.25">
      <c r="A698">
        <f>VLOOKUP('2024-03-18_windows_device_0'!P864,'2024-03-18_windows_device_0'!P$2:P$911,1,0)</f>
        <v>32.323333333333331</v>
      </c>
      <c r="B698">
        <f>VLOOKUP('2024-03-18_windows_device_0'!Q902,'2024-03-18_windows_device_0'!Q$2:Q$911,1,0)</f>
        <v>2183770</v>
      </c>
      <c r="C698">
        <f t="shared" si="35"/>
        <v>-2.4000000000000909E-2</v>
      </c>
      <c r="D698">
        <f t="shared" si="34"/>
        <v>1.6087451737559773</v>
      </c>
      <c r="E698">
        <f t="shared" si="33"/>
        <v>2183056.8182801087</v>
      </c>
    </row>
    <row r="699" spans="1:5" x14ac:dyDescent="0.25">
      <c r="A699">
        <f>VLOOKUP('2024-03-18_windows_device_0'!P865,'2024-03-18_windows_device_0'!P$2:P$911,1,0)</f>
        <v>32.31666666666667</v>
      </c>
      <c r="B699">
        <f>VLOOKUP('2024-03-18_windows_device_0'!Q903,'2024-03-18_windows_device_0'!Q$2:Q$911,1,0)</f>
        <v>2183774</v>
      </c>
      <c r="C699">
        <f t="shared" si="35"/>
        <v>-6.6666666666606034E-3</v>
      </c>
      <c r="D699">
        <f t="shared" si="34"/>
        <v>1.6088024297538646</v>
      </c>
      <c r="E699">
        <f t="shared" si="33"/>
        <v>2183060.764895353</v>
      </c>
    </row>
    <row r="700" spans="1:5" x14ac:dyDescent="0.25">
      <c r="A700">
        <f>VLOOKUP('2024-03-18_windows_device_0'!P866,'2024-03-18_windows_device_0'!P$2:P$911,1,0)</f>
        <v>32.299333333333337</v>
      </c>
      <c r="B700">
        <f>VLOOKUP('2024-03-18_windows_device_0'!Q904,'2024-03-18_windows_device_0'!Q$2:Q$911,1,0)</f>
        <v>2183769</v>
      </c>
      <c r="C700">
        <f t="shared" si="35"/>
        <v>-1.7333333333333201E-2</v>
      </c>
      <c r="D700">
        <f t="shared" si="34"/>
        <v>1.6077002307513193</v>
      </c>
      <c r="E700">
        <f t="shared" si="33"/>
        <v>2183056.7929054266</v>
      </c>
    </row>
    <row r="701" spans="1:5" x14ac:dyDescent="0.25">
      <c r="A701">
        <f>VLOOKUP('2024-03-18_windows_device_0'!P867,'2024-03-18_windows_device_0'!P$2:P$911,1,0)</f>
        <v>32.301333333333332</v>
      </c>
      <c r="B701">
        <f>VLOOKUP('2024-03-18_windows_device_0'!Q905,'2024-03-18_windows_device_0'!Q$2:Q$911,1,0)</f>
        <v>2183769</v>
      </c>
      <c r="C701">
        <f t="shared" si="35"/>
        <v>1.9999999999953388E-3</v>
      </c>
      <c r="D701">
        <f t="shared" si="34"/>
        <v>1.608233571350465</v>
      </c>
      <c r="E701">
        <f t="shared" si="33"/>
        <v>2183056.2953759651</v>
      </c>
    </row>
    <row r="702" spans="1:5" x14ac:dyDescent="0.25">
      <c r="A702">
        <f>VLOOKUP('2024-03-18_windows_device_0'!P868,'2024-03-18_windows_device_0'!P$2:P$911,1,0)</f>
        <v>32.283999999999999</v>
      </c>
      <c r="B702">
        <f>VLOOKUP('2024-03-18_windows_device_0'!Q906,'2024-03-18_windows_device_0'!Q$2:Q$911,1,0)</f>
        <v>2183770</v>
      </c>
      <c r="C702">
        <f t="shared" si="35"/>
        <v>-1.7333333333333201E-2</v>
      </c>
      <c r="D702">
        <f t="shared" si="34"/>
        <v>1.6069370136507126</v>
      </c>
      <c r="E702">
        <f t="shared" si="33"/>
        <v>2183058.5051635043</v>
      </c>
    </row>
    <row r="703" spans="1:5" x14ac:dyDescent="0.25">
      <c r="A703">
        <f>VLOOKUP('2024-03-18_windows_device_0'!P869,'2024-03-18_windows_device_0'!P$2:P$911,1,0)</f>
        <v>32.271999999999998</v>
      </c>
      <c r="B703">
        <f>VLOOKUP('2024-03-18_windows_device_0'!Q907,'2024-03-18_windows_device_0'!Q$2:Q$911,1,0)</f>
        <v>2183771</v>
      </c>
      <c r="C703">
        <f t="shared" si="35"/>
        <v>-1.2000000000000455E-2</v>
      </c>
      <c r="D703">
        <f t="shared" si="34"/>
        <v>1.6064592593193361</v>
      </c>
      <c r="E703">
        <f t="shared" si="33"/>
        <v>2183059.9511909727</v>
      </c>
    </row>
    <row r="704" spans="1:5" x14ac:dyDescent="0.25">
      <c r="A704">
        <f>VLOOKUP('2024-03-18_windows_device_0'!P870,'2024-03-18_windows_device_0'!P$2:P$911,1,0)</f>
        <v>32.251333333333335</v>
      </c>
      <c r="B704">
        <f>VLOOKUP('2024-03-18_windows_device_0'!Q908,'2024-03-18_windows_device_0'!Q$2:Q$911,1,0)</f>
        <v>2183769</v>
      </c>
      <c r="C704">
        <f t="shared" si="35"/>
        <v>-2.0666666666663502E-2</v>
      </c>
      <c r="D704">
        <f t="shared" si="34"/>
        <v>1.6052363655000081</v>
      </c>
      <c r="E704">
        <f t="shared" si="33"/>
        <v>2183059.093479055</v>
      </c>
    </row>
    <row r="705" spans="1:5" x14ac:dyDescent="0.25">
      <c r="A705">
        <f>VLOOKUP('2024-03-18_windows_device_0'!P871,'2024-03-18_windows_device_0'!P$2:P$911,1,0)</f>
        <v>32.24666666666667</v>
      </c>
      <c r="B705">
        <f>VLOOKUP('2024-03-18_windows_device_0'!Q909,'2024-03-18_windows_device_0'!Q$2:Q$911,1,0)</f>
        <v>2183768</v>
      </c>
      <c r="C705">
        <f t="shared" si="35"/>
        <v>-4.6666666666652645E-3</v>
      </c>
      <c r="D705">
        <f t="shared" si="34"/>
        <v>1.6053624593355968</v>
      </c>
      <c r="E705">
        <f t="shared" si="33"/>
        <v>2183057.9756563287</v>
      </c>
    </row>
    <row r="706" spans="1:5" x14ac:dyDescent="0.25">
      <c r="A706">
        <f>VLOOKUP('2024-03-18_windows_device_0'!P872,'2024-03-18_windows_device_0'!P$2:P$911,1,0)</f>
        <v>32.244666666666667</v>
      </c>
      <c r="B706">
        <f>VLOOKUP('2024-03-18_windows_device_0'!Q910,'2024-03-18_windows_device_0'!Q$2:Q$911,1,0)</f>
        <v>2183764</v>
      </c>
      <c r="C706">
        <f t="shared" si="35"/>
        <v>-2.0000000000024443E-3</v>
      </c>
      <c r="D706">
        <f t="shared" si="34"/>
        <v>1.6053226235060774</v>
      </c>
      <c r="E706">
        <f t="shared" si="33"/>
        <v>2183054.0128781316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557"/>
  <sheetViews>
    <sheetView zoomScale="101" workbookViewId="0">
      <selection activeCell="L6" sqref="L6"/>
    </sheetView>
  </sheetViews>
  <sheetFormatPr defaultRowHeight="15" x14ac:dyDescent="0.25"/>
  <cols>
    <col min="1" max="1" width="16.28515625" customWidth="1"/>
    <col min="9" max="9" width="10.28515625" bestFit="1" customWidth="1"/>
    <col min="10" max="10" width="10.28515625" customWidth="1"/>
    <col min="11" max="11" width="12.7109375" bestFit="1" customWidth="1"/>
  </cols>
  <sheetData>
    <row r="1" spans="1:13" x14ac:dyDescent="0.25">
      <c r="A1" t="str">
        <f>VLOOKUP('2024-03-18_windows_device_0'!P1,'2024-03-18_windows_device_0'!P1:P910,1,0)</f>
        <v>t_tenzo</v>
      </c>
      <c r="B1" t="str">
        <f>VLOOKUP('2024-03-18_windows_device_0'!Q1,'2024-03-18_windows_device_0'!Q1:Q910,1,0)</f>
        <v>tnzl</v>
      </c>
      <c r="C1" t="s">
        <v>6</v>
      </c>
      <c r="E1" t="s">
        <v>8</v>
      </c>
      <c r="F1" t="s">
        <v>11</v>
      </c>
      <c r="G1" t="s">
        <v>8</v>
      </c>
      <c r="K1" s="6"/>
    </row>
    <row r="2" spans="1:13" x14ac:dyDescent="0.25">
      <c r="A2">
        <f>VLOOKUP('2024-03-18_windows_device_0'!P317,'2024-03-18_windows_device_0'!P$2:P$911,1,0)</f>
        <v>48.326666666666668</v>
      </c>
      <c r="B2">
        <f>VLOOKUP('2024-03-18_windows_device_0'!Q355,'2024-03-18_windows_device_0'!Q$2:Q$911,1,0)</f>
        <v>2184568</v>
      </c>
      <c r="C2">
        <f>0</f>
        <v>0</v>
      </c>
      <c r="D2">
        <f t="shared" ref="D2:D59" si="0">A2+C2</f>
        <v>48.326666666666668</v>
      </c>
      <c r="E2">
        <f>B2-A2*K$2+K$3*A2^2+J2</f>
        <v>2181245.1929233824</v>
      </c>
      <c r="F2">
        <f>(A2)*(1-EXP(-3*(D2)/K$7))</f>
        <v>48.326666666666661</v>
      </c>
      <c r="G2">
        <f>B2-A2*M$2</f>
        <v>2182151.6666666665</v>
      </c>
      <c r="H2">
        <f>I2+J2</f>
        <v>2182174.1061717072</v>
      </c>
      <c r="I2">
        <f>B2-K$5*(F2)</f>
        <v>2182174.1061717072</v>
      </c>
      <c r="J2">
        <f>C2*K$8</f>
        <v>0</v>
      </c>
      <c r="K2">
        <v>98.674809073475004</v>
      </c>
      <c r="M2">
        <v>50</v>
      </c>
    </row>
    <row r="3" spans="1:13" x14ac:dyDescent="0.25">
      <c r="A3">
        <f>VLOOKUP('2024-03-18_windows_device_0'!P318,'2024-03-18_windows_device_0'!P$2:P$911,1,0)</f>
        <v>48.283999999999999</v>
      </c>
      <c r="B3">
        <f>VLOOKUP('2024-03-18_windows_device_0'!Q356,'2024-03-18_windows_device_0'!Q$2:Q$911,1,0)</f>
        <v>2184572</v>
      </c>
      <c r="C3">
        <f t="shared" ref="C3:C66" si="1">(A3-A2)*K$6</f>
        <v>-0.21403867740059235</v>
      </c>
      <c r="D3">
        <f t="shared" si="0"/>
        <v>48.069961322599404</v>
      </c>
      <c r="E3">
        <f t="shared" ref="E3:E66" si="2">B3-A3*K$2+K$3*A3^2+J3</f>
        <v>2181206.9732787744</v>
      </c>
      <c r="F3">
        <f t="shared" ref="F3:F66" si="3">(A3)*(1-EXP(-3*(D3)/K$7))</f>
        <v>48.283999999999985</v>
      </c>
      <c r="G3">
        <f t="shared" ref="G3:G66" si="4">B3-A3*M$2</f>
        <v>2182157.7999999998</v>
      </c>
      <c r="H3">
        <f t="shared" ref="H3:H66" si="5">I3+J3</f>
        <v>2182136.3417647742</v>
      </c>
      <c r="I3">
        <f t="shared" ref="I3:I66" si="6">B3-K$5*(F3)</f>
        <v>2182180.2196936412</v>
      </c>
      <c r="J3">
        <f t="shared" ref="J3:J66" si="7">C3*K$8</f>
        <v>-43.877928867121433</v>
      </c>
      <c r="K3">
        <v>0.61907006552239596</v>
      </c>
    </row>
    <row r="4" spans="1:13" x14ac:dyDescent="0.25">
      <c r="A4">
        <f>VLOOKUP('2024-03-18_windows_device_0'!P319,'2024-03-18_windows_device_0'!P$2:P$911,1,0)</f>
        <v>48.24666666666667</v>
      </c>
      <c r="B4">
        <f>VLOOKUP('2024-03-18_windows_device_0'!Q357,'2024-03-18_windows_device_0'!Q$2:Q$911,1,0)</f>
        <v>2184575</v>
      </c>
      <c r="C4">
        <f t="shared" si="1"/>
        <v>-0.18728384272548712</v>
      </c>
      <c r="D4">
        <f t="shared" si="0"/>
        <v>48.059382823941185</v>
      </c>
      <c r="E4">
        <f t="shared" si="2"/>
        <v>2181216.9108675658</v>
      </c>
      <c r="F4">
        <f t="shared" si="3"/>
        <v>48.246666666666655</v>
      </c>
      <c r="G4">
        <f t="shared" si="4"/>
        <v>2182162.6666666665</v>
      </c>
      <c r="H4">
        <f t="shared" si="5"/>
        <v>2182146.6758375755</v>
      </c>
      <c r="I4">
        <f t="shared" si="6"/>
        <v>2182185.069025334</v>
      </c>
      <c r="J4">
        <f t="shared" si="7"/>
        <v>-38.393187758724856</v>
      </c>
      <c r="K4">
        <v>0.68</v>
      </c>
    </row>
    <row r="5" spans="1:13" x14ac:dyDescent="0.25">
      <c r="A5">
        <f>VLOOKUP('2024-03-18_windows_device_0'!P320,'2024-03-18_windows_device_0'!P$2:P$911,1,0)</f>
        <v>48.179333333333332</v>
      </c>
      <c r="B5">
        <f>VLOOKUP('2024-03-18_windows_device_0'!Q358,'2024-03-18_windows_device_0'!Q$2:Q$911,1,0)</f>
        <v>2184575</v>
      </c>
      <c r="C5">
        <f t="shared" si="1"/>
        <v>-0.33777978777281148</v>
      </c>
      <c r="D5">
        <f t="shared" si="0"/>
        <v>47.841553545560522</v>
      </c>
      <c r="E5">
        <f t="shared" si="2"/>
        <v>2181188.6838763328</v>
      </c>
      <c r="F5">
        <f t="shared" si="3"/>
        <v>48.179333333333318</v>
      </c>
      <c r="G5">
        <f t="shared" si="4"/>
        <v>2182166.0333333332</v>
      </c>
      <c r="H5">
        <f t="shared" si="5"/>
        <v>2182119.1595706427</v>
      </c>
      <c r="I5">
        <f t="shared" si="6"/>
        <v>2182188.4044271363</v>
      </c>
      <c r="J5">
        <f t="shared" si="7"/>
        <v>-69.244856493426354</v>
      </c>
      <c r="K5">
        <v>49.535670333001377</v>
      </c>
    </row>
    <row r="6" spans="1:13" x14ac:dyDescent="0.25">
      <c r="A6">
        <f>VLOOKUP('2024-03-18_windows_device_0'!P321,'2024-03-18_windows_device_0'!P$2:P$911,1,0)</f>
        <v>48.12466666666667</v>
      </c>
      <c r="B6">
        <f>VLOOKUP('2024-03-18_windows_device_0'!Q359,'2024-03-18_windows_device_0'!Q$2:Q$911,1,0)</f>
        <v>2184572</v>
      </c>
      <c r="C6">
        <f t="shared" si="1"/>
        <v>-0.27423705541947219</v>
      </c>
      <c r="D6">
        <f t="shared" si="0"/>
        <v>47.850429611247201</v>
      </c>
      <c r="E6">
        <f t="shared" si="2"/>
        <v>2181200.8451915379</v>
      </c>
      <c r="F6">
        <f t="shared" si="3"/>
        <v>48.124666666666656</v>
      </c>
      <c r="G6">
        <f t="shared" si="4"/>
        <v>2182165.7666666666</v>
      </c>
      <c r="H6">
        <f t="shared" si="5"/>
        <v>2182131.8937807535</v>
      </c>
      <c r="I6">
        <f t="shared" si="6"/>
        <v>2182188.1123771146</v>
      </c>
      <c r="J6">
        <f t="shared" si="7"/>
        <v>-56.218596360991796</v>
      </c>
      <c r="K6">
        <v>5.0165315015761003</v>
      </c>
      <c r="L6">
        <f>VAR(I2:I562)</f>
        <v>186.62505387828131</v>
      </c>
    </row>
    <row r="7" spans="1:13" x14ac:dyDescent="0.25">
      <c r="A7">
        <f>VLOOKUP('2024-03-18_windows_device_0'!P322,'2024-03-18_windows_device_0'!P$2:P$911,1,0)</f>
        <v>48.074666666666666</v>
      </c>
      <c r="B7">
        <f>VLOOKUP('2024-03-18_windows_device_0'!Q360,'2024-03-18_windows_device_0'!Q$2:Q$911,1,0)</f>
        <v>2184570</v>
      </c>
      <c r="C7">
        <f t="shared" si="1"/>
        <v>-0.25082657507882639</v>
      </c>
      <c r="D7">
        <f t="shared" si="0"/>
        <v>47.82384009158784</v>
      </c>
      <c r="E7">
        <f t="shared" si="2"/>
        <v>2181205.6003740826</v>
      </c>
      <c r="F7">
        <f t="shared" si="3"/>
        <v>48.074666666666651</v>
      </c>
      <c r="G7">
        <f t="shared" si="4"/>
        <v>2182166.2666666666</v>
      </c>
      <c r="H7">
        <f t="shared" si="5"/>
        <v>2182137.16971274</v>
      </c>
      <c r="I7">
        <f t="shared" si="6"/>
        <v>2182188.5891606309</v>
      </c>
      <c r="J7">
        <f t="shared" si="7"/>
        <v>-51.419447891159408</v>
      </c>
      <c r="K7">
        <v>3.9833164277111703</v>
      </c>
    </row>
    <row r="8" spans="1:13" x14ac:dyDescent="0.25">
      <c r="A8">
        <f>VLOOKUP('2024-03-18_windows_device_0'!P323,'2024-03-18_windows_device_0'!P$2:P$911,1,0)</f>
        <v>48.018000000000001</v>
      </c>
      <c r="B8">
        <f>VLOOKUP('2024-03-18_windows_device_0'!Q361,'2024-03-18_windows_device_0'!Q$2:Q$911,1,0)</f>
        <v>2184571</v>
      </c>
      <c r="C8">
        <f t="shared" si="1"/>
        <v>-0.28427011842263666</v>
      </c>
      <c r="D8">
        <f t="shared" si="0"/>
        <v>47.733729881577361</v>
      </c>
      <c r="E8">
        <f t="shared" si="2"/>
        <v>2181201.9650282487</v>
      </c>
      <c r="F8">
        <f t="shared" si="3"/>
        <v>48.017999999999986</v>
      </c>
      <c r="G8">
        <f t="shared" si="4"/>
        <v>2182170.1</v>
      </c>
      <c r="H8">
        <f t="shared" si="5"/>
        <v>2182134.1208076733</v>
      </c>
      <c r="I8">
        <f t="shared" si="6"/>
        <v>2182192.3961819499</v>
      </c>
      <c r="J8">
        <f t="shared" si="7"/>
        <v>-58.27537427664052</v>
      </c>
      <c r="K8">
        <v>205</v>
      </c>
    </row>
    <row r="9" spans="1:13" x14ac:dyDescent="0.25">
      <c r="A9">
        <f>VLOOKUP('2024-03-18_windows_device_0'!P324,'2024-03-18_windows_device_0'!P$2:P$911,1,0)</f>
        <v>47.977333333333334</v>
      </c>
      <c r="B9">
        <f>VLOOKUP('2024-03-18_windows_device_0'!Q362,'2024-03-18_windows_device_0'!Q$2:Q$911,1,0)</f>
        <v>2184570</v>
      </c>
      <c r="C9">
        <f t="shared" si="1"/>
        <v>-0.2040056143974279</v>
      </c>
      <c r="D9">
        <f t="shared" si="0"/>
        <v>47.773327718935903</v>
      </c>
      <c r="E9">
        <f t="shared" si="2"/>
        <v>2181219.0152950925</v>
      </c>
      <c r="F9">
        <f t="shared" si="3"/>
        <v>47.977333333333327</v>
      </c>
      <c r="G9">
        <f t="shared" si="4"/>
        <v>2182171.1333333333</v>
      </c>
      <c r="H9">
        <f t="shared" si="5"/>
        <v>2182151.5894815917</v>
      </c>
      <c r="I9">
        <f t="shared" si="6"/>
        <v>2182193.4106325433</v>
      </c>
      <c r="J9">
        <f t="shared" si="7"/>
        <v>-41.821150951472717</v>
      </c>
      <c r="K9">
        <v>-0.01</v>
      </c>
    </row>
    <row r="10" spans="1:13" x14ac:dyDescent="0.25">
      <c r="A10">
        <f>VLOOKUP('2024-03-18_windows_device_0'!P325,'2024-03-18_windows_device_0'!P$2:P$911,1,0)</f>
        <v>47.919333333333334</v>
      </c>
      <c r="B10">
        <f>VLOOKUP('2024-03-18_windows_device_0'!Q363,'2024-03-18_windows_device_0'!Q$2:Q$911,1,0)</f>
        <v>2184559</v>
      </c>
      <c r="C10">
        <f t="shared" si="1"/>
        <v>-0.29095882709141296</v>
      </c>
      <c r="D10">
        <f t="shared" si="0"/>
        <v>47.628374506241919</v>
      </c>
      <c r="E10">
        <f t="shared" si="2"/>
        <v>2181192.4697535853</v>
      </c>
      <c r="F10">
        <f t="shared" si="3"/>
        <v>47.919333333333327</v>
      </c>
      <c r="G10">
        <f t="shared" si="4"/>
        <v>2182163.0333333332</v>
      </c>
      <c r="H10">
        <f t="shared" si="5"/>
        <v>2182125.6371418689</v>
      </c>
      <c r="I10">
        <f t="shared" si="6"/>
        <v>2182185.2837014226</v>
      </c>
      <c r="J10">
        <f t="shared" si="7"/>
        <v>-59.646559553739657</v>
      </c>
    </row>
    <row r="11" spans="1:13" x14ac:dyDescent="0.25">
      <c r="A11">
        <f>VLOOKUP('2024-03-18_windows_device_0'!P326,'2024-03-18_windows_device_0'!P$2:P$911,1,0)</f>
        <v>47.861333333333334</v>
      </c>
      <c r="B11">
        <f>VLOOKUP('2024-03-18_windows_device_0'!Q364,'2024-03-18_windows_device_0'!Q$2:Q$911,1,0)</f>
        <v>2184549</v>
      </c>
      <c r="C11">
        <f t="shared" si="1"/>
        <v>-0.29095882709141296</v>
      </c>
      <c r="D11">
        <f t="shared" si="0"/>
        <v>47.570374506241919</v>
      </c>
      <c r="E11">
        <f t="shared" si="2"/>
        <v>2181184.7537857834</v>
      </c>
      <c r="F11">
        <f t="shared" si="3"/>
        <v>47.861333333333327</v>
      </c>
      <c r="G11">
        <f t="shared" si="4"/>
        <v>2182155.9333333331</v>
      </c>
      <c r="H11">
        <f t="shared" si="5"/>
        <v>2182118.5102107483</v>
      </c>
      <c r="I11">
        <f t="shared" si="6"/>
        <v>2182178.156770302</v>
      </c>
      <c r="J11">
        <f t="shared" si="7"/>
        <v>-59.646559553739657</v>
      </c>
    </row>
    <row r="12" spans="1:13" x14ac:dyDescent="0.25">
      <c r="A12">
        <f>VLOOKUP('2024-03-18_windows_device_0'!P327,'2024-03-18_windows_device_0'!P$2:P$911,1,0)</f>
        <v>47.836666666666666</v>
      </c>
      <c r="B12">
        <f>VLOOKUP('2024-03-18_windows_device_0'!Q365,'2024-03-18_windows_device_0'!Q$2:Q$911,1,0)</f>
        <v>2184551</v>
      </c>
      <c r="C12">
        <f t="shared" si="1"/>
        <v>-0.12374111037221912</v>
      </c>
      <c r="D12">
        <f t="shared" si="0"/>
        <v>47.712925556294444</v>
      </c>
      <c r="E12">
        <f t="shared" si="2"/>
        <v>2181222.0060500787</v>
      </c>
      <c r="F12">
        <f t="shared" si="3"/>
        <v>47.836666666666659</v>
      </c>
      <c r="G12">
        <f t="shared" si="4"/>
        <v>2182159.1666666665</v>
      </c>
      <c r="H12">
        <f t="shared" si="5"/>
        <v>2182156.0117225442</v>
      </c>
      <c r="I12">
        <f t="shared" si="6"/>
        <v>2182181.3786501703</v>
      </c>
      <c r="J12">
        <f t="shared" si="7"/>
        <v>-25.366927626304918</v>
      </c>
    </row>
    <row r="13" spans="1:13" x14ac:dyDescent="0.25">
      <c r="A13">
        <f>VLOOKUP('2024-03-18_windows_device_0'!P328,'2024-03-18_windows_device_0'!P$2:P$911,1,0)</f>
        <v>47.774666666666668</v>
      </c>
      <c r="B13">
        <f>VLOOKUP('2024-03-18_windows_device_0'!Q366,'2024-03-18_windows_device_0'!Q$2:Q$911,1,0)</f>
        <v>2184552</v>
      </c>
      <c r="C13">
        <f t="shared" si="1"/>
        <v>-0.31102495309770622</v>
      </c>
      <c r="D13">
        <f t="shared" si="0"/>
        <v>47.463641713568961</v>
      </c>
      <c r="E13">
        <f t="shared" si="2"/>
        <v>2181187.0609133905</v>
      </c>
      <c r="F13">
        <f t="shared" si="3"/>
        <v>47.774666666666654</v>
      </c>
      <c r="G13">
        <f t="shared" si="4"/>
        <v>2182163.2666666666</v>
      </c>
      <c r="H13">
        <f t="shared" si="5"/>
        <v>2182121.6897463459</v>
      </c>
      <c r="I13">
        <f t="shared" si="6"/>
        <v>2182185.4498617309</v>
      </c>
      <c r="J13">
        <f t="shared" si="7"/>
        <v>-63.760115385029778</v>
      </c>
    </row>
    <row r="14" spans="1:13" x14ac:dyDescent="0.25">
      <c r="A14">
        <f>VLOOKUP('2024-03-18_windows_device_0'!P329,'2024-03-18_windows_device_0'!P$2:P$911,1,0)</f>
        <v>47.725999999999999</v>
      </c>
      <c r="B14">
        <f>VLOOKUP('2024-03-18_windows_device_0'!Q367,'2024-03-18_windows_device_0'!Q$2:Q$911,1,0)</f>
        <v>2184551</v>
      </c>
      <c r="C14">
        <f t="shared" si="1"/>
        <v>-0.24413786641005009</v>
      </c>
      <c r="D14">
        <f t="shared" si="0"/>
        <v>47.481862133589949</v>
      </c>
      <c r="E14">
        <f t="shared" si="2"/>
        <v>2181201.6976888096</v>
      </c>
      <c r="F14">
        <f t="shared" si="3"/>
        <v>47.725999999999985</v>
      </c>
      <c r="G14">
        <f t="shared" si="4"/>
        <v>2182164.7000000002</v>
      </c>
      <c r="H14">
        <f t="shared" si="5"/>
        <v>2182136.812335073</v>
      </c>
      <c r="I14">
        <f t="shared" si="6"/>
        <v>2182186.8605976873</v>
      </c>
      <c r="J14">
        <f t="shared" si="7"/>
        <v>-50.04826261406027</v>
      </c>
    </row>
    <row r="15" spans="1:13" x14ac:dyDescent="0.25">
      <c r="A15">
        <f>VLOOKUP('2024-03-18_windows_device_0'!P330,'2024-03-18_windows_device_0'!P$2:P$911,1,0)</f>
        <v>47.672666666666665</v>
      </c>
      <c r="B15">
        <f>VLOOKUP('2024-03-18_windows_device_0'!Q368,'2024-03-18_windows_device_0'!Q$2:Q$911,1,0)</f>
        <v>2184555</v>
      </c>
      <c r="C15">
        <f t="shared" si="1"/>
        <v>-0.26754834675073152</v>
      </c>
      <c r="D15">
        <f t="shared" si="0"/>
        <v>47.405118319915935</v>
      </c>
      <c r="E15">
        <f t="shared" si="2"/>
        <v>2181203.0114123528</v>
      </c>
      <c r="F15">
        <f t="shared" si="3"/>
        <v>47.67266666666665</v>
      </c>
      <c r="G15">
        <f t="shared" si="4"/>
        <v>2182171.3666666667</v>
      </c>
      <c r="H15">
        <f t="shared" si="5"/>
        <v>2182138.6550890207</v>
      </c>
      <c r="I15">
        <f t="shared" si="6"/>
        <v>2182193.5025001047</v>
      </c>
      <c r="J15">
        <f t="shared" si="7"/>
        <v>-54.847411083899964</v>
      </c>
    </row>
    <row r="16" spans="1:13" x14ac:dyDescent="0.25">
      <c r="A16">
        <f>VLOOKUP('2024-03-18_windows_device_0'!P331,'2024-03-18_windows_device_0'!P$2:P$911,1,0)</f>
        <v>47.640666666666668</v>
      </c>
      <c r="B16">
        <f>VLOOKUP('2024-03-18_windows_device_0'!Q369,'2024-03-18_windows_device_0'!Q$2:Q$911,1,0)</f>
        <v>2184555</v>
      </c>
      <c r="C16">
        <f t="shared" si="1"/>
        <v>-0.16052900805041753</v>
      </c>
      <c r="D16">
        <f t="shared" si="0"/>
        <v>47.48013765861625</v>
      </c>
      <c r="E16">
        <f t="shared" si="2"/>
        <v>2181226.2197904685</v>
      </c>
      <c r="F16">
        <f t="shared" si="3"/>
        <v>47.640666666666654</v>
      </c>
      <c r="G16">
        <f t="shared" si="4"/>
        <v>2182172.9666666668</v>
      </c>
      <c r="H16">
        <f t="shared" si="5"/>
        <v>2182162.1791949053</v>
      </c>
      <c r="I16">
        <f t="shared" si="6"/>
        <v>2182195.0876415558</v>
      </c>
      <c r="J16">
        <f t="shared" si="7"/>
        <v>-32.908446650335591</v>
      </c>
    </row>
    <row r="17" spans="1:10" x14ac:dyDescent="0.25">
      <c r="A17">
        <f>VLOOKUP('2024-03-18_windows_device_0'!P332,'2024-03-18_windows_device_0'!P$2:P$911,1,0)</f>
        <v>47.591333333333331</v>
      </c>
      <c r="B17">
        <f>VLOOKUP('2024-03-18_windows_device_0'!Q370,'2024-03-18_windows_device_0'!Q$2:Q$911,1,0)</f>
        <v>2184546</v>
      </c>
      <c r="C17">
        <f t="shared" si="1"/>
        <v>-0.24748222074443824</v>
      </c>
      <c r="D17">
        <f t="shared" si="0"/>
        <v>47.343851112588894</v>
      </c>
      <c r="E17">
        <f t="shared" si="2"/>
        <v>2181201.3538786103</v>
      </c>
      <c r="F17">
        <f t="shared" si="3"/>
        <v>47.591333333333317</v>
      </c>
      <c r="G17">
        <f t="shared" si="4"/>
        <v>2182166.4333333331</v>
      </c>
      <c r="H17">
        <f t="shared" si="5"/>
        <v>2182137.7975460393</v>
      </c>
      <c r="I17">
        <f t="shared" si="6"/>
        <v>2182188.531401292</v>
      </c>
      <c r="J17">
        <f t="shared" si="7"/>
        <v>-50.733855252609835</v>
      </c>
    </row>
    <row r="18" spans="1:10" x14ac:dyDescent="0.25">
      <c r="A18">
        <f>VLOOKUP('2024-03-18_windows_device_0'!P333,'2024-03-18_windows_device_0'!P$2:P$911,1,0)</f>
        <v>47.545333333333332</v>
      </c>
      <c r="B18">
        <f>VLOOKUP('2024-03-18_windows_device_0'!Q371,'2024-03-18_windows_device_0'!Q$2:Q$911,1,0)</f>
        <v>2184546</v>
      </c>
      <c r="C18">
        <f t="shared" si="1"/>
        <v>-0.23076044907249749</v>
      </c>
      <c r="D18">
        <f t="shared" si="0"/>
        <v>47.314572884260834</v>
      </c>
      <c r="E18">
        <f t="shared" si="2"/>
        <v>2181206.6116549466</v>
      </c>
      <c r="F18">
        <f t="shared" si="3"/>
        <v>47.545333333333318</v>
      </c>
      <c r="G18">
        <f t="shared" si="4"/>
        <v>2182168.7333333334</v>
      </c>
      <c r="H18">
        <f t="shared" si="5"/>
        <v>2182143.5041500675</v>
      </c>
      <c r="I18">
        <f t="shared" si="6"/>
        <v>2182190.8100421275</v>
      </c>
      <c r="J18">
        <f t="shared" si="7"/>
        <v>-47.305892059861982</v>
      </c>
    </row>
    <row r="19" spans="1:10" x14ac:dyDescent="0.25">
      <c r="A19">
        <f>VLOOKUP('2024-03-18_windows_device_0'!P334,'2024-03-18_windows_device_0'!P$2:P$911,1,0)</f>
        <v>47.475999999999999</v>
      </c>
      <c r="B19">
        <f>VLOOKUP('2024-03-18_windows_device_0'!Q372,'2024-03-18_windows_device_0'!Q$2:Q$911,1,0)</f>
        <v>2184546</v>
      </c>
      <c r="C19">
        <f t="shared" si="1"/>
        <v>-0.34781285077594032</v>
      </c>
      <c r="D19">
        <f t="shared" si="0"/>
        <v>47.128187149224061</v>
      </c>
      <c r="E19">
        <f t="shared" si="2"/>
        <v>2181185.3788421885</v>
      </c>
      <c r="F19">
        <f t="shared" si="3"/>
        <v>47.475999999999985</v>
      </c>
      <c r="G19">
        <f t="shared" si="4"/>
        <v>2182172.2000000002</v>
      </c>
      <c r="H19">
        <f t="shared" si="5"/>
        <v>2182122.9428808615</v>
      </c>
      <c r="I19">
        <f t="shared" si="6"/>
        <v>2182194.2445152705</v>
      </c>
      <c r="J19">
        <f t="shared" si="7"/>
        <v>-71.301634409067759</v>
      </c>
    </row>
    <row r="20" spans="1:10" x14ac:dyDescent="0.25">
      <c r="A20">
        <f>VLOOKUP('2024-03-18_windows_device_0'!P335,'2024-03-18_windows_device_0'!P$2:P$911,1,0)</f>
        <v>47.433999999999997</v>
      </c>
      <c r="B20">
        <f>VLOOKUP('2024-03-18_windows_device_0'!Q373,'2024-03-18_windows_device_0'!Q$2:Q$911,1,0)</f>
        <v>2184544</v>
      </c>
      <c r="C20">
        <f t="shared" si="1"/>
        <v>-0.2106943230662042</v>
      </c>
      <c r="D20">
        <f t="shared" si="0"/>
        <v>47.223305676933791</v>
      </c>
      <c r="E20">
        <f t="shared" si="2"/>
        <v>2181213.1647328734</v>
      </c>
      <c r="F20">
        <f t="shared" si="3"/>
        <v>47.433999999999983</v>
      </c>
      <c r="G20">
        <f t="shared" si="4"/>
        <v>2182172.2999999998</v>
      </c>
      <c r="H20">
        <f t="shared" si="5"/>
        <v>2182151.1326771956</v>
      </c>
      <c r="I20">
        <f t="shared" si="6"/>
        <v>2182194.3250134243</v>
      </c>
      <c r="J20">
        <f t="shared" si="7"/>
        <v>-43.192336228571861</v>
      </c>
    </row>
    <row r="21" spans="1:10" x14ac:dyDescent="0.25">
      <c r="A21">
        <f>VLOOKUP('2024-03-18_windows_device_0'!P336,'2024-03-18_windows_device_0'!P$2:P$911,1,0)</f>
        <v>47.410666666666664</v>
      </c>
      <c r="B21">
        <f>VLOOKUP('2024-03-18_windows_device_0'!Q374,'2024-03-18_windows_device_0'!Q$2:Q$911,1,0)</f>
        <v>2184541</v>
      </c>
      <c r="C21">
        <f t="shared" si="1"/>
        <v>-0.11705240170344282</v>
      </c>
      <c r="D21">
        <f t="shared" si="0"/>
        <v>47.293614264963225</v>
      </c>
      <c r="E21">
        <f t="shared" si="2"/>
        <v>2181230.2937107706</v>
      </c>
      <c r="F21">
        <f t="shared" si="3"/>
        <v>47.41066666666665</v>
      </c>
      <c r="G21">
        <f t="shared" si="4"/>
        <v>2182170.4666666668</v>
      </c>
      <c r="H21">
        <f t="shared" si="5"/>
        <v>2182168.4851033827</v>
      </c>
      <c r="I21">
        <f t="shared" si="6"/>
        <v>2182192.4808457321</v>
      </c>
      <c r="J21">
        <f t="shared" si="7"/>
        <v>-23.995742349205777</v>
      </c>
    </row>
    <row r="22" spans="1:10" x14ac:dyDescent="0.25">
      <c r="A22">
        <f>VLOOKUP('2024-03-18_windows_device_0'!P337,'2024-03-18_windows_device_0'!P$2:P$911,1,0)</f>
        <v>47.345333333333329</v>
      </c>
      <c r="B22">
        <f>VLOOKUP('2024-03-18_windows_device_0'!Q375,'2024-03-18_windows_device_0'!Q$2:Q$911,1,0)</f>
        <v>2184530</v>
      </c>
      <c r="C22">
        <f t="shared" si="1"/>
        <v>-0.327746724769647</v>
      </c>
      <c r="D22">
        <f t="shared" si="0"/>
        <v>47.017586608563683</v>
      </c>
      <c r="E22">
        <f t="shared" si="2"/>
        <v>2181178.7156359977</v>
      </c>
      <c r="F22">
        <f t="shared" si="3"/>
        <v>47.345333333333308</v>
      </c>
      <c r="G22">
        <f t="shared" si="4"/>
        <v>2182162.7333333334</v>
      </c>
      <c r="H22">
        <f t="shared" si="5"/>
        <v>2182117.5290976162</v>
      </c>
      <c r="I22">
        <f t="shared" si="6"/>
        <v>2182184.7171761938</v>
      </c>
      <c r="J22">
        <f t="shared" si="7"/>
        <v>-67.188078577777631</v>
      </c>
    </row>
    <row r="23" spans="1:10" x14ac:dyDescent="0.25">
      <c r="A23">
        <f>VLOOKUP('2024-03-18_windows_device_0'!P338,'2024-03-18_windows_device_0'!P$2:P$911,1,0)</f>
        <v>47.311333333333337</v>
      </c>
      <c r="B23">
        <f>VLOOKUP('2024-03-18_windows_device_0'!Q376,'2024-03-18_windows_device_0'!Q$2:Q$911,1,0)</f>
        <v>2184527</v>
      </c>
      <c r="C23">
        <f t="shared" si="1"/>
        <v>-0.17056207105354634</v>
      </c>
      <c r="D23">
        <f t="shared" si="0"/>
        <v>47.140771262279792</v>
      </c>
      <c r="E23">
        <f t="shared" si="2"/>
        <v>2181209.3010638175</v>
      </c>
      <c r="F23">
        <f t="shared" si="3"/>
        <v>47.311333333333323</v>
      </c>
      <c r="G23">
        <f t="shared" si="4"/>
        <v>2182161.4333333331</v>
      </c>
      <c r="H23">
        <f t="shared" si="5"/>
        <v>2182148.4361644192</v>
      </c>
      <c r="I23">
        <f t="shared" si="6"/>
        <v>2182183.4013889851</v>
      </c>
      <c r="J23">
        <f t="shared" si="7"/>
        <v>-34.965224565977003</v>
      </c>
    </row>
    <row r="24" spans="1:10" x14ac:dyDescent="0.25">
      <c r="A24">
        <f>VLOOKUP('2024-03-18_windows_device_0'!P339,'2024-03-18_windows_device_0'!P$2:P$911,1,0)</f>
        <v>47.266666666666666</v>
      </c>
      <c r="B24">
        <f>VLOOKUP('2024-03-18_windows_device_0'!Q377,'2024-03-18_windows_device_0'!Q$2:Q$911,1,0)</f>
        <v>2184530</v>
      </c>
      <c r="C24">
        <f t="shared" si="1"/>
        <v>-0.22407174040375682</v>
      </c>
      <c r="D24">
        <f t="shared" si="0"/>
        <v>47.042594926262908</v>
      </c>
      <c r="E24">
        <f t="shared" si="2"/>
        <v>2181203.1238048193</v>
      </c>
      <c r="F24">
        <f t="shared" si="3"/>
        <v>47.266666666666644</v>
      </c>
      <c r="G24">
        <f t="shared" si="4"/>
        <v>2182166.6666666665</v>
      </c>
      <c r="H24">
        <f t="shared" si="5"/>
        <v>2182142.6792754773</v>
      </c>
      <c r="I24">
        <f t="shared" si="6"/>
        <v>2182188.6139822602</v>
      </c>
      <c r="J24">
        <f t="shared" si="7"/>
        <v>-45.934706782770149</v>
      </c>
    </row>
    <row r="25" spans="1:10" x14ac:dyDescent="0.25">
      <c r="A25">
        <f>VLOOKUP('2024-03-18_windows_device_0'!P340,'2024-03-18_windows_device_0'!P$2:P$911,1,0)</f>
        <v>47.208666666666666</v>
      </c>
      <c r="B25">
        <f>VLOOKUP('2024-03-18_windows_device_0'!Q378,'2024-03-18_windows_device_0'!Q$2:Q$911,1,0)</f>
        <v>2184529</v>
      </c>
      <c r="C25">
        <f t="shared" si="1"/>
        <v>-0.29095882709141296</v>
      </c>
      <c r="D25">
        <f t="shared" si="0"/>
        <v>46.91770783957525</v>
      </c>
      <c r="E25">
        <f t="shared" si="2"/>
        <v>2181190.7428536285</v>
      </c>
      <c r="F25">
        <f t="shared" si="3"/>
        <v>47.208666666666645</v>
      </c>
      <c r="G25">
        <f t="shared" si="4"/>
        <v>2182168.5666666669</v>
      </c>
      <c r="H25">
        <f t="shared" si="5"/>
        <v>2182130.8404915859</v>
      </c>
      <c r="I25">
        <f t="shared" si="6"/>
        <v>2182190.4870511396</v>
      </c>
      <c r="J25">
        <f t="shared" si="7"/>
        <v>-59.646559553739657</v>
      </c>
    </row>
    <row r="26" spans="1:10" x14ac:dyDescent="0.25">
      <c r="A26">
        <f>VLOOKUP('2024-03-18_windows_device_0'!P341,'2024-03-18_windows_device_0'!P$2:P$911,1,0)</f>
        <v>47.167999999999999</v>
      </c>
      <c r="B26">
        <f>VLOOKUP('2024-03-18_windows_device_0'!Q379,'2024-03-18_windows_device_0'!Q$2:Q$911,1,0)</f>
        <v>2184525</v>
      </c>
      <c r="C26">
        <f t="shared" si="1"/>
        <v>-0.2040056143974279</v>
      </c>
      <c r="D26">
        <f t="shared" si="0"/>
        <v>46.963994385602568</v>
      </c>
      <c r="E26">
        <f t="shared" si="2"/>
        <v>2181206.2050565183</v>
      </c>
      <c r="F26">
        <f t="shared" si="3"/>
        <v>47.167999999999978</v>
      </c>
      <c r="G26">
        <f t="shared" si="4"/>
        <v>2182166.6</v>
      </c>
      <c r="H26">
        <f t="shared" si="5"/>
        <v>2182146.6803507814</v>
      </c>
      <c r="I26">
        <f t="shared" si="6"/>
        <v>2182188.501501733</v>
      </c>
      <c r="J26">
        <f t="shared" si="7"/>
        <v>-41.821150951472717</v>
      </c>
    </row>
    <row r="27" spans="1:10" x14ac:dyDescent="0.25">
      <c r="A27">
        <f>VLOOKUP('2024-03-18_windows_device_0'!P342,'2024-03-18_windows_device_0'!P$2:P$911,1,0)</f>
        <v>47.108000000000004</v>
      </c>
      <c r="B27">
        <f>VLOOKUP('2024-03-18_windows_device_0'!Q380,'2024-03-18_windows_device_0'!Q$2:Q$911,1,0)</f>
        <v>2184522</v>
      </c>
      <c r="C27">
        <f t="shared" si="1"/>
        <v>-0.3009918900945418</v>
      </c>
      <c r="D27">
        <f t="shared" si="0"/>
        <v>46.80700810990546</v>
      </c>
      <c r="E27">
        <f t="shared" si="2"/>
        <v>2181185.7415515748</v>
      </c>
      <c r="F27">
        <f t="shared" si="3"/>
        <v>47.107999999999983</v>
      </c>
      <c r="G27">
        <f t="shared" si="4"/>
        <v>2182166.6</v>
      </c>
      <c r="H27">
        <f t="shared" si="5"/>
        <v>2182126.7703044834</v>
      </c>
      <c r="I27">
        <f t="shared" si="6"/>
        <v>2182188.473641953</v>
      </c>
      <c r="J27">
        <f t="shared" si="7"/>
        <v>-61.703337469381069</v>
      </c>
    </row>
    <row r="28" spans="1:10" x14ac:dyDescent="0.25">
      <c r="A28">
        <f>VLOOKUP('2024-03-18_windows_device_0'!P343,'2024-03-18_windows_device_0'!P$2:P$911,1,0)</f>
        <v>47.055999999999997</v>
      </c>
      <c r="B28">
        <f>VLOOKUP('2024-03-18_windows_device_0'!Q381,'2024-03-18_windows_device_0'!Q$2:Q$911,1,0)</f>
        <v>2184521</v>
      </c>
      <c r="C28">
        <f t="shared" si="1"/>
        <v>-0.26085963808199086</v>
      </c>
      <c r="D28">
        <f t="shared" si="0"/>
        <v>46.795140361918008</v>
      </c>
      <c r="E28">
        <f t="shared" si="2"/>
        <v>2181195.068459399</v>
      </c>
      <c r="F28">
        <f t="shared" si="3"/>
        <v>47.055999999999976</v>
      </c>
      <c r="G28">
        <f t="shared" si="4"/>
        <v>2182168.2000000002</v>
      </c>
      <c r="H28">
        <f t="shared" si="5"/>
        <v>2182136.5732710036</v>
      </c>
      <c r="I28">
        <f t="shared" si="6"/>
        <v>2182190.0494968104</v>
      </c>
      <c r="J28">
        <f t="shared" si="7"/>
        <v>-53.476225806808124</v>
      </c>
    </row>
    <row r="29" spans="1:10" x14ac:dyDescent="0.25">
      <c r="A29">
        <f>VLOOKUP('2024-03-18_windows_device_0'!P344,'2024-03-18_windows_device_0'!P$2:P$911,1,0)</f>
        <v>47.01</v>
      </c>
      <c r="B29">
        <f>VLOOKUP('2024-03-18_windows_device_0'!Q382,'2024-03-18_windows_device_0'!Q$2:Q$911,1,0)</f>
        <v>2184521</v>
      </c>
      <c r="C29">
        <f t="shared" si="1"/>
        <v>-0.23076044907249749</v>
      </c>
      <c r="D29">
        <f t="shared" si="0"/>
        <v>46.7792395509275</v>
      </c>
      <c r="E29">
        <f t="shared" si="2"/>
        <v>2181203.0990959033</v>
      </c>
      <c r="F29">
        <f t="shared" si="3"/>
        <v>47.00999999999997</v>
      </c>
      <c r="G29">
        <f t="shared" si="4"/>
        <v>2182170.5</v>
      </c>
      <c r="H29">
        <f t="shared" si="5"/>
        <v>2182145.0222455855</v>
      </c>
      <c r="I29">
        <f t="shared" si="6"/>
        <v>2182192.3281376455</v>
      </c>
      <c r="J29">
        <f t="shared" si="7"/>
        <v>-47.305892059861982</v>
      </c>
    </row>
    <row r="30" spans="1:10" x14ac:dyDescent="0.25">
      <c r="A30">
        <f>VLOOKUP('2024-03-18_windows_device_0'!P345,'2024-03-18_windows_device_0'!P$2:P$911,1,0)</f>
        <v>46.957999999999998</v>
      </c>
      <c r="B30">
        <f>VLOOKUP('2024-03-18_windows_device_0'!Q383,'2024-03-18_windows_device_0'!Q$2:Q$911,1,0)</f>
        <v>2184520</v>
      </c>
      <c r="C30">
        <f t="shared" si="1"/>
        <v>-0.26085963808195523</v>
      </c>
      <c r="D30">
        <f t="shared" si="0"/>
        <v>46.697140361918045</v>
      </c>
      <c r="E30">
        <f t="shared" si="2"/>
        <v>2181198.0348678809</v>
      </c>
      <c r="F30">
        <f t="shared" si="3"/>
        <v>46.95799999999997</v>
      </c>
      <c r="G30">
        <f t="shared" si="4"/>
        <v>2182172.1</v>
      </c>
      <c r="H30">
        <f t="shared" si="5"/>
        <v>2182140.4277666961</v>
      </c>
      <c r="I30">
        <f t="shared" si="6"/>
        <v>2182193.903992503</v>
      </c>
      <c r="J30">
        <f t="shared" si="7"/>
        <v>-53.476225806800819</v>
      </c>
    </row>
    <row r="31" spans="1:10" x14ac:dyDescent="0.25">
      <c r="A31">
        <f>VLOOKUP('2024-03-18_windows_device_0'!P346,'2024-03-18_windows_device_0'!P$2:P$911,1,0)</f>
        <v>46.921999999999997</v>
      </c>
      <c r="B31">
        <f>VLOOKUP('2024-03-18_windows_device_0'!Q384,'2024-03-18_windows_device_0'!Q$2:Q$911,1,0)</f>
        <v>2184513</v>
      </c>
      <c r="C31">
        <f t="shared" si="1"/>
        <v>-0.18059513405674646</v>
      </c>
      <c r="D31">
        <f t="shared" si="0"/>
        <v>46.741404865943252</v>
      </c>
      <c r="E31">
        <f t="shared" si="2"/>
        <v>2181208.9491256131</v>
      </c>
      <c r="F31">
        <f t="shared" si="3"/>
        <v>46.921999999999969</v>
      </c>
      <c r="G31">
        <f t="shared" si="4"/>
        <v>2182166.9</v>
      </c>
      <c r="H31">
        <f t="shared" si="5"/>
        <v>2182151.665274153</v>
      </c>
      <c r="I31">
        <f t="shared" si="6"/>
        <v>2182188.6872766349</v>
      </c>
      <c r="J31">
        <f t="shared" si="7"/>
        <v>-37.022002481633024</v>
      </c>
    </row>
    <row r="32" spans="1:10" x14ac:dyDescent="0.25">
      <c r="A32">
        <f>VLOOKUP('2024-03-18_windows_device_0'!P347,'2024-03-18_windows_device_0'!P$2:P$911,1,0)</f>
        <v>46.866666666666667</v>
      </c>
      <c r="B32">
        <f>VLOOKUP('2024-03-18_windows_device_0'!Q385,'2024-03-18_windows_device_0'!Q$2:Q$911,1,0)</f>
        <v>2184513</v>
      </c>
      <c r="C32">
        <f t="shared" si="1"/>
        <v>-0.27758140975386036</v>
      </c>
      <c r="D32">
        <f t="shared" si="0"/>
        <v>46.58908525691281</v>
      </c>
      <c r="E32">
        <f t="shared" si="2"/>
        <v>2181191.3141946984</v>
      </c>
      <c r="F32">
        <f t="shared" si="3"/>
        <v>46.866666666666639</v>
      </c>
      <c r="G32">
        <f t="shared" si="4"/>
        <v>2182169.6666666665</v>
      </c>
      <c r="H32">
        <f t="shared" si="5"/>
        <v>2182134.5240613939</v>
      </c>
      <c r="I32">
        <f t="shared" si="6"/>
        <v>2182191.4282503934</v>
      </c>
      <c r="J32">
        <f t="shared" si="7"/>
        <v>-56.904188999541375</v>
      </c>
    </row>
    <row r="33" spans="1:10" x14ac:dyDescent="0.25">
      <c r="A33">
        <f>VLOOKUP('2024-03-18_windows_device_0'!P348,'2024-03-18_windows_device_0'!P$2:P$911,1,0)</f>
        <v>46.827333333333335</v>
      </c>
      <c r="B33">
        <f>VLOOKUP('2024-03-18_windows_device_0'!Q386,'2024-03-18_windows_device_0'!Q$2:Q$911,1,0)</f>
        <v>2184512</v>
      </c>
      <c r="C33">
        <f t="shared" si="1"/>
        <v>-0.19731690572865157</v>
      </c>
      <c r="D33">
        <f t="shared" si="0"/>
        <v>46.630016427604687</v>
      </c>
      <c r="E33">
        <f t="shared" si="2"/>
        <v>2181208.3681699182</v>
      </c>
      <c r="F33">
        <f t="shared" si="3"/>
        <v>46.827333333333307</v>
      </c>
      <c r="G33">
        <f t="shared" si="4"/>
        <v>2182170.6333333333</v>
      </c>
      <c r="H33">
        <f t="shared" si="5"/>
        <v>2182151.9266877519</v>
      </c>
      <c r="I33">
        <f t="shared" si="6"/>
        <v>2182192.3766534263</v>
      </c>
      <c r="J33">
        <f t="shared" si="7"/>
        <v>-40.449965674373573</v>
      </c>
    </row>
    <row r="34" spans="1:10" x14ac:dyDescent="0.25">
      <c r="A34">
        <f>VLOOKUP('2024-03-18_windows_device_0'!P349,'2024-03-18_windows_device_0'!P$2:P$911,1,0)</f>
        <v>46.785333333333334</v>
      </c>
      <c r="B34">
        <f>VLOOKUP('2024-03-18_windows_device_0'!Q387,'2024-03-18_windows_device_0'!Q$2:Q$911,1,0)</f>
        <v>2184506</v>
      </c>
      <c r="C34">
        <f t="shared" si="1"/>
        <v>-0.2106943230662042</v>
      </c>
      <c r="D34">
        <f t="shared" si="0"/>
        <v>46.574639010267127</v>
      </c>
      <c r="E34">
        <f t="shared" si="2"/>
        <v>2181201.3361237585</v>
      </c>
      <c r="F34">
        <f t="shared" si="3"/>
        <v>46.785333333333305</v>
      </c>
      <c r="G34">
        <f t="shared" si="4"/>
        <v>2182166.7333333334</v>
      </c>
      <c r="H34">
        <f t="shared" si="5"/>
        <v>2182145.2648153519</v>
      </c>
      <c r="I34">
        <f t="shared" si="6"/>
        <v>2182188.4571515806</v>
      </c>
      <c r="J34">
        <f t="shared" si="7"/>
        <v>-43.192336228571861</v>
      </c>
    </row>
    <row r="35" spans="1:10" x14ac:dyDescent="0.25">
      <c r="A35">
        <f>VLOOKUP('2024-03-18_windows_device_0'!P350,'2024-03-18_windows_device_0'!P$2:P$911,1,0)</f>
        <v>46.746000000000002</v>
      </c>
      <c r="B35">
        <f>VLOOKUP('2024-03-18_windows_device_0'!Q388,'2024-03-18_windows_device_0'!Q$2:Q$911,1,0)</f>
        <v>2184501</v>
      </c>
      <c r="C35">
        <f t="shared" si="1"/>
        <v>-0.19731690572865157</v>
      </c>
      <c r="D35">
        <f t="shared" si="0"/>
        <v>46.548683094271354</v>
      </c>
      <c r="E35">
        <f t="shared" si="2"/>
        <v>2181200.6822071555</v>
      </c>
      <c r="F35">
        <f t="shared" si="3"/>
        <v>46.745999999999974</v>
      </c>
      <c r="G35">
        <f t="shared" si="4"/>
        <v>2182163.7000000002</v>
      </c>
      <c r="H35">
        <f t="shared" si="5"/>
        <v>2182144.9555889391</v>
      </c>
      <c r="I35">
        <f t="shared" si="6"/>
        <v>2182185.4055546136</v>
      </c>
      <c r="J35">
        <f t="shared" si="7"/>
        <v>-40.449965674373573</v>
      </c>
    </row>
    <row r="36" spans="1:10" x14ac:dyDescent="0.25">
      <c r="A36">
        <f>VLOOKUP('2024-03-18_windows_device_0'!P351,'2024-03-18_windows_device_0'!P$2:P$911,1,0)</f>
        <v>46.69</v>
      </c>
      <c r="B36">
        <f>VLOOKUP('2024-03-18_windows_device_0'!Q389,'2024-03-18_windows_device_0'!Q$2:Q$911,1,0)</f>
        <v>2184500</v>
      </c>
      <c r="C36">
        <f t="shared" si="1"/>
        <v>-0.28092576408828412</v>
      </c>
      <c r="D36">
        <f t="shared" si="0"/>
        <v>46.40907423591171</v>
      </c>
      <c r="E36">
        <f t="shared" si="2"/>
        <v>2181184.8289483842</v>
      </c>
      <c r="F36">
        <f t="shared" si="3"/>
        <v>46.689999999999969</v>
      </c>
      <c r="G36">
        <f t="shared" si="4"/>
        <v>2182165.5</v>
      </c>
      <c r="H36">
        <f t="shared" si="5"/>
        <v>2182129.5897705141</v>
      </c>
      <c r="I36">
        <f t="shared" si="6"/>
        <v>2182187.1795521523</v>
      </c>
      <c r="J36">
        <f t="shared" si="7"/>
        <v>-57.589781638098245</v>
      </c>
    </row>
    <row r="37" spans="1:10" x14ac:dyDescent="0.25">
      <c r="A37">
        <f>VLOOKUP('2024-03-18_windows_device_0'!P352,'2024-03-18_windows_device_0'!P$2:P$911,1,0)</f>
        <v>46.640666666666668</v>
      </c>
      <c r="B37">
        <f>VLOOKUP('2024-03-18_windows_device_0'!Q390,'2024-03-18_windows_device_0'!Q$2:Q$911,1,0)</f>
        <v>2184496</v>
      </c>
      <c r="C37">
        <f t="shared" si="1"/>
        <v>-0.2474822207444026</v>
      </c>
      <c r="D37">
        <f t="shared" si="0"/>
        <v>46.393184445922266</v>
      </c>
      <c r="E37">
        <f t="shared" si="2"/>
        <v>2181189.7024397356</v>
      </c>
      <c r="F37">
        <f t="shared" si="3"/>
        <v>46.64066666666664</v>
      </c>
      <c r="G37">
        <f t="shared" si="4"/>
        <v>2182163.9666666668</v>
      </c>
      <c r="H37">
        <f t="shared" si="5"/>
        <v>2182134.8894566358</v>
      </c>
      <c r="I37">
        <f t="shared" si="6"/>
        <v>2182185.6233118884</v>
      </c>
      <c r="J37">
        <f t="shared" si="7"/>
        <v>-50.733855252602531</v>
      </c>
    </row>
    <row r="38" spans="1:10" x14ac:dyDescent="0.25">
      <c r="A38">
        <f>VLOOKUP('2024-03-18_windows_device_0'!P353,'2024-03-18_windows_device_0'!P$2:P$911,1,0)</f>
        <v>46.594000000000001</v>
      </c>
      <c r="B38">
        <f>VLOOKUP('2024-03-18_windows_device_0'!Q391,'2024-03-18_windows_device_0'!Q$2:Q$911,1,0)</f>
        <v>2184495</v>
      </c>
      <c r="C38">
        <f t="shared" si="1"/>
        <v>-0.23410480340688564</v>
      </c>
      <c r="D38">
        <f t="shared" si="0"/>
        <v>46.359895196593115</v>
      </c>
      <c r="E38">
        <f t="shared" si="2"/>
        <v>2181193.356091124</v>
      </c>
      <c r="F38">
        <f t="shared" si="3"/>
        <v>46.593999999999973</v>
      </c>
      <c r="G38">
        <f t="shared" si="4"/>
        <v>2182165.2999999998</v>
      </c>
      <c r="H38">
        <f t="shared" si="5"/>
        <v>2182138.9434918058</v>
      </c>
      <c r="I38">
        <f t="shared" si="6"/>
        <v>2182186.9349765042</v>
      </c>
      <c r="J38">
        <f t="shared" si="7"/>
        <v>-47.991484698411554</v>
      </c>
    </row>
    <row r="39" spans="1:10" x14ac:dyDescent="0.25">
      <c r="A39">
        <f>VLOOKUP('2024-03-18_windows_device_0'!P354,'2024-03-18_windows_device_0'!P$2:P$911,1,0)</f>
        <v>46.560666666666663</v>
      </c>
      <c r="B39">
        <f>VLOOKUP('2024-03-18_windows_device_0'!Q392,'2024-03-18_windows_device_0'!Q$2:Q$911,1,0)</f>
        <v>2184499</v>
      </c>
      <c r="C39">
        <f t="shared" si="1"/>
        <v>-0.16721771671922947</v>
      </c>
      <c r="D39">
        <f t="shared" si="0"/>
        <v>46.393448949947434</v>
      </c>
      <c r="E39">
        <f t="shared" si="2"/>
        <v>2181212.4347953438</v>
      </c>
      <c r="F39">
        <f t="shared" si="3"/>
        <v>46.560666666666634</v>
      </c>
      <c r="G39">
        <f t="shared" si="4"/>
        <v>2182170.9666666668</v>
      </c>
      <c r="H39">
        <f t="shared" si="5"/>
        <v>2182158.3065335876</v>
      </c>
      <c r="I39">
        <f t="shared" si="6"/>
        <v>2182192.5861655152</v>
      </c>
      <c r="J39">
        <f t="shared" si="7"/>
        <v>-34.27963192744204</v>
      </c>
    </row>
    <row r="40" spans="1:10" x14ac:dyDescent="0.25">
      <c r="A40">
        <f>VLOOKUP('2024-03-18_windows_device_0'!P355,'2024-03-18_windows_device_0'!P$2:P$911,1,0)</f>
        <v>46.506</v>
      </c>
      <c r="B40">
        <f>VLOOKUP('2024-03-18_windows_device_0'!Q393,'2024-03-18_windows_device_0'!Q$2:Q$911,1,0)</f>
        <v>2184499</v>
      </c>
      <c r="C40">
        <f t="shared" si="1"/>
        <v>-0.27423705541947219</v>
      </c>
      <c r="D40">
        <f t="shared" si="0"/>
        <v>46.231762944580531</v>
      </c>
      <c r="E40">
        <f t="shared" si="2"/>
        <v>2181192.7404454271</v>
      </c>
      <c r="F40">
        <f t="shared" si="3"/>
        <v>46.505999999999965</v>
      </c>
      <c r="G40">
        <f t="shared" si="4"/>
        <v>2182173.7000000002</v>
      </c>
      <c r="H40">
        <f t="shared" si="5"/>
        <v>2182139.0755191324</v>
      </c>
      <c r="I40">
        <f t="shared" si="6"/>
        <v>2182195.2941154935</v>
      </c>
      <c r="J40">
        <f t="shared" si="7"/>
        <v>-56.218596360991796</v>
      </c>
    </row>
    <row r="41" spans="1:10" x14ac:dyDescent="0.25">
      <c r="A41">
        <f>VLOOKUP('2024-03-18_windows_device_0'!P356,'2024-03-18_windows_device_0'!P$2:P$911,1,0)</f>
        <v>46.457999999999998</v>
      </c>
      <c r="B41">
        <f>VLOOKUP('2024-03-18_windows_device_0'!Q394,'2024-03-18_windows_device_0'!Q$2:Q$911,1,0)</f>
        <v>2184491</v>
      </c>
      <c r="C41">
        <f t="shared" si="1"/>
        <v>-0.24079351207566194</v>
      </c>
      <c r="D41">
        <f t="shared" si="0"/>
        <v>46.217206487924336</v>
      </c>
      <c r="E41">
        <f t="shared" si="2"/>
        <v>2181193.5703036282</v>
      </c>
      <c r="F41">
        <f t="shared" si="3"/>
        <v>46.457999999999963</v>
      </c>
      <c r="G41">
        <f t="shared" si="4"/>
        <v>2182168.1</v>
      </c>
      <c r="H41">
        <f t="shared" si="5"/>
        <v>2182140.3091576938</v>
      </c>
      <c r="I41">
        <f t="shared" si="6"/>
        <v>2182189.6718276693</v>
      </c>
      <c r="J41">
        <f t="shared" si="7"/>
        <v>-49.362669975510698</v>
      </c>
    </row>
    <row r="42" spans="1:10" x14ac:dyDescent="0.25">
      <c r="A42">
        <f>VLOOKUP('2024-03-18_windows_device_0'!P357,'2024-03-18_windows_device_0'!P$2:P$911,1,0)</f>
        <v>46.406666666666666</v>
      </c>
      <c r="B42">
        <f>VLOOKUP('2024-03-18_windows_device_0'!Q395,'2024-03-18_windows_device_0'!Q$2:Q$911,1,0)</f>
        <v>2184491</v>
      </c>
      <c r="C42">
        <f t="shared" si="1"/>
        <v>-0.25751528374756705</v>
      </c>
      <c r="D42">
        <f t="shared" si="0"/>
        <v>46.149151382919101</v>
      </c>
      <c r="E42">
        <f t="shared" si="2"/>
        <v>2181192.2565075574</v>
      </c>
      <c r="F42">
        <f t="shared" si="3"/>
        <v>46.406666666666631</v>
      </c>
      <c r="G42">
        <f t="shared" si="4"/>
        <v>2182170.6666666665</v>
      </c>
      <c r="H42">
        <f t="shared" si="5"/>
        <v>2182139.4240255784</v>
      </c>
      <c r="I42">
        <f t="shared" si="6"/>
        <v>2182192.2146587465</v>
      </c>
      <c r="J42">
        <f t="shared" si="7"/>
        <v>-52.790633168251247</v>
      </c>
    </row>
    <row r="43" spans="1:10" x14ac:dyDescent="0.25">
      <c r="A43">
        <f>VLOOKUP('2024-03-18_windows_device_0'!P358,'2024-03-18_windows_device_0'!P$2:P$911,1,0)</f>
        <v>46.381999999999998</v>
      </c>
      <c r="B43">
        <f>VLOOKUP('2024-03-18_windows_device_0'!Q396,'2024-03-18_windows_device_0'!Q$2:Q$911,1,0)</f>
        <v>2184492</v>
      </c>
      <c r="C43">
        <f t="shared" si="1"/>
        <v>-0.12374111037221912</v>
      </c>
      <c r="D43">
        <f t="shared" si="0"/>
        <v>46.258258889627776</v>
      </c>
      <c r="E43">
        <f t="shared" si="2"/>
        <v>2181221.6972721363</v>
      </c>
      <c r="F43">
        <f t="shared" si="3"/>
        <v>46.381999999999962</v>
      </c>
      <c r="G43">
        <f t="shared" si="4"/>
        <v>2182172.9</v>
      </c>
      <c r="H43">
        <f t="shared" si="5"/>
        <v>2182169.0696109887</v>
      </c>
      <c r="I43">
        <f t="shared" si="6"/>
        <v>2182194.4365386148</v>
      </c>
      <c r="J43">
        <f t="shared" si="7"/>
        <v>-25.366927626304918</v>
      </c>
    </row>
    <row r="44" spans="1:10" x14ac:dyDescent="0.25">
      <c r="A44">
        <f>VLOOKUP('2024-03-18_windows_device_0'!P359,'2024-03-18_windows_device_0'!P$2:P$911,1,0)</f>
        <v>46.316000000000003</v>
      </c>
      <c r="B44">
        <f>VLOOKUP('2024-03-18_windows_device_0'!Q397,'2024-03-18_windows_device_0'!Q$2:Q$911,1,0)</f>
        <v>2184490</v>
      </c>
      <c r="C44">
        <f t="shared" si="1"/>
        <v>-0.33109107910399954</v>
      </c>
      <c r="D44">
        <f t="shared" si="0"/>
        <v>45.984908920896004</v>
      </c>
      <c r="E44">
        <f t="shared" si="2"/>
        <v>2181179.915553187</v>
      </c>
      <c r="F44">
        <f t="shared" si="3"/>
        <v>46.31599999999996</v>
      </c>
      <c r="G44">
        <f t="shared" si="4"/>
        <v>2182174.2000000002</v>
      </c>
      <c r="H44">
        <f t="shared" si="5"/>
        <v>2182127.8322216403</v>
      </c>
      <c r="I44">
        <f t="shared" si="6"/>
        <v>2182195.7058928567</v>
      </c>
      <c r="J44">
        <f t="shared" si="7"/>
        <v>-67.873671216319906</v>
      </c>
    </row>
    <row r="45" spans="1:10" x14ac:dyDescent="0.25">
      <c r="A45">
        <f>VLOOKUP('2024-03-18_windows_device_0'!P360,'2024-03-18_windows_device_0'!P$2:P$911,1,0)</f>
        <v>46.270666666666671</v>
      </c>
      <c r="B45">
        <f>VLOOKUP('2024-03-18_windows_device_0'!Q398,'2024-03-18_windows_device_0'!Q$2:Q$911,1,0)</f>
        <v>2184484</v>
      </c>
      <c r="C45">
        <f t="shared" si="1"/>
        <v>-0.22741609473810931</v>
      </c>
      <c r="D45">
        <f t="shared" si="0"/>
        <v>46.04325057192856</v>
      </c>
      <c r="E45">
        <f t="shared" si="2"/>
        <v>2181197.0437835949</v>
      </c>
      <c r="F45">
        <f t="shared" si="3"/>
        <v>46.270666666666628</v>
      </c>
      <c r="G45">
        <f t="shared" si="4"/>
        <v>2182170.4666666668</v>
      </c>
      <c r="H45">
        <f t="shared" si="5"/>
        <v>2182145.3312104908</v>
      </c>
      <c r="I45">
        <f t="shared" si="6"/>
        <v>2182191.951509912</v>
      </c>
      <c r="J45">
        <f t="shared" si="7"/>
        <v>-46.62029942131241</v>
      </c>
    </row>
    <row r="46" spans="1:10" x14ac:dyDescent="0.25">
      <c r="A46">
        <f>VLOOKUP('2024-03-18_windows_device_0'!P361,'2024-03-18_windows_device_0'!P$2:P$911,1,0)</f>
        <v>46.231333333333332</v>
      </c>
      <c r="B46">
        <f>VLOOKUP('2024-03-18_windows_device_0'!Q399,'2024-03-18_windows_device_0'!Q$2:Q$911,1,0)</f>
        <v>2184479</v>
      </c>
      <c r="C46">
        <f t="shared" si="1"/>
        <v>-0.19731690572868724</v>
      </c>
      <c r="D46">
        <f t="shared" si="0"/>
        <v>46.034016427604648</v>
      </c>
      <c r="E46">
        <f t="shared" si="2"/>
        <v>2181199.8428945434</v>
      </c>
      <c r="F46">
        <f t="shared" si="3"/>
        <v>46.231333333333289</v>
      </c>
      <c r="G46">
        <f t="shared" si="4"/>
        <v>2182167.4333333331</v>
      </c>
      <c r="H46">
        <f t="shared" si="5"/>
        <v>2182148.4499472706</v>
      </c>
      <c r="I46">
        <f t="shared" si="6"/>
        <v>2182188.899912945</v>
      </c>
      <c r="J46">
        <f t="shared" si="7"/>
        <v>-40.449965674380884</v>
      </c>
    </row>
    <row r="47" spans="1:10" x14ac:dyDescent="0.25">
      <c r="A47">
        <f>VLOOKUP('2024-03-18_windows_device_0'!P362,'2024-03-18_windows_device_0'!P$2:P$911,1,0)</f>
        <v>46.175333333333334</v>
      </c>
      <c r="B47">
        <f>VLOOKUP('2024-03-18_windows_device_0'!Q400,'2024-03-18_windows_device_0'!Q$2:Q$911,1,0)</f>
        <v>2184477</v>
      </c>
      <c r="C47">
        <f t="shared" si="1"/>
        <v>-0.28092576408824849</v>
      </c>
      <c r="D47">
        <f t="shared" si="0"/>
        <v>45.894407569245089</v>
      </c>
      <c r="E47">
        <f t="shared" si="2"/>
        <v>2181183.0253206212</v>
      </c>
      <c r="F47">
        <f t="shared" si="3"/>
        <v>46.175333333333292</v>
      </c>
      <c r="G47">
        <f t="shared" si="4"/>
        <v>2182168.2333333334</v>
      </c>
      <c r="H47">
        <f t="shared" si="5"/>
        <v>2182132.0841288455</v>
      </c>
      <c r="I47">
        <f t="shared" si="6"/>
        <v>2182189.6739104837</v>
      </c>
      <c r="J47">
        <f t="shared" si="7"/>
        <v>-57.58978163809094</v>
      </c>
    </row>
    <row r="48" spans="1:10" x14ac:dyDescent="0.25">
      <c r="A48">
        <f>VLOOKUP('2024-03-18_windows_device_0'!P363,'2024-03-18_windows_device_0'!P$2:P$911,1,0)</f>
        <v>46.125999999999998</v>
      </c>
      <c r="B48">
        <f>VLOOKUP('2024-03-18_windows_device_0'!Q401,'2024-03-18_windows_device_0'!Q$2:Q$911,1,0)</f>
        <v>2184473</v>
      </c>
      <c r="C48">
        <f t="shared" si="1"/>
        <v>-0.24748222074443824</v>
      </c>
      <c r="D48">
        <f t="shared" si="0"/>
        <v>45.87851777925556</v>
      </c>
      <c r="E48">
        <f t="shared" si="2"/>
        <v>2181187.9302486256</v>
      </c>
      <c r="F48">
        <f t="shared" si="3"/>
        <v>46.125999999999955</v>
      </c>
      <c r="G48">
        <f t="shared" si="4"/>
        <v>2182166.7000000002</v>
      </c>
      <c r="H48">
        <f t="shared" si="5"/>
        <v>2182137.3838149672</v>
      </c>
      <c r="I48">
        <f t="shared" si="6"/>
        <v>2182188.1176702199</v>
      </c>
      <c r="J48">
        <f t="shared" si="7"/>
        <v>-50.733855252609835</v>
      </c>
    </row>
    <row r="49" spans="1:10" x14ac:dyDescent="0.25">
      <c r="A49">
        <f>VLOOKUP('2024-03-18_windows_device_0'!P364,'2024-03-18_windows_device_0'!P$2:P$911,1,0)</f>
        <v>46.084666666666664</v>
      </c>
      <c r="B49">
        <f>VLOOKUP('2024-03-18_windows_device_0'!Q402,'2024-03-18_windows_device_0'!Q$2:Q$911,1,0)</f>
        <v>2184469</v>
      </c>
      <c r="C49">
        <f t="shared" si="1"/>
        <v>-0.20734996873181605</v>
      </c>
      <c r="D49">
        <f t="shared" si="0"/>
        <v>45.877316697934845</v>
      </c>
      <c r="E49">
        <f t="shared" si="2"/>
        <v>2181193.8764113737</v>
      </c>
      <c r="F49">
        <f t="shared" si="3"/>
        <v>46.084666666666621</v>
      </c>
      <c r="G49">
        <f t="shared" si="4"/>
        <v>2182164.7666666666</v>
      </c>
      <c r="H49">
        <f t="shared" si="5"/>
        <v>2182143.658401004</v>
      </c>
      <c r="I49">
        <f t="shared" si="6"/>
        <v>2182186.1651445939</v>
      </c>
      <c r="J49">
        <f t="shared" si="7"/>
        <v>-42.506743590022289</v>
      </c>
    </row>
    <row r="50" spans="1:10" x14ac:dyDescent="0.25">
      <c r="A50">
        <f>VLOOKUP('2024-03-18_windows_device_0'!P365,'2024-03-18_windows_device_0'!P$2:P$911,1,0)</f>
        <v>46.045999999999999</v>
      </c>
      <c r="B50">
        <f>VLOOKUP('2024-03-18_windows_device_0'!Q403,'2024-03-18_windows_device_0'!Q$2:Q$911,1,0)</f>
        <v>2184470</v>
      </c>
      <c r="C50">
        <f t="shared" si="1"/>
        <v>-0.19397255139426342</v>
      </c>
      <c r="D50">
        <f t="shared" si="0"/>
        <v>45.852027448605739</v>
      </c>
      <c r="E50">
        <f t="shared" si="2"/>
        <v>2181199.2288414822</v>
      </c>
      <c r="F50">
        <f t="shared" si="3"/>
        <v>46.045999999999957</v>
      </c>
      <c r="G50">
        <f t="shared" si="4"/>
        <v>2182167.7000000002</v>
      </c>
      <c r="H50">
        <f t="shared" si="5"/>
        <v>2182149.316150811</v>
      </c>
      <c r="I50">
        <f t="shared" si="6"/>
        <v>2182189.0805238467</v>
      </c>
      <c r="J50">
        <f t="shared" si="7"/>
        <v>-39.764373035824001</v>
      </c>
    </row>
    <row r="51" spans="1:10" x14ac:dyDescent="0.25">
      <c r="A51">
        <f>VLOOKUP('2024-03-18_windows_device_0'!P366,'2024-03-18_windows_device_0'!P$2:P$911,1,0)</f>
        <v>45.987333333333332</v>
      </c>
      <c r="B51">
        <f>VLOOKUP('2024-03-18_windows_device_0'!Q404,'2024-03-18_windows_device_0'!Q$2:Q$911,1,0)</f>
        <v>2184472</v>
      </c>
      <c r="C51">
        <f t="shared" si="1"/>
        <v>-0.29430318142580114</v>
      </c>
      <c r="D51">
        <f t="shared" si="0"/>
        <v>45.693030151907529</v>
      </c>
      <c r="E51">
        <f t="shared" si="2"/>
        <v>2181183.1074463315</v>
      </c>
      <c r="F51">
        <f t="shared" si="3"/>
        <v>45.987333333333282</v>
      </c>
      <c r="G51">
        <f t="shared" si="4"/>
        <v>2182172.6333333333</v>
      </c>
      <c r="H51">
        <f t="shared" si="5"/>
        <v>2182133.6544643138</v>
      </c>
      <c r="I51">
        <f t="shared" si="6"/>
        <v>2182193.9866165062</v>
      </c>
      <c r="J51">
        <f t="shared" si="7"/>
        <v>-60.332152192289236</v>
      </c>
    </row>
    <row r="52" spans="1:10" x14ac:dyDescent="0.25">
      <c r="A52">
        <f>VLOOKUP('2024-03-18_windows_device_0'!P367,'2024-03-18_windows_device_0'!P$2:P$911,1,0)</f>
        <v>45.941333333333333</v>
      </c>
      <c r="B52">
        <f>VLOOKUP('2024-03-18_windows_device_0'!Q405,'2024-03-18_windows_device_0'!Q$2:Q$911,1,0)</f>
        <v>2184472</v>
      </c>
      <c r="C52">
        <f t="shared" si="1"/>
        <v>-0.23076044907249749</v>
      </c>
      <c r="D52">
        <f t="shared" si="0"/>
        <v>45.710572884260834</v>
      </c>
      <c r="E52">
        <f t="shared" si="2"/>
        <v>2181198.0548745389</v>
      </c>
      <c r="F52">
        <f t="shared" si="3"/>
        <v>45.941333333333283</v>
      </c>
      <c r="G52">
        <f t="shared" si="4"/>
        <v>2182174.9333333331</v>
      </c>
      <c r="H52">
        <f t="shared" si="5"/>
        <v>2182148.9593652813</v>
      </c>
      <c r="I52">
        <f t="shared" si="6"/>
        <v>2182196.2652573413</v>
      </c>
      <c r="J52">
        <f t="shared" si="7"/>
        <v>-47.305892059861982</v>
      </c>
    </row>
    <row r="53" spans="1:10" x14ac:dyDescent="0.25">
      <c r="A53">
        <f>VLOOKUP('2024-03-18_windows_device_0'!P368,'2024-03-18_windows_device_0'!P$2:P$911,1,0)</f>
        <v>45.88</v>
      </c>
      <c r="B53">
        <f>VLOOKUP('2024-03-18_windows_device_0'!Q406,'2024-03-18_windows_device_0'!Q$2:Q$911,1,0)</f>
        <v>2184469</v>
      </c>
      <c r="C53">
        <f t="shared" si="1"/>
        <v>-0.3076805987633181</v>
      </c>
      <c r="D53">
        <f t="shared" si="0"/>
        <v>45.572319401236683</v>
      </c>
      <c r="E53">
        <f t="shared" si="2"/>
        <v>2181181.8518766933</v>
      </c>
      <c r="F53">
        <f t="shared" si="3"/>
        <v>45.879999999999946</v>
      </c>
      <c r="G53">
        <f t="shared" si="4"/>
        <v>2182175</v>
      </c>
      <c r="H53">
        <f t="shared" si="5"/>
        <v>2182133.2289223755</v>
      </c>
      <c r="I53">
        <f t="shared" si="6"/>
        <v>2182196.3034451217</v>
      </c>
      <c r="J53">
        <f t="shared" si="7"/>
        <v>-63.074522746480213</v>
      </c>
    </row>
    <row r="54" spans="1:10" x14ac:dyDescent="0.25">
      <c r="A54">
        <f>VLOOKUP('2024-03-18_windows_device_0'!P369,'2024-03-18_windows_device_0'!P$2:P$911,1,0)</f>
        <v>45.844000000000001</v>
      </c>
      <c r="B54">
        <f>VLOOKUP('2024-03-18_windows_device_0'!Q407,'2024-03-18_windows_device_0'!Q$2:Q$911,1,0)</f>
        <v>2184465</v>
      </c>
      <c r="C54">
        <f t="shared" si="1"/>
        <v>-0.18059513405674646</v>
      </c>
      <c r="D54">
        <f t="shared" si="0"/>
        <v>45.663404865943257</v>
      </c>
      <c r="E54">
        <f t="shared" si="2"/>
        <v>2181205.4124811082</v>
      </c>
      <c r="F54">
        <f t="shared" si="3"/>
        <v>45.843999999999951</v>
      </c>
      <c r="G54">
        <f t="shared" si="4"/>
        <v>2182172.7999999998</v>
      </c>
      <c r="H54">
        <f t="shared" si="5"/>
        <v>2182157.0647267723</v>
      </c>
      <c r="I54">
        <f t="shared" si="6"/>
        <v>2182194.0867292541</v>
      </c>
      <c r="J54">
        <f t="shared" si="7"/>
        <v>-37.022002481633024</v>
      </c>
    </row>
    <row r="55" spans="1:10" x14ac:dyDescent="0.25">
      <c r="A55">
        <f>VLOOKUP('2024-03-18_windows_device_0'!P370,'2024-03-18_windows_device_0'!P$2:P$911,1,0)</f>
        <v>45.803333333333335</v>
      </c>
      <c r="B55">
        <f>VLOOKUP('2024-03-18_windows_device_0'!Q408,'2024-03-18_windows_device_0'!Q$2:Q$911,1,0)</f>
        <v>2184463</v>
      </c>
      <c r="C55">
        <f t="shared" si="1"/>
        <v>-0.2040056143974279</v>
      </c>
      <c r="D55">
        <f t="shared" si="0"/>
        <v>45.599327718935903</v>
      </c>
      <c r="E55">
        <f t="shared" si="2"/>
        <v>2181200.3188393004</v>
      </c>
      <c r="F55">
        <f t="shared" si="3"/>
        <v>45.803333333333278</v>
      </c>
      <c r="G55">
        <f t="shared" si="4"/>
        <v>2182172.8333333335</v>
      </c>
      <c r="H55">
        <f t="shared" si="5"/>
        <v>2182152.2800288959</v>
      </c>
      <c r="I55">
        <f t="shared" si="6"/>
        <v>2182194.1011798475</v>
      </c>
      <c r="J55">
        <f t="shared" si="7"/>
        <v>-41.821150951472717</v>
      </c>
    </row>
    <row r="56" spans="1:10" x14ac:dyDescent="0.25">
      <c r="A56">
        <f>VLOOKUP('2024-03-18_windows_device_0'!P371,'2024-03-18_windows_device_0'!P$2:P$911,1,0)</f>
        <v>45.761333333333333</v>
      </c>
      <c r="B56">
        <f>VLOOKUP('2024-03-18_windows_device_0'!Q409,'2024-03-18_windows_device_0'!Q$2:Q$911,1,0)</f>
        <v>2184458</v>
      </c>
      <c r="C56">
        <f t="shared" si="1"/>
        <v>-0.2106943230662042</v>
      </c>
      <c r="D56">
        <f t="shared" si="0"/>
        <v>45.550639010267126</v>
      </c>
      <c r="E56">
        <f t="shared" si="2"/>
        <v>2181195.7112283483</v>
      </c>
      <c r="F56">
        <f t="shared" si="3"/>
        <v>45.761333333333276</v>
      </c>
      <c r="G56">
        <f t="shared" si="4"/>
        <v>2182169.9333333331</v>
      </c>
      <c r="H56">
        <f t="shared" si="5"/>
        <v>2182147.9893417726</v>
      </c>
      <c r="I56">
        <f t="shared" si="6"/>
        <v>2182191.1816780013</v>
      </c>
      <c r="J56">
        <f t="shared" si="7"/>
        <v>-43.192336228571861</v>
      </c>
    </row>
    <row r="57" spans="1:10" x14ac:dyDescent="0.25">
      <c r="A57">
        <f>VLOOKUP('2024-03-18_windows_device_0'!P372,'2024-03-18_windows_device_0'!P$2:P$911,1,0)</f>
        <v>45.734000000000002</v>
      </c>
      <c r="B57">
        <f>VLOOKUP('2024-03-18_windows_device_0'!Q410,'2024-03-18_windows_device_0'!Q$2:Q$911,1,0)</f>
        <v>2184457</v>
      </c>
      <c r="C57">
        <f t="shared" si="1"/>
        <v>-0.13711852770973609</v>
      </c>
      <c r="D57">
        <f t="shared" si="0"/>
        <v>45.596881472290264</v>
      </c>
      <c r="E57">
        <f t="shared" si="2"/>
        <v>2181210.9431625768</v>
      </c>
      <c r="F57">
        <f t="shared" si="3"/>
        <v>45.733999999999945</v>
      </c>
      <c r="G57">
        <f t="shared" si="4"/>
        <v>2182170.2999999998</v>
      </c>
      <c r="H57">
        <f t="shared" si="5"/>
        <v>2182163.4263548101</v>
      </c>
      <c r="I57">
        <f t="shared" si="6"/>
        <v>2182191.5356529905</v>
      </c>
      <c r="J57">
        <f t="shared" si="7"/>
        <v>-28.109298180495898</v>
      </c>
    </row>
    <row r="58" spans="1:10" x14ac:dyDescent="0.25">
      <c r="A58">
        <f>VLOOKUP('2024-03-18_windows_device_0'!P373,'2024-03-18_windows_device_0'!P$2:P$911,1,0)</f>
        <v>45.681333333333335</v>
      </c>
      <c r="B58">
        <f>VLOOKUP('2024-03-18_windows_device_0'!Q411,'2024-03-18_windows_device_0'!Q$2:Q$911,1,0)</f>
        <v>2184456</v>
      </c>
      <c r="C58">
        <f t="shared" si="1"/>
        <v>-0.26420399241634335</v>
      </c>
      <c r="D58">
        <f t="shared" si="0"/>
        <v>45.417129340916993</v>
      </c>
      <c r="E58">
        <f t="shared" si="2"/>
        <v>2181186.1069774465</v>
      </c>
      <c r="F58">
        <f t="shared" si="3"/>
        <v>45.681333333333271</v>
      </c>
      <c r="G58">
        <f t="shared" si="4"/>
        <v>2182171.9333333331</v>
      </c>
      <c r="H58">
        <f t="shared" si="5"/>
        <v>2182138.9827131829</v>
      </c>
      <c r="I58">
        <f t="shared" si="6"/>
        <v>2182193.1445316281</v>
      </c>
      <c r="J58">
        <f t="shared" si="7"/>
        <v>-54.161818445350384</v>
      </c>
    </row>
    <row r="59" spans="1:10" x14ac:dyDescent="0.25">
      <c r="A59">
        <f>VLOOKUP('2024-03-18_windows_device_0'!P374,'2024-03-18_windows_device_0'!P$2:P$911,1,0)</f>
        <v>45.622</v>
      </c>
      <c r="B59">
        <f>VLOOKUP('2024-03-18_windows_device_0'!Q412,'2024-03-18_windows_device_0'!Q$2:Q$911,1,0)</f>
        <v>2184455</v>
      </c>
      <c r="C59">
        <f t="shared" si="1"/>
        <v>-0.29764753576018926</v>
      </c>
      <c r="D59">
        <f t="shared" si="0"/>
        <v>45.324352464239809</v>
      </c>
      <c r="E59">
        <f t="shared" si="2"/>
        <v>2181180.7520488733</v>
      </c>
      <c r="F59">
        <f t="shared" si="3"/>
        <v>45.621999999999936</v>
      </c>
      <c r="G59">
        <f t="shared" si="4"/>
        <v>2182173.9</v>
      </c>
      <c r="H59">
        <f t="shared" si="5"/>
        <v>2182134.0659032371</v>
      </c>
      <c r="I59">
        <f t="shared" si="6"/>
        <v>2182195.0836480679</v>
      </c>
      <c r="J59">
        <f t="shared" si="7"/>
        <v>-61.017744830838801</v>
      </c>
    </row>
    <row r="60" spans="1:10" x14ac:dyDescent="0.25">
      <c r="A60">
        <f>VLOOKUP('2024-03-18_windows_device_0'!P375,'2024-03-18_windows_device_0'!P$2:P$911,1,0)</f>
        <v>45.572000000000003</v>
      </c>
      <c r="B60">
        <f>VLOOKUP('2024-03-18_windows_device_0'!Q413,'2024-03-18_windows_device_0'!Q$2:Q$911,1,0)</f>
        <v>2184454</v>
      </c>
      <c r="C60">
        <f t="shared" si="1"/>
        <v>-0.25082657507879075</v>
      </c>
      <c r="D60">
        <f t="shared" ref="D60:D123" si="8">A60+C60</f>
        <v>45.321173424921213</v>
      </c>
      <c r="E60">
        <f t="shared" si="2"/>
        <v>2181191.4613124887</v>
      </c>
      <c r="F60">
        <f t="shared" si="3"/>
        <v>45.571999999999932</v>
      </c>
      <c r="G60">
        <f t="shared" si="4"/>
        <v>2182175.4</v>
      </c>
      <c r="H60">
        <f t="shared" si="5"/>
        <v>2182145.1409836933</v>
      </c>
      <c r="I60">
        <f t="shared" si="6"/>
        <v>2182196.5604315843</v>
      </c>
      <c r="J60">
        <f t="shared" si="7"/>
        <v>-51.419447891152103</v>
      </c>
    </row>
    <row r="61" spans="1:10" x14ac:dyDescent="0.25">
      <c r="A61">
        <f>VLOOKUP('2024-03-18_windows_device_0'!P376,'2024-03-18_windows_device_0'!P$2:P$911,1,0)</f>
        <v>45.525333333333336</v>
      </c>
      <c r="B61">
        <f>VLOOKUP('2024-03-18_windows_device_0'!Q414,'2024-03-18_windows_device_0'!Q$2:Q$911,1,0)</f>
        <v>2184449</v>
      </c>
      <c r="C61">
        <f t="shared" si="1"/>
        <v>-0.23410480340688564</v>
      </c>
      <c r="D61">
        <f t="shared" si="8"/>
        <v>45.29122852992645</v>
      </c>
      <c r="E61">
        <f t="shared" si="2"/>
        <v>2181191.8623039396</v>
      </c>
      <c r="F61">
        <f t="shared" si="3"/>
        <v>45.525333333333265</v>
      </c>
      <c r="G61">
        <f t="shared" si="4"/>
        <v>2182172.7333333334</v>
      </c>
      <c r="H61">
        <f t="shared" si="5"/>
        <v>2182145.8806115016</v>
      </c>
      <c r="I61">
        <f t="shared" si="6"/>
        <v>2182193.8720962</v>
      </c>
      <c r="J61">
        <f t="shared" si="7"/>
        <v>-47.991484698411554</v>
      </c>
    </row>
    <row r="62" spans="1:10" x14ac:dyDescent="0.25">
      <c r="A62">
        <f>VLOOKUP('2024-03-18_windows_device_0'!P377,'2024-03-18_windows_device_0'!P$2:P$911,1,0)</f>
        <v>45.494</v>
      </c>
      <c r="B62">
        <f>VLOOKUP('2024-03-18_windows_device_0'!Q415,'2024-03-18_windows_device_0'!Q$2:Q$911,1,0)</f>
        <v>2184450</v>
      </c>
      <c r="C62">
        <f t="shared" si="1"/>
        <v>-0.15718465371606502</v>
      </c>
      <c r="D62">
        <f t="shared" si="8"/>
        <v>45.336815346283935</v>
      </c>
      <c r="E62">
        <f t="shared" si="2"/>
        <v>2181209.9571951781</v>
      </c>
      <c r="F62">
        <f t="shared" si="3"/>
        <v>45.493999999999936</v>
      </c>
      <c r="G62">
        <f t="shared" si="4"/>
        <v>2182175.2999999998</v>
      </c>
      <c r="H62">
        <f t="shared" si="5"/>
        <v>2182164.2013598587</v>
      </c>
      <c r="I62">
        <f t="shared" si="6"/>
        <v>2182196.4242138704</v>
      </c>
      <c r="J62">
        <f t="shared" si="7"/>
        <v>-32.222854011793331</v>
      </c>
    </row>
    <row r="63" spans="1:10" x14ac:dyDescent="0.25">
      <c r="A63">
        <f>VLOOKUP('2024-03-18_windows_device_0'!P378,'2024-03-18_windows_device_0'!P$2:P$911,1,0)</f>
        <v>45.436666666666667</v>
      </c>
      <c r="B63">
        <f>VLOOKUP('2024-03-18_windows_device_0'!Q416,'2024-03-18_windows_device_0'!Q$2:Q$911,1,0)</f>
        <v>2184445</v>
      </c>
      <c r="C63">
        <f t="shared" si="1"/>
        <v>-0.28761447275702479</v>
      </c>
      <c r="D63">
        <f t="shared" si="8"/>
        <v>45.14905219390964</v>
      </c>
      <c r="E63">
        <f t="shared" si="2"/>
        <v>2181180.6490039784</v>
      </c>
      <c r="F63">
        <f t="shared" si="3"/>
        <v>45.436666666666589</v>
      </c>
      <c r="G63">
        <f t="shared" si="4"/>
        <v>2182173.1666666665</v>
      </c>
      <c r="H63">
        <f t="shared" si="5"/>
        <v>2182135.3032920542</v>
      </c>
      <c r="I63">
        <f t="shared" si="6"/>
        <v>2182194.2642589696</v>
      </c>
      <c r="J63">
        <f t="shared" si="7"/>
        <v>-58.960966915190085</v>
      </c>
    </row>
    <row r="64" spans="1:10" x14ac:dyDescent="0.25">
      <c r="A64">
        <f>VLOOKUP('2024-03-18_windows_device_0'!P379,'2024-03-18_windows_device_0'!P$2:P$911,1,0)</f>
        <v>45.393333333333331</v>
      </c>
      <c r="B64">
        <f>VLOOKUP('2024-03-18_windows_device_0'!Q417,'2024-03-18_windows_device_0'!Q$2:Q$911,1,0)</f>
        <v>2184441</v>
      </c>
      <c r="C64">
        <f t="shared" si="1"/>
        <v>-0.2173830317349805</v>
      </c>
      <c r="D64">
        <f t="shared" si="8"/>
        <v>45.175950301598348</v>
      </c>
      <c r="E64">
        <f t="shared" si="2"/>
        <v>2181192.885718639</v>
      </c>
      <c r="F64">
        <f t="shared" si="3"/>
        <v>45.393333333333253</v>
      </c>
      <c r="G64">
        <f t="shared" si="4"/>
        <v>2182171.3333333335</v>
      </c>
      <c r="H64">
        <f t="shared" si="5"/>
        <v>2182147.847283178</v>
      </c>
      <c r="I64">
        <f t="shared" si="6"/>
        <v>2182192.4108046838</v>
      </c>
      <c r="J64">
        <f t="shared" si="7"/>
        <v>-44.563521505671005</v>
      </c>
    </row>
    <row r="65" spans="1:10" x14ac:dyDescent="0.25">
      <c r="A65">
        <f>VLOOKUP('2024-03-18_windows_device_0'!P380,'2024-03-18_windows_device_0'!P$2:P$911,1,0)</f>
        <v>45.366</v>
      </c>
      <c r="B65">
        <f>VLOOKUP('2024-03-18_windows_device_0'!Q418,'2024-03-18_windows_device_0'!Q$2:Q$911,1,0)</f>
        <v>2184443</v>
      </c>
      <c r="C65">
        <f t="shared" si="1"/>
        <v>-0.13711852770973609</v>
      </c>
      <c r="D65">
        <f t="shared" si="8"/>
        <v>45.228881472290261</v>
      </c>
      <c r="E65">
        <f t="shared" si="2"/>
        <v>2181212.5012921831</v>
      </c>
      <c r="F65">
        <f t="shared" si="3"/>
        <v>45.365999999999929</v>
      </c>
      <c r="G65">
        <f t="shared" si="4"/>
        <v>2182174.7000000002</v>
      </c>
      <c r="H65">
        <f t="shared" si="5"/>
        <v>2182167.6554814926</v>
      </c>
      <c r="I65">
        <f t="shared" si="6"/>
        <v>2182195.764779673</v>
      </c>
      <c r="J65">
        <f t="shared" si="7"/>
        <v>-28.109298180495898</v>
      </c>
    </row>
    <row r="66" spans="1:10" x14ac:dyDescent="0.25">
      <c r="A66">
        <f>VLOOKUP('2024-03-18_windows_device_0'!P381,'2024-03-18_windows_device_0'!P$2:P$911,1,0)</f>
        <v>45.323999999999998</v>
      </c>
      <c r="B66">
        <f>VLOOKUP('2024-03-18_windows_device_0'!Q419,'2024-03-18_windows_device_0'!Q$2:Q$911,1,0)</f>
        <v>2184442</v>
      </c>
      <c r="C66">
        <f t="shared" si="1"/>
        <v>-0.2106943230662042</v>
      </c>
      <c r="D66">
        <f t="shared" si="8"/>
        <v>45.113305676933791</v>
      </c>
      <c r="E66">
        <f t="shared" si="2"/>
        <v>2181198.2045706175</v>
      </c>
      <c r="F66">
        <f t="shared" si="3"/>
        <v>45.32399999999992</v>
      </c>
      <c r="G66">
        <f t="shared" si="4"/>
        <v>2182175.7999999998</v>
      </c>
      <c r="H66">
        <f t="shared" si="5"/>
        <v>2182153.6529415986</v>
      </c>
      <c r="I66">
        <f t="shared" si="6"/>
        <v>2182196.8452778272</v>
      </c>
      <c r="J66">
        <f t="shared" si="7"/>
        <v>-43.192336228571861</v>
      </c>
    </row>
    <row r="67" spans="1:10" x14ac:dyDescent="0.25">
      <c r="A67">
        <f>VLOOKUP('2024-03-18_windows_device_0'!P382,'2024-03-18_windows_device_0'!P$2:P$911,1,0)</f>
        <v>45.261333333333333</v>
      </c>
      <c r="B67">
        <f>VLOOKUP('2024-03-18_windows_device_0'!Q420,'2024-03-18_windows_device_0'!Q$2:Q$911,1,0)</f>
        <v>2184441</v>
      </c>
      <c r="C67">
        <f t="shared" ref="C67:C130" si="9">(A67-A66)*K$6</f>
        <v>-0.3143693074320944</v>
      </c>
      <c r="D67">
        <f t="shared" si="8"/>
        <v>44.946964025901238</v>
      </c>
      <c r="E67">
        <f t="shared" ref="E67:E130" si="10">B67-A67*K$2+K$3*A67^2+J67</f>
        <v>2181178.6205569822</v>
      </c>
      <c r="F67">
        <f t="shared" ref="F67:F130" si="11">(A67)*(1-EXP(-3*(D67)/K$7))</f>
        <v>45.261333333333241</v>
      </c>
      <c r="G67">
        <f t="shared" ref="G67:G130" si="12">B67-A67*M$2</f>
        <v>2182177.9333333331</v>
      </c>
      <c r="H67">
        <f t="shared" ref="H67:H130" si="13">I67+J67</f>
        <v>2182134.5038051447</v>
      </c>
      <c r="I67">
        <f t="shared" ref="I67:I130" si="14">B67-K$5*(F67)</f>
        <v>2182198.9495131681</v>
      </c>
      <c r="J67">
        <f t="shared" ref="J67:J130" si="15">C67*K$8</f>
        <v>-64.445708023579357</v>
      </c>
    </row>
    <row r="68" spans="1:10" x14ac:dyDescent="0.25">
      <c r="A68">
        <f>VLOOKUP('2024-03-18_windows_device_0'!P383,'2024-03-18_windows_device_0'!P$2:P$911,1,0)</f>
        <v>45.221333333333334</v>
      </c>
      <c r="B68">
        <f>VLOOKUP('2024-03-18_windows_device_0'!Q421,'2024-03-18_windows_device_0'!Q$2:Q$911,1,0)</f>
        <v>2184439</v>
      </c>
      <c r="C68">
        <f t="shared" si="9"/>
        <v>-0.20066126006303972</v>
      </c>
      <c r="D68">
        <f t="shared" si="8"/>
        <v>45.020672073270298</v>
      </c>
      <c r="E68">
        <f t="shared" si="10"/>
        <v>2181201.6370946402</v>
      </c>
      <c r="F68">
        <f t="shared" si="11"/>
        <v>45.221333333333249</v>
      </c>
      <c r="G68">
        <f t="shared" si="12"/>
        <v>2182177.9333333331</v>
      </c>
      <c r="H68">
        <f t="shared" si="13"/>
        <v>2182157.7953816685</v>
      </c>
      <c r="I68">
        <f t="shared" si="14"/>
        <v>2182198.9309399812</v>
      </c>
      <c r="J68">
        <f t="shared" si="15"/>
        <v>-41.135558312923145</v>
      </c>
    </row>
    <row r="69" spans="1:10" x14ac:dyDescent="0.25">
      <c r="A69">
        <f>VLOOKUP('2024-03-18_windows_device_0'!P384,'2024-03-18_windows_device_0'!P$2:P$911,1,0)</f>
        <v>45.165999999999997</v>
      </c>
      <c r="B69">
        <f>VLOOKUP('2024-03-18_windows_device_0'!Q422,'2024-03-18_windows_device_0'!Q$2:Q$911,1,0)</f>
        <v>2184437</v>
      </c>
      <c r="C69">
        <f t="shared" si="9"/>
        <v>-0.277581409753896</v>
      </c>
      <c r="D69">
        <f t="shared" si="8"/>
        <v>44.888418590246104</v>
      </c>
      <c r="E69">
        <f t="shared" si="10"/>
        <v>2181186.2322329446</v>
      </c>
      <c r="F69">
        <f t="shared" si="11"/>
        <v>45.165999999999904</v>
      </c>
      <c r="G69">
        <f t="shared" si="12"/>
        <v>2182178.7000000002</v>
      </c>
      <c r="H69">
        <f t="shared" si="13"/>
        <v>2182142.7677247403</v>
      </c>
      <c r="I69">
        <f t="shared" si="14"/>
        <v>2182199.6719137398</v>
      </c>
      <c r="J69">
        <f t="shared" si="15"/>
        <v>-56.90418899954868</v>
      </c>
    </row>
    <row r="70" spans="1:10" x14ac:dyDescent="0.25">
      <c r="A70">
        <f>VLOOKUP('2024-03-18_windows_device_0'!P385,'2024-03-18_windows_device_0'!P$2:P$911,1,0)</f>
        <v>45.094000000000001</v>
      </c>
      <c r="B70">
        <f>VLOOKUP('2024-03-18_windows_device_0'!Q423,'2024-03-18_windows_device_0'!Q$2:Q$911,1,0)</f>
        <v>2184429</v>
      </c>
      <c r="C70">
        <f t="shared" si="9"/>
        <v>-0.36119026811345728</v>
      </c>
      <c r="D70">
        <f t="shared" si="8"/>
        <v>44.732809731886547</v>
      </c>
      <c r="E70">
        <f t="shared" si="10"/>
        <v>2181164.1738402178</v>
      </c>
      <c r="F70">
        <f t="shared" si="11"/>
        <v>45.093999999999895</v>
      </c>
      <c r="G70">
        <f t="shared" si="12"/>
        <v>2182174.2999999998</v>
      </c>
      <c r="H70">
        <f t="shared" si="13"/>
        <v>2182121.1944770403</v>
      </c>
      <c r="I70">
        <f t="shared" si="14"/>
        <v>2182195.2384820036</v>
      </c>
      <c r="J70">
        <f t="shared" si="15"/>
        <v>-74.044004963258743</v>
      </c>
    </row>
    <row r="71" spans="1:10" x14ac:dyDescent="0.25">
      <c r="A71">
        <f>VLOOKUP('2024-03-18_windows_device_0'!P386,'2024-03-18_windows_device_0'!P$2:P$911,1,0)</f>
        <v>45.065333333333335</v>
      </c>
      <c r="B71">
        <f>VLOOKUP('2024-03-18_windows_device_0'!Q424,'2024-03-18_windows_device_0'!Q$2:Q$911,1,0)</f>
        <v>2184428</v>
      </c>
      <c r="C71">
        <f t="shared" si="9"/>
        <v>-0.14380723637851239</v>
      </c>
      <c r="D71">
        <f t="shared" si="8"/>
        <v>44.921526096954821</v>
      </c>
      <c r="E71">
        <f t="shared" si="10"/>
        <v>2181208.9660111777</v>
      </c>
      <c r="F71">
        <f t="shared" si="11"/>
        <v>45.065333333333243</v>
      </c>
      <c r="G71">
        <f t="shared" si="12"/>
        <v>2182174.7333333334</v>
      </c>
      <c r="H71">
        <f t="shared" si="13"/>
        <v>2182166.1780210957</v>
      </c>
      <c r="I71">
        <f t="shared" si="14"/>
        <v>2182195.6585045531</v>
      </c>
      <c r="J71">
        <f t="shared" si="15"/>
        <v>-29.480483457595042</v>
      </c>
    </row>
    <row r="72" spans="1:10" x14ac:dyDescent="0.25">
      <c r="A72">
        <f>VLOOKUP('2024-03-18_windows_device_0'!P387,'2024-03-18_windows_device_0'!P$2:P$911,1,0)</f>
        <v>45.011333333333333</v>
      </c>
      <c r="B72">
        <f>VLOOKUP('2024-03-18_windows_device_0'!Q425,'2024-03-18_windows_device_0'!Q$2:Q$911,1,0)</f>
        <v>2184429</v>
      </c>
      <c r="C72">
        <f t="shared" si="9"/>
        <v>-0.2708927010851197</v>
      </c>
      <c r="D72">
        <f t="shared" si="8"/>
        <v>44.740440632248216</v>
      </c>
      <c r="E72">
        <f t="shared" si="10"/>
        <v>2181186.230687134</v>
      </c>
      <c r="F72">
        <f t="shared" si="11"/>
        <v>45.011333333333226</v>
      </c>
      <c r="G72">
        <f t="shared" si="12"/>
        <v>2182178.4333333331</v>
      </c>
      <c r="H72">
        <f t="shared" si="13"/>
        <v>2182143.8004270289</v>
      </c>
      <c r="I72">
        <f t="shared" si="14"/>
        <v>2182199.3334307512</v>
      </c>
      <c r="J72">
        <f t="shared" si="15"/>
        <v>-55.533003722449536</v>
      </c>
    </row>
    <row r="73" spans="1:10" x14ac:dyDescent="0.25">
      <c r="A73">
        <f>VLOOKUP('2024-03-18_windows_device_0'!P388,'2024-03-18_windows_device_0'!P$2:P$911,1,0)</f>
        <v>44.969333333333331</v>
      </c>
      <c r="B73">
        <f>VLOOKUP('2024-03-18_windows_device_0'!Q426,'2024-03-18_windows_device_0'!Q$2:Q$911,1,0)</f>
        <v>2184424</v>
      </c>
      <c r="C73">
        <f t="shared" si="9"/>
        <v>-0.2106943230662042</v>
      </c>
      <c r="D73">
        <f t="shared" si="8"/>
        <v>44.758639010267125</v>
      </c>
      <c r="E73">
        <f t="shared" si="10"/>
        <v>2181195.3761144467</v>
      </c>
      <c r="F73">
        <f t="shared" si="11"/>
        <v>44.969333333333225</v>
      </c>
      <c r="G73">
        <f t="shared" si="12"/>
        <v>2182175.5333333332</v>
      </c>
      <c r="H73">
        <f t="shared" si="13"/>
        <v>2182153.2215926764</v>
      </c>
      <c r="I73">
        <f t="shared" si="14"/>
        <v>2182196.413928905</v>
      </c>
      <c r="J73">
        <f t="shared" si="15"/>
        <v>-43.192336228571861</v>
      </c>
    </row>
    <row r="74" spans="1:10" x14ac:dyDescent="0.25">
      <c r="A74">
        <f>VLOOKUP('2024-03-18_windows_device_0'!P389,'2024-03-18_windows_device_0'!P$2:P$911,1,0)</f>
        <v>44.906666666666666</v>
      </c>
      <c r="B74">
        <f>VLOOKUP('2024-03-18_windows_device_0'!Q427,'2024-03-18_windows_device_0'!Q$2:Q$911,1,0)</f>
        <v>2184421</v>
      </c>
      <c r="C74">
        <f t="shared" si="9"/>
        <v>-0.3143693074320944</v>
      </c>
      <c r="D74">
        <f t="shared" si="8"/>
        <v>44.592297359234571</v>
      </c>
      <c r="E74">
        <f t="shared" si="10"/>
        <v>2181173.8196194377</v>
      </c>
      <c r="F74">
        <f t="shared" si="11"/>
        <v>44.906666666666553</v>
      </c>
      <c r="G74">
        <f t="shared" si="12"/>
        <v>2182175.6666666665</v>
      </c>
      <c r="H74">
        <f t="shared" si="13"/>
        <v>2182132.0724562225</v>
      </c>
      <c r="I74">
        <f t="shared" si="14"/>
        <v>2182196.5181642459</v>
      </c>
      <c r="J74">
        <f t="shared" si="15"/>
        <v>-64.445708023579357</v>
      </c>
    </row>
    <row r="75" spans="1:10" x14ac:dyDescent="0.25">
      <c r="A75">
        <f>VLOOKUP('2024-03-18_windows_device_0'!P390,'2024-03-18_windows_device_0'!P$2:P$911,1,0)</f>
        <v>44.858666666666664</v>
      </c>
      <c r="B75">
        <f>VLOOKUP('2024-03-18_windows_device_0'!Q428,'2024-03-18_windows_device_0'!Q$2:Q$911,1,0)</f>
        <v>2184424</v>
      </c>
      <c r="C75">
        <f t="shared" si="9"/>
        <v>-0.24079351207566194</v>
      </c>
      <c r="D75">
        <f t="shared" si="8"/>
        <v>44.617873154591003</v>
      </c>
      <c r="E75">
        <f t="shared" si="10"/>
        <v>2181193.9716388434</v>
      </c>
      <c r="F75">
        <f t="shared" si="11"/>
        <v>44.858666666666551</v>
      </c>
      <c r="G75">
        <f t="shared" si="12"/>
        <v>2182181.0666666669</v>
      </c>
      <c r="H75">
        <f t="shared" si="13"/>
        <v>2182152.5332064466</v>
      </c>
      <c r="I75">
        <f t="shared" si="14"/>
        <v>2182201.8958764221</v>
      </c>
      <c r="J75">
        <f t="shared" si="15"/>
        <v>-49.362669975510698</v>
      </c>
    </row>
    <row r="76" spans="1:10" x14ac:dyDescent="0.25">
      <c r="A76">
        <f>VLOOKUP('2024-03-18_windows_device_0'!P391,'2024-03-18_windows_device_0'!P$2:P$911,1,0)</f>
        <v>44.797333333333334</v>
      </c>
      <c r="B76">
        <f>VLOOKUP('2024-03-18_windows_device_0'!Q429,'2024-03-18_windows_device_0'!Q$2:Q$911,1,0)</f>
        <v>2184420</v>
      </c>
      <c r="C76">
        <f t="shared" si="9"/>
        <v>-0.3076805987633181</v>
      </c>
      <c r="D76">
        <f t="shared" si="8"/>
        <v>44.489652734570015</v>
      </c>
      <c r="E76">
        <f t="shared" si="10"/>
        <v>2181178.9076358206</v>
      </c>
      <c r="F76">
        <f t="shared" si="11"/>
        <v>44.797333333333214</v>
      </c>
      <c r="G76">
        <f t="shared" si="12"/>
        <v>2182180.1333333333</v>
      </c>
      <c r="H76">
        <f t="shared" si="13"/>
        <v>2182137.8595414562</v>
      </c>
      <c r="I76">
        <f t="shared" si="14"/>
        <v>2182200.9340642025</v>
      </c>
      <c r="J76">
        <f t="shared" si="15"/>
        <v>-63.074522746480213</v>
      </c>
    </row>
    <row r="77" spans="1:10" x14ac:dyDescent="0.25">
      <c r="A77">
        <f>VLOOKUP('2024-03-18_windows_device_0'!P392,'2024-03-18_windows_device_0'!P$2:P$911,1,0)</f>
        <v>44.768666666666668</v>
      </c>
      <c r="B77">
        <f>VLOOKUP('2024-03-18_windows_device_0'!Q430,'2024-03-18_windows_device_0'!Q$2:Q$911,1,0)</f>
        <v>2184418</v>
      </c>
      <c r="C77">
        <f t="shared" si="9"/>
        <v>-0.14380723637851239</v>
      </c>
      <c r="D77">
        <f t="shared" si="8"/>
        <v>44.624859430288154</v>
      </c>
      <c r="E77">
        <f t="shared" si="10"/>
        <v>2181211.7408542573</v>
      </c>
      <c r="F77">
        <f t="shared" si="11"/>
        <v>44.768666666666554</v>
      </c>
      <c r="G77">
        <f t="shared" si="12"/>
        <v>2182179.5666666669</v>
      </c>
      <c r="H77">
        <f t="shared" si="13"/>
        <v>2182170.8736032946</v>
      </c>
      <c r="I77">
        <f t="shared" si="14"/>
        <v>2182200.354086752</v>
      </c>
      <c r="J77">
        <f t="shared" si="15"/>
        <v>-29.480483457595042</v>
      </c>
    </row>
    <row r="78" spans="1:10" x14ac:dyDescent="0.25">
      <c r="A78">
        <f>VLOOKUP('2024-03-18_windows_device_0'!P393,'2024-03-18_windows_device_0'!P$2:P$911,1,0)</f>
        <v>44.719333333333331</v>
      </c>
      <c r="B78">
        <f>VLOOKUP('2024-03-18_windows_device_0'!Q431,'2024-03-18_windows_device_0'!Q$2:Q$911,1,0)</f>
        <v>2184419</v>
      </c>
      <c r="C78">
        <f t="shared" si="9"/>
        <v>-0.24748222074443824</v>
      </c>
      <c r="D78">
        <f t="shared" si="8"/>
        <v>44.471851112588894</v>
      </c>
      <c r="E78">
        <f t="shared" si="10"/>
        <v>2181193.6224055029</v>
      </c>
      <c r="F78">
        <f t="shared" si="11"/>
        <v>44.719333333333203</v>
      </c>
      <c r="G78">
        <f t="shared" si="12"/>
        <v>2182183.0333333332</v>
      </c>
      <c r="H78">
        <f t="shared" si="13"/>
        <v>2182153.0639912356</v>
      </c>
      <c r="I78">
        <f t="shared" si="14"/>
        <v>2182203.7978464882</v>
      </c>
      <c r="J78">
        <f t="shared" si="15"/>
        <v>-50.733855252609835</v>
      </c>
    </row>
    <row r="79" spans="1:10" x14ac:dyDescent="0.25">
      <c r="A79">
        <f>VLOOKUP('2024-03-18_windows_device_0'!P394,'2024-03-18_windows_device_0'!P$2:P$911,1,0)</f>
        <v>44.662666666666667</v>
      </c>
      <c r="B79">
        <f>VLOOKUP('2024-03-18_windows_device_0'!Q432,'2024-03-18_windows_device_0'!Q$2:Q$911,1,0)</f>
        <v>2184418</v>
      </c>
      <c r="C79">
        <f t="shared" si="9"/>
        <v>-0.28427011842263666</v>
      </c>
      <c r="D79">
        <f t="shared" si="8"/>
        <v>44.378396548244027</v>
      </c>
      <c r="E79">
        <f t="shared" si="10"/>
        <v>2181187.5368814929</v>
      </c>
      <c r="F79">
        <f t="shared" si="11"/>
        <v>44.662666666666532</v>
      </c>
      <c r="G79">
        <f t="shared" si="12"/>
        <v>2182184.8666666667</v>
      </c>
      <c r="H79">
        <f t="shared" si="13"/>
        <v>2182147.3294935306</v>
      </c>
      <c r="I79">
        <f t="shared" si="14"/>
        <v>2182205.6048678071</v>
      </c>
      <c r="J79">
        <f t="shared" si="15"/>
        <v>-58.27537427664052</v>
      </c>
    </row>
    <row r="80" spans="1:10" x14ac:dyDescent="0.25">
      <c r="A80">
        <f>VLOOKUP('2024-03-18_windows_device_0'!P395,'2024-03-18_windows_device_0'!P$2:P$911,1,0)</f>
        <v>44.6</v>
      </c>
      <c r="B80">
        <f>VLOOKUP('2024-03-18_windows_device_0'!Q433,'2024-03-18_windows_device_0'!Q$2:Q$911,1,0)</f>
        <v>2184415</v>
      </c>
      <c r="C80">
        <f t="shared" si="9"/>
        <v>-0.3143693074320944</v>
      </c>
      <c r="D80">
        <f t="shared" si="8"/>
        <v>44.285630692567906</v>
      </c>
      <c r="E80">
        <f t="shared" si="10"/>
        <v>2181181.0872188341</v>
      </c>
      <c r="F80">
        <f t="shared" si="11"/>
        <v>44.599999999999859</v>
      </c>
      <c r="G80">
        <f t="shared" si="12"/>
        <v>2182185</v>
      </c>
      <c r="H80">
        <f t="shared" si="13"/>
        <v>2182141.2633951246</v>
      </c>
      <c r="I80">
        <f t="shared" si="14"/>
        <v>2182205.709103148</v>
      </c>
      <c r="J80">
        <f t="shared" si="15"/>
        <v>-64.445708023579357</v>
      </c>
    </row>
    <row r="81" spans="1:10" x14ac:dyDescent="0.25">
      <c r="A81">
        <f>VLOOKUP('2024-03-18_windows_device_0'!P396,'2024-03-18_windows_device_0'!P$2:P$911,1,0)</f>
        <v>44.546666666666667</v>
      </c>
      <c r="B81">
        <f>VLOOKUP('2024-03-18_windows_device_0'!Q434,'2024-03-18_windows_device_0'!Q$2:Q$911,1,0)</f>
        <v>2184410</v>
      </c>
      <c r="C81">
        <f t="shared" si="9"/>
        <v>-0.26754834675073152</v>
      </c>
      <c r="D81">
        <f t="shared" si="8"/>
        <v>44.279118319915938</v>
      </c>
      <c r="E81">
        <f t="shared" si="10"/>
        <v>2181188.0048105097</v>
      </c>
      <c r="F81">
        <f t="shared" si="11"/>
        <v>44.546666666666518</v>
      </c>
      <c r="G81">
        <f t="shared" si="12"/>
        <v>2182182.6666666665</v>
      </c>
      <c r="H81">
        <f t="shared" si="13"/>
        <v>2182148.5035944819</v>
      </c>
      <c r="I81">
        <f t="shared" si="14"/>
        <v>2182203.3510055658</v>
      </c>
      <c r="J81">
        <f t="shared" si="15"/>
        <v>-54.847411083899964</v>
      </c>
    </row>
    <row r="82" spans="1:10" x14ac:dyDescent="0.25">
      <c r="A82">
        <f>VLOOKUP('2024-03-18_windows_device_0'!P397,'2024-03-18_windows_device_0'!P$2:P$911,1,0)</f>
        <v>44.502000000000002</v>
      </c>
      <c r="B82">
        <f>VLOOKUP('2024-03-18_windows_device_0'!Q435,'2024-03-18_windows_device_0'!Q$2:Q$911,1,0)</f>
        <v>2184408</v>
      </c>
      <c r="C82">
        <f t="shared" si="9"/>
        <v>-0.22407174040372116</v>
      </c>
      <c r="D82">
        <f t="shared" si="8"/>
        <v>44.27792825959628</v>
      </c>
      <c r="E82">
        <f t="shared" si="10"/>
        <v>2181196.8626340278</v>
      </c>
      <c r="F82">
        <f t="shared" si="11"/>
        <v>44.501999999999853</v>
      </c>
      <c r="G82">
        <f t="shared" si="12"/>
        <v>2182182.9</v>
      </c>
      <c r="H82">
        <f t="shared" si="13"/>
        <v>2182157.628892058</v>
      </c>
      <c r="I82">
        <f t="shared" si="14"/>
        <v>2182203.563598841</v>
      </c>
      <c r="J82">
        <f t="shared" si="15"/>
        <v>-45.934706782762838</v>
      </c>
    </row>
    <row r="83" spans="1:10" x14ac:dyDescent="0.25">
      <c r="A83">
        <f>VLOOKUP('2024-03-18_windows_device_0'!P398,'2024-03-18_windows_device_0'!P$2:P$911,1,0)</f>
        <v>44.470666666666666</v>
      </c>
      <c r="B83">
        <f>VLOOKUP('2024-03-18_windows_device_0'!Q436,'2024-03-18_windows_device_0'!Q$2:Q$911,1,0)</f>
        <v>2184405</v>
      </c>
      <c r="C83">
        <f t="shared" si="9"/>
        <v>-0.15718465371606502</v>
      </c>
      <c r="D83">
        <f t="shared" si="8"/>
        <v>44.313482012950601</v>
      </c>
      <c r="E83">
        <f t="shared" si="10"/>
        <v>2181208.9404476266</v>
      </c>
      <c r="F83">
        <f t="shared" si="11"/>
        <v>44.470666666666524</v>
      </c>
      <c r="G83">
        <f t="shared" si="12"/>
        <v>2182181.4666666668</v>
      </c>
      <c r="H83">
        <f t="shared" si="13"/>
        <v>2182169.8928624997</v>
      </c>
      <c r="I83">
        <f t="shared" si="14"/>
        <v>2182202.1157165114</v>
      </c>
      <c r="J83">
        <f t="shared" si="15"/>
        <v>-32.222854011793331</v>
      </c>
    </row>
    <row r="84" spans="1:10" x14ac:dyDescent="0.25">
      <c r="A84">
        <f>VLOOKUP('2024-03-18_windows_device_0'!P399,'2024-03-18_windows_device_0'!P$2:P$911,1,0)</f>
        <v>44.405333333333331</v>
      </c>
      <c r="B84">
        <f>VLOOKUP('2024-03-18_windows_device_0'!Q437,'2024-03-18_windows_device_0'!Q$2:Q$911,1,0)</f>
        <v>2184403</v>
      </c>
      <c r="C84">
        <f t="shared" si="9"/>
        <v>-0.327746724769647</v>
      </c>
      <c r="D84">
        <f t="shared" si="8"/>
        <v>44.077586608563685</v>
      </c>
      <c r="E84">
        <f t="shared" si="10"/>
        <v>2181174.8273064722</v>
      </c>
      <c r="F84">
        <f t="shared" si="11"/>
        <v>44.405333333333161</v>
      </c>
      <c r="G84">
        <f t="shared" si="12"/>
        <v>2182182.7333333334</v>
      </c>
      <c r="H84">
        <f t="shared" si="13"/>
        <v>2182136.1639683954</v>
      </c>
      <c r="I84">
        <f t="shared" si="14"/>
        <v>2182203.3520469731</v>
      </c>
      <c r="J84">
        <f t="shared" si="15"/>
        <v>-67.188078577777631</v>
      </c>
    </row>
    <row r="85" spans="1:10" x14ac:dyDescent="0.25">
      <c r="A85">
        <f>VLOOKUP('2024-03-18_windows_device_0'!P400,'2024-03-18_windows_device_0'!P$2:P$911,1,0)</f>
        <v>44.401333333333334</v>
      </c>
      <c r="B85">
        <f>VLOOKUP('2024-03-18_windows_device_0'!Q438,'2024-03-18_windows_device_0'!Q$2:Q$911,1,0)</f>
        <v>2184403</v>
      </c>
      <c r="C85">
        <f t="shared" si="9"/>
        <v>-2.0066126006293278E-2</v>
      </c>
      <c r="D85">
        <f t="shared" si="8"/>
        <v>44.381267207327042</v>
      </c>
      <c r="E85">
        <f t="shared" si="10"/>
        <v>2181238.0766182588</v>
      </c>
      <c r="F85">
        <f t="shared" si="11"/>
        <v>44.401333333333199</v>
      </c>
      <c r="G85">
        <f t="shared" si="12"/>
        <v>2182182.9333333331</v>
      </c>
      <c r="H85">
        <f t="shared" si="13"/>
        <v>2182199.436633823</v>
      </c>
      <c r="I85">
        <f t="shared" si="14"/>
        <v>2182203.5501896543</v>
      </c>
      <c r="J85">
        <f t="shared" si="15"/>
        <v>-4.1135558312901219</v>
      </c>
    </row>
    <row r="86" spans="1:10" x14ac:dyDescent="0.25">
      <c r="A86">
        <f>VLOOKUP('2024-03-18_windows_device_0'!P401,'2024-03-18_windows_device_0'!P$2:P$911,1,0)</f>
        <v>44.314666666666668</v>
      </c>
      <c r="B86">
        <f>VLOOKUP('2024-03-18_windows_device_0'!Q439,'2024-03-18_windows_device_0'!Q$2:Q$911,1,0)</f>
        <v>2184401</v>
      </c>
      <c r="C86">
        <f t="shared" si="9"/>
        <v>-0.43476606346992536</v>
      </c>
      <c r="D86">
        <f t="shared" si="8"/>
        <v>43.879900603196745</v>
      </c>
      <c r="E86">
        <f t="shared" si="10"/>
        <v>2181154.8550914712</v>
      </c>
      <c r="F86">
        <f t="shared" si="11"/>
        <v>44.314666666666469</v>
      </c>
      <c r="G86">
        <f t="shared" si="12"/>
        <v>2182185.2666666666</v>
      </c>
      <c r="H86">
        <f t="shared" si="13"/>
        <v>2182116.7162380721</v>
      </c>
      <c r="I86">
        <f t="shared" si="14"/>
        <v>2182205.8432810833</v>
      </c>
      <c r="J86">
        <f t="shared" si="15"/>
        <v>-89.127043011334692</v>
      </c>
    </row>
    <row r="87" spans="1:10" x14ac:dyDescent="0.25">
      <c r="A87">
        <f>VLOOKUP('2024-03-18_windows_device_0'!P402,'2024-03-18_windows_device_0'!P$2:P$911,1,0)</f>
        <v>44.289333333333332</v>
      </c>
      <c r="B87">
        <f>VLOOKUP('2024-03-18_windows_device_0'!Q440,'2024-03-18_windows_device_0'!Q$2:Q$911,1,0)</f>
        <v>2184397</v>
      </c>
      <c r="C87">
        <f t="shared" si="9"/>
        <v>-0.12708546470660728</v>
      </c>
      <c r="D87">
        <f t="shared" si="8"/>
        <v>44.162247868626721</v>
      </c>
      <c r="E87">
        <f t="shared" si="10"/>
        <v>2181215.0397899174</v>
      </c>
      <c r="F87">
        <f t="shared" si="11"/>
        <v>44.289333333333175</v>
      </c>
      <c r="G87">
        <f t="shared" si="12"/>
        <v>2182182.5333333332</v>
      </c>
      <c r="H87">
        <f t="shared" si="13"/>
        <v>2182177.0456644669</v>
      </c>
      <c r="I87">
        <f t="shared" si="14"/>
        <v>2182203.0981847318</v>
      </c>
      <c r="J87">
        <f t="shared" si="15"/>
        <v>-26.052520264854493</v>
      </c>
    </row>
    <row r="88" spans="1:10" x14ac:dyDescent="0.25">
      <c r="A88">
        <f>VLOOKUP('2024-03-18_windows_device_0'!P403,'2024-03-18_windows_device_0'!P$2:P$911,1,0)</f>
        <v>44.230000000000004</v>
      </c>
      <c r="B88">
        <f>VLOOKUP('2024-03-18_windows_device_0'!Q441,'2024-03-18_windows_device_0'!Q$2:Q$911,1,0)</f>
        <v>2184393</v>
      </c>
      <c r="C88">
        <f t="shared" si="9"/>
        <v>-0.29764753576015363</v>
      </c>
      <c r="D88">
        <f t="shared" si="8"/>
        <v>43.932352464239848</v>
      </c>
      <c r="E88">
        <f t="shared" si="10"/>
        <v>2181178.6778236334</v>
      </c>
      <c r="F88">
        <f t="shared" si="11"/>
        <v>44.229999999999819</v>
      </c>
      <c r="G88">
        <f t="shared" si="12"/>
        <v>2182181.5</v>
      </c>
      <c r="H88">
        <f t="shared" si="13"/>
        <v>2182141.0195563408</v>
      </c>
      <c r="I88">
        <f t="shared" si="14"/>
        <v>2182202.0373011716</v>
      </c>
      <c r="J88">
        <f t="shared" si="15"/>
        <v>-61.017744830831496</v>
      </c>
    </row>
    <row r="89" spans="1:10" x14ac:dyDescent="0.25">
      <c r="A89">
        <f>VLOOKUP('2024-03-18_windows_device_0'!P404,'2024-03-18_windows_device_0'!P$2:P$911,1,0)</f>
        <v>44.194000000000003</v>
      </c>
      <c r="B89">
        <f>VLOOKUP('2024-03-18_windows_device_0'!Q442,'2024-03-18_windows_device_0'!Q$2:Q$911,1,0)</f>
        <v>2184392</v>
      </c>
      <c r="C89">
        <f t="shared" si="9"/>
        <v>-0.18059513405674646</v>
      </c>
      <c r="D89">
        <f t="shared" si="8"/>
        <v>44.013404865943258</v>
      </c>
      <c r="E89">
        <f t="shared" si="10"/>
        <v>2181203.2551956559</v>
      </c>
      <c r="F89">
        <f t="shared" si="11"/>
        <v>44.193999999999825</v>
      </c>
      <c r="G89">
        <f t="shared" si="12"/>
        <v>2182182.2999999998</v>
      </c>
      <c r="H89">
        <f t="shared" si="13"/>
        <v>2182165.7985828216</v>
      </c>
      <c r="I89">
        <f t="shared" si="14"/>
        <v>2182202.8205853035</v>
      </c>
      <c r="J89">
        <f t="shared" si="15"/>
        <v>-37.022002481633024</v>
      </c>
    </row>
    <row r="90" spans="1:10" x14ac:dyDescent="0.25">
      <c r="A90">
        <f>VLOOKUP('2024-03-18_windows_device_0'!P405,'2024-03-18_windows_device_0'!P$2:P$911,1,0)</f>
        <v>44.146666666666668</v>
      </c>
      <c r="B90">
        <f>VLOOKUP('2024-03-18_windows_device_0'!Q443,'2024-03-18_windows_device_0'!Q$2:Q$911,1,0)</f>
        <v>2184391</v>
      </c>
      <c r="C90">
        <f t="shared" si="9"/>
        <v>-0.23744915774127379</v>
      </c>
      <c r="D90">
        <f t="shared" si="8"/>
        <v>43.909217508925394</v>
      </c>
      <c r="E90">
        <f t="shared" si="10"/>
        <v>2181192.6821128149</v>
      </c>
      <c r="F90">
        <f t="shared" si="11"/>
        <v>44.146666666666476</v>
      </c>
      <c r="G90">
        <f t="shared" si="12"/>
        <v>2182183.6666666665</v>
      </c>
      <c r="H90">
        <f t="shared" si="13"/>
        <v>2182155.4881963618</v>
      </c>
      <c r="I90">
        <f t="shared" si="14"/>
        <v>2182204.165273699</v>
      </c>
      <c r="J90">
        <f t="shared" si="15"/>
        <v>-48.677077336961126</v>
      </c>
    </row>
    <row r="91" spans="1:10" x14ac:dyDescent="0.25">
      <c r="A91">
        <f>VLOOKUP('2024-03-18_windows_device_0'!P406,'2024-03-18_windows_device_0'!P$2:P$911,1,0)</f>
        <v>44.088000000000001</v>
      </c>
      <c r="B91">
        <f>VLOOKUP('2024-03-18_windows_device_0'!Q444,'2024-03-18_windows_device_0'!Q$2:Q$911,1,0)</f>
        <v>2184393</v>
      </c>
      <c r="C91">
        <f t="shared" si="9"/>
        <v>-0.29430318142580114</v>
      </c>
      <c r="D91">
        <f t="shared" si="8"/>
        <v>43.793696818574197</v>
      </c>
      <c r="E91">
        <f t="shared" si="10"/>
        <v>2181185.6113848933</v>
      </c>
      <c r="F91">
        <f t="shared" si="11"/>
        <v>44.087999999999788</v>
      </c>
      <c r="G91">
        <f t="shared" si="12"/>
        <v>2182188.6</v>
      </c>
      <c r="H91">
        <f t="shared" si="13"/>
        <v>2182148.7392141661</v>
      </c>
      <c r="I91">
        <f t="shared" si="14"/>
        <v>2182209.0713663585</v>
      </c>
      <c r="J91">
        <f t="shared" si="15"/>
        <v>-60.332152192289236</v>
      </c>
    </row>
    <row r="92" spans="1:10" x14ac:dyDescent="0.25">
      <c r="A92">
        <f>VLOOKUP('2024-03-18_windows_device_0'!P407,'2024-03-18_windows_device_0'!P$2:P$911,1,0)</f>
        <v>44.058666666666667</v>
      </c>
      <c r="B92">
        <f>VLOOKUP('2024-03-18_windows_device_0'!Q445,'2024-03-18_windows_device_0'!Q$2:Q$911,1,0)</f>
        <v>2184394</v>
      </c>
      <c r="C92">
        <f t="shared" si="9"/>
        <v>-0.14715159071290057</v>
      </c>
      <c r="D92">
        <f t="shared" si="8"/>
        <v>43.911515075953766</v>
      </c>
      <c r="E92">
        <f t="shared" si="10"/>
        <v>2181218.0712324833</v>
      </c>
      <c r="F92">
        <f t="shared" si="11"/>
        <v>44.058666666666475</v>
      </c>
      <c r="G92">
        <f t="shared" si="12"/>
        <v>2182191.0666666669</v>
      </c>
      <c r="H92">
        <f t="shared" si="13"/>
        <v>2182181.3583365921</v>
      </c>
      <c r="I92">
        <f t="shared" si="14"/>
        <v>2182211.5244126883</v>
      </c>
      <c r="J92">
        <f t="shared" si="15"/>
        <v>-30.166076096144618</v>
      </c>
    </row>
    <row r="93" spans="1:10" x14ac:dyDescent="0.25">
      <c r="A93">
        <f>VLOOKUP('2024-03-18_windows_device_0'!P408,'2024-03-18_windows_device_0'!P$2:P$911,1,0)</f>
        <v>44.015333333333331</v>
      </c>
      <c r="B93">
        <f>VLOOKUP('2024-03-18_windows_device_0'!Q446,'2024-03-18_windows_device_0'!Q$2:Q$911,1,0)</f>
        <v>2184389</v>
      </c>
      <c r="C93">
        <f t="shared" si="9"/>
        <v>-0.2173830317349805</v>
      </c>
      <c r="D93">
        <f t="shared" si="8"/>
        <v>43.797950301598348</v>
      </c>
      <c r="E93">
        <f t="shared" si="10"/>
        <v>2181200.5869897986</v>
      </c>
      <c r="F93">
        <f t="shared" si="11"/>
        <v>44.015333333333118</v>
      </c>
      <c r="G93">
        <f t="shared" si="12"/>
        <v>2182188.2333333334</v>
      </c>
      <c r="H93">
        <f t="shared" si="13"/>
        <v>2182164.1074368972</v>
      </c>
      <c r="I93">
        <f t="shared" si="14"/>
        <v>2182208.670958403</v>
      </c>
      <c r="J93">
        <f t="shared" si="15"/>
        <v>-44.563521505671005</v>
      </c>
    </row>
    <row r="94" spans="1:10" x14ac:dyDescent="0.25">
      <c r="A94">
        <f>VLOOKUP('2024-03-18_windows_device_0'!P409,'2024-03-18_windows_device_0'!P$2:P$911,1,0)</f>
        <v>43.980666666666664</v>
      </c>
      <c r="B94">
        <f>VLOOKUP('2024-03-18_windows_device_0'!Q447,'2024-03-18_windows_device_0'!Q$2:Q$911,1,0)</f>
        <v>2184389</v>
      </c>
      <c r="C94">
        <f t="shared" si="9"/>
        <v>-0.17390642538797016</v>
      </c>
      <c r="D94">
        <f t="shared" si="8"/>
        <v>43.806760241278695</v>
      </c>
      <c r="E94">
        <f t="shared" si="10"/>
        <v>2181211.0319302455</v>
      </c>
      <c r="F94">
        <f t="shared" si="11"/>
        <v>43.980666666666458</v>
      </c>
      <c r="G94">
        <f t="shared" si="12"/>
        <v>2182189.9666666668</v>
      </c>
      <c r="H94">
        <f t="shared" si="13"/>
        <v>2182174.7373777698</v>
      </c>
      <c r="I94">
        <f t="shared" si="14"/>
        <v>2182210.3881949745</v>
      </c>
      <c r="J94">
        <f t="shared" si="15"/>
        <v>-35.65081720453388</v>
      </c>
    </row>
    <row r="95" spans="1:10" x14ac:dyDescent="0.25">
      <c r="A95">
        <f>VLOOKUP('2024-03-18_windows_device_0'!P410,'2024-03-18_windows_device_0'!P$2:P$911,1,0)</f>
        <v>43.931333333333335</v>
      </c>
      <c r="B95">
        <f>VLOOKUP('2024-03-18_windows_device_0'!Q448,'2024-03-18_windows_device_0'!Q$2:Q$911,1,0)</f>
        <v>2184392</v>
      </c>
      <c r="C95">
        <f t="shared" si="9"/>
        <v>-0.2474822207444026</v>
      </c>
      <c r="D95">
        <f t="shared" si="8"/>
        <v>43.683851112588933</v>
      </c>
      <c r="E95">
        <f t="shared" si="10"/>
        <v>2181201.1319475239</v>
      </c>
      <c r="F95">
        <f t="shared" si="11"/>
        <v>43.931333333333107</v>
      </c>
      <c r="G95">
        <f t="shared" si="12"/>
        <v>2182195.4333333331</v>
      </c>
      <c r="H95">
        <f t="shared" si="13"/>
        <v>2182165.098099458</v>
      </c>
      <c r="I95">
        <f t="shared" si="14"/>
        <v>2182215.8319547107</v>
      </c>
      <c r="J95">
        <f t="shared" si="15"/>
        <v>-50.733855252602531</v>
      </c>
    </row>
    <row r="96" spans="1:10" x14ac:dyDescent="0.25">
      <c r="A96">
        <f>VLOOKUP('2024-03-18_windows_device_0'!P411,'2024-03-18_windows_device_0'!P$2:P$911,1,0)</f>
        <v>43.879333333333335</v>
      </c>
      <c r="B96">
        <f>VLOOKUP('2024-03-18_windows_device_0'!Q449,'2024-03-18_windows_device_0'!Q$2:Q$911,1,0)</f>
        <v>2184386</v>
      </c>
      <c r="C96">
        <f t="shared" si="9"/>
        <v>-0.26085963808195523</v>
      </c>
      <c r="D96">
        <f t="shared" si="8"/>
        <v>43.618473695251382</v>
      </c>
      <c r="E96">
        <f t="shared" si="10"/>
        <v>2181194.6938973726</v>
      </c>
      <c r="F96">
        <f t="shared" si="11"/>
        <v>43.879333333333093</v>
      </c>
      <c r="G96">
        <f t="shared" si="12"/>
        <v>2182192.0333333332</v>
      </c>
      <c r="H96">
        <f t="shared" si="13"/>
        <v>2182158.9315837612</v>
      </c>
      <c r="I96">
        <f t="shared" si="14"/>
        <v>2182212.4078095681</v>
      </c>
      <c r="J96">
        <f t="shared" si="15"/>
        <v>-53.476225806800819</v>
      </c>
    </row>
    <row r="97" spans="1:10" x14ac:dyDescent="0.25">
      <c r="A97">
        <f>VLOOKUP('2024-03-18_windows_device_0'!P412,'2024-03-18_windows_device_0'!P$2:P$911,1,0)</f>
        <v>43.858000000000004</v>
      </c>
      <c r="B97">
        <f>VLOOKUP('2024-03-18_windows_device_0'!Q450,'2024-03-18_windows_device_0'!Q$2:Q$911,1,0)</f>
        <v>2184387</v>
      </c>
      <c r="C97">
        <f t="shared" si="9"/>
        <v>-0.10701933870027835</v>
      </c>
      <c r="D97">
        <f t="shared" si="8"/>
        <v>43.750980661299728</v>
      </c>
      <c r="E97">
        <f t="shared" si="10"/>
        <v>2181228.1774894632</v>
      </c>
      <c r="F97">
        <f t="shared" si="11"/>
        <v>43.857999999999791</v>
      </c>
      <c r="G97">
        <f t="shared" si="12"/>
        <v>2182194.1</v>
      </c>
      <c r="H97">
        <f t="shared" si="13"/>
        <v>2182192.5256061018</v>
      </c>
      <c r="I97">
        <f t="shared" si="14"/>
        <v>2182214.4645705353</v>
      </c>
      <c r="J97">
        <f t="shared" si="15"/>
        <v>-21.938964433557064</v>
      </c>
    </row>
    <row r="98" spans="1:10" x14ac:dyDescent="0.25">
      <c r="A98">
        <f>VLOOKUP('2024-03-18_windows_device_0'!P413,'2024-03-18_windows_device_0'!P$2:P$911,1,0)</f>
        <v>43.814</v>
      </c>
      <c r="B98">
        <f>VLOOKUP('2024-03-18_windows_device_0'!Q451,'2024-03-18_windows_device_0'!Q$2:Q$911,1,0)</f>
        <v>2184381</v>
      </c>
      <c r="C98">
        <f t="shared" si="9"/>
        <v>-0.22072738606936865</v>
      </c>
      <c r="D98">
        <f t="shared" si="8"/>
        <v>43.59327261393063</v>
      </c>
      <c r="E98">
        <f t="shared" si="10"/>
        <v>2181200.8209264777</v>
      </c>
      <c r="F98">
        <f t="shared" si="11"/>
        <v>43.813999999999758</v>
      </c>
      <c r="G98">
        <f t="shared" si="12"/>
        <v>2182190.2999999998</v>
      </c>
      <c r="H98">
        <f t="shared" si="13"/>
        <v>2182165.3950258857</v>
      </c>
      <c r="I98">
        <f t="shared" si="14"/>
        <v>2182210.6441400298</v>
      </c>
      <c r="J98">
        <f t="shared" si="15"/>
        <v>-45.24911414422057</v>
      </c>
    </row>
    <row r="99" spans="1:10" x14ac:dyDescent="0.25">
      <c r="A99">
        <f>VLOOKUP('2024-03-18_windows_device_0'!P414,'2024-03-18_windows_device_0'!P$2:P$911,1,0)</f>
        <v>43.783999999999999</v>
      </c>
      <c r="B99">
        <f>VLOOKUP('2024-03-18_windows_device_0'!Q452,'2024-03-18_windows_device_0'!Q$2:Q$911,1,0)</f>
        <v>2184377</v>
      </c>
      <c r="C99">
        <f t="shared" si="9"/>
        <v>-0.15049594504728872</v>
      </c>
      <c r="D99">
        <f t="shared" si="8"/>
        <v>43.633504054952709</v>
      </c>
      <c r="E99">
        <f t="shared" si="10"/>
        <v>2181212.5517371716</v>
      </c>
      <c r="F99">
        <f t="shared" si="11"/>
        <v>43.783999999999764</v>
      </c>
      <c r="G99">
        <f t="shared" si="12"/>
        <v>2182187.7999999998</v>
      </c>
      <c r="H99">
        <f t="shared" si="13"/>
        <v>2182177.2785414052</v>
      </c>
      <c r="I99">
        <f t="shared" si="14"/>
        <v>2182208.1302101398</v>
      </c>
      <c r="J99">
        <f t="shared" si="15"/>
        <v>-30.851668734694186</v>
      </c>
    </row>
    <row r="100" spans="1:10" x14ac:dyDescent="0.25">
      <c r="A100">
        <f>VLOOKUP('2024-03-18_windows_device_0'!P415,'2024-03-18_windows_device_0'!P$2:P$911,1,0)</f>
        <v>43.74733333333333</v>
      </c>
      <c r="B100">
        <f>VLOOKUP('2024-03-18_windows_device_0'!Q453,'2024-03-18_windows_device_0'!Q$2:Q$911,1,0)</f>
        <v>2184374</v>
      </c>
      <c r="C100">
        <f t="shared" si="9"/>
        <v>-0.18393948839113461</v>
      </c>
      <c r="D100">
        <f t="shared" si="8"/>
        <v>43.563393844942198</v>
      </c>
      <c r="E100">
        <f t="shared" si="10"/>
        <v>2181204.3269927488</v>
      </c>
      <c r="F100">
        <f t="shared" si="11"/>
        <v>43.747333333333081</v>
      </c>
      <c r="G100">
        <f t="shared" si="12"/>
        <v>2182186.6333333333</v>
      </c>
      <c r="H100">
        <f t="shared" si="13"/>
        <v>2182169.2389229317</v>
      </c>
      <c r="I100">
        <f t="shared" si="14"/>
        <v>2182206.9465180519</v>
      </c>
      <c r="J100">
        <f t="shared" si="15"/>
        <v>-37.707595120182596</v>
      </c>
    </row>
    <row r="101" spans="1:10" x14ac:dyDescent="0.25">
      <c r="A101">
        <f>VLOOKUP('2024-03-18_windows_device_0'!P416,'2024-03-18_windows_device_0'!P$2:P$911,1,0)</f>
        <v>43.706666666666663</v>
      </c>
      <c r="B101">
        <f>VLOOKUP('2024-03-18_windows_device_0'!Q454,'2024-03-18_windows_device_0'!Q$2:Q$911,1,0)</f>
        <v>2184375</v>
      </c>
      <c r="C101">
        <f t="shared" si="9"/>
        <v>-0.2040056143974279</v>
      </c>
      <c r="D101">
        <f t="shared" si="8"/>
        <v>43.502661052269232</v>
      </c>
      <c r="E101">
        <f t="shared" si="10"/>
        <v>2181203.0245129103</v>
      </c>
      <c r="F101">
        <f t="shared" si="11"/>
        <v>43.706666666666408</v>
      </c>
      <c r="G101">
        <f t="shared" si="12"/>
        <v>2182189.6666666665</v>
      </c>
      <c r="H101">
        <f t="shared" si="13"/>
        <v>2182168.1398176942</v>
      </c>
      <c r="I101">
        <f t="shared" si="14"/>
        <v>2182209.9609686458</v>
      </c>
      <c r="J101">
        <f t="shared" si="15"/>
        <v>-41.821150951472717</v>
      </c>
    </row>
    <row r="102" spans="1:10" x14ac:dyDescent="0.25">
      <c r="A102">
        <f>VLOOKUP('2024-03-18_windows_device_0'!P417,'2024-03-18_windows_device_0'!P$2:P$911,1,0)</f>
        <v>43.656666666666666</v>
      </c>
      <c r="B102">
        <f>VLOOKUP('2024-03-18_windows_device_0'!Q455,'2024-03-18_windows_device_0'!Q$2:Q$911,1,0)</f>
        <v>2184375</v>
      </c>
      <c r="C102">
        <f t="shared" si="9"/>
        <v>-0.25082657507879075</v>
      </c>
      <c r="D102">
        <f t="shared" si="8"/>
        <v>43.405840091587876</v>
      </c>
      <c r="E102">
        <f t="shared" si="10"/>
        <v>2181195.6557552004</v>
      </c>
      <c r="F102">
        <f t="shared" si="11"/>
        <v>43.656666666666389</v>
      </c>
      <c r="G102">
        <f t="shared" si="12"/>
        <v>2182192.1666666665</v>
      </c>
      <c r="H102">
        <f t="shared" si="13"/>
        <v>2182161.0183042712</v>
      </c>
      <c r="I102">
        <f t="shared" si="14"/>
        <v>2182212.4377521621</v>
      </c>
      <c r="J102">
        <f t="shared" si="15"/>
        <v>-51.419447891152103</v>
      </c>
    </row>
    <row r="103" spans="1:10" x14ac:dyDescent="0.25">
      <c r="A103">
        <f>VLOOKUP('2024-03-18_windows_device_0'!P418,'2024-03-18_windows_device_0'!P$2:P$911,1,0)</f>
        <v>43.623333333333335</v>
      </c>
      <c r="B103">
        <f>VLOOKUP('2024-03-18_windows_device_0'!Q456,'2024-03-18_windows_device_0'!Q$2:Q$911,1,0)</f>
        <v>2184377</v>
      </c>
      <c r="C103">
        <f t="shared" si="9"/>
        <v>-0.16721771671919383</v>
      </c>
      <c r="D103">
        <f t="shared" si="8"/>
        <v>43.456115616614142</v>
      </c>
      <c r="E103">
        <f t="shared" si="10"/>
        <v>2181216.2836502888</v>
      </c>
      <c r="F103">
        <f t="shared" si="11"/>
        <v>43.623333333333072</v>
      </c>
      <c r="G103">
        <f t="shared" si="12"/>
        <v>2182195.8333333335</v>
      </c>
      <c r="H103">
        <f t="shared" si="13"/>
        <v>2182181.8093092456</v>
      </c>
      <c r="I103">
        <f t="shared" si="14"/>
        <v>2182216.0889411732</v>
      </c>
      <c r="J103">
        <f t="shared" si="15"/>
        <v>-34.279631927434735</v>
      </c>
    </row>
    <row r="104" spans="1:10" x14ac:dyDescent="0.25">
      <c r="A104">
        <f>VLOOKUP('2024-03-18_windows_device_0'!P419,'2024-03-18_windows_device_0'!P$2:P$911,1,0)</f>
        <v>43.61333333333333</v>
      </c>
      <c r="B104">
        <f>VLOOKUP('2024-03-18_windows_device_0'!Q457,'2024-03-18_windows_device_0'!Q$2:Q$911,1,0)</f>
        <v>2184378</v>
      </c>
      <c r="C104">
        <f t="shared" si="9"/>
        <v>-5.0165315015786666E-2</v>
      </c>
      <c r="D104">
        <f t="shared" si="8"/>
        <v>43.56316801831754</v>
      </c>
      <c r="E104">
        <f t="shared" si="10"/>
        <v>2181241.7260846389</v>
      </c>
      <c r="F104">
        <f t="shared" si="11"/>
        <v>43.613333333333081</v>
      </c>
      <c r="G104">
        <f t="shared" si="12"/>
        <v>2182197.3333333335</v>
      </c>
      <c r="H104">
        <f t="shared" si="13"/>
        <v>2182207.3004082986</v>
      </c>
      <c r="I104">
        <f t="shared" si="14"/>
        <v>2182217.5842978768</v>
      </c>
      <c r="J104">
        <f t="shared" si="15"/>
        <v>-10.283889578236266</v>
      </c>
    </row>
    <row r="105" spans="1:10" x14ac:dyDescent="0.25">
      <c r="A105">
        <f>VLOOKUP('2024-03-18_windows_device_0'!P420,'2024-03-18_windows_device_0'!P$2:P$911,1,0)</f>
        <v>43.557333333333332</v>
      </c>
      <c r="B105">
        <f>VLOOKUP('2024-03-18_windows_device_0'!Q458,'2024-03-18_windows_device_0'!Q$2:Q$911,1,0)</f>
        <v>2184373</v>
      </c>
      <c r="C105">
        <f t="shared" si="9"/>
        <v>-0.28092576408824849</v>
      </c>
      <c r="D105">
        <f t="shared" si="8"/>
        <v>43.276407569245087</v>
      </c>
      <c r="E105">
        <f t="shared" si="10"/>
        <v>2181191.9239558694</v>
      </c>
      <c r="F105">
        <f t="shared" si="11"/>
        <v>43.557333333333027</v>
      </c>
      <c r="G105">
        <f t="shared" si="12"/>
        <v>2182195.1333333333</v>
      </c>
      <c r="H105">
        <f t="shared" si="13"/>
        <v>2182157.7685137773</v>
      </c>
      <c r="I105">
        <f t="shared" si="14"/>
        <v>2182215.3582954155</v>
      </c>
      <c r="J105">
        <f t="shared" si="15"/>
        <v>-57.58978163809094</v>
      </c>
    </row>
    <row r="106" spans="1:10" x14ac:dyDescent="0.25">
      <c r="A106">
        <f>VLOOKUP('2024-03-18_windows_device_0'!P421,'2024-03-18_windows_device_0'!P$2:P$911,1,0)</f>
        <v>43.527333333333331</v>
      </c>
      <c r="B106">
        <f>VLOOKUP('2024-03-18_windows_device_0'!Q459,'2024-03-18_windows_device_0'!Q$2:Q$911,1,0)</f>
        <v>2184372</v>
      </c>
      <c r="C106">
        <f t="shared" si="9"/>
        <v>-0.15049594504728872</v>
      </c>
      <c r="D106">
        <f t="shared" si="8"/>
        <v>43.376837388286042</v>
      </c>
      <c r="E106">
        <f t="shared" si="10"/>
        <v>2181219.0049677356</v>
      </c>
      <c r="F106">
        <f t="shared" si="11"/>
        <v>43.527333333333054</v>
      </c>
      <c r="G106">
        <f t="shared" si="12"/>
        <v>2182195.6333333333</v>
      </c>
      <c r="H106">
        <f t="shared" si="13"/>
        <v>2182184.992696791</v>
      </c>
      <c r="I106">
        <f t="shared" si="14"/>
        <v>2182215.8443655255</v>
      </c>
      <c r="J106">
        <f t="shared" si="15"/>
        <v>-30.851668734694186</v>
      </c>
    </row>
    <row r="107" spans="1:10" x14ac:dyDescent="0.25">
      <c r="A107">
        <f>VLOOKUP('2024-03-18_windows_device_0'!P422,'2024-03-18_windows_device_0'!P$2:P$911,1,0)</f>
        <v>43.474666666666664</v>
      </c>
      <c r="B107">
        <f>VLOOKUP('2024-03-18_windows_device_0'!Q460,'2024-03-18_windows_device_0'!Q$2:Q$911,1,0)</f>
        <v>2184366</v>
      </c>
      <c r="C107">
        <f t="shared" si="9"/>
        <v>-0.26420399241634335</v>
      </c>
      <c r="D107">
        <f t="shared" si="8"/>
        <v>43.210462674250323</v>
      </c>
      <c r="E107">
        <f t="shared" si="10"/>
        <v>2181192.0550470543</v>
      </c>
      <c r="F107">
        <f t="shared" si="11"/>
        <v>43.474666666666344</v>
      </c>
      <c r="G107">
        <f t="shared" si="12"/>
        <v>2182192.2666666666</v>
      </c>
      <c r="H107">
        <f t="shared" si="13"/>
        <v>2182158.2914257175</v>
      </c>
      <c r="I107">
        <f t="shared" si="14"/>
        <v>2182212.4532441627</v>
      </c>
      <c r="J107">
        <f t="shared" si="15"/>
        <v>-54.161818445350384</v>
      </c>
    </row>
    <row r="108" spans="1:10" x14ac:dyDescent="0.25">
      <c r="A108">
        <f>VLOOKUP('2024-03-18_windows_device_0'!P423,'2024-03-18_windows_device_0'!P$2:P$911,1,0)</f>
        <v>43.431333333333335</v>
      </c>
      <c r="B108">
        <f>VLOOKUP('2024-03-18_windows_device_0'!Q461,'2024-03-18_windows_device_0'!Q$2:Q$911,1,0)</f>
        <v>2184359</v>
      </c>
      <c r="C108">
        <f t="shared" si="9"/>
        <v>-0.21738303173494486</v>
      </c>
      <c r="D108">
        <f t="shared" si="8"/>
        <v>43.213950301598388</v>
      </c>
      <c r="E108">
        <f t="shared" si="10"/>
        <v>2181196.5978799188</v>
      </c>
      <c r="F108">
        <f t="shared" si="11"/>
        <v>43.431333333333015</v>
      </c>
      <c r="G108">
        <f t="shared" si="12"/>
        <v>2182187.4333333331</v>
      </c>
      <c r="H108">
        <f t="shared" si="13"/>
        <v>2182163.0362683716</v>
      </c>
      <c r="I108">
        <f t="shared" si="14"/>
        <v>2182207.5997898774</v>
      </c>
      <c r="J108">
        <f t="shared" si="15"/>
        <v>-44.563521505663694</v>
      </c>
    </row>
    <row r="109" spans="1:10" x14ac:dyDescent="0.25">
      <c r="A109">
        <f>VLOOKUP('2024-03-18_windows_device_0'!P424,'2024-03-18_windows_device_0'!P$2:P$911,1,0)</f>
        <v>43.396000000000001</v>
      </c>
      <c r="B109">
        <f>VLOOKUP('2024-03-18_windows_device_0'!Q462,'2024-03-18_windows_device_0'!Q$2:Q$911,1,0)</f>
        <v>2184358</v>
      </c>
      <c r="C109">
        <f t="shared" si="9"/>
        <v>-0.17725077972235831</v>
      </c>
      <c r="D109">
        <f t="shared" si="8"/>
        <v>43.218749220277644</v>
      </c>
      <c r="E109">
        <f t="shared" si="10"/>
        <v>2181205.412256998</v>
      </c>
      <c r="F109">
        <f t="shared" si="11"/>
        <v>43.395999999999681</v>
      </c>
      <c r="G109">
        <f t="shared" si="12"/>
        <v>2182188.2000000002</v>
      </c>
      <c r="H109">
        <f t="shared" si="13"/>
        <v>2182172.0136403861</v>
      </c>
      <c r="I109">
        <f t="shared" si="14"/>
        <v>2182208.3500502291</v>
      </c>
      <c r="J109">
        <f t="shared" si="15"/>
        <v>-36.336409843083452</v>
      </c>
    </row>
    <row r="110" spans="1:10" x14ac:dyDescent="0.25">
      <c r="A110">
        <f>VLOOKUP('2024-03-18_windows_device_0'!P425,'2024-03-18_windows_device_0'!P$2:P$911,1,0)</f>
        <v>43.366</v>
      </c>
      <c r="B110">
        <f>VLOOKUP('2024-03-18_windows_device_0'!Q463,'2024-03-18_windows_device_0'!Q$2:Q$911,1,0)</f>
        <v>2184356</v>
      </c>
      <c r="C110">
        <f t="shared" si="9"/>
        <v>-0.15049594504728872</v>
      </c>
      <c r="D110">
        <f t="shared" si="8"/>
        <v>43.21550405495271</v>
      </c>
      <c r="E110">
        <f t="shared" si="10"/>
        <v>2181210.2458896684</v>
      </c>
      <c r="F110">
        <f t="shared" si="11"/>
        <v>43.36599999999968</v>
      </c>
      <c r="G110">
        <f t="shared" si="12"/>
        <v>2182187.7000000002</v>
      </c>
      <c r="H110">
        <f t="shared" si="13"/>
        <v>2182176.9844516045</v>
      </c>
      <c r="I110">
        <f t="shared" si="14"/>
        <v>2182207.8361203391</v>
      </c>
      <c r="J110">
        <f t="shared" si="15"/>
        <v>-30.851668734694186</v>
      </c>
    </row>
    <row r="111" spans="1:10" x14ac:dyDescent="0.25">
      <c r="A111">
        <f>VLOOKUP('2024-03-18_windows_device_0'!P426,'2024-03-18_windows_device_0'!P$2:P$911,1,0)</f>
        <v>43.315333333333335</v>
      </c>
      <c r="B111">
        <f>VLOOKUP('2024-03-18_windows_device_0'!Q464,'2024-03-18_windows_device_0'!Q$2:Q$911,1,0)</f>
        <v>2184360</v>
      </c>
      <c r="C111">
        <f t="shared" si="9"/>
        <v>-0.25417092941317893</v>
      </c>
      <c r="D111">
        <f t="shared" si="8"/>
        <v>43.061162403920157</v>
      </c>
      <c r="E111">
        <f t="shared" si="10"/>
        <v>2181195.2731760517</v>
      </c>
      <c r="F111">
        <f t="shared" si="11"/>
        <v>43.31533333333298</v>
      </c>
      <c r="G111">
        <f t="shared" si="12"/>
        <v>2182194.2333333334</v>
      </c>
      <c r="H111">
        <f t="shared" si="13"/>
        <v>2182162.2408871064</v>
      </c>
      <c r="I111">
        <f t="shared" si="14"/>
        <v>2182214.3459276361</v>
      </c>
      <c r="J111">
        <f t="shared" si="15"/>
        <v>-52.105040529701682</v>
      </c>
    </row>
    <row r="112" spans="1:10" x14ac:dyDescent="0.25">
      <c r="A112">
        <f>VLOOKUP('2024-03-18_windows_device_0'!P427,'2024-03-18_windows_device_0'!P$2:P$911,1,0)</f>
        <v>43.286000000000001</v>
      </c>
      <c r="B112">
        <f>VLOOKUP('2024-03-18_windows_device_0'!Q465,'2024-03-18_windows_device_0'!Q$2:Q$911,1,0)</f>
        <v>2184356</v>
      </c>
      <c r="C112">
        <f t="shared" si="9"/>
        <v>-0.14715159071290057</v>
      </c>
      <c r="D112">
        <f t="shared" si="8"/>
        <v>43.1388484092871</v>
      </c>
      <c r="E112">
        <f t="shared" si="10"/>
        <v>2181214.5339742866</v>
      </c>
      <c r="F112">
        <f t="shared" si="11"/>
        <v>43.285999999999667</v>
      </c>
      <c r="G112">
        <f t="shared" si="12"/>
        <v>2182191.7000000002</v>
      </c>
      <c r="H112">
        <f t="shared" si="13"/>
        <v>2182181.6328978697</v>
      </c>
      <c r="I112">
        <f t="shared" si="14"/>
        <v>2182211.7989739659</v>
      </c>
      <c r="J112">
        <f t="shared" si="15"/>
        <v>-30.166076096144618</v>
      </c>
    </row>
    <row r="113" spans="1:10" x14ac:dyDescent="0.25">
      <c r="A113">
        <f>VLOOKUP('2024-03-18_windows_device_0'!P428,'2024-03-18_windows_device_0'!P$2:P$911,1,0)</f>
        <v>43.231333333333332</v>
      </c>
      <c r="B113">
        <f>VLOOKUP('2024-03-18_windows_device_0'!Q466,'2024-03-18_windows_device_0'!Q$2:Q$911,1,0)</f>
        <v>2184355</v>
      </c>
      <c r="C113">
        <f t="shared" si="9"/>
        <v>-0.27423705541950782</v>
      </c>
      <c r="D113">
        <f t="shared" si="8"/>
        <v>42.957096277913827</v>
      </c>
      <c r="E113">
        <f t="shared" si="10"/>
        <v>2181189.9477143316</v>
      </c>
      <c r="F113">
        <f t="shared" si="11"/>
        <v>43.231333333332948</v>
      </c>
      <c r="G113">
        <f t="shared" si="12"/>
        <v>2182193.4333333331</v>
      </c>
      <c r="H113">
        <f t="shared" si="13"/>
        <v>2182157.2883275826</v>
      </c>
      <c r="I113">
        <f t="shared" si="14"/>
        <v>2182213.5069239438</v>
      </c>
      <c r="J113">
        <f t="shared" si="15"/>
        <v>-56.218596360999101</v>
      </c>
    </row>
    <row r="114" spans="1:10" x14ac:dyDescent="0.25">
      <c r="A114">
        <f>VLOOKUP('2024-03-18_windows_device_0'!P429,'2024-03-18_windows_device_0'!P$2:P$911,1,0)</f>
        <v>43.201999999999998</v>
      </c>
      <c r="B114">
        <f>VLOOKUP('2024-03-18_windows_device_0'!Q467,'2024-03-18_windows_device_0'!Q$2:Q$911,1,0)</f>
        <v>2184350</v>
      </c>
      <c r="C114">
        <f t="shared" si="9"/>
        <v>-0.14715159071290057</v>
      </c>
      <c r="D114">
        <f t="shared" si="8"/>
        <v>43.054848409287096</v>
      </c>
      <c r="E114">
        <f t="shared" si="10"/>
        <v>2181212.3251191755</v>
      </c>
      <c r="F114">
        <f t="shared" si="11"/>
        <v>43.201999999999643</v>
      </c>
      <c r="G114">
        <f t="shared" si="12"/>
        <v>2182189.9</v>
      </c>
      <c r="H114">
        <f t="shared" si="13"/>
        <v>2182179.7938941773</v>
      </c>
      <c r="I114">
        <f t="shared" si="14"/>
        <v>2182209.9599702735</v>
      </c>
      <c r="J114">
        <f t="shared" si="15"/>
        <v>-30.166076096144618</v>
      </c>
    </row>
    <row r="115" spans="1:10" x14ac:dyDescent="0.25">
      <c r="A115">
        <f>VLOOKUP('2024-03-18_windows_device_0'!P430,'2024-03-18_windows_device_0'!P$2:P$911,1,0)</f>
        <v>43.155999999999999</v>
      </c>
      <c r="B115">
        <f>VLOOKUP('2024-03-18_windows_device_0'!Q468,'2024-03-18_windows_device_0'!Q$2:Q$911,1,0)</f>
        <v>2184348</v>
      </c>
      <c r="C115">
        <f t="shared" si="9"/>
        <v>-0.23076044907249749</v>
      </c>
      <c r="D115">
        <f t="shared" si="8"/>
        <v>42.9252395509275</v>
      </c>
      <c r="E115">
        <f t="shared" si="10"/>
        <v>2181195.2651084042</v>
      </c>
      <c r="F115">
        <f t="shared" si="11"/>
        <v>43.155999999999608</v>
      </c>
      <c r="G115">
        <f t="shared" si="12"/>
        <v>2182190.2000000002</v>
      </c>
      <c r="H115">
        <f t="shared" si="13"/>
        <v>2182162.932719049</v>
      </c>
      <c r="I115">
        <f t="shared" si="14"/>
        <v>2182210.2386111091</v>
      </c>
      <c r="J115">
        <f t="shared" si="15"/>
        <v>-47.305892059861982</v>
      </c>
    </row>
    <row r="116" spans="1:10" x14ac:dyDescent="0.25">
      <c r="A116">
        <f>VLOOKUP('2024-03-18_windows_device_0'!P431,'2024-03-18_windows_device_0'!P$2:P$911,1,0)</f>
        <v>43.12466666666667</v>
      </c>
      <c r="B116">
        <f>VLOOKUP('2024-03-18_windows_device_0'!Q469,'2024-03-18_windows_device_0'!Q$2:Q$911,1,0)</f>
        <v>2184351</v>
      </c>
      <c r="C116">
        <f t="shared" si="9"/>
        <v>-0.15718465371602938</v>
      </c>
      <c r="D116">
        <f t="shared" si="8"/>
        <v>42.96748201295064</v>
      </c>
      <c r="E116">
        <f t="shared" si="10"/>
        <v>2181214.7663254268</v>
      </c>
      <c r="F116">
        <f t="shared" si="11"/>
        <v>43.124666666666286</v>
      </c>
      <c r="G116">
        <f t="shared" si="12"/>
        <v>2182194.7666666666</v>
      </c>
      <c r="H116">
        <f t="shared" si="13"/>
        <v>2182182.5678747678</v>
      </c>
      <c r="I116">
        <f t="shared" si="14"/>
        <v>2182214.7907287795</v>
      </c>
      <c r="J116">
        <f t="shared" si="15"/>
        <v>-32.222854011786026</v>
      </c>
    </row>
    <row r="117" spans="1:10" x14ac:dyDescent="0.25">
      <c r="A117">
        <f>VLOOKUP('2024-03-18_windows_device_0'!P432,'2024-03-18_windows_device_0'!P$2:P$911,1,0)</f>
        <v>43.088000000000001</v>
      </c>
      <c r="B117">
        <f>VLOOKUP('2024-03-18_windows_device_0'!Q470,'2024-03-18_windows_device_0'!Q$2:Q$911,1,0)</f>
        <v>2184344</v>
      </c>
      <c r="C117">
        <f t="shared" si="9"/>
        <v>-0.18393948839113461</v>
      </c>
      <c r="D117">
        <f t="shared" si="8"/>
        <v>42.904060511608868</v>
      </c>
      <c r="E117">
        <f t="shared" si="10"/>
        <v>2181203.9426990072</v>
      </c>
      <c r="F117">
        <f t="shared" si="11"/>
        <v>43.087999999999603</v>
      </c>
      <c r="G117">
        <f t="shared" si="12"/>
        <v>2182189.6</v>
      </c>
      <c r="H117">
        <f t="shared" si="13"/>
        <v>2182171.8994415714</v>
      </c>
      <c r="I117">
        <f t="shared" si="14"/>
        <v>2182209.6070366916</v>
      </c>
      <c r="J117">
        <f t="shared" si="15"/>
        <v>-37.707595120182596</v>
      </c>
    </row>
    <row r="118" spans="1:10" x14ac:dyDescent="0.25">
      <c r="A118">
        <f>VLOOKUP('2024-03-18_windows_device_0'!P433,'2024-03-18_windows_device_0'!P$2:P$911,1,0)</f>
        <v>43.047333333333334</v>
      </c>
      <c r="B118">
        <f>VLOOKUP('2024-03-18_windows_device_0'!Q471,'2024-03-18_windows_device_0'!Q$2:Q$911,1,0)</f>
        <v>2184347</v>
      </c>
      <c r="C118">
        <f t="shared" si="9"/>
        <v>-0.2040056143974279</v>
      </c>
      <c r="D118">
        <f t="shared" si="8"/>
        <v>42.843327718935903</v>
      </c>
      <c r="E118">
        <f t="shared" si="10"/>
        <v>2181204.6734172828</v>
      </c>
      <c r="F118">
        <f t="shared" si="11"/>
        <v>43.047333333332915</v>
      </c>
      <c r="G118">
        <f t="shared" si="12"/>
        <v>2182194.6333333333</v>
      </c>
      <c r="H118">
        <f t="shared" si="13"/>
        <v>2182172.8003363335</v>
      </c>
      <c r="I118">
        <f t="shared" si="14"/>
        <v>2182214.621487285</v>
      </c>
      <c r="J118">
        <f t="shared" si="15"/>
        <v>-41.821150951472717</v>
      </c>
    </row>
    <row r="119" spans="1:10" x14ac:dyDescent="0.25">
      <c r="A119">
        <f>VLOOKUP('2024-03-18_windows_device_0'!P434,'2024-03-18_windows_device_0'!P$2:P$911,1,0)</f>
        <v>43.003999999999998</v>
      </c>
      <c r="B119">
        <f>VLOOKUP('2024-03-18_windows_device_0'!Q472,'2024-03-18_windows_device_0'!Q$2:Q$911,1,0)</f>
        <v>2184345</v>
      </c>
      <c r="C119">
        <f t="shared" si="9"/>
        <v>-0.2173830317349805</v>
      </c>
      <c r="D119">
        <f t="shared" si="8"/>
        <v>42.786616968265015</v>
      </c>
      <c r="E119">
        <f t="shared" si="10"/>
        <v>2181201.8985102568</v>
      </c>
      <c r="F119">
        <f t="shared" si="11"/>
        <v>43.003999999999564</v>
      </c>
      <c r="G119">
        <f t="shared" si="12"/>
        <v>2182194.7999999998</v>
      </c>
      <c r="H119">
        <f t="shared" si="13"/>
        <v>2182170.2045114939</v>
      </c>
      <c r="I119">
        <f t="shared" si="14"/>
        <v>2182214.7680329997</v>
      </c>
      <c r="J119">
        <f t="shared" si="15"/>
        <v>-44.563521505671005</v>
      </c>
    </row>
    <row r="120" spans="1:10" x14ac:dyDescent="0.25">
      <c r="A120">
        <f>VLOOKUP('2024-03-18_windows_device_0'!P435,'2024-03-18_windows_device_0'!P$2:P$911,1,0)</f>
        <v>42.959333333333333</v>
      </c>
      <c r="B120">
        <f>VLOOKUP('2024-03-18_windows_device_0'!Q473,'2024-03-18_windows_device_0'!Q$2:Q$911,1,0)</f>
        <v>2184346</v>
      </c>
      <c r="C120">
        <f t="shared" si="9"/>
        <v>-0.22407174040372116</v>
      </c>
      <c r="D120">
        <f t="shared" si="8"/>
        <v>42.735261592929611</v>
      </c>
      <c r="E120">
        <f t="shared" si="10"/>
        <v>2181203.5577592063</v>
      </c>
      <c r="F120">
        <f t="shared" si="11"/>
        <v>42.959333333332879</v>
      </c>
      <c r="G120">
        <f t="shared" si="12"/>
        <v>2182198.0333333332</v>
      </c>
      <c r="H120">
        <f t="shared" si="13"/>
        <v>2182172.0459194914</v>
      </c>
      <c r="I120">
        <f t="shared" si="14"/>
        <v>2182217.9806262744</v>
      </c>
      <c r="J120">
        <f t="shared" si="15"/>
        <v>-45.934706782762838</v>
      </c>
    </row>
    <row r="121" spans="1:10" x14ac:dyDescent="0.25">
      <c r="A121">
        <f>VLOOKUP('2024-03-18_windows_device_0'!P436,'2024-03-18_windows_device_0'!P$2:P$911,1,0)</f>
        <v>42.938000000000002</v>
      </c>
      <c r="B121">
        <f>VLOOKUP('2024-03-18_windows_device_0'!Q474,'2024-03-18_windows_device_0'!Q$2:Q$911,1,0)</f>
        <v>2184345</v>
      </c>
      <c r="C121">
        <f t="shared" si="9"/>
        <v>-0.10701933870027835</v>
      </c>
      <c r="D121">
        <f t="shared" si="8"/>
        <v>42.830980661299726</v>
      </c>
      <c r="E121">
        <f t="shared" si="10"/>
        <v>2181227.5241328361</v>
      </c>
      <c r="F121">
        <f t="shared" si="11"/>
        <v>42.937999999999583</v>
      </c>
      <c r="G121">
        <f t="shared" si="12"/>
        <v>2182198.1</v>
      </c>
      <c r="H121">
        <f t="shared" si="13"/>
        <v>2182196.0984228081</v>
      </c>
      <c r="I121">
        <f t="shared" si="14"/>
        <v>2182218.0373872416</v>
      </c>
      <c r="J121">
        <f t="shared" si="15"/>
        <v>-21.938964433557064</v>
      </c>
    </row>
    <row r="122" spans="1:10" x14ac:dyDescent="0.25">
      <c r="A122">
        <f>VLOOKUP('2024-03-18_windows_device_0'!P437,'2024-03-18_windows_device_0'!P$2:P$911,1,0)</f>
        <v>42.912666666666667</v>
      </c>
      <c r="B122">
        <f>VLOOKUP('2024-03-18_windows_device_0'!Q475,'2024-03-18_windows_device_0'!Q$2:Q$911,1,0)</f>
        <v>2184342</v>
      </c>
      <c r="C122">
        <f t="shared" si="9"/>
        <v>-0.12708546470660728</v>
      </c>
      <c r="D122">
        <f t="shared" si="8"/>
        <v>42.785581201960056</v>
      </c>
      <c r="E122">
        <f t="shared" si="10"/>
        <v>2181221.5639335299</v>
      </c>
      <c r="F122">
        <f t="shared" si="11"/>
        <v>42.912666666666233</v>
      </c>
      <c r="G122">
        <f t="shared" si="12"/>
        <v>2182196.3666666667</v>
      </c>
      <c r="H122">
        <f t="shared" si="13"/>
        <v>2182190.2397706253</v>
      </c>
      <c r="I122">
        <f t="shared" si="14"/>
        <v>2182216.2922908901</v>
      </c>
      <c r="J122">
        <f t="shared" si="15"/>
        <v>-26.052520264854493</v>
      </c>
    </row>
    <row r="123" spans="1:10" x14ac:dyDescent="0.25">
      <c r="A123">
        <f>VLOOKUP('2024-03-18_windows_device_0'!P438,'2024-03-18_windows_device_0'!P$2:P$911,1,0)</f>
        <v>42.848666666666666</v>
      </c>
      <c r="B123">
        <f>VLOOKUP('2024-03-18_windows_device_0'!Q476,'2024-03-18_windows_device_0'!Q$2:Q$911,1,0)</f>
        <v>2184342</v>
      </c>
      <c r="C123">
        <f t="shared" si="9"/>
        <v>-0.3210580161008707</v>
      </c>
      <c r="D123">
        <f t="shared" si="8"/>
        <v>42.527608650565796</v>
      </c>
      <c r="E123">
        <f t="shared" si="10"/>
        <v>2181184.7168427231</v>
      </c>
      <c r="F123">
        <f t="shared" si="11"/>
        <v>42.848666666666141</v>
      </c>
      <c r="G123">
        <f t="shared" si="12"/>
        <v>2182199.5666666669</v>
      </c>
      <c r="H123">
        <f t="shared" si="13"/>
        <v>2182153.6456804909</v>
      </c>
      <c r="I123">
        <f t="shared" si="14"/>
        <v>2182219.4625737914</v>
      </c>
      <c r="J123">
        <f t="shared" si="15"/>
        <v>-65.816893300678487</v>
      </c>
    </row>
    <row r="124" spans="1:10" x14ac:dyDescent="0.25">
      <c r="A124">
        <f>VLOOKUP('2024-03-18_windows_device_0'!P439,'2024-03-18_windows_device_0'!P$2:P$911,1,0)</f>
        <v>42.820666666666668</v>
      </c>
      <c r="B124">
        <f>VLOOKUP('2024-03-18_windows_device_0'!Q477,'2024-03-18_windows_device_0'!Q$2:Q$911,1,0)</f>
        <v>2184343</v>
      </c>
      <c r="C124">
        <f t="shared" si="9"/>
        <v>-0.14046288204412424</v>
      </c>
      <c r="D124">
        <f t="shared" ref="D124:D187" si="16">A124+C124</f>
        <v>42.680203784622542</v>
      </c>
      <c r="E124">
        <f t="shared" si="10"/>
        <v>2181224.0167509043</v>
      </c>
      <c r="F124">
        <f t="shared" si="11"/>
        <v>42.820666666666199</v>
      </c>
      <c r="G124">
        <f t="shared" si="12"/>
        <v>2182201.9666666668</v>
      </c>
      <c r="H124">
        <f t="shared" si="13"/>
        <v>2182193.0546817416</v>
      </c>
      <c r="I124">
        <f t="shared" si="14"/>
        <v>2182221.8495725607</v>
      </c>
      <c r="J124">
        <f t="shared" si="15"/>
        <v>-28.79489081904547</v>
      </c>
    </row>
    <row r="125" spans="1:10" x14ac:dyDescent="0.25">
      <c r="A125">
        <f>VLOOKUP('2024-03-18_windows_device_0'!P440,'2024-03-18_windows_device_0'!P$2:P$911,1,0)</f>
        <v>42.780666666666669</v>
      </c>
      <c r="B125">
        <f>VLOOKUP('2024-03-18_windows_device_0'!Q478,'2024-03-18_windows_device_0'!Q$2:Q$911,1,0)</f>
        <v>2184342</v>
      </c>
      <c r="C125">
        <f t="shared" si="9"/>
        <v>-0.20066126006303972</v>
      </c>
      <c r="D125">
        <f t="shared" si="16"/>
        <v>42.580005406603632</v>
      </c>
      <c r="E125">
        <f t="shared" si="10"/>
        <v>2181212.503346852</v>
      </c>
      <c r="F125">
        <f t="shared" si="11"/>
        <v>42.780666666666164</v>
      </c>
      <c r="G125">
        <f t="shared" si="12"/>
        <v>2182202.9666666668</v>
      </c>
      <c r="H125">
        <f t="shared" si="13"/>
        <v>2182181.6954410612</v>
      </c>
      <c r="I125">
        <f t="shared" si="14"/>
        <v>2182222.8309993739</v>
      </c>
      <c r="J125">
        <f t="shared" si="15"/>
        <v>-41.135558312923145</v>
      </c>
    </row>
    <row r="126" spans="1:10" x14ac:dyDescent="0.25">
      <c r="A126">
        <f>VLOOKUP('2024-03-18_windows_device_0'!P441,'2024-03-18_windows_device_0'!P$2:P$911,1,0)</f>
        <v>42.738</v>
      </c>
      <c r="B126">
        <f>VLOOKUP('2024-03-18_windows_device_0'!Q479,'2024-03-18_windows_device_0'!Q$2:Q$911,1,0)</f>
        <v>2184339</v>
      </c>
      <c r="C126">
        <f t="shared" si="9"/>
        <v>-0.21403867740059235</v>
      </c>
      <c r="D126">
        <f t="shared" si="16"/>
        <v>42.523961322599405</v>
      </c>
      <c r="E126">
        <f t="shared" si="10"/>
        <v>2181208.712240831</v>
      </c>
      <c r="F126">
        <f t="shared" si="11"/>
        <v>42.737999999999474</v>
      </c>
      <c r="G126">
        <f t="shared" si="12"/>
        <v>2182202.1</v>
      </c>
      <c r="H126">
        <f t="shared" si="13"/>
        <v>2182178.0665924414</v>
      </c>
      <c r="I126">
        <f t="shared" si="14"/>
        <v>2182221.9445213084</v>
      </c>
      <c r="J126">
        <f t="shared" si="15"/>
        <v>-43.877928867121433</v>
      </c>
    </row>
    <row r="127" spans="1:10" x14ac:dyDescent="0.25">
      <c r="A127">
        <f>VLOOKUP('2024-03-18_windows_device_0'!P442,'2024-03-18_windows_device_0'!P$2:P$911,1,0)</f>
        <v>42.709333333333333</v>
      </c>
      <c r="B127">
        <f>VLOOKUP('2024-03-18_windows_device_0'!Q480,'2024-03-18_windows_device_0'!Q$2:Q$911,1,0)</f>
        <v>2184334</v>
      </c>
      <c r="C127">
        <f t="shared" si="9"/>
        <v>-0.14380723637851239</v>
      </c>
      <c r="D127">
        <f t="shared" si="16"/>
        <v>42.565526096954819</v>
      </c>
      <c r="E127">
        <f t="shared" si="10"/>
        <v>2181219.4219580279</v>
      </c>
      <c r="F127">
        <f t="shared" si="11"/>
        <v>42.709333333332822</v>
      </c>
      <c r="G127">
        <f t="shared" si="12"/>
        <v>2182198.5333333332</v>
      </c>
      <c r="H127">
        <f t="shared" si="13"/>
        <v>2182188.8840604005</v>
      </c>
      <c r="I127">
        <f t="shared" si="14"/>
        <v>2182218.364543858</v>
      </c>
      <c r="J127">
        <f t="shared" si="15"/>
        <v>-29.480483457595042</v>
      </c>
    </row>
    <row r="128" spans="1:10" x14ac:dyDescent="0.25">
      <c r="A128">
        <f>VLOOKUP('2024-03-18_windows_device_0'!P443,'2024-03-18_windows_device_0'!P$2:P$911,1,0)</f>
        <v>42.671333333333337</v>
      </c>
      <c r="B128">
        <f>VLOOKUP('2024-03-18_windows_device_0'!Q481,'2024-03-18_windows_device_0'!Q$2:Q$911,1,0)</f>
        <v>2184333</v>
      </c>
      <c r="C128">
        <f t="shared" si="9"/>
        <v>-0.19062819705987527</v>
      </c>
      <c r="D128">
        <f t="shared" si="16"/>
        <v>42.480705136273464</v>
      </c>
      <c r="E128">
        <f t="shared" si="10"/>
        <v>2181210.564752467</v>
      </c>
      <c r="F128">
        <f t="shared" si="11"/>
        <v>42.67133333333279</v>
      </c>
      <c r="G128">
        <f t="shared" si="12"/>
        <v>2182199.4333333331</v>
      </c>
      <c r="H128">
        <f t="shared" si="13"/>
        <v>2182180.1681189332</v>
      </c>
      <c r="I128">
        <f t="shared" si="14"/>
        <v>2182219.2468993305</v>
      </c>
      <c r="J128">
        <f t="shared" si="15"/>
        <v>-39.078780397274429</v>
      </c>
    </row>
    <row r="129" spans="1:10" x14ac:dyDescent="0.25">
      <c r="A129">
        <f>VLOOKUP('2024-03-18_windows_device_0'!P444,'2024-03-18_windows_device_0'!P$2:P$911,1,0)</f>
        <v>42.63666666666667</v>
      </c>
      <c r="B129">
        <f>VLOOKUP('2024-03-18_windows_device_0'!Q482,'2024-03-18_windows_device_0'!Q$2:Q$911,1,0)</f>
        <v>2184330</v>
      </c>
      <c r="C129">
        <f t="shared" si="9"/>
        <v>-0.17390642538797016</v>
      </c>
      <c r="D129">
        <f t="shared" si="16"/>
        <v>42.462760241278701</v>
      </c>
      <c r="E129">
        <f t="shared" si="10"/>
        <v>2181212.5826392299</v>
      </c>
      <c r="F129">
        <f t="shared" si="11"/>
        <v>42.636666666666123</v>
      </c>
      <c r="G129">
        <f t="shared" si="12"/>
        <v>2182198.1666666665</v>
      </c>
      <c r="H129">
        <f t="shared" si="13"/>
        <v>2182182.3133186973</v>
      </c>
      <c r="I129">
        <f t="shared" si="14"/>
        <v>2182217.964135902</v>
      </c>
      <c r="J129">
        <f t="shared" si="15"/>
        <v>-35.65081720453388</v>
      </c>
    </row>
    <row r="130" spans="1:10" x14ac:dyDescent="0.25">
      <c r="A130">
        <f>VLOOKUP('2024-03-18_windows_device_0'!P445,'2024-03-18_windows_device_0'!P$2:P$911,1,0)</f>
        <v>42.596666666666664</v>
      </c>
      <c r="B130">
        <f>VLOOKUP('2024-03-18_windows_device_0'!Q483,'2024-03-18_windows_device_0'!Q$2:Q$911,1,0)</f>
        <v>2184323</v>
      </c>
      <c r="C130">
        <f t="shared" si="9"/>
        <v>-0.20066126006307539</v>
      </c>
      <c r="D130">
        <f t="shared" si="16"/>
        <v>42.396005406603585</v>
      </c>
      <c r="E130">
        <f t="shared" si="10"/>
        <v>2181201.9342742749</v>
      </c>
      <c r="F130">
        <f t="shared" si="11"/>
        <v>42.596666666666088</v>
      </c>
      <c r="G130">
        <f t="shared" si="12"/>
        <v>2182193.1666666665</v>
      </c>
      <c r="H130">
        <f t="shared" si="13"/>
        <v>2182171.8100044024</v>
      </c>
      <c r="I130">
        <f t="shared" si="14"/>
        <v>2182212.9455627152</v>
      </c>
      <c r="J130">
        <f t="shared" si="15"/>
        <v>-41.135558312930456</v>
      </c>
    </row>
    <row r="131" spans="1:10" x14ac:dyDescent="0.25">
      <c r="A131">
        <f>VLOOKUP('2024-03-18_windows_device_0'!P446,'2024-03-18_windows_device_0'!P$2:P$911,1,0)</f>
        <v>42.553333333333335</v>
      </c>
      <c r="B131">
        <f>VLOOKUP('2024-03-18_windows_device_0'!Q484,'2024-03-18_windows_device_0'!Q$2:Q$911,1,0)</f>
        <v>2184326</v>
      </c>
      <c r="C131">
        <f t="shared" ref="C131:C194" si="17">(A131-A130)*K$6</f>
        <v>-0.21738303173494486</v>
      </c>
      <c r="D131">
        <f t="shared" si="16"/>
        <v>42.335950301598388</v>
      </c>
      <c r="E131">
        <f t="shared" ref="E131:E194" si="18">B131-A131*K$2+K$3*A131^2+J131</f>
        <v>2181203.4979541115</v>
      </c>
      <c r="F131">
        <f t="shared" ref="F131:F194" si="19">(A131)*(1-EXP(-3*(D131)/K$7))</f>
        <v>42.553333333332731</v>
      </c>
      <c r="G131">
        <f t="shared" ref="G131:G194" si="20">B131-A131*M$2</f>
        <v>2182198.3333333335</v>
      </c>
      <c r="H131">
        <f t="shared" ref="H131:H194" si="21">I131+J131</f>
        <v>2182173.5285869241</v>
      </c>
      <c r="I131">
        <f t="shared" ref="I131:I194" si="22">B131-K$5*(F131)</f>
        <v>2182218.0921084299</v>
      </c>
      <c r="J131">
        <f t="shared" ref="J131:J194" si="23">C131*K$8</f>
        <v>-44.563521505663694</v>
      </c>
    </row>
    <row r="132" spans="1:10" x14ac:dyDescent="0.25">
      <c r="A132">
        <f>VLOOKUP('2024-03-18_windows_device_0'!P447,'2024-03-18_windows_device_0'!P$2:P$911,1,0)</f>
        <v>42.533333333333331</v>
      </c>
      <c r="B132">
        <f>VLOOKUP('2024-03-18_windows_device_0'!Q485,'2024-03-18_windows_device_0'!Q$2:Q$911,1,0)</f>
        <v>2184325</v>
      </c>
      <c r="C132">
        <f t="shared" si="17"/>
        <v>-0.10033063003153769</v>
      </c>
      <c r="D132">
        <f t="shared" si="16"/>
        <v>42.433002703301796</v>
      </c>
      <c r="E132">
        <f t="shared" si="18"/>
        <v>2181227.4137004758</v>
      </c>
      <c r="F132">
        <f t="shared" si="19"/>
        <v>42.53333333333277</v>
      </c>
      <c r="G132">
        <f t="shared" si="20"/>
        <v>2182198.3333333335</v>
      </c>
      <c r="H132">
        <f t="shared" si="21"/>
        <v>2182197.5150426799</v>
      </c>
      <c r="I132">
        <f t="shared" si="22"/>
        <v>2182218.0828218362</v>
      </c>
      <c r="J132">
        <f t="shared" si="23"/>
        <v>-20.567779156465228</v>
      </c>
    </row>
    <row r="133" spans="1:10" x14ac:dyDescent="0.25">
      <c r="A133">
        <f>VLOOKUP('2024-03-18_windows_device_0'!P448,'2024-03-18_windows_device_0'!P$2:P$911,1,0)</f>
        <v>42.487333333333332</v>
      </c>
      <c r="B133">
        <f>VLOOKUP('2024-03-18_windows_device_0'!Q486,'2024-03-18_windows_device_0'!Q$2:Q$911,1,0)</f>
        <v>2184324</v>
      </c>
      <c r="C133">
        <f t="shared" si="17"/>
        <v>-0.23076044907249749</v>
      </c>
      <c r="D133">
        <f t="shared" si="16"/>
        <v>42.256572884260834</v>
      </c>
      <c r="E133">
        <f t="shared" si="18"/>
        <v>2181201.7934763045</v>
      </c>
      <c r="F133">
        <f t="shared" si="19"/>
        <v>42.487333333332693</v>
      </c>
      <c r="G133">
        <f t="shared" si="20"/>
        <v>2182199.6333333333</v>
      </c>
      <c r="H133">
        <f t="shared" si="21"/>
        <v>2182172.0555706117</v>
      </c>
      <c r="I133">
        <f t="shared" si="22"/>
        <v>2182219.3614626718</v>
      </c>
      <c r="J133">
        <f t="shared" si="23"/>
        <v>-47.305892059861982</v>
      </c>
    </row>
    <row r="134" spans="1:10" x14ac:dyDescent="0.25">
      <c r="A134">
        <f>VLOOKUP('2024-03-18_windows_device_0'!P449,'2024-03-18_windows_device_0'!P$2:P$911,1,0)</f>
        <v>42.464666666666666</v>
      </c>
      <c r="B134">
        <f>VLOOKUP('2024-03-18_windows_device_0'!Q487,'2024-03-18_windows_device_0'!Q$2:Q$911,1,0)</f>
        <v>2184323</v>
      </c>
      <c r="C134">
        <f t="shared" si="17"/>
        <v>-0.11370804736905465</v>
      </c>
      <c r="D134">
        <f t="shared" si="16"/>
        <v>42.350958619297614</v>
      </c>
      <c r="E134">
        <f t="shared" si="18"/>
        <v>2181225.8337795483</v>
      </c>
      <c r="F134">
        <f t="shared" si="19"/>
        <v>42.464666666666069</v>
      </c>
      <c r="G134">
        <f t="shared" si="20"/>
        <v>2182199.7666666666</v>
      </c>
      <c r="H134">
        <f t="shared" si="21"/>
        <v>2182196.1741214888</v>
      </c>
      <c r="I134">
        <f t="shared" si="22"/>
        <v>2182219.4842711994</v>
      </c>
      <c r="J134">
        <f t="shared" si="23"/>
        <v>-23.310149710656205</v>
      </c>
    </row>
    <row r="135" spans="1:10" x14ac:dyDescent="0.25">
      <c r="A135">
        <f>VLOOKUP('2024-03-18_windows_device_0'!P450,'2024-03-18_windows_device_0'!P$2:P$911,1,0)</f>
        <v>42.415333333333336</v>
      </c>
      <c r="B135">
        <f>VLOOKUP('2024-03-18_windows_device_0'!Q488,'2024-03-18_windows_device_0'!Q$2:Q$911,1,0)</f>
        <v>2184321</v>
      </c>
      <c r="C135">
        <f t="shared" si="17"/>
        <v>-0.2474822207444026</v>
      </c>
      <c r="D135">
        <f t="shared" si="16"/>
        <v>42.167851112588934</v>
      </c>
      <c r="E135">
        <f t="shared" si="18"/>
        <v>2181198.6857290072</v>
      </c>
      <c r="F135">
        <f t="shared" si="19"/>
        <v>42.415333333332654</v>
      </c>
      <c r="G135">
        <f t="shared" si="20"/>
        <v>2182200.2333333334</v>
      </c>
      <c r="H135">
        <f t="shared" si="21"/>
        <v>2182169.194175683</v>
      </c>
      <c r="I135">
        <f t="shared" si="22"/>
        <v>2182219.9280309356</v>
      </c>
      <c r="J135">
        <f t="shared" si="23"/>
        <v>-50.733855252602531</v>
      </c>
    </row>
    <row r="136" spans="1:10" x14ac:dyDescent="0.25">
      <c r="A136">
        <f>VLOOKUP('2024-03-18_windows_device_0'!P451,'2024-03-18_windows_device_0'!P$2:P$911,1,0)</f>
        <v>42.368000000000002</v>
      </c>
      <c r="B136">
        <f>VLOOKUP('2024-03-18_windows_device_0'!Q489,'2024-03-18_windows_device_0'!Q$2:Q$911,1,0)</f>
        <v>2184316</v>
      </c>
      <c r="C136">
        <f t="shared" si="17"/>
        <v>-0.23744915774127379</v>
      </c>
      <c r="D136">
        <f t="shared" si="16"/>
        <v>42.130550842258728</v>
      </c>
      <c r="E136">
        <f t="shared" si="18"/>
        <v>2181197.9287382294</v>
      </c>
      <c r="F136">
        <f t="shared" si="19"/>
        <v>42.367999999999299</v>
      </c>
      <c r="G136">
        <f t="shared" si="20"/>
        <v>2182197.6</v>
      </c>
      <c r="H136">
        <f t="shared" si="21"/>
        <v>2182168.5956419944</v>
      </c>
      <c r="I136">
        <f t="shared" si="22"/>
        <v>2182217.2727193316</v>
      </c>
      <c r="J136">
        <f t="shared" si="23"/>
        <v>-48.677077336961126</v>
      </c>
    </row>
    <row r="137" spans="1:10" x14ac:dyDescent="0.25">
      <c r="A137">
        <f>VLOOKUP('2024-03-18_windows_device_0'!P452,'2024-03-18_windows_device_0'!P$2:P$911,1,0)</f>
        <v>42.344666666666669</v>
      </c>
      <c r="B137">
        <f>VLOOKUP('2024-03-18_windows_device_0'!Q490,'2024-03-18_windows_device_0'!Q$2:Q$911,1,0)</f>
        <v>2184318</v>
      </c>
      <c r="C137">
        <f t="shared" si="17"/>
        <v>-0.11705240170344282</v>
      </c>
      <c r="D137">
        <f t="shared" si="16"/>
        <v>42.227614264963229</v>
      </c>
      <c r="E137">
        <f t="shared" si="18"/>
        <v>2181225.6888136528</v>
      </c>
      <c r="F137">
        <f t="shared" si="19"/>
        <v>42.344666666666015</v>
      </c>
      <c r="G137">
        <f t="shared" si="20"/>
        <v>2182200.7666666666</v>
      </c>
      <c r="H137">
        <f t="shared" si="21"/>
        <v>2182196.43280929</v>
      </c>
      <c r="I137">
        <f t="shared" si="22"/>
        <v>2182220.4285516394</v>
      </c>
      <c r="J137">
        <f t="shared" si="23"/>
        <v>-23.995742349205777</v>
      </c>
    </row>
    <row r="138" spans="1:10" x14ac:dyDescent="0.25">
      <c r="A138">
        <f>VLOOKUP('2024-03-18_windows_device_0'!P453,'2024-03-18_windows_device_0'!P$2:P$911,1,0)</f>
        <v>42.304000000000002</v>
      </c>
      <c r="B138">
        <f>VLOOKUP('2024-03-18_windows_device_0'!Q491,'2024-03-18_windows_device_0'!Q$2:Q$911,1,0)</f>
        <v>2184315</v>
      </c>
      <c r="C138">
        <f t="shared" si="17"/>
        <v>-0.2040056143974279</v>
      </c>
      <c r="D138">
        <f t="shared" si="16"/>
        <v>42.099994385602571</v>
      </c>
      <c r="E138">
        <f t="shared" si="18"/>
        <v>2181206.7451067581</v>
      </c>
      <c r="F138">
        <f t="shared" si="19"/>
        <v>42.303999999999284</v>
      </c>
      <c r="G138">
        <f t="shared" si="20"/>
        <v>2182199.7999999998</v>
      </c>
      <c r="H138">
        <f t="shared" si="21"/>
        <v>2182177.6218512813</v>
      </c>
      <c r="I138">
        <f t="shared" si="22"/>
        <v>2182219.4430022328</v>
      </c>
      <c r="J138">
        <f t="shared" si="23"/>
        <v>-41.821150951472717</v>
      </c>
    </row>
    <row r="139" spans="1:10" x14ac:dyDescent="0.25">
      <c r="A139">
        <f>VLOOKUP('2024-03-18_windows_device_0'!P454,'2024-03-18_windows_device_0'!P$2:P$911,1,0)</f>
        <v>42.252000000000002</v>
      </c>
      <c r="B139">
        <f>VLOOKUP('2024-03-18_windows_device_0'!Q492,'2024-03-18_windows_device_0'!Q$2:Q$911,1,0)</f>
        <v>2184313</v>
      </c>
      <c r="C139">
        <f t="shared" si="17"/>
        <v>-0.26085963808195523</v>
      </c>
      <c r="D139">
        <f t="shared" si="16"/>
        <v>41.991140361918049</v>
      </c>
      <c r="E139">
        <f t="shared" si="18"/>
        <v>2181195.4991253745</v>
      </c>
      <c r="F139">
        <f t="shared" si="19"/>
        <v>42.251999999999221</v>
      </c>
      <c r="G139">
        <f t="shared" si="20"/>
        <v>2182200.4</v>
      </c>
      <c r="H139">
        <f t="shared" si="21"/>
        <v>2182166.5426312834</v>
      </c>
      <c r="I139">
        <f t="shared" si="22"/>
        <v>2182220.0188570903</v>
      </c>
      <c r="J139">
        <f t="shared" si="23"/>
        <v>-53.476225806800819</v>
      </c>
    </row>
    <row r="140" spans="1:10" x14ac:dyDescent="0.25">
      <c r="A140">
        <f>VLOOKUP('2024-03-18_windows_device_0'!P455,'2024-03-18_windows_device_0'!P$2:P$911,1,0)</f>
        <v>42.225333333333332</v>
      </c>
      <c r="B140">
        <f>VLOOKUP('2024-03-18_windows_device_0'!Q493,'2024-03-18_windows_device_0'!Q$2:Q$911,1,0)</f>
        <v>2184308</v>
      </c>
      <c r="C140">
        <f t="shared" si="17"/>
        <v>-0.13377417337538358</v>
      </c>
      <c r="D140">
        <f t="shared" si="16"/>
        <v>42.091559159957946</v>
      </c>
      <c r="E140">
        <f t="shared" si="18"/>
        <v>2181217.7883768608</v>
      </c>
      <c r="F140">
        <f t="shared" si="19"/>
        <v>42.225333333332607</v>
      </c>
      <c r="G140">
        <f t="shared" si="20"/>
        <v>2182196.7333333334</v>
      </c>
      <c r="H140">
        <f t="shared" si="21"/>
        <v>2182188.9161027567</v>
      </c>
      <c r="I140">
        <f t="shared" si="22"/>
        <v>2182216.3398082987</v>
      </c>
      <c r="J140">
        <f t="shared" si="23"/>
        <v>-27.423705541953634</v>
      </c>
    </row>
    <row r="141" spans="1:10" x14ac:dyDescent="0.25">
      <c r="A141">
        <f>VLOOKUP('2024-03-18_windows_device_0'!P456,'2024-03-18_windows_device_0'!P$2:P$911,1,0)</f>
        <v>42.18933333333333</v>
      </c>
      <c r="B141">
        <f>VLOOKUP('2024-03-18_windows_device_0'!Q494,'2024-03-18_windows_device_0'!Q$2:Q$911,1,0)</f>
        <v>2184307</v>
      </c>
      <c r="C141">
        <f t="shared" si="17"/>
        <v>-0.18059513405674646</v>
      </c>
      <c r="D141">
        <f t="shared" si="16"/>
        <v>42.008738199276586</v>
      </c>
      <c r="E141">
        <f t="shared" si="18"/>
        <v>2181208.8610636913</v>
      </c>
      <c r="F141">
        <f t="shared" si="19"/>
        <v>42.189333333332563</v>
      </c>
      <c r="G141">
        <f t="shared" si="20"/>
        <v>2182197.5333333332</v>
      </c>
      <c r="H141">
        <f t="shared" si="21"/>
        <v>2182180.1010899493</v>
      </c>
      <c r="I141">
        <f t="shared" si="22"/>
        <v>2182217.1230924311</v>
      </c>
      <c r="J141">
        <f t="shared" si="23"/>
        <v>-37.022002481633024</v>
      </c>
    </row>
    <row r="142" spans="1:10" x14ac:dyDescent="0.25">
      <c r="A142">
        <f>VLOOKUP('2024-03-18_windows_device_0'!P457,'2024-03-18_windows_device_0'!P$2:P$911,1,0)</f>
        <v>42.143333333333331</v>
      </c>
      <c r="B142">
        <f>VLOOKUP('2024-03-18_windows_device_0'!Q495,'2024-03-18_windows_device_0'!Q$2:Q$911,1,0)</f>
        <v>2184308</v>
      </c>
      <c r="C142">
        <f t="shared" si="17"/>
        <v>-0.23076044907249749</v>
      </c>
      <c r="D142">
        <f t="shared" si="16"/>
        <v>41.912572884260832</v>
      </c>
      <c r="E142">
        <f t="shared" si="18"/>
        <v>2181201.7146551744</v>
      </c>
      <c r="F142">
        <f t="shared" si="19"/>
        <v>42.143333333332507</v>
      </c>
      <c r="G142">
        <f t="shared" si="20"/>
        <v>2182200.8333333335</v>
      </c>
      <c r="H142">
        <f t="shared" si="21"/>
        <v>2182173.0958412061</v>
      </c>
      <c r="I142">
        <f t="shared" si="22"/>
        <v>2182220.4017332662</v>
      </c>
      <c r="J142">
        <f t="shared" si="23"/>
        <v>-47.305892059861982</v>
      </c>
    </row>
    <row r="143" spans="1:10" x14ac:dyDescent="0.25">
      <c r="A143">
        <f>VLOOKUP('2024-03-18_windows_device_0'!P458,'2024-03-18_windows_device_0'!P$2:P$911,1,0)</f>
        <v>42.113999999999997</v>
      </c>
      <c r="B143">
        <f>VLOOKUP('2024-03-18_windows_device_0'!Q496,'2024-03-18_windows_device_0'!Q$2:Q$911,1,0)</f>
        <v>2184308</v>
      </c>
      <c r="C143">
        <f t="shared" si="17"/>
        <v>-0.14715159071290057</v>
      </c>
      <c r="D143">
        <f t="shared" si="16"/>
        <v>41.966848409287095</v>
      </c>
      <c r="E143">
        <f t="shared" si="18"/>
        <v>2181220.2188705467</v>
      </c>
      <c r="F143">
        <f t="shared" si="19"/>
        <v>42.113999999999209</v>
      </c>
      <c r="G143">
        <f t="shared" si="20"/>
        <v>2182202.2999999998</v>
      </c>
      <c r="H143">
        <f t="shared" si="21"/>
        <v>2182191.6887034997</v>
      </c>
      <c r="I143">
        <f t="shared" si="22"/>
        <v>2182221.854779596</v>
      </c>
      <c r="J143">
        <f t="shared" si="23"/>
        <v>-30.166076096144618</v>
      </c>
    </row>
    <row r="144" spans="1:10" x14ac:dyDescent="0.25">
      <c r="A144">
        <f>VLOOKUP('2024-03-18_windows_device_0'!P459,'2024-03-18_windows_device_0'!P$2:P$911,1,0)</f>
        <v>42.068666666666665</v>
      </c>
      <c r="B144">
        <f>VLOOKUP('2024-03-18_windows_device_0'!Q497,'2024-03-18_windows_device_0'!Q$2:Q$911,1,0)</f>
        <v>2184307</v>
      </c>
      <c r="C144">
        <f t="shared" si="17"/>
        <v>-0.22741609473810931</v>
      </c>
      <c r="D144">
        <f t="shared" si="16"/>
        <v>41.841250571928555</v>
      </c>
      <c r="E144">
        <f t="shared" si="18"/>
        <v>2181204.8753599734</v>
      </c>
      <c r="F144">
        <f t="shared" si="19"/>
        <v>42.068666666665798</v>
      </c>
      <c r="G144">
        <f t="shared" si="20"/>
        <v>2182203.5666666669</v>
      </c>
      <c r="H144">
        <f t="shared" si="21"/>
        <v>2182176.4800972301</v>
      </c>
      <c r="I144">
        <f t="shared" si="22"/>
        <v>2182223.1003966513</v>
      </c>
      <c r="J144">
        <f t="shared" si="23"/>
        <v>-46.62029942131241</v>
      </c>
    </row>
    <row r="145" spans="1:10" x14ac:dyDescent="0.25">
      <c r="A145">
        <f>VLOOKUP('2024-03-18_windows_device_0'!P460,'2024-03-18_windows_device_0'!P$2:P$911,1,0)</f>
        <v>42.033333333333331</v>
      </c>
      <c r="B145">
        <f>VLOOKUP('2024-03-18_windows_device_0'!Q498,'2024-03-18_windows_device_0'!Q$2:Q$911,1,0)</f>
        <v>2184301</v>
      </c>
      <c r="C145">
        <f t="shared" si="17"/>
        <v>-0.17725077972235831</v>
      </c>
      <c r="D145">
        <f t="shared" si="16"/>
        <v>41.856082553610975</v>
      </c>
      <c r="E145">
        <f t="shared" si="18"/>
        <v>2181210.8061283892</v>
      </c>
      <c r="F145">
        <f t="shared" si="19"/>
        <v>42.033333333332472</v>
      </c>
      <c r="G145">
        <f t="shared" si="20"/>
        <v>2182199.3333333335</v>
      </c>
      <c r="H145">
        <f t="shared" si="21"/>
        <v>2182182.5142471599</v>
      </c>
      <c r="I145">
        <f t="shared" si="22"/>
        <v>2182218.850657003</v>
      </c>
      <c r="J145">
        <f t="shared" si="23"/>
        <v>-36.336409843083452</v>
      </c>
    </row>
    <row r="146" spans="1:10" x14ac:dyDescent="0.25">
      <c r="A146">
        <f>VLOOKUP('2024-03-18_windows_device_0'!P461,'2024-03-18_windows_device_0'!P$2:P$911,1,0)</f>
        <v>42.025999999999996</v>
      </c>
      <c r="B146">
        <f>VLOOKUP('2024-03-18_windows_device_0'!Q499,'2024-03-18_windows_device_0'!Q$2:Q$911,1,0)</f>
        <v>2184298</v>
      </c>
      <c r="C146">
        <f t="shared" si="17"/>
        <v>-3.6787897678234052E-2</v>
      </c>
      <c r="D146">
        <f t="shared" si="16"/>
        <v>41.989212102321765</v>
      </c>
      <c r="E146">
        <f t="shared" si="18"/>
        <v>2181236.9430179503</v>
      </c>
      <c r="F146">
        <f t="shared" si="19"/>
        <v>42.025999999999222</v>
      </c>
      <c r="G146">
        <f t="shared" si="20"/>
        <v>2182196.7000000002</v>
      </c>
      <c r="H146">
        <f t="shared" si="21"/>
        <v>2182208.6723995614</v>
      </c>
      <c r="I146">
        <f t="shared" si="22"/>
        <v>2182216.2139185853</v>
      </c>
      <c r="J146">
        <f t="shared" si="23"/>
        <v>-7.5415190240379806</v>
      </c>
    </row>
    <row r="147" spans="1:10" x14ac:dyDescent="0.25">
      <c r="A147">
        <f>VLOOKUP('2024-03-18_windows_device_0'!P462,'2024-03-18_windows_device_0'!P$2:P$911,1,0)</f>
        <v>41.968000000000004</v>
      </c>
      <c r="B147">
        <f>VLOOKUP('2024-03-18_windows_device_0'!Q500,'2024-03-18_windows_device_0'!Q$2:Q$911,1,0)</f>
        <v>2184297</v>
      </c>
      <c r="C147">
        <f t="shared" si="17"/>
        <v>-0.29095882709137733</v>
      </c>
      <c r="D147">
        <f t="shared" si="16"/>
        <v>41.677041172908623</v>
      </c>
      <c r="E147">
        <f t="shared" si="18"/>
        <v>2181186.545222424</v>
      </c>
      <c r="F147">
        <f t="shared" si="19"/>
        <v>41.967999999999023</v>
      </c>
      <c r="G147">
        <f t="shared" si="20"/>
        <v>2182198.6</v>
      </c>
      <c r="H147">
        <f t="shared" si="21"/>
        <v>2182158.440427911</v>
      </c>
      <c r="I147">
        <f t="shared" si="22"/>
        <v>2182218.0869874647</v>
      </c>
      <c r="J147">
        <f t="shared" si="23"/>
        <v>-59.646559553732352</v>
      </c>
    </row>
    <row r="148" spans="1:10" x14ac:dyDescent="0.25">
      <c r="A148">
        <f>VLOOKUP('2024-03-18_windows_device_0'!P463,'2024-03-18_windows_device_0'!P$2:P$911,1,0)</f>
        <v>41.931333333333335</v>
      </c>
      <c r="B148">
        <f>VLOOKUP('2024-03-18_windows_device_0'!Q501,'2024-03-18_windows_device_0'!Q$2:Q$911,1,0)</f>
        <v>2184297</v>
      </c>
      <c r="C148">
        <f t="shared" si="17"/>
        <v>-0.18393948839113461</v>
      </c>
      <c r="D148">
        <f t="shared" si="16"/>
        <v>41.747393844942202</v>
      </c>
      <c r="E148">
        <f t="shared" si="18"/>
        <v>2181210.1978124445</v>
      </c>
      <c r="F148">
        <f t="shared" si="19"/>
        <v>41.931333333332411</v>
      </c>
      <c r="G148">
        <f t="shared" si="20"/>
        <v>2182200.4333333331</v>
      </c>
      <c r="H148">
        <f t="shared" si="21"/>
        <v>2182182.1957002566</v>
      </c>
      <c r="I148">
        <f t="shared" si="22"/>
        <v>2182219.9032953768</v>
      </c>
      <c r="J148">
        <f t="shared" si="23"/>
        <v>-37.707595120182596</v>
      </c>
    </row>
    <row r="149" spans="1:10" x14ac:dyDescent="0.25">
      <c r="A149">
        <f>VLOOKUP('2024-03-18_windows_device_0'!P464,'2024-03-18_windows_device_0'!P$2:P$911,1,0)</f>
        <v>41.887999999999998</v>
      </c>
      <c r="B149">
        <f>VLOOKUP('2024-03-18_windows_device_0'!Q502,'2024-03-18_windows_device_0'!Q$2:Q$911,1,0)</f>
        <v>2184294</v>
      </c>
      <c r="C149">
        <f t="shared" si="17"/>
        <v>-0.2173830317349805</v>
      </c>
      <c r="D149">
        <f t="shared" si="16"/>
        <v>41.670616968265016</v>
      </c>
      <c r="E149">
        <f t="shared" si="18"/>
        <v>2181202.3692260445</v>
      </c>
      <c r="F149">
        <f t="shared" si="19"/>
        <v>41.887999999999018</v>
      </c>
      <c r="G149">
        <f t="shared" si="20"/>
        <v>2182199.6</v>
      </c>
      <c r="H149">
        <f t="shared" si="21"/>
        <v>2182174.4863195857</v>
      </c>
      <c r="I149">
        <f t="shared" si="22"/>
        <v>2182219.0498410915</v>
      </c>
      <c r="J149">
        <f t="shared" si="23"/>
        <v>-44.563521505671005</v>
      </c>
    </row>
    <row r="150" spans="1:10" x14ac:dyDescent="0.25">
      <c r="A150">
        <f>VLOOKUP('2024-03-18_windows_device_0'!P465,'2024-03-18_windows_device_0'!P$2:P$911,1,0)</f>
        <v>41.844666666666669</v>
      </c>
      <c r="B150">
        <f>VLOOKUP('2024-03-18_windows_device_0'!Q503,'2024-03-18_windows_device_0'!Q$2:Q$911,1,0)</f>
        <v>2184295</v>
      </c>
      <c r="C150">
        <f t="shared" si="17"/>
        <v>-0.21738303173494486</v>
      </c>
      <c r="D150">
        <f t="shared" si="16"/>
        <v>41.627283634931722</v>
      </c>
      <c r="E150">
        <f t="shared" si="18"/>
        <v>2181205.3988909819</v>
      </c>
      <c r="F150">
        <f t="shared" si="19"/>
        <v>41.844666666665653</v>
      </c>
      <c r="G150">
        <f t="shared" si="20"/>
        <v>2182202.7666666666</v>
      </c>
      <c r="H150">
        <f t="shared" si="21"/>
        <v>2182177.6328652999</v>
      </c>
      <c r="I150">
        <f t="shared" si="22"/>
        <v>2182222.1963868057</v>
      </c>
      <c r="J150">
        <f t="shared" si="23"/>
        <v>-44.563521505663694</v>
      </c>
    </row>
    <row r="151" spans="1:10" x14ac:dyDescent="0.25">
      <c r="A151">
        <f>VLOOKUP('2024-03-18_windows_device_0'!P466,'2024-03-18_windows_device_0'!P$2:P$911,1,0)</f>
        <v>41.787999999999997</v>
      </c>
      <c r="B151">
        <f>VLOOKUP('2024-03-18_windows_device_0'!Q504,'2024-03-18_windows_device_0'!Q$2:Q$911,1,0)</f>
        <v>2184286</v>
      </c>
      <c r="C151">
        <f t="shared" si="17"/>
        <v>-0.2842701184226723</v>
      </c>
      <c r="D151">
        <f t="shared" si="16"/>
        <v>41.503729881577321</v>
      </c>
      <c r="E151">
        <f t="shared" si="18"/>
        <v>2181185.3447235008</v>
      </c>
      <c r="F151">
        <f t="shared" si="19"/>
        <v>41.787999999998881</v>
      </c>
      <c r="G151">
        <f t="shared" si="20"/>
        <v>2182196.6</v>
      </c>
      <c r="H151">
        <f t="shared" si="21"/>
        <v>2182157.7280338481</v>
      </c>
      <c r="I151">
        <f t="shared" si="22"/>
        <v>2182216.0034081247</v>
      </c>
      <c r="J151">
        <f t="shared" si="23"/>
        <v>-58.275374276647824</v>
      </c>
    </row>
    <row r="152" spans="1:10" x14ac:dyDescent="0.25">
      <c r="A152">
        <f>VLOOKUP('2024-03-18_windows_device_0'!P467,'2024-03-18_windows_device_0'!P$2:P$911,1,0)</f>
        <v>41.76</v>
      </c>
      <c r="B152">
        <f>VLOOKUP('2024-03-18_windows_device_0'!Q505,'2024-03-18_windows_device_0'!Q$2:Q$911,1,0)</f>
        <v>2184283</v>
      </c>
      <c r="C152">
        <f t="shared" si="17"/>
        <v>-0.14046288204412424</v>
      </c>
      <c r="D152">
        <f t="shared" si="16"/>
        <v>41.619537117955872</v>
      </c>
      <c r="E152">
        <f t="shared" si="18"/>
        <v>2181213.1398837687</v>
      </c>
      <c r="F152">
        <f t="shared" si="19"/>
        <v>41.759999999998975</v>
      </c>
      <c r="G152">
        <f t="shared" si="20"/>
        <v>2182195</v>
      </c>
      <c r="H152">
        <f t="shared" si="21"/>
        <v>2182185.5955160749</v>
      </c>
      <c r="I152">
        <f t="shared" si="22"/>
        <v>2182214.390406894</v>
      </c>
      <c r="J152">
        <f t="shared" si="23"/>
        <v>-28.79489081904547</v>
      </c>
    </row>
    <row r="153" spans="1:10" x14ac:dyDescent="0.25">
      <c r="A153">
        <f>VLOOKUP('2024-03-18_windows_device_0'!P468,'2024-03-18_windows_device_0'!P$2:P$911,1,0)</f>
        <v>41.74133333333333</v>
      </c>
      <c r="B153">
        <f>VLOOKUP('2024-03-18_windows_device_0'!Q506,'2024-03-18_windows_device_0'!Q$2:Q$911,1,0)</f>
        <v>2184283</v>
      </c>
      <c r="C153">
        <f t="shared" si="17"/>
        <v>-9.3641921362761379E-2</v>
      </c>
      <c r="D153">
        <f t="shared" si="16"/>
        <v>41.64769141197057</v>
      </c>
      <c r="E153">
        <f t="shared" si="18"/>
        <v>2181223.615171195</v>
      </c>
      <c r="F153">
        <f t="shared" si="19"/>
        <v>41.741333333332335</v>
      </c>
      <c r="G153">
        <f t="shared" si="20"/>
        <v>2182195.9333333331</v>
      </c>
      <c r="H153">
        <f t="shared" si="21"/>
        <v>2182196.1184788607</v>
      </c>
      <c r="I153">
        <f t="shared" si="22"/>
        <v>2182215.31507274</v>
      </c>
      <c r="J153">
        <f t="shared" si="23"/>
        <v>-19.196593879366084</v>
      </c>
    </row>
    <row r="154" spans="1:10" x14ac:dyDescent="0.25">
      <c r="A154">
        <f>VLOOKUP('2024-03-18_windows_device_0'!P469,'2024-03-18_windows_device_0'!P$2:P$911,1,0)</f>
        <v>41.692</v>
      </c>
      <c r="B154">
        <f>VLOOKUP('2024-03-18_windows_device_0'!Q507,'2024-03-18_windows_device_0'!Q$2:Q$911,1,0)</f>
        <v>2184285</v>
      </c>
      <c r="C154">
        <f t="shared" si="17"/>
        <v>-0.2474822207444026</v>
      </c>
      <c r="D154">
        <f t="shared" si="16"/>
        <v>41.444517779255598</v>
      </c>
      <c r="E154">
        <f t="shared" si="18"/>
        <v>2181196.3977471651</v>
      </c>
      <c r="F154">
        <f t="shared" si="19"/>
        <v>41.691999999998842</v>
      </c>
      <c r="G154">
        <f t="shared" si="20"/>
        <v>2182200.4</v>
      </c>
      <c r="H154">
        <f t="shared" si="21"/>
        <v>2182169.0249772239</v>
      </c>
      <c r="I154">
        <f t="shared" si="22"/>
        <v>2182219.7588324766</v>
      </c>
      <c r="J154">
        <f t="shared" si="23"/>
        <v>-50.733855252602531</v>
      </c>
    </row>
    <row r="155" spans="1:10" x14ac:dyDescent="0.25">
      <c r="A155">
        <f>VLOOKUP('2024-03-18_windows_device_0'!P470,'2024-03-18_windows_device_0'!P$2:P$911,1,0)</f>
        <v>41.661999999999999</v>
      </c>
      <c r="B155">
        <f>VLOOKUP('2024-03-18_windows_device_0'!Q508,'2024-03-18_windows_device_0'!Q$2:Q$911,1,0)</f>
        <v>2184278</v>
      </c>
      <c r="C155">
        <f t="shared" si="17"/>
        <v>-0.15049594504728872</v>
      </c>
      <c r="D155">
        <f t="shared" si="16"/>
        <v>41.511504054952709</v>
      </c>
      <c r="E155">
        <f t="shared" si="18"/>
        <v>2181210.6921189683</v>
      </c>
      <c r="F155">
        <f t="shared" si="19"/>
        <v>41.661999999998898</v>
      </c>
      <c r="G155">
        <f t="shared" si="20"/>
        <v>2182194.9</v>
      </c>
      <c r="H155">
        <f t="shared" si="21"/>
        <v>2182183.393233852</v>
      </c>
      <c r="I155">
        <f t="shared" si="22"/>
        <v>2182214.2449025866</v>
      </c>
      <c r="J155">
        <f t="shared" si="23"/>
        <v>-30.851668734694186</v>
      </c>
    </row>
    <row r="156" spans="1:10" x14ac:dyDescent="0.25">
      <c r="A156">
        <f>VLOOKUP('2024-03-18_windows_device_0'!P471,'2024-03-18_windows_device_0'!P$2:P$911,1,0)</f>
        <v>41.63066666666667</v>
      </c>
      <c r="B156">
        <f>VLOOKUP('2024-03-18_windows_device_0'!Q509,'2024-03-18_windows_device_0'!Q$2:Q$911,1,0)</f>
        <v>2184278</v>
      </c>
      <c r="C156">
        <f t="shared" si="17"/>
        <v>-0.15718465371602938</v>
      </c>
      <c r="D156">
        <f t="shared" si="16"/>
        <v>41.47348201295064</v>
      </c>
      <c r="E156">
        <f t="shared" si="18"/>
        <v>2181210.7970724814</v>
      </c>
      <c r="F156">
        <f t="shared" si="19"/>
        <v>41.63066666666554</v>
      </c>
      <c r="G156">
        <f t="shared" si="20"/>
        <v>2182196.4666666668</v>
      </c>
      <c r="H156">
        <f t="shared" si="21"/>
        <v>2182183.5741662453</v>
      </c>
      <c r="I156">
        <f t="shared" si="22"/>
        <v>2182215.797020257</v>
      </c>
      <c r="J156">
        <f t="shared" si="23"/>
        <v>-32.222854011786026</v>
      </c>
    </row>
    <row r="157" spans="1:10" x14ac:dyDescent="0.25">
      <c r="A157">
        <f>VLOOKUP('2024-03-18_windows_device_0'!P472,'2024-03-18_windows_device_0'!P$2:P$911,1,0)</f>
        <v>41.593333333333334</v>
      </c>
      <c r="B157">
        <f>VLOOKUP('2024-03-18_windows_device_0'!Q510,'2024-03-18_windows_device_0'!Q$2:Q$911,1,0)</f>
        <v>2184283</v>
      </c>
      <c r="C157">
        <f t="shared" si="17"/>
        <v>-0.18728384272552276</v>
      </c>
      <c r="D157">
        <f t="shared" si="16"/>
        <v>41.406049490607813</v>
      </c>
      <c r="E157">
        <f t="shared" si="18"/>
        <v>2181211.3871294204</v>
      </c>
      <c r="F157">
        <f t="shared" si="19"/>
        <v>41.59333333333214</v>
      </c>
      <c r="G157">
        <f t="shared" si="20"/>
        <v>2182203.3333333335</v>
      </c>
      <c r="H157">
        <f t="shared" si="21"/>
        <v>2182184.2531641908</v>
      </c>
      <c r="I157">
        <f t="shared" si="22"/>
        <v>2182222.6463519493</v>
      </c>
      <c r="J157">
        <f t="shared" si="23"/>
        <v>-38.393187758732168</v>
      </c>
    </row>
    <row r="158" spans="1:10" x14ac:dyDescent="0.25">
      <c r="A158">
        <f>VLOOKUP('2024-03-18_windows_device_0'!P473,'2024-03-18_windows_device_0'!P$2:P$911,1,0)</f>
        <v>41.551333333333332</v>
      </c>
      <c r="B158">
        <f>VLOOKUP('2024-03-18_windows_device_0'!Q511,'2024-03-18_windows_device_0'!Q$2:Q$911,1,0)</f>
        <v>2184285</v>
      </c>
      <c r="C158">
        <f t="shared" si="17"/>
        <v>-0.2106943230662042</v>
      </c>
      <c r="D158">
        <f t="shared" si="16"/>
        <v>41.340639010267125</v>
      </c>
      <c r="E158">
        <f t="shared" si="18"/>
        <v>2181210.5704832133</v>
      </c>
      <c r="F158">
        <f t="shared" si="19"/>
        <v>41.551333333332082</v>
      </c>
      <c r="G158">
        <f t="shared" si="20"/>
        <v>2182207.4333333331</v>
      </c>
      <c r="H158">
        <f t="shared" si="21"/>
        <v>2182183.5345138749</v>
      </c>
      <c r="I158">
        <f t="shared" si="22"/>
        <v>2182226.7268501036</v>
      </c>
      <c r="J158">
        <f t="shared" si="23"/>
        <v>-43.192336228571861</v>
      </c>
    </row>
    <row r="159" spans="1:10" x14ac:dyDescent="0.25">
      <c r="A159">
        <f>VLOOKUP('2024-03-18_windows_device_0'!P474,'2024-03-18_windows_device_0'!P$2:P$911,1,0)</f>
        <v>41.527999999999999</v>
      </c>
      <c r="B159">
        <f>VLOOKUP('2024-03-18_windows_device_0'!Q512,'2024-03-18_windows_device_0'!Q$2:Q$911,1,0)</f>
        <v>2184283</v>
      </c>
      <c r="C159">
        <f t="shared" si="17"/>
        <v>-0.11705240170344282</v>
      </c>
      <c r="D159">
        <f t="shared" si="16"/>
        <v>41.410947598296559</v>
      </c>
      <c r="E159">
        <f t="shared" si="18"/>
        <v>2181228.8694109768</v>
      </c>
      <c r="F159">
        <f t="shared" si="19"/>
        <v>41.527999999998812</v>
      </c>
      <c r="G159">
        <f t="shared" si="20"/>
        <v>2182206.6</v>
      </c>
      <c r="H159">
        <f t="shared" si="21"/>
        <v>2182201.8869400616</v>
      </c>
      <c r="I159">
        <f t="shared" si="22"/>
        <v>2182225.882682411</v>
      </c>
      <c r="J159">
        <f t="shared" si="23"/>
        <v>-23.995742349205777</v>
      </c>
    </row>
    <row r="160" spans="1:10" x14ac:dyDescent="0.25">
      <c r="A160">
        <f>VLOOKUP('2024-03-18_windows_device_0'!P475,'2024-03-18_windows_device_0'!P$2:P$911,1,0)</f>
        <v>41.474666666666664</v>
      </c>
      <c r="B160">
        <f>VLOOKUP('2024-03-18_windows_device_0'!Q513,'2024-03-18_windows_device_0'!Q$2:Q$911,1,0)</f>
        <v>2184279</v>
      </c>
      <c r="C160">
        <f t="shared" si="17"/>
        <v>-0.26754834675073152</v>
      </c>
      <c r="D160">
        <f t="shared" si="16"/>
        <v>41.207118319915935</v>
      </c>
      <c r="E160">
        <f t="shared" si="18"/>
        <v>2181196.5398938567</v>
      </c>
      <c r="F160">
        <f t="shared" si="19"/>
        <v>41.474666666665286</v>
      </c>
      <c r="G160">
        <f t="shared" si="20"/>
        <v>2182205.2666666666</v>
      </c>
      <c r="H160">
        <f t="shared" si="21"/>
        <v>2182169.6771737449</v>
      </c>
      <c r="I160">
        <f t="shared" si="22"/>
        <v>2182224.5245848289</v>
      </c>
      <c r="J160">
        <f t="shared" si="23"/>
        <v>-54.847411083899964</v>
      </c>
    </row>
    <row r="161" spans="1:10" x14ac:dyDescent="0.25">
      <c r="A161">
        <f>VLOOKUP('2024-03-18_windows_device_0'!P476,'2024-03-18_windows_device_0'!P$2:P$911,1,0)</f>
        <v>41.44</v>
      </c>
      <c r="B161">
        <f>VLOOKUP('2024-03-18_windows_device_0'!Q514,'2024-03-18_windows_device_0'!Q$2:Q$911,1,0)</f>
        <v>2184275</v>
      </c>
      <c r="C161">
        <f t="shared" si="17"/>
        <v>-0.17390642538797016</v>
      </c>
      <c r="D161">
        <f t="shared" si="16"/>
        <v>41.266093574612029</v>
      </c>
      <c r="E161">
        <f t="shared" si="18"/>
        <v>2181213.3777748626</v>
      </c>
      <c r="F161">
        <f t="shared" si="19"/>
        <v>41.439999999998683</v>
      </c>
      <c r="G161">
        <f t="shared" si="20"/>
        <v>2182203</v>
      </c>
      <c r="H161">
        <f t="shared" si="21"/>
        <v>2182186.5910041956</v>
      </c>
      <c r="I161">
        <f t="shared" si="22"/>
        <v>2182222.2418214004</v>
      </c>
      <c r="J161">
        <f t="shared" si="23"/>
        <v>-35.65081720453388</v>
      </c>
    </row>
    <row r="162" spans="1:10" x14ac:dyDescent="0.25">
      <c r="A162">
        <f>VLOOKUP('2024-03-18_windows_device_0'!P477,'2024-03-18_windows_device_0'!P$2:P$911,1,0)</f>
        <v>41.413333333333334</v>
      </c>
      <c r="B162">
        <f>VLOOKUP('2024-03-18_windows_device_0'!Q515,'2024-03-18_windows_device_0'!Q$2:Q$911,1,0)</f>
        <v>2184274</v>
      </c>
      <c r="C162">
        <f t="shared" si="17"/>
        <v>-0.13377417337534794</v>
      </c>
      <c r="D162">
        <f t="shared" si="16"/>
        <v>41.279559159957984</v>
      </c>
      <c r="E162">
        <f t="shared" si="18"/>
        <v>2181221.8684276072</v>
      </c>
      <c r="F162">
        <f t="shared" si="19"/>
        <v>41.413333333332027</v>
      </c>
      <c r="G162">
        <f t="shared" si="20"/>
        <v>2182203.3333333335</v>
      </c>
      <c r="H162">
        <f t="shared" si="21"/>
        <v>2182195.1390670673</v>
      </c>
      <c r="I162">
        <f t="shared" si="22"/>
        <v>2182222.5627726093</v>
      </c>
      <c r="J162">
        <f t="shared" si="23"/>
        <v>-27.42370554194633</v>
      </c>
    </row>
    <row r="163" spans="1:10" x14ac:dyDescent="0.25">
      <c r="A163">
        <f>VLOOKUP('2024-03-18_windows_device_0'!P478,'2024-03-18_windows_device_0'!P$2:P$911,1,0)</f>
        <v>41.37533333333333</v>
      </c>
      <c r="B163">
        <f>VLOOKUP('2024-03-18_windows_device_0'!Q516,'2024-03-18_windows_device_0'!Q$2:Q$911,1,0)</f>
        <v>2184274</v>
      </c>
      <c r="C163">
        <f t="shared" si="17"/>
        <v>-0.19062819705991091</v>
      </c>
      <c r="D163">
        <f t="shared" si="16"/>
        <v>41.184705136273422</v>
      </c>
      <c r="E163">
        <f t="shared" si="18"/>
        <v>2181212.0154200555</v>
      </c>
      <c r="F163">
        <f t="shared" si="19"/>
        <v>41.37533333333193</v>
      </c>
      <c r="G163">
        <f t="shared" si="20"/>
        <v>2182205.2333333334</v>
      </c>
      <c r="H163">
        <f t="shared" si="21"/>
        <v>2182185.3663476845</v>
      </c>
      <c r="I163">
        <f t="shared" si="22"/>
        <v>2182224.4451280818</v>
      </c>
      <c r="J163">
        <f t="shared" si="23"/>
        <v>-39.078780397281733</v>
      </c>
    </row>
    <row r="164" spans="1:10" x14ac:dyDescent="0.25">
      <c r="A164">
        <f>VLOOKUP('2024-03-18_windows_device_0'!P479,'2024-03-18_windows_device_0'!P$2:P$911,1,0)</f>
        <v>41.347333333333331</v>
      </c>
      <c r="B164">
        <f>VLOOKUP('2024-03-18_windows_device_0'!Q517,'2024-03-18_windows_device_0'!Q$2:Q$911,1,0)</f>
        <v>2184273</v>
      </c>
      <c r="C164">
        <f t="shared" si="17"/>
        <v>-0.14046288204412424</v>
      </c>
      <c r="D164">
        <f t="shared" si="16"/>
        <v>41.206870451289205</v>
      </c>
      <c r="E164">
        <f t="shared" si="18"/>
        <v>2181222.6282927408</v>
      </c>
      <c r="F164">
        <f t="shared" si="19"/>
        <v>41.347333333331953</v>
      </c>
      <c r="G164">
        <f t="shared" si="20"/>
        <v>2182205.6333333333</v>
      </c>
      <c r="H164">
        <f t="shared" si="21"/>
        <v>2182196.0372360321</v>
      </c>
      <c r="I164">
        <f t="shared" si="22"/>
        <v>2182224.8321268512</v>
      </c>
      <c r="J164">
        <f t="shared" si="23"/>
        <v>-28.79489081904547</v>
      </c>
    </row>
    <row r="165" spans="1:10" x14ac:dyDescent="0.25">
      <c r="A165">
        <f>VLOOKUP('2024-03-18_windows_device_0'!P480,'2024-03-18_windows_device_0'!P$2:P$911,1,0)</f>
        <v>41.287999999999997</v>
      </c>
      <c r="B165">
        <f>VLOOKUP('2024-03-18_windows_device_0'!Q518,'2024-03-18_windows_device_0'!Q$2:Q$911,1,0)</f>
        <v>2184272</v>
      </c>
      <c r="C165">
        <f t="shared" si="17"/>
        <v>-0.29764753576018926</v>
      </c>
      <c r="D165">
        <f t="shared" si="16"/>
        <v>40.990352464239805</v>
      </c>
      <c r="E165">
        <f t="shared" si="18"/>
        <v>2181192.2248251019</v>
      </c>
      <c r="F165">
        <f t="shared" si="19"/>
        <v>41.287999999998377</v>
      </c>
      <c r="G165">
        <f t="shared" si="20"/>
        <v>2182207.6</v>
      </c>
      <c r="H165">
        <f t="shared" si="21"/>
        <v>2182165.7534984602</v>
      </c>
      <c r="I165">
        <f t="shared" si="22"/>
        <v>2182226.771243291</v>
      </c>
      <c r="J165">
        <f t="shared" si="23"/>
        <v>-61.017744830838801</v>
      </c>
    </row>
    <row r="166" spans="1:10" x14ac:dyDescent="0.25">
      <c r="A166">
        <f>VLOOKUP('2024-03-18_windows_device_0'!P481,'2024-03-18_windows_device_0'!P$2:P$911,1,0)</f>
        <v>41.261333333333333</v>
      </c>
      <c r="B166">
        <f>VLOOKUP('2024-03-18_windows_device_0'!Q519,'2024-03-18_windows_device_0'!Q$2:Q$911,1,0)</f>
        <v>2184262</v>
      </c>
      <c r="C166">
        <f t="shared" si="17"/>
        <v>-0.13377417337534794</v>
      </c>
      <c r="D166">
        <f t="shared" si="16"/>
        <v>41.127559159957983</v>
      </c>
      <c r="E166">
        <f t="shared" si="18"/>
        <v>2181217.0874240673</v>
      </c>
      <c r="F166">
        <f t="shared" si="19"/>
        <v>41.261333333331876</v>
      </c>
      <c r="G166">
        <f t="shared" si="20"/>
        <v>2182198.9333333331</v>
      </c>
      <c r="H166">
        <f t="shared" si="21"/>
        <v>2182190.6684889579</v>
      </c>
      <c r="I166">
        <f t="shared" si="22"/>
        <v>2182218.0921944999</v>
      </c>
      <c r="J166">
        <f t="shared" si="23"/>
        <v>-27.42370554194633</v>
      </c>
    </row>
    <row r="167" spans="1:10" x14ac:dyDescent="0.25">
      <c r="A167">
        <f>VLOOKUP('2024-03-18_windows_device_0'!P482,'2024-03-18_windows_device_0'!P$2:P$911,1,0)</f>
        <v>41.24133333333333</v>
      </c>
      <c r="B167">
        <f>VLOOKUP('2024-03-18_windows_device_0'!Q520,'2024-03-18_windows_device_0'!Q$2:Q$911,1,0)</f>
        <v>2184262</v>
      </c>
      <c r="C167">
        <f t="shared" si="17"/>
        <v>-0.10033063003153769</v>
      </c>
      <c r="D167">
        <f t="shared" si="16"/>
        <v>41.141002703301794</v>
      </c>
      <c r="E167">
        <f t="shared" si="18"/>
        <v>2181224.8953480092</v>
      </c>
      <c r="F167">
        <f t="shared" si="19"/>
        <v>41.241333333331887</v>
      </c>
      <c r="G167">
        <f t="shared" si="20"/>
        <v>2182199.9333333331</v>
      </c>
      <c r="H167">
        <f t="shared" si="21"/>
        <v>2182198.5151287504</v>
      </c>
      <c r="I167">
        <f t="shared" si="22"/>
        <v>2182219.0829079067</v>
      </c>
      <c r="J167">
        <f t="shared" si="23"/>
        <v>-20.567779156465228</v>
      </c>
    </row>
    <row r="168" spans="1:10" x14ac:dyDescent="0.25">
      <c r="A168">
        <f>VLOOKUP('2024-03-18_windows_device_0'!P483,'2024-03-18_windows_device_0'!P$2:P$911,1,0)</f>
        <v>41.200666666666663</v>
      </c>
      <c r="B168">
        <f>VLOOKUP('2024-03-18_windows_device_0'!Q521,'2024-03-18_windows_device_0'!Q$2:Q$911,1,0)</f>
        <v>2184268</v>
      </c>
      <c r="C168">
        <f t="shared" si="17"/>
        <v>-0.2040056143974279</v>
      </c>
      <c r="D168">
        <f t="shared" si="16"/>
        <v>40.996661052269232</v>
      </c>
      <c r="E168">
        <f t="shared" si="18"/>
        <v>2181211.5792318932</v>
      </c>
      <c r="F168">
        <f t="shared" si="19"/>
        <v>41.200666666665057</v>
      </c>
      <c r="G168">
        <f t="shared" si="20"/>
        <v>2182207.9666666668</v>
      </c>
      <c r="H168">
        <f t="shared" si="21"/>
        <v>2182185.2762075486</v>
      </c>
      <c r="I168">
        <f t="shared" si="22"/>
        <v>2182227.0973585001</v>
      </c>
      <c r="J168">
        <f t="shared" si="23"/>
        <v>-41.821150951472717</v>
      </c>
    </row>
    <row r="169" spans="1:10" x14ac:dyDescent="0.25">
      <c r="A169">
        <f>VLOOKUP('2024-03-18_windows_device_0'!P484,'2024-03-18_windows_device_0'!P$2:P$911,1,0)</f>
        <v>41.163333333333334</v>
      </c>
      <c r="B169">
        <f>VLOOKUP('2024-03-18_windows_device_0'!Q522,'2024-03-18_windows_device_0'!Q$2:Q$911,1,0)</f>
        <v>2184264</v>
      </c>
      <c r="C169">
        <f t="shared" si="17"/>
        <v>-0.18728384272548712</v>
      </c>
      <c r="D169">
        <f t="shared" si="16"/>
        <v>40.976049490607849</v>
      </c>
      <c r="E169">
        <f t="shared" si="18"/>
        <v>2181212.7874620482</v>
      </c>
      <c r="F169">
        <f t="shared" si="19"/>
        <v>41.163333333331707</v>
      </c>
      <c r="G169">
        <f t="shared" si="20"/>
        <v>2182205.8333333335</v>
      </c>
      <c r="H169">
        <f t="shared" si="21"/>
        <v>2182186.5535024339</v>
      </c>
      <c r="I169">
        <f t="shared" si="22"/>
        <v>2182224.9466901924</v>
      </c>
      <c r="J169">
        <f t="shared" si="23"/>
        <v>-38.393187758724856</v>
      </c>
    </row>
    <row r="170" spans="1:10" x14ac:dyDescent="0.25">
      <c r="A170">
        <f>VLOOKUP('2024-03-18_windows_device_0'!P485,'2024-03-18_windows_device_0'!P$2:P$911,1,0)</f>
        <v>41.145333333333333</v>
      </c>
      <c r="B170">
        <f>VLOOKUP('2024-03-18_windows_device_0'!Q523,'2024-03-18_windows_device_0'!Q$2:Q$911,1,0)</f>
        <v>2184256</v>
      </c>
      <c r="C170">
        <f t="shared" si="17"/>
        <v>-9.029756702837323E-2</v>
      </c>
      <c r="D170">
        <f t="shared" si="16"/>
        <v>41.055035766304961</v>
      </c>
      <c r="E170">
        <f t="shared" si="18"/>
        <v>2181225.5286081592</v>
      </c>
      <c r="F170">
        <f t="shared" si="19"/>
        <v>41.145333333331799</v>
      </c>
      <c r="G170">
        <f t="shared" si="20"/>
        <v>2182198.7333333334</v>
      </c>
      <c r="H170">
        <f t="shared" si="21"/>
        <v>2182199.3273310177</v>
      </c>
      <c r="I170">
        <f t="shared" si="22"/>
        <v>2182217.8383322586</v>
      </c>
      <c r="J170">
        <f t="shared" si="23"/>
        <v>-18.511001240816512</v>
      </c>
    </row>
    <row r="171" spans="1:10" x14ac:dyDescent="0.25">
      <c r="A171">
        <f>VLOOKUP('2024-03-18_windows_device_0'!P486,'2024-03-18_windows_device_0'!P$2:P$911,1,0)</f>
        <v>41.091333333333331</v>
      </c>
      <c r="B171">
        <f>VLOOKUP('2024-03-18_windows_device_0'!Q524,'2024-03-18_windows_device_0'!Q$2:Q$911,1,0)</f>
        <v>2184256</v>
      </c>
      <c r="C171">
        <f t="shared" si="17"/>
        <v>-0.2708927010851197</v>
      </c>
      <c r="D171">
        <f t="shared" si="16"/>
        <v>40.820440632248214</v>
      </c>
      <c r="E171">
        <f t="shared" si="18"/>
        <v>2181191.0858914019</v>
      </c>
      <c r="F171">
        <f t="shared" si="19"/>
        <v>41.091333333331505</v>
      </c>
      <c r="G171">
        <f t="shared" si="20"/>
        <v>2182201.4333333331</v>
      </c>
      <c r="H171">
        <f t="shared" si="21"/>
        <v>2182164.9802547344</v>
      </c>
      <c r="I171">
        <f t="shared" si="22"/>
        <v>2182220.5132584567</v>
      </c>
      <c r="J171">
        <f t="shared" si="23"/>
        <v>-55.533003722449536</v>
      </c>
    </row>
    <row r="172" spans="1:10" x14ac:dyDescent="0.25">
      <c r="A172">
        <f>VLOOKUP('2024-03-18_windows_device_0'!P487,'2024-03-18_windows_device_0'!P$2:P$911,1,0)</f>
        <v>41.065333333333335</v>
      </c>
      <c r="B172">
        <f>VLOOKUP('2024-03-18_windows_device_0'!Q525,'2024-03-18_windows_device_0'!Q$2:Q$911,1,0)</f>
        <v>2184258</v>
      </c>
      <c r="C172">
        <f t="shared" si="17"/>
        <v>-0.13042981904095979</v>
      </c>
      <c r="D172">
        <f t="shared" si="16"/>
        <v>40.934903514292373</v>
      </c>
      <c r="E172">
        <f t="shared" si="18"/>
        <v>2181223.1239481983</v>
      </c>
      <c r="F172">
        <f t="shared" si="19"/>
        <v>41.065333333331658</v>
      </c>
      <c r="G172">
        <f t="shared" si="20"/>
        <v>2182204.7333333334</v>
      </c>
      <c r="H172">
        <f t="shared" si="21"/>
        <v>2182197.0630729822</v>
      </c>
      <c r="I172">
        <f t="shared" si="22"/>
        <v>2182223.8011858854</v>
      </c>
      <c r="J172">
        <f t="shared" si="23"/>
        <v>-26.738112903396758</v>
      </c>
    </row>
    <row r="173" spans="1:10" x14ac:dyDescent="0.25">
      <c r="A173">
        <f>VLOOKUP('2024-03-18_windows_device_0'!P488,'2024-03-18_windows_device_0'!P$2:P$911,1,0)</f>
        <v>41.016666666666666</v>
      </c>
      <c r="B173">
        <f>VLOOKUP('2024-03-18_windows_device_0'!Q526,'2024-03-18_windows_device_0'!Q$2:Q$911,1,0)</f>
        <v>2184249</v>
      </c>
      <c r="C173">
        <f t="shared" si="17"/>
        <v>-0.24413786641005009</v>
      </c>
      <c r="D173">
        <f t="shared" si="16"/>
        <v>40.772528800256616</v>
      </c>
      <c r="E173">
        <f t="shared" si="18"/>
        <v>2181193.142999752</v>
      </c>
      <c r="F173">
        <f t="shared" si="19"/>
        <v>41.016666666664776</v>
      </c>
      <c r="G173">
        <f t="shared" si="20"/>
        <v>2182198.1666666665</v>
      </c>
      <c r="H173">
        <f t="shared" si="21"/>
        <v>2182167.1636592271</v>
      </c>
      <c r="I173">
        <f t="shared" si="22"/>
        <v>2182217.2119218414</v>
      </c>
      <c r="J173">
        <f t="shared" si="23"/>
        <v>-50.04826261406027</v>
      </c>
    </row>
    <row r="174" spans="1:10" x14ac:dyDescent="0.25">
      <c r="A174">
        <f>VLOOKUP('2024-03-18_windows_device_0'!P489,'2024-03-18_windows_device_0'!P$2:P$911,1,0)</f>
        <v>41.007333333333335</v>
      </c>
      <c r="B174">
        <f>VLOOKUP('2024-03-18_windows_device_0'!Q527,'2024-03-18_windows_device_0'!Q$2:Q$911,1,0)</f>
        <v>2184243</v>
      </c>
      <c r="C174">
        <f t="shared" si="17"/>
        <v>-4.6820960681362871E-2</v>
      </c>
      <c r="D174">
        <f t="shared" si="16"/>
        <v>40.960512372651969</v>
      </c>
      <c r="E174">
        <f t="shared" si="18"/>
        <v>2181228.0399966822</v>
      </c>
      <c r="F174">
        <f t="shared" si="19"/>
        <v>41.007333333331694</v>
      </c>
      <c r="G174">
        <f t="shared" si="20"/>
        <v>2182192.6333333333</v>
      </c>
      <c r="H174">
        <f t="shared" si="21"/>
        <v>2182202.0759578249</v>
      </c>
      <c r="I174">
        <f t="shared" si="22"/>
        <v>2182211.6742547648</v>
      </c>
      <c r="J174">
        <f t="shared" si="23"/>
        <v>-9.598296939679388</v>
      </c>
    </row>
    <row r="175" spans="1:10" x14ac:dyDescent="0.25">
      <c r="A175">
        <f>VLOOKUP('2024-03-18_windows_device_0'!P490,'2024-03-18_windows_device_0'!P$2:P$911,1,0)</f>
        <v>40.957333333333331</v>
      </c>
      <c r="B175">
        <f>VLOOKUP('2024-03-18_windows_device_0'!Q528,'2024-03-18_windows_device_0'!Q$2:Q$911,1,0)</f>
        <v>2184247</v>
      </c>
      <c r="C175">
        <f t="shared" si="17"/>
        <v>-0.25082657507882639</v>
      </c>
      <c r="D175">
        <f t="shared" si="16"/>
        <v>40.706506758254505</v>
      </c>
      <c r="E175">
        <f t="shared" si="18"/>
        <v>2181192.615492607</v>
      </c>
      <c r="F175">
        <f t="shared" si="19"/>
        <v>40.957333333331341</v>
      </c>
      <c r="G175">
        <f t="shared" si="20"/>
        <v>2182199.1333333333</v>
      </c>
      <c r="H175">
        <f t="shared" si="21"/>
        <v>2182166.7315903902</v>
      </c>
      <c r="I175">
        <f t="shared" si="22"/>
        <v>2182218.1510382812</v>
      </c>
      <c r="J175">
        <f t="shared" si="23"/>
        <v>-51.419447891159408</v>
      </c>
    </row>
    <row r="176" spans="1:10" x14ac:dyDescent="0.25">
      <c r="A176">
        <f>VLOOKUP('2024-03-18_windows_device_0'!P491,'2024-03-18_windows_device_0'!P$2:P$911,1,0)</f>
        <v>40.934666666666665</v>
      </c>
      <c r="B176">
        <f>VLOOKUP('2024-03-18_windows_device_0'!Q529,'2024-03-18_windows_device_0'!Q$2:Q$911,1,0)</f>
        <v>2184245</v>
      </c>
      <c r="C176">
        <f t="shared" si="17"/>
        <v>-0.11370804736905465</v>
      </c>
      <c r="D176">
        <f t="shared" si="16"/>
        <v>40.820958619297613</v>
      </c>
      <c r="E176">
        <f t="shared" si="18"/>
        <v>2181219.8122903816</v>
      </c>
      <c r="F176">
        <f t="shared" si="19"/>
        <v>40.934666666664846</v>
      </c>
      <c r="G176">
        <f t="shared" si="20"/>
        <v>2182198.2666666666</v>
      </c>
      <c r="H176">
        <f t="shared" si="21"/>
        <v>2182193.9636970982</v>
      </c>
      <c r="I176">
        <f t="shared" si="22"/>
        <v>2182217.2738468088</v>
      </c>
      <c r="J176">
        <f t="shared" si="23"/>
        <v>-23.310149710656205</v>
      </c>
    </row>
    <row r="177" spans="1:10" x14ac:dyDescent="0.25">
      <c r="A177">
        <f>VLOOKUP('2024-03-18_windows_device_0'!P492,'2024-03-18_windows_device_0'!P$2:P$911,1,0)</f>
        <v>40.866666666666667</v>
      </c>
      <c r="B177">
        <f>VLOOKUP('2024-03-18_windows_device_0'!Q530,'2024-03-18_windows_device_0'!Q$2:Q$911,1,0)</f>
        <v>2184242</v>
      </c>
      <c r="C177">
        <f t="shared" si="17"/>
        <v>-0.34112414210716396</v>
      </c>
      <c r="D177">
        <f t="shared" si="16"/>
        <v>40.525542524559505</v>
      </c>
      <c r="E177">
        <f t="shared" si="18"/>
        <v>2181173.4583065156</v>
      </c>
      <c r="F177">
        <f t="shared" si="19"/>
        <v>40.866666666664401</v>
      </c>
      <c r="G177">
        <f t="shared" si="20"/>
        <v>2182198.6666666665</v>
      </c>
      <c r="H177">
        <f t="shared" si="21"/>
        <v>2182147.7118232595</v>
      </c>
      <c r="I177">
        <f t="shared" si="22"/>
        <v>2182217.6422723914</v>
      </c>
      <c r="J177">
        <f t="shared" si="23"/>
        <v>-69.930449131968615</v>
      </c>
    </row>
    <row r="178" spans="1:10" x14ac:dyDescent="0.25">
      <c r="A178">
        <f>VLOOKUP('2024-03-18_windows_device_0'!P493,'2024-03-18_windows_device_0'!P$2:P$911,1,0)</f>
        <v>40.816666666666663</v>
      </c>
      <c r="B178">
        <f>VLOOKUP('2024-03-18_windows_device_0'!Q531,'2024-03-18_windows_device_0'!Q$2:Q$911,1,0)</f>
        <v>2184242</v>
      </c>
      <c r="C178">
        <f t="shared" si="17"/>
        <v>-0.25082657507882639</v>
      </c>
      <c r="D178">
        <f t="shared" si="16"/>
        <v>40.565840091587837</v>
      </c>
      <c r="E178">
        <f t="shared" si="18"/>
        <v>2181194.374662884</v>
      </c>
      <c r="F178">
        <f t="shared" si="19"/>
        <v>40.816666666664467</v>
      </c>
      <c r="G178">
        <f t="shared" si="20"/>
        <v>2182201.1666666665</v>
      </c>
      <c r="H178">
        <f t="shared" si="21"/>
        <v>2182168.6996080172</v>
      </c>
      <c r="I178">
        <f t="shared" si="22"/>
        <v>2182220.1190559082</v>
      </c>
      <c r="J178">
        <f t="shared" si="23"/>
        <v>-51.419447891159408</v>
      </c>
    </row>
    <row r="179" spans="1:10" x14ac:dyDescent="0.25">
      <c r="A179">
        <f>VLOOKUP('2024-03-18_windows_device_0'!P494,'2024-03-18_windows_device_0'!P$2:P$911,1,0)</f>
        <v>40.790666666666667</v>
      </c>
      <c r="B179">
        <f>VLOOKUP('2024-03-18_windows_device_0'!Q532,'2024-03-18_windows_device_0'!Q$2:Q$911,1,0)</f>
        <v>2184244</v>
      </c>
      <c r="C179">
        <f t="shared" si="17"/>
        <v>-0.13042981904095979</v>
      </c>
      <c r="D179">
        <f t="shared" si="16"/>
        <v>40.660236847625704</v>
      </c>
      <c r="E179">
        <f t="shared" si="18"/>
        <v>2181222.308005821</v>
      </c>
      <c r="F179">
        <f t="shared" si="19"/>
        <v>40.79066666666462</v>
      </c>
      <c r="G179">
        <f t="shared" si="20"/>
        <v>2182204.4666666668</v>
      </c>
      <c r="H179">
        <f t="shared" si="21"/>
        <v>2182196.6688704337</v>
      </c>
      <c r="I179">
        <f t="shared" si="22"/>
        <v>2182223.4069833369</v>
      </c>
      <c r="J179">
        <f t="shared" si="23"/>
        <v>-26.738112903396758</v>
      </c>
    </row>
    <row r="180" spans="1:10" x14ac:dyDescent="0.25">
      <c r="A180">
        <f>VLOOKUP('2024-03-18_windows_device_0'!P495,'2024-03-18_windows_device_0'!P$2:P$911,1,0)</f>
        <v>40.762666666666668</v>
      </c>
      <c r="B180">
        <f>VLOOKUP('2024-03-18_windows_device_0'!Q533,'2024-03-18_windows_device_0'!Q$2:Q$911,1,0)</f>
        <v>2184244</v>
      </c>
      <c r="C180">
        <f t="shared" si="17"/>
        <v>-0.14046288204412424</v>
      </c>
      <c r="D180">
        <f t="shared" si="16"/>
        <v>40.622203784622542</v>
      </c>
      <c r="E180">
        <f t="shared" si="18"/>
        <v>2181221.6004801919</v>
      </c>
      <c r="F180">
        <f t="shared" si="19"/>
        <v>40.762666666664565</v>
      </c>
      <c r="G180">
        <f t="shared" si="20"/>
        <v>2182205.8666666667</v>
      </c>
      <c r="H180">
        <f t="shared" si="21"/>
        <v>2182195.9990912871</v>
      </c>
      <c r="I180">
        <f t="shared" si="22"/>
        <v>2182224.7939821063</v>
      </c>
      <c r="J180">
        <f t="shared" si="23"/>
        <v>-28.79489081904547</v>
      </c>
    </row>
    <row r="181" spans="1:10" x14ac:dyDescent="0.25">
      <c r="A181">
        <f>VLOOKUP('2024-03-18_windows_device_0'!P496,'2024-03-18_windows_device_0'!P$2:P$911,1,0)</f>
        <v>40.702666666666666</v>
      </c>
      <c r="B181">
        <f>VLOOKUP('2024-03-18_windows_device_0'!Q534,'2024-03-18_windows_device_0'!Q$2:Q$911,1,0)</f>
        <v>2184239</v>
      </c>
      <c r="C181">
        <f t="shared" si="17"/>
        <v>-0.30099189009457744</v>
      </c>
      <c r="D181">
        <f t="shared" si="16"/>
        <v>40.401674776572087</v>
      </c>
      <c r="E181">
        <f t="shared" si="18"/>
        <v>2181186.5865571308</v>
      </c>
      <c r="F181">
        <f t="shared" si="19"/>
        <v>40.702666666664186</v>
      </c>
      <c r="G181">
        <f t="shared" si="20"/>
        <v>2182203.8666666667</v>
      </c>
      <c r="H181">
        <f t="shared" si="21"/>
        <v>2182161.0627848567</v>
      </c>
      <c r="I181">
        <f t="shared" si="22"/>
        <v>2182222.7661223263</v>
      </c>
      <c r="J181">
        <f t="shared" si="23"/>
        <v>-61.703337469388373</v>
      </c>
    </row>
    <row r="182" spans="1:10" x14ac:dyDescent="0.25">
      <c r="A182">
        <f>VLOOKUP('2024-03-18_windows_device_0'!P497,'2024-03-18_windows_device_0'!P$2:P$911,1,0)</f>
        <v>40.690666666666665</v>
      </c>
      <c r="B182">
        <f>VLOOKUP('2024-03-18_windows_device_0'!Q535,'2024-03-18_windows_device_0'!Q$2:Q$911,1,0)</f>
        <v>2184237</v>
      </c>
      <c r="C182">
        <f t="shared" si="17"/>
        <v>-6.0198378018915484E-2</v>
      </c>
      <c r="D182">
        <f t="shared" si="16"/>
        <v>40.630468288647748</v>
      </c>
      <c r="E182">
        <f t="shared" si="18"/>
        <v>2181234.5286667007</v>
      </c>
      <c r="F182">
        <f t="shared" si="19"/>
        <v>40.690666666664576</v>
      </c>
      <c r="G182">
        <f t="shared" si="20"/>
        <v>2182202.4666666668</v>
      </c>
      <c r="H182">
        <f t="shared" si="21"/>
        <v>2182209.019882876</v>
      </c>
      <c r="I182">
        <f t="shared" si="22"/>
        <v>2182221.3605503701</v>
      </c>
      <c r="J182">
        <f t="shared" si="23"/>
        <v>-12.340667493877675</v>
      </c>
    </row>
    <row r="183" spans="1:10" x14ac:dyDescent="0.25">
      <c r="A183">
        <f>VLOOKUP('2024-03-18_windows_device_0'!P498,'2024-03-18_windows_device_0'!P$2:P$911,1,0)</f>
        <v>40.648666666666664</v>
      </c>
      <c r="B183">
        <f>VLOOKUP('2024-03-18_windows_device_0'!Q536,'2024-03-18_windows_device_0'!Q$2:Q$911,1,0)</f>
        <v>2184228</v>
      </c>
      <c r="C183">
        <f t="shared" si="17"/>
        <v>-0.2106943230662042</v>
      </c>
      <c r="D183">
        <f t="shared" si="16"/>
        <v>40.437972343600457</v>
      </c>
      <c r="E183">
        <f t="shared" si="18"/>
        <v>2181196.7064405978</v>
      </c>
      <c r="F183">
        <f t="shared" si="19"/>
        <v>40.648666666664255</v>
      </c>
      <c r="G183">
        <f t="shared" si="20"/>
        <v>2182195.5666666669</v>
      </c>
      <c r="H183">
        <f t="shared" si="21"/>
        <v>2182171.2487122952</v>
      </c>
      <c r="I183">
        <f t="shared" si="22"/>
        <v>2182214.4410485239</v>
      </c>
      <c r="J183">
        <f t="shared" si="23"/>
        <v>-43.192336228571861</v>
      </c>
    </row>
    <row r="184" spans="1:10" x14ac:dyDescent="0.25">
      <c r="A184">
        <f>VLOOKUP('2024-03-18_windows_device_0'!P499,'2024-03-18_windows_device_0'!P$2:P$911,1,0)</f>
        <v>40.600666666666669</v>
      </c>
      <c r="B184">
        <f>VLOOKUP('2024-03-18_windows_device_0'!Q537,'2024-03-18_windows_device_0'!Q$2:Q$911,1,0)</f>
        <v>2184223</v>
      </c>
      <c r="C184">
        <f t="shared" si="17"/>
        <v>-0.2407935120756263</v>
      </c>
      <c r="D184">
        <f t="shared" si="16"/>
        <v>40.359873154591043</v>
      </c>
      <c r="E184">
        <f t="shared" si="18"/>
        <v>2181187.8581442409</v>
      </c>
      <c r="F184">
        <f t="shared" si="19"/>
        <v>40.600666666664111</v>
      </c>
      <c r="G184">
        <f t="shared" si="20"/>
        <v>2182192.9666666668</v>
      </c>
      <c r="H184">
        <f t="shared" si="21"/>
        <v>2182162.4560907246</v>
      </c>
      <c r="I184">
        <f t="shared" si="22"/>
        <v>2182211.8187607001</v>
      </c>
      <c r="J184">
        <f t="shared" si="23"/>
        <v>-49.362669975503394</v>
      </c>
    </row>
    <row r="185" spans="1:10" x14ac:dyDescent="0.25">
      <c r="A185">
        <f>VLOOKUP('2024-03-18_windows_device_0'!P500,'2024-03-18_windows_device_0'!P$2:P$911,1,0)</f>
        <v>40.588000000000001</v>
      </c>
      <c r="B185">
        <f>VLOOKUP('2024-03-18_windows_device_0'!Q538,'2024-03-18_windows_device_0'!Q$2:Q$911,1,0)</f>
        <v>2184227</v>
      </c>
      <c r="C185">
        <f t="shared" si="17"/>
        <v>-6.3542732353303641E-2</v>
      </c>
      <c r="D185">
        <f t="shared" si="16"/>
        <v>40.524457267646696</v>
      </c>
      <c r="E185">
        <f t="shared" si="18"/>
        <v>2181228.8077896722</v>
      </c>
      <c r="F185">
        <f t="shared" si="19"/>
        <v>40.587999999997741</v>
      </c>
      <c r="G185">
        <f t="shared" si="20"/>
        <v>2182197.6</v>
      </c>
      <c r="H185">
        <f t="shared" si="21"/>
        <v>2182203.4199523916</v>
      </c>
      <c r="I185">
        <f t="shared" si="22"/>
        <v>2182216.4462125241</v>
      </c>
      <c r="J185">
        <f t="shared" si="23"/>
        <v>-13.026260132427247</v>
      </c>
    </row>
    <row r="186" spans="1:10" x14ac:dyDescent="0.25">
      <c r="A186">
        <f>VLOOKUP('2024-03-18_windows_device_0'!P501,'2024-03-18_windows_device_0'!P$2:P$911,1,0)</f>
        <v>40.558666666666667</v>
      </c>
      <c r="B186">
        <f>VLOOKUP('2024-03-18_windows_device_0'!Q539,'2024-03-18_windows_device_0'!Q$2:Q$911,1,0)</f>
        <v>2184232</v>
      </c>
      <c r="C186">
        <f t="shared" si="17"/>
        <v>-0.14715159071290057</v>
      </c>
      <c r="D186">
        <f t="shared" si="16"/>
        <v>40.411515075953766</v>
      </c>
      <c r="E186">
        <f t="shared" si="18"/>
        <v>2181218.088860922</v>
      </c>
      <c r="F186">
        <f t="shared" si="19"/>
        <v>40.558666666664216</v>
      </c>
      <c r="G186">
        <f t="shared" si="20"/>
        <v>2182204.0666666669</v>
      </c>
      <c r="H186">
        <f t="shared" si="21"/>
        <v>2182192.7331827576</v>
      </c>
      <c r="I186">
        <f t="shared" si="22"/>
        <v>2182222.8992588539</v>
      </c>
      <c r="J186">
        <f t="shared" si="23"/>
        <v>-30.166076096144618</v>
      </c>
    </row>
    <row r="187" spans="1:10" x14ac:dyDescent="0.25">
      <c r="A187">
        <f>VLOOKUP('2024-03-18_windows_device_0'!P502,'2024-03-18_windows_device_0'!P$2:P$911,1,0)</f>
        <v>40.504666666666665</v>
      </c>
      <c r="B187">
        <f>VLOOKUP('2024-03-18_windows_device_0'!Q540,'2024-03-18_windows_device_0'!Q$2:Q$911,1,0)</f>
        <v>2184228</v>
      </c>
      <c r="C187">
        <f t="shared" si="17"/>
        <v>-0.2708927010851197</v>
      </c>
      <c r="D187">
        <f t="shared" si="16"/>
        <v>40.233773965581548</v>
      </c>
      <c r="E187">
        <f t="shared" si="18"/>
        <v>2181191.3404432996</v>
      </c>
      <c r="F187">
        <f t="shared" si="19"/>
        <v>40.504666666663866</v>
      </c>
      <c r="G187">
        <f t="shared" si="20"/>
        <v>2182202.7666666666</v>
      </c>
      <c r="H187">
        <f t="shared" si="21"/>
        <v>2182166.0411813296</v>
      </c>
      <c r="I187">
        <f t="shared" si="22"/>
        <v>2182221.574185052</v>
      </c>
      <c r="J187">
        <f t="shared" si="23"/>
        <v>-55.533003722449536</v>
      </c>
    </row>
    <row r="188" spans="1:10" x14ac:dyDescent="0.25">
      <c r="A188">
        <f>VLOOKUP('2024-03-18_windows_device_0'!P503,'2024-03-18_windows_device_0'!P$2:P$911,1,0)</f>
        <v>40.468000000000004</v>
      </c>
      <c r="B188">
        <f>VLOOKUP('2024-03-18_windows_device_0'!Q541,'2024-03-18_windows_device_0'!Q$2:Q$911,1,0)</f>
        <v>2184228</v>
      </c>
      <c r="C188">
        <f t="shared" si="17"/>
        <v>-0.18393948839109897</v>
      </c>
      <c r="D188">
        <f t="shared" ref="D188:D251" si="24">A188+C188</f>
        <v>40.284060511608907</v>
      </c>
      <c r="E188">
        <f t="shared" si="18"/>
        <v>2181210.9459105856</v>
      </c>
      <c r="F188">
        <f t="shared" si="19"/>
        <v>40.467999999997311</v>
      </c>
      <c r="G188">
        <f t="shared" si="20"/>
        <v>2182204.6</v>
      </c>
      <c r="H188">
        <f t="shared" si="21"/>
        <v>2182185.6828978439</v>
      </c>
      <c r="I188">
        <f t="shared" si="22"/>
        <v>2182223.3904929641</v>
      </c>
      <c r="J188">
        <f t="shared" si="23"/>
        <v>-37.707595120175291</v>
      </c>
    </row>
    <row r="189" spans="1:10" x14ac:dyDescent="0.25">
      <c r="A189">
        <f>VLOOKUP('2024-03-18_windows_device_0'!P504,'2024-03-18_windows_device_0'!P$2:P$911,1,0)</f>
        <v>40.42</v>
      </c>
      <c r="B189">
        <f>VLOOKUP('2024-03-18_windows_device_0'!Q542,'2024-03-18_windows_device_0'!Q$2:Q$911,1,0)</f>
        <v>2184229</v>
      </c>
      <c r="C189">
        <f t="shared" si="17"/>
        <v>-0.24079351207566194</v>
      </c>
      <c r="D189">
        <f t="shared" si="24"/>
        <v>40.17920648792434</v>
      </c>
      <c r="E189">
        <f t="shared" si="18"/>
        <v>2181202.6236102716</v>
      </c>
      <c r="F189">
        <f t="shared" si="19"/>
        <v>40.419999999997088</v>
      </c>
      <c r="G189">
        <f t="shared" si="20"/>
        <v>2182208</v>
      </c>
      <c r="H189">
        <f t="shared" si="21"/>
        <v>2182177.4055351648</v>
      </c>
      <c r="I189">
        <f t="shared" si="22"/>
        <v>2182226.7682051403</v>
      </c>
      <c r="J189">
        <f t="shared" si="23"/>
        <v>-49.362669975510698</v>
      </c>
    </row>
    <row r="190" spans="1:10" x14ac:dyDescent="0.25">
      <c r="A190">
        <f>VLOOKUP('2024-03-18_windows_device_0'!P505,'2024-03-18_windows_device_0'!P$2:P$911,1,0)</f>
        <v>40.408666666666669</v>
      </c>
      <c r="B190">
        <f>VLOOKUP('2024-03-18_windows_device_0'!Q543,'2024-03-18_windows_device_0'!Q$2:Q$911,1,0)</f>
        <v>2184224</v>
      </c>
      <c r="C190">
        <f t="shared" si="17"/>
        <v>-5.6854023684527327E-2</v>
      </c>
      <c r="D190">
        <f t="shared" si="24"/>
        <v>40.351812642982139</v>
      </c>
      <c r="E190">
        <f t="shared" si="18"/>
        <v>2181235.8824156709</v>
      </c>
      <c r="F190">
        <f t="shared" si="19"/>
        <v>40.408666666664111</v>
      </c>
      <c r="G190">
        <f t="shared" si="20"/>
        <v>2182203.5666666669</v>
      </c>
      <c r="H190">
        <f t="shared" si="21"/>
        <v>2182210.6745345485</v>
      </c>
      <c r="I190">
        <f t="shared" si="22"/>
        <v>2182222.3296094039</v>
      </c>
      <c r="J190">
        <f t="shared" si="23"/>
        <v>-11.655074855328103</v>
      </c>
    </row>
    <row r="191" spans="1:10" x14ac:dyDescent="0.25">
      <c r="A191">
        <f>VLOOKUP('2024-03-18_windows_device_0'!P506,'2024-03-18_windows_device_0'!P$2:P$911,1,0)</f>
        <v>40.345333333333336</v>
      </c>
      <c r="B191">
        <f>VLOOKUP('2024-03-18_windows_device_0'!Q544,'2024-03-18_windows_device_0'!Q$2:Q$911,1,0)</f>
        <v>2184219</v>
      </c>
      <c r="C191">
        <f t="shared" si="17"/>
        <v>-0.31771366176648252</v>
      </c>
      <c r="D191">
        <f t="shared" si="24"/>
        <v>40.027619671566853</v>
      </c>
      <c r="E191">
        <f t="shared" si="18"/>
        <v>2181180.4894101145</v>
      </c>
      <c r="F191">
        <f t="shared" si="19"/>
        <v>40.345333333330075</v>
      </c>
      <c r="G191">
        <f t="shared" si="20"/>
        <v>2182201.7333333334</v>
      </c>
      <c r="H191">
        <f t="shared" si="21"/>
        <v>2182155.3355678627</v>
      </c>
      <c r="I191">
        <f t="shared" si="22"/>
        <v>2182220.4668685249</v>
      </c>
      <c r="J191">
        <f t="shared" si="23"/>
        <v>-65.131300662128922</v>
      </c>
    </row>
    <row r="192" spans="1:10" x14ac:dyDescent="0.25">
      <c r="A192">
        <f>VLOOKUP('2024-03-18_windows_device_0'!P507,'2024-03-18_windows_device_0'!P$2:P$911,1,0)</f>
        <v>40.31733333333333</v>
      </c>
      <c r="B192">
        <f>VLOOKUP('2024-03-18_windows_device_0'!Q545,'2024-03-18_windows_device_0'!Q$2:Q$911,1,0)</f>
        <v>2184215</v>
      </c>
      <c r="C192">
        <f t="shared" si="17"/>
        <v>-0.14046288204415988</v>
      </c>
      <c r="D192">
        <f t="shared" si="24"/>
        <v>40.176870451289169</v>
      </c>
      <c r="E192">
        <f t="shared" si="18"/>
        <v>2181214.190511026</v>
      </c>
      <c r="F192">
        <f t="shared" si="19"/>
        <v>40.317333333330417</v>
      </c>
      <c r="G192">
        <f t="shared" si="20"/>
        <v>2182199.1333333333</v>
      </c>
      <c r="H192">
        <f t="shared" si="21"/>
        <v>2182189.0589764751</v>
      </c>
      <c r="I192">
        <f t="shared" si="22"/>
        <v>2182217.8538672943</v>
      </c>
      <c r="J192">
        <f t="shared" si="23"/>
        <v>-28.794890819052775</v>
      </c>
    </row>
    <row r="193" spans="1:10" x14ac:dyDescent="0.25">
      <c r="A193">
        <f>VLOOKUP('2024-03-18_windows_device_0'!P508,'2024-03-18_windows_device_0'!P$2:P$911,1,0)</f>
        <v>40.28</v>
      </c>
      <c r="B193">
        <f>VLOOKUP('2024-03-18_windows_device_0'!Q546,'2024-03-18_windows_device_0'!Q$2:Q$911,1,0)</f>
        <v>2184215</v>
      </c>
      <c r="C193">
        <f t="shared" si="17"/>
        <v>-0.18728384272548712</v>
      </c>
      <c r="D193">
        <f t="shared" si="24"/>
        <v>40.092716157274516</v>
      </c>
      <c r="E193">
        <f t="shared" si="18"/>
        <v>2181206.4133121585</v>
      </c>
      <c r="F193">
        <f t="shared" si="19"/>
        <v>40.279999999996903</v>
      </c>
      <c r="G193">
        <f t="shared" si="20"/>
        <v>2182201</v>
      </c>
      <c r="H193">
        <f t="shared" si="21"/>
        <v>2182181.3100112285</v>
      </c>
      <c r="I193">
        <f t="shared" si="22"/>
        <v>2182219.7031989871</v>
      </c>
      <c r="J193">
        <f t="shared" si="23"/>
        <v>-38.393187758724856</v>
      </c>
    </row>
    <row r="194" spans="1:10" x14ac:dyDescent="0.25">
      <c r="A194">
        <f>VLOOKUP('2024-03-18_windows_device_0'!P509,'2024-03-18_windows_device_0'!P$2:P$911,1,0)</f>
        <v>40.236666666666665</v>
      </c>
      <c r="B194">
        <f>VLOOKUP('2024-03-18_windows_device_0'!Q547,'2024-03-18_windows_device_0'!Q$2:Q$911,1,0)</f>
        <v>2184215</v>
      </c>
      <c r="C194">
        <f t="shared" si="17"/>
        <v>-0.2173830317349805</v>
      </c>
      <c r="D194">
        <f t="shared" si="24"/>
        <v>40.019283634931682</v>
      </c>
      <c r="E194">
        <f t="shared" si="18"/>
        <v>2181202.3589169532</v>
      </c>
      <c r="F194">
        <f t="shared" si="19"/>
        <v>40.236666666663389</v>
      </c>
      <c r="G194">
        <f t="shared" si="20"/>
        <v>2182203.1666666665</v>
      </c>
      <c r="H194">
        <f t="shared" si="21"/>
        <v>2182177.2862231955</v>
      </c>
      <c r="I194">
        <f t="shared" si="22"/>
        <v>2182221.8497447013</v>
      </c>
      <c r="J194">
        <f t="shared" si="23"/>
        <v>-44.563521505671005</v>
      </c>
    </row>
    <row r="195" spans="1:10" x14ac:dyDescent="0.25">
      <c r="A195">
        <f>VLOOKUP('2024-03-18_windows_device_0'!P510,'2024-03-18_windows_device_0'!P$2:P$911,1,0)</f>
        <v>40.213333333333331</v>
      </c>
      <c r="B195">
        <f>VLOOKUP('2024-03-18_windows_device_0'!Q548,'2024-03-18_windows_device_0'!Q$2:Q$911,1,0)</f>
        <v>2184215</v>
      </c>
      <c r="C195">
        <f t="shared" ref="C195:C258" si="25">(A195-A194)*K$6</f>
        <v>-0.11705240170344282</v>
      </c>
      <c r="D195">
        <f t="shared" si="24"/>
        <v>40.096280931629892</v>
      </c>
      <c r="E195">
        <f t="shared" ref="E195:E258" si="26">B195-A195*K$2+K$3*A195^2+J195</f>
        <v>2181224.0670106299</v>
      </c>
      <c r="F195">
        <f t="shared" ref="F195:F258" si="27">(A195)*(1-EXP(-3*(D195)/K$7))</f>
        <v>40.213333333330247</v>
      </c>
      <c r="G195">
        <f t="shared" ref="G195:G258" si="28">B195-A195*M$2</f>
        <v>2182204.3333333335</v>
      </c>
      <c r="H195">
        <f t="shared" ref="H195:H258" si="29">I195+J195</f>
        <v>2182199.0098346598</v>
      </c>
      <c r="I195">
        <f t="shared" ref="I195:I258" si="30">B195-K$5*(F195)</f>
        <v>2182223.0055770092</v>
      </c>
      <c r="J195">
        <f t="shared" ref="J195:J258" si="31">C195*K$8</f>
        <v>-23.995742349205777</v>
      </c>
    </row>
    <row r="196" spans="1:10" x14ac:dyDescent="0.25">
      <c r="A196">
        <f>VLOOKUP('2024-03-18_windows_device_0'!P511,'2024-03-18_windows_device_0'!P$2:P$911,1,0)</f>
        <v>40.173999999999999</v>
      </c>
      <c r="B196">
        <f>VLOOKUP('2024-03-18_windows_device_0'!Q549,'2024-03-18_windows_device_0'!Q$2:Q$911,1,0)</f>
        <v>2184215</v>
      </c>
      <c r="C196">
        <f t="shared" si="25"/>
        <v>-0.19731690572865157</v>
      </c>
      <c r="D196">
        <f t="shared" si="24"/>
        <v>39.976683094271351</v>
      </c>
      <c r="E196">
        <f t="shared" si="26"/>
        <v>2181209.536557721</v>
      </c>
      <c r="F196">
        <f t="shared" si="27"/>
        <v>40.173999999996624</v>
      </c>
      <c r="G196">
        <f t="shared" si="28"/>
        <v>2182206.2999999998</v>
      </c>
      <c r="H196">
        <f t="shared" si="29"/>
        <v>2182184.5040143677</v>
      </c>
      <c r="I196">
        <f t="shared" si="30"/>
        <v>2182224.9539800421</v>
      </c>
      <c r="J196">
        <f t="shared" si="31"/>
        <v>-40.449965674373573</v>
      </c>
    </row>
    <row r="197" spans="1:10" x14ac:dyDescent="0.25">
      <c r="A197">
        <f>VLOOKUP('2024-03-18_windows_device_0'!P512,'2024-03-18_windows_device_0'!P$2:P$911,1,0)</f>
        <v>40.122</v>
      </c>
      <c r="B197">
        <f>VLOOKUP('2024-03-18_windows_device_0'!Q550,'2024-03-18_windows_device_0'!Q$2:Q$911,1,0)</f>
        <v>2184212</v>
      </c>
      <c r="C197">
        <f t="shared" si="25"/>
        <v>-0.26085963808195523</v>
      </c>
      <c r="D197">
        <f t="shared" si="24"/>
        <v>39.861140361918046</v>
      </c>
      <c r="E197">
        <f t="shared" si="26"/>
        <v>2181196.0565274614</v>
      </c>
      <c r="F197">
        <f t="shared" si="27"/>
        <v>40.121999999996326</v>
      </c>
      <c r="G197">
        <f t="shared" si="28"/>
        <v>2182205.9</v>
      </c>
      <c r="H197">
        <f t="shared" si="29"/>
        <v>2182171.0536090927</v>
      </c>
      <c r="I197">
        <f t="shared" si="30"/>
        <v>2182224.5298348996</v>
      </c>
      <c r="J197">
        <f t="shared" si="31"/>
        <v>-53.476225806800819</v>
      </c>
    </row>
    <row r="198" spans="1:10" x14ac:dyDescent="0.25">
      <c r="A198">
        <f>VLOOKUP('2024-03-18_windows_device_0'!P513,'2024-03-18_windows_device_0'!P$2:P$911,1,0)</f>
        <v>40.080666666666666</v>
      </c>
      <c r="B198">
        <f>VLOOKUP('2024-03-18_windows_device_0'!Q551,'2024-03-18_windows_device_0'!Q$2:Q$911,1,0)</f>
        <v>2184211</v>
      </c>
      <c r="C198">
        <f t="shared" si="25"/>
        <v>-0.20734996873181605</v>
      </c>
      <c r="D198">
        <f t="shared" si="24"/>
        <v>39.873316697934847</v>
      </c>
      <c r="E198">
        <f t="shared" si="26"/>
        <v>2181208.0523242224</v>
      </c>
      <c r="F198">
        <f t="shared" si="27"/>
        <v>40.080666666663028</v>
      </c>
      <c r="G198">
        <f t="shared" si="28"/>
        <v>2182206.9666666668</v>
      </c>
      <c r="H198">
        <f t="shared" si="29"/>
        <v>2182183.0705656833</v>
      </c>
      <c r="I198">
        <f t="shared" si="30"/>
        <v>2182225.5773092732</v>
      </c>
      <c r="J198">
        <f t="shared" si="31"/>
        <v>-42.506743590022289</v>
      </c>
    </row>
    <row r="199" spans="1:10" x14ac:dyDescent="0.25">
      <c r="A199">
        <f>VLOOKUP('2024-03-18_windows_device_0'!P514,'2024-03-18_windows_device_0'!P$2:P$911,1,0)</f>
        <v>40.055333333333337</v>
      </c>
      <c r="B199">
        <f>VLOOKUP('2024-03-18_windows_device_0'!Q552,'2024-03-18_windows_device_0'!Q$2:Q$911,1,0)</f>
        <v>2184202</v>
      </c>
      <c r="C199">
        <f t="shared" si="25"/>
        <v>-0.12708546470657164</v>
      </c>
      <c r="D199">
        <f t="shared" si="24"/>
        <v>39.928247868626762</v>
      </c>
      <c r="E199">
        <f t="shared" si="26"/>
        <v>2181216.7495278078</v>
      </c>
      <c r="F199">
        <f t="shared" si="27"/>
        <v>40.055333333329848</v>
      </c>
      <c r="G199">
        <f t="shared" si="28"/>
        <v>2182199.2333333334</v>
      </c>
      <c r="H199">
        <f t="shared" si="29"/>
        <v>2182191.7796926568</v>
      </c>
      <c r="I199">
        <f t="shared" si="30"/>
        <v>2182217.8322129217</v>
      </c>
      <c r="J199">
        <f t="shared" si="31"/>
        <v>-26.052520264847185</v>
      </c>
    </row>
    <row r="200" spans="1:10" x14ac:dyDescent="0.25">
      <c r="A200">
        <f>VLOOKUP('2024-03-18_windows_device_0'!P515,'2024-03-18_windows_device_0'!P$2:P$911,1,0)</f>
        <v>40.00866666666667</v>
      </c>
      <c r="B200">
        <f>VLOOKUP('2024-03-18_windows_device_0'!Q553,'2024-03-18_windows_device_0'!Q$2:Q$911,1,0)</f>
        <v>2184199</v>
      </c>
      <c r="C200">
        <f t="shared" si="25"/>
        <v>-0.23410480340688564</v>
      </c>
      <c r="D200">
        <f t="shared" si="24"/>
        <v>39.774561863259784</v>
      </c>
      <c r="E200">
        <f t="shared" si="26"/>
        <v>2181194.1023439313</v>
      </c>
      <c r="F200">
        <f t="shared" si="27"/>
        <v>40.008666666662755</v>
      </c>
      <c r="G200">
        <f t="shared" si="28"/>
        <v>2182198.5666666669</v>
      </c>
      <c r="H200">
        <f t="shared" si="29"/>
        <v>2182169.1523928391</v>
      </c>
      <c r="I200">
        <f t="shared" si="30"/>
        <v>2182217.1438775375</v>
      </c>
      <c r="J200">
        <f t="shared" si="31"/>
        <v>-47.991484698411554</v>
      </c>
    </row>
    <row r="201" spans="1:10" x14ac:dyDescent="0.25">
      <c r="A201">
        <f>VLOOKUP('2024-03-18_windows_device_0'!P516,'2024-03-18_windows_device_0'!P$2:P$911,1,0)</f>
        <v>39.988</v>
      </c>
      <c r="B201">
        <f>VLOOKUP('2024-03-18_windows_device_0'!Q554,'2024-03-18_windows_device_0'!Q$2:Q$911,1,0)</f>
        <v>2184200</v>
      </c>
      <c r="C201">
        <f t="shared" si="25"/>
        <v>-0.10367498436592584</v>
      </c>
      <c r="D201">
        <f t="shared" si="24"/>
        <v>39.884325015634076</v>
      </c>
      <c r="E201">
        <f t="shared" si="26"/>
        <v>2181222.8562496938</v>
      </c>
      <c r="F201">
        <f t="shared" si="27"/>
        <v>39.987999999996397</v>
      </c>
      <c r="G201">
        <f t="shared" si="28"/>
        <v>2182200.6</v>
      </c>
      <c r="H201">
        <f t="shared" si="29"/>
        <v>2182197.9142429288</v>
      </c>
      <c r="I201">
        <f t="shared" si="30"/>
        <v>2182219.167614724</v>
      </c>
      <c r="J201">
        <f t="shared" si="31"/>
        <v>-21.253371795014797</v>
      </c>
    </row>
    <row r="202" spans="1:10" x14ac:dyDescent="0.25">
      <c r="A202">
        <f>VLOOKUP('2024-03-18_windows_device_0'!P517,'2024-03-18_windows_device_0'!P$2:P$911,1,0)</f>
        <v>39.934666666666665</v>
      </c>
      <c r="B202">
        <f>VLOOKUP('2024-03-18_windows_device_0'!Q555,'2024-03-18_windows_device_0'!Q$2:Q$911,1,0)</f>
        <v>2184200</v>
      </c>
      <c r="C202">
        <f t="shared" si="25"/>
        <v>-0.26754834675073152</v>
      </c>
      <c r="D202">
        <f t="shared" si="24"/>
        <v>39.667118319915936</v>
      </c>
      <c r="E202">
        <f t="shared" si="26"/>
        <v>2181191.8860545959</v>
      </c>
      <c r="F202">
        <f t="shared" si="27"/>
        <v>39.93466666666243</v>
      </c>
      <c r="G202">
        <f t="shared" si="28"/>
        <v>2182203.2666666666</v>
      </c>
      <c r="H202">
        <f t="shared" si="29"/>
        <v>2182166.9621060579</v>
      </c>
      <c r="I202">
        <f t="shared" si="30"/>
        <v>2182221.8095171419</v>
      </c>
      <c r="J202">
        <f t="shared" si="31"/>
        <v>-54.847411083899964</v>
      </c>
    </row>
    <row r="203" spans="1:10" x14ac:dyDescent="0.25">
      <c r="A203">
        <f>VLOOKUP('2024-03-18_windows_device_0'!P518,'2024-03-18_windows_device_0'!P$2:P$911,1,0)</f>
        <v>39.920666666666669</v>
      </c>
      <c r="B203">
        <f>VLOOKUP('2024-03-18_windows_device_0'!Q556,'2024-03-18_windows_device_0'!Q$2:Q$911,1,0)</f>
        <v>2184195</v>
      </c>
      <c r="C203">
        <f t="shared" si="25"/>
        <v>-7.0231441022044303E-2</v>
      </c>
      <c r="D203">
        <f t="shared" si="24"/>
        <v>39.850435225644624</v>
      </c>
      <c r="E203">
        <f t="shared" si="26"/>
        <v>2181228.0253629475</v>
      </c>
      <c r="F203">
        <f t="shared" si="27"/>
        <v>39.920666666662981</v>
      </c>
      <c r="G203">
        <f t="shared" si="28"/>
        <v>2182198.9666666668</v>
      </c>
      <c r="H203">
        <f t="shared" si="29"/>
        <v>2182203.1055711168</v>
      </c>
      <c r="I203">
        <f t="shared" si="30"/>
        <v>2182217.5030165263</v>
      </c>
      <c r="J203">
        <f t="shared" si="31"/>
        <v>-14.397445409519081</v>
      </c>
    </row>
    <row r="204" spans="1:10" x14ac:dyDescent="0.25">
      <c r="A204">
        <f>VLOOKUP('2024-03-18_windows_device_0'!P519,'2024-03-18_windows_device_0'!P$2:P$911,1,0)</f>
        <v>39.868000000000002</v>
      </c>
      <c r="B204">
        <f>VLOOKUP('2024-03-18_windows_device_0'!Q557,'2024-03-18_windows_device_0'!Q$2:Q$911,1,0)</f>
        <v>2184193</v>
      </c>
      <c r="C204">
        <f t="shared" si="25"/>
        <v>-0.26420399241634335</v>
      </c>
      <c r="D204">
        <f t="shared" si="24"/>
        <v>39.603796007583661</v>
      </c>
      <c r="E204">
        <f t="shared" si="26"/>
        <v>2181188.8564050342</v>
      </c>
      <c r="F204">
        <f t="shared" si="27"/>
        <v>39.867999999995568</v>
      </c>
      <c r="G204">
        <f t="shared" si="28"/>
        <v>2182199.6</v>
      </c>
      <c r="H204">
        <f t="shared" si="29"/>
        <v>2182163.9500767188</v>
      </c>
      <c r="I204">
        <f t="shared" si="30"/>
        <v>2182218.111895164</v>
      </c>
      <c r="J204">
        <f t="shared" si="31"/>
        <v>-54.161818445350384</v>
      </c>
    </row>
    <row r="205" spans="1:10" x14ac:dyDescent="0.25">
      <c r="A205">
        <f>VLOOKUP('2024-03-18_windows_device_0'!P520,'2024-03-18_windows_device_0'!P$2:P$911,1,0)</f>
        <v>39.840000000000003</v>
      </c>
      <c r="B205">
        <f>VLOOKUP('2024-03-18_windows_device_0'!Q558,'2024-03-18_windows_device_0'!Q$2:Q$911,1,0)</f>
        <v>2184197</v>
      </c>
      <c r="C205">
        <f t="shared" si="25"/>
        <v>-0.14046288204412424</v>
      </c>
      <c r="D205">
        <f t="shared" si="24"/>
        <v>39.699537117955877</v>
      </c>
      <c r="E205">
        <f t="shared" si="26"/>
        <v>2181219.6045718845</v>
      </c>
      <c r="F205">
        <f t="shared" si="27"/>
        <v>39.839999999995882</v>
      </c>
      <c r="G205">
        <f t="shared" si="28"/>
        <v>2182205</v>
      </c>
      <c r="H205">
        <f t="shared" si="29"/>
        <v>2182194.7040031143</v>
      </c>
      <c r="I205">
        <f t="shared" si="30"/>
        <v>2182223.4988939334</v>
      </c>
      <c r="J205">
        <f t="shared" si="31"/>
        <v>-28.79489081904547</v>
      </c>
    </row>
    <row r="206" spans="1:10" x14ac:dyDescent="0.25">
      <c r="A206">
        <f>VLOOKUP('2024-03-18_windows_device_0'!P521,'2024-03-18_windows_device_0'!P$2:P$911,1,0)</f>
        <v>39.800666666666665</v>
      </c>
      <c r="B206">
        <f>VLOOKUP('2024-03-18_windows_device_0'!Q559,'2024-03-18_windows_device_0'!Q$2:Q$911,1,0)</f>
        <v>2184196</v>
      </c>
      <c r="C206">
        <f t="shared" si="25"/>
        <v>-0.19731690572868724</v>
      </c>
      <c r="D206">
        <f t="shared" si="24"/>
        <v>39.603349760937981</v>
      </c>
      <c r="E206">
        <f t="shared" si="26"/>
        <v>2181208.8914488452</v>
      </c>
      <c r="F206">
        <f t="shared" si="27"/>
        <v>39.800666666662238</v>
      </c>
      <c r="G206">
        <f t="shared" si="28"/>
        <v>2182205.9666666668</v>
      </c>
      <c r="H206">
        <f t="shared" si="29"/>
        <v>2182183.9973312919</v>
      </c>
      <c r="I206">
        <f t="shared" si="30"/>
        <v>2182224.4472969663</v>
      </c>
      <c r="J206">
        <f t="shared" si="31"/>
        <v>-40.449965674380884</v>
      </c>
    </row>
    <row r="207" spans="1:10" x14ac:dyDescent="0.25">
      <c r="A207">
        <f>VLOOKUP('2024-03-18_windows_device_0'!P522,'2024-03-18_windows_device_0'!P$2:P$911,1,0)</f>
        <v>39.785333333333334</v>
      </c>
      <c r="B207">
        <f>VLOOKUP('2024-03-18_windows_device_0'!Q560,'2024-03-18_windows_device_0'!Q$2:Q$911,1,0)</f>
        <v>2184195</v>
      </c>
      <c r="C207">
        <f t="shared" si="25"/>
        <v>-7.6920149690820616E-2</v>
      </c>
      <c r="D207">
        <f t="shared" si="24"/>
        <v>39.708413183642513</v>
      </c>
      <c r="E207">
        <f t="shared" si="26"/>
        <v>2181233.3303348152</v>
      </c>
      <c r="F207">
        <f t="shared" si="27"/>
        <v>39.785333333329241</v>
      </c>
      <c r="G207">
        <f t="shared" si="28"/>
        <v>2182205.7333333334</v>
      </c>
      <c r="H207">
        <f t="shared" si="29"/>
        <v>2182208.438213225</v>
      </c>
      <c r="I207">
        <f t="shared" si="30"/>
        <v>2182224.2068439117</v>
      </c>
      <c r="J207">
        <f t="shared" si="31"/>
        <v>-15.768630686618227</v>
      </c>
    </row>
    <row r="208" spans="1:10" x14ac:dyDescent="0.25">
      <c r="A208">
        <f>VLOOKUP('2024-03-18_windows_device_0'!P523,'2024-03-18_windows_device_0'!P$2:P$911,1,0)</f>
        <v>39.743333333333332</v>
      </c>
      <c r="B208">
        <f>VLOOKUP('2024-03-18_windows_device_0'!Q561,'2024-03-18_windows_device_0'!Q$2:Q$911,1,0)</f>
        <v>2184194</v>
      </c>
      <c r="C208">
        <f t="shared" si="25"/>
        <v>-0.2106943230662042</v>
      </c>
      <c r="D208">
        <f t="shared" si="24"/>
        <v>39.532639010267125</v>
      </c>
      <c r="E208">
        <f t="shared" si="26"/>
        <v>2181206.983150945</v>
      </c>
      <c r="F208">
        <f t="shared" si="27"/>
        <v>39.743333333328671</v>
      </c>
      <c r="G208">
        <f t="shared" si="28"/>
        <v>2182206.8333333335</v>
      </c>
      <c r="H208">
        <f t="shared" si="29"/>
        <v>2182182.0950058368</v>
      </c>
      <c r="I208">
        <f t="shared" si="30"/>
        <v>2182225.2873420655</v>
      </c>
      <c r="J208">
        <f t="shared" si="31"/>
        <v>-43.192336228571861</v>
      </c>
    </row>
    <row r="209" spans="1:10" x14ac:dyDescent="0.25">
      <c r="A209">
        <f>VLOOKUP('2024-03-18_windows_device_0'!P524,'2024-03-18_windows_device_0'!P$2:P$911,1,0)</f>
        <v>39.707999999999998</v>
      </c>
      <c r="B209">
        <f>VLOOKUP('2024-03-18_windows_device_0'!Q562,'2024-03-18_windows_device_0'!Q$2:Q$911,1,0)</f>
        <v>2184193</v>
      </c>
      <c r="C209">
        <f t="shared" si="25"/>
        <v>-0.17725077972235831</v>
      </c>
      <c r="D209">
        <f t="shared" si="24"/>
        <v>39.530749220277642</v>
      </c>
      <c r="E209">
        <f t="shared" si="26"/>
        <v>2181214.5876839627</v>
      </c>
      <c r="F209">
        <f t="shared" si="27"/>
        <v>39.707999999995337</v>
      </c>
      <c r="G209">
        <f t="shared" si="28"/>
        <v>2182207.6</v>
      </c>
      <c r="H209">
        <f t="shared" si="29"/>
        <v>2182189.7011925746</v>
      </c>
      <c r="I209">
        <f t="shared" si="30"/>
        <v>2182226.0376024176</v>
      </c>
      <c r="J209">
        <f t="shared" si="31"/>
        <v>-36.336409843083452</v>
      </c>
    </row>
    <row r="210" spans="1:10" x14ac:dyDescent="0.25">
      <c r="A210">
        <f>VLOOKUP('2024-03-18_windows_device_0'!P525,'2024-03-18_windows_device_0'!P$2:P$911,1,0)</f>
        <v>39.668666666666667</v>
      </c>
      <c r="B210">
        <f>VLOOKUP('2024-03-18_windows_device_0'!Q563,'2024-03-18_windows_device_0'!Q$2:Q$911,1,0)</f>
        <v>2184193</v>
      </c>
      <c r="C210">
        <f t="shared" si="25"/>
        <v>-0.19731690572865157</v>
      </c>
      <c r="D210">
        <f t="shared" si="24"/>
        <v>39.471349760938018</v>
      </c>
      <c r="E210">
        <f t="shared" si="26"/>
        <v>2181212.4225083711</v>
      </c>
      <c r="F210">
        <f t="shared" si="27"/>
        <v>39.668666666661792</v>
      </c>
      <c r="G210">
        <f t="shared" si="28"/>
        <v>2182209.5666666669</v>
      </c>
      <c r="H210">
        <f t="shared" si="29"/>
        <v>2182187.5360397762</v>
      </c>
      <c r="I210">
        <f t="shared" si="30"/>
        <v>2182227.9860054506</v>
      </c>
      <c r="J210">
        <f t="shared" si="31"/>
        <v>-40.449965674373573</v>
      </c>
    </row>
    <row r="211" spans="1:10" x14ac:dyDescent="0.25">
      <c r="A211">
        <f>VLOOKUP('2024-03-18_windows_device_0'!P526,'2024-03-18_windows_device_0'!P$2:P$911,1,0)</f>
        <v>39.640666666666668</v>
      </c>
      <c r="B211">
        <f>VLOOKUP('2024-03-18_windows_device_0'!Q564,'2024-03-18_windows_device_0'!Q$2:Q$911,1,0)</f>
        <v>2184187</v>
      </c>
      <c r="C211">
        <f t="shared" si="25"/>
        <v>-0.14046288204412424</v>
      </c>
      <c r="D211">
        <f t="shared" si="24"/>
        <v>39.500203784622542</v>
      </c>
      <c r="E211">
        <f t="shared" si="26"/>
        <v>2181219.4657329232</v>
      </c>
      <c r="F211">
        <f t="shared" si="27"/>
        <v>39.6406666666619</v>
      </c>
      <c r="G211">
        <f t="shared" si="28"/>
        <v>2182204.9666666668</v>
      </c>
      <c r="H211">
        <f t="shared" si="29"/>
        <v>2182194.5781134008</v>
      </c>
      <c r="I211">
        <f t="shared" si="30"/>
        <v>2182223.37300422</v>
      </c>
      <c r="J211">
        <f t="shared" si="31"/>
        <v>-28.79489081904547</v>
      </c>
    </row>
    <row r="212" spans="1:10" x14ac:dyDescent="0.25">
      <c r="A212">
        <f>VLOOKUP('2024-03-18_windows_device_0'!P527,'2024-03-18_windows_device_0'!P$2:P$911,1,0)</f>
        <v>39.61933333333333</v>
      </c>
      <c r="B212">
        <f>VLOOKUP('2024-03-18_windows_device_0'!Q565,'2024-03-18_windows_device_0'!Q$2:Q$911,1,0)</f>
        <v>2184186</v>
      </c>
      <c r="C212">
        <f t="shared" si="25"/>
        <v>-0.10701933870031399</v>
      </c>
      <c r="D212">
        <f t="shared" si="24"/>
        <v>39.512313994633018</v>
      </c>
      <c r="E212">
        <f t="shared" si="26"/>
        <v>2181226.3799487101</v>
      </c>
      <c r="F212">
        <f t="shared" si="27"/>
        <v>39.619333333328612</v>
      </c>
      <c r="G212">
        <f t="shared" si="28"/>
        <v>2182205.0333333332</v>
      </c>
      <c r="H212">
        <f t="shared" si="29"/>
        <v>2182201.4908007532</v>
      </c>
      <c r="I212">
        <f t="shared" si="30"/>
        <v>2182223.4297651867</v>
      </c>
      <c r="J212">
        <f t="shared" si="31"/>
        <v>-21.938964433564369</v>
      </c>
    </row>
    <row r="213" spans="1:10" x14ac:dyDescent="0.25">
      <c r="A213">
        <f>VLOOKUP('2024-03-18_windows_device_0'!P528,'2024-03-18_windows_device_0'!P$2:P$911,1,0)</f>
        <v>39.555999999999997</v>
      </c>
      <c r="B213">
        <f>VLOOKUP('2024-03-18_windows_device_0'!Q566,'2024-03-18_windows_device_0'!Q$2:Q$911,1,0)</f>
        <v>2184183</v>
      </c>
      <c r="C213">
        <f t="shared" si="25"/>
        <v>-0.31771366176648252</v>
      </c>
      <c r="D213">
        <f t="shared" si="24"/>
        <v>39.238286338233515</v>
      </c>
      <c r="E213">
        <f t="shared" si="26"/>
        <v>2181183.3327287324</v>
      </c>
      <c r="F213">
        <f t="shared" si="27"/>
        <v>39.555999999994206</v>
      </c>
      <c r="G213">
        <f t="shared" si="28"/>
        <v>2182205.2000000002</v>
      </c>
      <c r="H213">
        <f t="shared" si="29"/>
        <v>2182158.4357236461</v>
      </c>
      <c r="I213">
        <f t="shared" si="30"/>
        <v>2182223.5670243083</v>
      </c>
      <c r="J213">
        <f t="shared" si="31"/>
        <v>-65.131300662128922</v>
      </c>
    </row>
    <row r="214" spans="1:10" x14ac:dyDescent="0.25">
      <c r="A214">
        <f>VLOOKUP('2024-03-18_windows_device_0'!P529,'2024-03-18_windows_device_0'!P$2:P$911,1,0)</f>
        <v>39.535333333333334</v>
      </c>
      <c r="B214">
        <f>VLOOKUP('2024-03-18_windows_device_0'!Q567,'2024-03-18_windows_device_0'!Q$2:Q$911,1,0)</f>
        <v>2184176</v>
      </c>
      <c r="C214">
        <f t="shared" si="25"/>
        <v>-0.1036749843658902</v>
      </c>
      <c r="D214">
        <f t="shared" si="24"/>
        <v>39.431658348967446</v>
      </c>
      <c r="E214">
        <f t="shared" si="26"/>
        <v>2181221.2380333976</v>
      </c>
      <c r="F214">
        <f t="shared" si="27"/>
        <v>39.535333333328332</v>
      </c>
      <c r="G214">
        <f t="shared" si="28"/>
        <v>2182199.2333333334</v>
      </c>
      <c r="H214">
        <f t="shared" si="29"/>
        <v>2182196.3373896996</v>
      </c>
      <c r="I214">
        <f t="shared" si="30"/>
        <v>2182217.5907614948</v>
      </c>
      <c r="J214">
        <f t="shared" si="31"/>
        <v>-21.253371795007492</v>
      </c>
    </row>
    <row r="215" spans="1:10" x14ac:dyDescent="0.25">
      <c r="A215">
        <f>VLOOKUP('2024-03-18_windows_device_0'!P530,'2024-03-18_windows_device_0'!P$2:P$911,1,0)</f>
        <v>39.49666666666667</v>
      </c>
      <c r="B215">
        <f>VLOOKUP('2024-03-18_windows_device_0'!Q568,'2024-03-18_windows_device_0'!Q$2:Q$911,1,0)</f>
        <v>2184173</v>
      </c>
      <c r="C215">
        <f t="shared" si="25"/>
        <v>-0.19397255139426342</v>
      </c>
      <c r="D215">
        <f t="shared" si="24"/>
        <v>39.302694115272409</v>
      </c>
      <c r="E215">
        <f t="shared" si="26"/>
        <v>2181201.6506394185</v>
      </c>
      <c r="F215">
        <f t="shared" si="27"/>
        <v>39.496666666661156</v>
      </c>
      <c r="G215">
        <f t="shared" si="28"/>
        <v>2182198.1666666665</v>
      </c>
      <c r="H215">
        <f t="shared" si="29"/>
        <v>2182176.7417677124</v>
      </c>
      <c r="I215">
        <f t="shared" si="30"/>
        <v>2182216.506140748</v>
      </c>
      <c r="J215">
        <f t="shared" si="31"/>
        <v>-39.764373035824001</v>
      </c>
    </row>
    <row r="216" spans="1:10" x14ac:dyDescent="0.25">
      <c r="A216">
        <f>VLOOKUP('2024-03-18_windows_device_0'!P531,'2024-03-18_windows_device_0'!P$2:P$911,1,0)</f>
        <v>39.480666666666664</v>
      </c>
      <c r="B216">
        <f>VLOOKUP('2024-03-18_windows_device_0'!Q569,'2024-03-18_windows_device_0'!Q$2:Q$911,1,0)</f>
        <v>2184175</v>
      </c>
      <c r="C216">
        <f t="shared" si="25"/>
        <v>-8.0264504025244404E-2</v>
      </c>
      <c r="D216">
        <f t="shared" si="24"/>
        <v>39.40040216264142</v>
      </c>
      <c r="E216">
        <f t="shared" si="26"/>
        <v>2181227.7573060272</v>
      </c>
      <c r="F216">
        <f t="shared" si="27"/>
        <v>39.480666666661541</v>
      </c>
      <c r="G216">
        <f t="shared" si="28"/>
        <v>2182200.9666666668</v>
      </c>
      <c r="H216">
        <f t="shared" si="29"/>
        <v>2182202.8444881481</v>
      </c>
      <c r="I216">
        <f t="shared" si="30"/>
        <v>2182219.2987114731</v>
      </c>
      <c r="J216">
        <f t="shared" si="31"/>
        <v>-16.454223325175104</v>
      </c>
    </row>
    <row r="217" spans="1:10" x14ac:dyDescent="0.25">
      <c r="A217">
        <f>VLOOKUP('2024-03-18_windows_device_0'!P532,'2024-03-18_windows_device_0'!P$2:P$911,1,0)</f>
        <v>39.417333333333332</v>
      </c>
      <c r="B217">
        <f>VLOOKUP('2024-03-18_windows_device_0'!Q570,'2024-03-18_windows_device_0'!Q$2:Q$911,1,0)</f>
        <v>2184175</v>
      </c>
      <c r="C217">
        <f t="shared" si="25"/>
        <v>-0.31771366176648252</v>
      </c>
      <c r="D217">
        <f t="shared" si="24"/>
        <v>39.099619671566849</v>
      </c>
      <c r="E217">
        <f t="shared" si="26"/>
        <v>2181182.2362185633</v>
      </c>
      <c r="F217">
        <f t="shared" si="27"/>
        <v>39.417333333326923</v>
      </c>
      <c r="G217">
        <f t="shared" si="28"/>
        <v>2182204.1333333333</v>
      </c>
      <c r="H217">
        <f t="shared" si="29"/>
        <v>2182157.304669932</v>
      </c>
      <c r="I217">
        <f t="shared" si="30"/>
        <v>2182222.4359705942</v>
      </c>
      <c r="J217">
        <f t="shared" si="31"/>
        <v>-65.131300662128922</v>
      </c>
    </row>
    <row r="218" spans="1:10" x14ac:dyDescent="0.25">
      <c r="A218">
        <f>VLOOKUP('2024-03-18_windows_device_0'!P533,'2024-03-18_windows_device_0'!P$2:P$911,1,0)</f>
        <v>39.404666666666664</v>
      </c>
      <c r="B218">
        <f>VLOOKUP('2024-03-18_windows_device_0'!Q571,'2024-03-18_windows_device_0'!Q$2:Q$911,1,0)</f>
        <v>2184175</v>
      </c>
      <c r="C218">
        <f t="shared" si="25"/>
        <v>-6.3542732353303641E-2</v>
      </c>
      <c r="D218">
        <f t="shared" si="24"/>
        <v>39.341123934313359</v>
      </c>
      <c r="E218">
        <f t="shared" si="26"/>
        <v>2181234.9730530251</v>
      </c>
      <c r="F218">
        <f t="shared" si="27"/>
        <v>39.404666666661321</v>
      </c>
      <c r="G218">
        <f t="shared" si="28"/>
        <v>2182204.7666666666</v>
      </c>
      <c r="H218">
        <f t="shared" si="29"/>
        <v>2182210.0371622862</v>
      </c>
      <c r="I218">
        <f t="shared" si="30"/>
        <v>2182223.0634224187</v>
      </c>
      <c r="J218">
        <f t="shared" si="31"/>
        <v>-13.026260132427247</v>
      </c>
    </row>
    <row r="219" spans="1:10" x14ac:dyDescent="0.25">
      <c r="A219">
        <f>VLOOKUP('2024-03-18_windows_device_0'!P534,'2024-03-18_windows_device_0'!P$2:P$911,1,0)</f>
        <v>39.372</v>
      </c>
      <c r="B219">
        <f>VLOOKUP('2024-03-18_windows_device_0'!Q572,'2024-03-18_windows_device_0'!Q$2:Q$911,1,0)</f>
        <v>2184176</v>
      </c>
      <c r="C219">
        <f t="shared" si="25"/>
        <v>-0.16387336238480568</v>
      </c>
      <c r="D219">
        <f t="shared" si="24"/>
        <v>39.208126637615194</v>
      </c>
      <c r="E219">
        <f t="shared" si="26"/>
        <v>2181217.0355539429</v>
      </c>
      <c r="F219">
        <f t="shared" si="27"/>
        <v>39.371999999994095</v>
      </c>
      <c r="G219">
        <f t="shared" si="28"/>
        <v>2182207.4</v>
      </c>
      <c r="H219">
        <f t="shared" si="29"/>
        <v>2182192.0875483607</v>
      </c>
      <c r="I219">
        <f t="shared" si="30"/>
        <v>2182225.6815876495</v>
      </c>
      <c r="J219">
        <f t="shared" si="31"/>
        <v>-33.594039288885163</v>
      </c>
    </row>
    <row r="220" spans="1:10" x14ac:dyDescent="0.25">
      <c r="A220">
        <f>VLOOKUP('2024-03-18_windows_device_0'!P535,'2024-03-18_windows_device_0'!P$2:P$911,1,0)</f>
        <v>39.323333333333331</v>
      </c>
      <c r="B220">
        <f>VLOOKUP('2024-03-18_windows_device_0'!Q573,'2024-03-18_windows_device_0'!Q$2:Q$911,1,0)</f>
        <v>2184174</v>
      </c>
      <c r="C220">
        <f t="shared" si="25"/>
        <v>-0.24413786641005009</v>
      </c>
      <c r="D220">
        <f t="shared" si="24"/>
        <v>39.079195466923281</v>
      </c>
      <c r="E220">
        <f t="shared" si="26"/>
        <v>2181201.0125656342</v>
      </c>
      <c r="F220">
        <f t="shared" si="27"/>
        <v>39.323333333326836</v>
      </c>
      <c r="G220">
        <f t="shared" si="28"/>
        <v>2182207.8333333335</v>
      </c>
      <c r="H220">
        <f t="shared" si="29"/>
        <v>2182176.0440609911</v>
      </c>
      <c r="I220">
        <f t="shared" si="30"/>
        <v>2182226.0923236054</v>
      </c>
      <c r="J220">
        <f t="shared" si="31"/>
        <v>-50.04826261406027</v>
      </c>
    </row>
    <row r="221" spans="1:10" x14ac:dyDescent="0.25">
      <c r="A221">
        <f>VLOOKUP('2024-03-18_windows_device_0'!P536,'2024-03-18_windows_device_0'!P$2:P$911,1,0)</f>
        <v>39.301333333333332</v>
      </c>
      <c r="B221">
        <f>VLOOKUP('2024-03-18_windows_device_0'!Q574,'2024-03-18_windows_device_0'!Q$2:Q$911,1,0)</f>
        <v>2184172</v>
      </c>
      <c r="C221">
        <f t="shared" si="25"/>
        <v>-0.1103636930346665</v>
      </c>
      <c r="D221">
        <f t="shared" si="24"/>
        <v>39.190969640298668</v>
      </c>
      <c r="E221">
        <f t="shared" si="26"/>
        <v>2181227.5362850698</v>
      </c>
      <c r="F221">
        <f t="shared" si="27"/>
        <v>39.301333333327371</v>
      </c>
      <c r="G221">
        <f t="shared" si="28"/>
        <v>2182206.9333333331</v>
      </c>
      <c r="H221">
        <f t="shared" si="29"/>
        <v>2182202.5575512806</v>
      </c>
      <c r="I221">
        <f t="shared" si="30"/>
        <v>2182225.1821083529</v>
      </c>
      <c r="J221">
        <f t="shared" si="31"/>
        <v>-22.624557072106633</v>
      </c>
    </row>
    <row r="222" spans="1:10" x14ac:dyDescent="0.25">
      <c r="A222">
        <f>VLOOKUP('2024-03-18_windows_device_0'!P537,'2024-03-18_windows_device_0'!P$2:P$911,1,0)</f>
        <v>39.260666666666665</v>
      </c>
      <c r="B222">
        <f>VLOOKUP('2024-03-18_windows_device_0'!Q575,'2024-03-18_windows_device_0'!Q$2:Q$911,1,0)</f>
        <v>2184170</v>
      </c>
      <c r="C222">
        <f t="shared" si="25"/>
        <v>-0.2040056143974279</v>
      </c>
      <c r="D222">
        <f t="shared" si="24"/>
        <v>39.056661052269234</v>
      </c>
      <c r="E222">
        <f t="shared" si="26"/>
        <v>2181208.3746278719</v>
      </c>
      <c r="F222">
        <f t="shared" si="27"/>
        <v>39.260666666660072</v>
      </c>
      <c r="G222">
        <f t="shared" si="28"/>
        <v>2182206.9666666668</v>
      </c>
      <c r="H222">
        <f t="shared" si="29"/>
        <v>2182183.3754079947</v>
      </c>
      <c r="I222">
        <f t="shared" si="30"/>
        <v>2182225.1965589463</v>
      </c>
      <c r="J222">
        <f t="shared" si="31"/>
        <v>-41.821150951472717</v>
      </c>
    </row>
    <row r="223" spans="1:10" x14ac:dyDescent="0.25">
      <c r="A223">
        <f>VLOOKUP('2024-03-18_windows_device_0'!P538,'2024-03-18_windows_device_0'!P$2:P$911,1,0)</f>
        <v>39.239333333333335</v>
      </c>
      <c r="B223">
        <f>VLOOKUP('2024-03-18_windows_device_0'!Q576,'2024-03-18_windows_device_0'!Q$2:Q$911,1,0)</f>
        <v>2184171</v>
      </c>
      <c r="C223">
        <f t="shared" si="25"/>
        <v>-0.10701933870027835</v>
      </c>
      <c r="D223">
        <f t="shared" si="24"/>
        <v>39.132313994633058</v>
      </c>
      <c r="E223">
        <f t="shared" si="26"/>
        <v>2181230.325140981</v>
      </c>
      <c r="F223">
        <f t="shared" si="27"/>
        <v>39.23933333332711</v>
      </c>
      <c r="G223">
        <f t="shared" si="28"/>
        <v>2182209.0333333332</v>
      </c>
      <c r="H223">
        <f t="shared" si="29"/>
        <v>2182205.31435548</v>
      </c>
      <c r="I223">
        <f t="shared" si="30"/>
        <v>2182227.2533199135</v>
      </c>
      <c r="J223">
        <f t="shared" si="31"/>
        <v>-21.938964433557064</v>
      </c>
    </row>
    <row r="224" spans="1:10" x14ac:dyDescent="0.25">
      <c r="A224">
        <f>VLOOKUP('2024-03-18_windows_device_0'!P539,'2024-03-18_windows_device_0'!P$2:P$911,1,0)</f>
        <v>39.211333333333336</v>
      </c>
      <c r="B224">
        <f>VLOOKUP('2024-03-18_windows_device_0'!Q577,'2024-03-18_windows_device_0'!Q$2:Q$911,1,0)</f>
        <v>2184169</v>
      </c>
      <c r="C224">
        <f t="shared" si="25"/>
        <v>-0.14046288204412424</v>
      </c>
      <c r="D224">
        <f t="shared" si="24"/>
        <v>39.07087045128921</v>
      </c>
      <c r="E224">
        <f t="shared" si="26"/>
        <v>2181222.872248387</v>
      </c>
      <c r="F224">
        <f t="shared" si="27"/>
        <v>39.21133333332682</v>
      </c>
      <c r="G224">
        <f t="shared" si="28"/>
        <v>2182208.4333333331</v>
      </c>
      <c r="H224">
        <f t="shared" si="29"/>
        <v>2182197.8454278638</v>
      </c>
      <c r="I224">
        <f t="shared" si="30"/>
        <v>2182226.6403186829</v>
      </c>
      <c r="J224">
        <f t="shared" si="31"/>
        <v>-28.79489081904547</v>
      </c>
    </row>
    <row r="225" spans="1:10" x14ac:dyDescent="0.25">
      <c r="A225">
        <f>VLOOKUP('2024-03-18_windows_device_0'!P540,'2024-03-18_windows_device_0'!P$2:P$911,1,0)</f>
        <v>39.171999999999997</v>
      </c>
      <c r="B225">
        <f>VLOOKUP('2024-03-18_windows_device_0'!Q578,'2024-03-18_windows_device_0'!Q$2:Q$911,1,0)</f>
        <v>2184166</v>
      </c>
      <c r="C225">
        <f t="shared" si="25"/>
        <v>-0.19731690572868724</v>
      </c>
      <c r="D225">
        <f t="shared" si="24"/>
        <v>38.974683094271313</v>
      </c>
      <c r="E225">
        <f t="shared" si="26"/>
        <v>2181210.1897415267</v>
      </c>
      <c r="F225">
        <f t="shared" si="27"/>
        <v>39.171999999992998</v>
      </c>
      <c r="G225">
        <f t="shared" si="28"/>
        <v>2182207.4</v>
      </c>
      <c r="H225">
        <f t="shared" si="29"/>
        <v>2182185.1387560414</v>
      </c>
      <c r="I225">
        <f t="shared" si="30"/>
        <v>2182225.5887217158</v>
      </c>
      <c r="J225">
        <f t="shared" si="31"/>
        <v>-40.449965674380884</v>
      </c>
    </row>
    <row r="226" spans="1:10" x14ac:dyDescent="0.25">
      <c r="A226">
        <f>VLOOKUP('2024-03-18_windows_device_0'!P541,'2024-03-18_windows_device_0'!P$2:P$911,1,0)</f>
        <v>39.13066666666667</v>
      </c>
      <c r="B226">
        <f>VLOOKUP('2024-03-18_windows_device_0'!Q579,'2024-03-18_windows_device_0'!Q$2:Q$911,1,0)</f>
        <v>2184164</v>
      </c>
      <c r="C226">
        <f t="shared" si="25"/>
        <v>-0.20734996873178041</v>
      </c>
      <c r="D226">
        <f t="shared" si="24"/>
        <v>38.923316697934887</v>
      </c>
      <c r="E226">
        <f t="shared" si="26"/>
        <v>2181208.2078957912</v>
      </c>
      <c r="F226">
        <f t="shared" si="27"/>
        <v>39.130666666659408</v>
      </c>
      <c r="G226">
        <f t="shared" si="28"/>
        <v>2182207.4666666668</v>
      </c>
      <c r="H226">
        <f t="shared" si="29"/>
        <v>2182183.1294525</v>
      </c>
      <c r="I226">
        <f t="shared" si="30"/>
        <v>2182225.6361960899</v>
      </c>
      <c r="J226">
        <f t="shared" si="31"/>
        <v>-42.506743590014985</v>
      </c>
    </row>
    <row r="227" spans="1:10" x14ac:dyDescent="0.25">
      <c r="A227">
        <f>VLOOKUP('2024-03-18_windows_device_0'!P542,'2024-03-18_windows_device_0'!P$2:P$911,1,0)</f>
        <v>39.116</v>
      </c>
      <c r="B227">
        <f>VLOOKUP('2024-03-18_windows_device_0'!Q580,'2024-03-18_windows_device_0'!Q$2:Q$911,1,0)</f>
        <v>2184158</v>
      </c>
      <c r="C227">
        <f t="shared" si="25"/>
        <v>-7.3575795356468104E-2</v>
      </c>
      <c r="D227">
        <f t="shared" si="24"/>
        <v>39.042424204643531</v>
      </c>
      <c r="E227">
        <f t="shared" si="26"/>
        <v>2181230.3683760534</v>
      </c>
      <c r="F227">
        <f t="shared" si="27"/>
        <v>39.115999999993356</v>
      </c>
      <c r="G227">
        <f t="shared" si="28"/>
        <v>2182202.2000000002</v>
      </c>
      <c r="H227">
        <f t="shared" si="29"/>
        <v>2182205.2796812067</v>
      </c>
      <c r="I227">
        <f t="shared" si="30"/>
        <v>2182220.3627192546</v>
      </c>
      <c r="J227">
        <f t="shared" si="31"/>
        <v>-15.083038048075961</v>
      </c>
    </row>
    <row r="228" spans="1:10" x14ac:dyDescent="0.25">
      <c r="A228">
        <f>VLOOKUP('2024-03-18_windows_device_0'!P543,'2024-03-18_windows_device_0'!P$2:P$911,1,0)</f>
        <v>39.076666666666668</v>
      </c>
      <c r="B228">
        <f>VLOOKUP('2024-03-18_windows_device_0'!Q581,'2024-03-18_windows_device_0'!Q$2:Q$911,1,0)</f>
        <v>2184157</v>
      </c>
      <c r="C228">
        <f t="shared" si="25"/>
        <v>-0.19731690572865157</v>
      </c>
      <c r="D228">
        <f t="shared" si="24"/>
        <v>38.87934976093802</v>
      </c>
      <c r="E228">
        <f t="shared" si="26"/>
        <v>2181205.9786591721</v>
      </c>
      <c r="F228">
        <f t="shared" si="27"/>
        <v>39.076666666659165</v>
      </c>
      <c r="G228">
        <f t="shared" si="28"/>
        <v>2182203.1666666665</v>
      </c>
      <c r="H228">
        <f t="shared" si="29"/>
        <v>2182180.8611566136</v>
      </c>
      <c r="I228">
        <f t="shared" si="30"/>
        <v>2182221.311122288</v>
      </c>
      <c r="J228">
        <f t="shared" si="31"/>
        <v>-40.449965674373573</v>
      </c>
    </row>
    <row r="229" spans="1:10" x14ac:dyDescent="0.25">
      <c r="A229">
        <f>VLOOKUP('2024-03-18_windows_device_0'!P544,'2024-03-18_windows_device_0'!P$2:P$911,1,0)</f>
        <v>39.042666666666669</v>
      </c>
      <c r="B229">
        <f>VLOOKUP('2024-03-18_windows_device_0'!Q582,'2024-03-18_windows_device_0'!Q$2:Q$911,1,0)</f>
        <v>2184157</v>
      </c>
      <c r="C229">
        <f t="shared" si="25"/>
        <v>-0.17056207105358198</v>
      </c>
      <c r="D229">
        <f t="shared" si="24"/>
        <v>38.872104595613088</v>
      </c>
      <c r="E229">
        <f t="shared" si="26"/>
        <v>2181213.1740582017</v>
      </c>
      <c r="F229">
        <f t="shared" si="27"/>
        <v>39.042666666659137</v>
      </c>
      <c r="G229">
        <f t="shared" si="28"/>
        <v>2182204.8666666667</v>
      </c>
      <c r="H229">
        <f t="shared" si="29"/>
        <v>2182188.0301105133</v>
      </c>
      <c r="I229">
        <f t="shared" si="30"/>
        <v>2182222.9953350793</v>
      </c>
      <c r="J229">
        <f t="shared" si="31"/>
        <v>-34.965224565984308</v>
      </c>
    </row>
    <row r="230" spans="1:10" x14ac:dyDescent="0.25">
      <c r="A230">
        <f>VLOOKUP('2024-03-18_windows_device_0'!P545,'2024-03-18_windows_device_0'!P$2:P$911,1,0)</f>
        <v>39.017333333333333</v>
      </c>
      <c r="B230">
        <f>VLOOKUP('2024-03-18_windows_device_0'!Q583,'2024-03-18_windows_device_0'!Q$2:Q$911,1,0)</f>
        <v>2184158</v>
      </c>
      <c r="C230">
        <f t="shared" si="25"/>
        <v>-0.12708546470660728</v>
      </c>
      <c r="D230">
        <f t="shared" si="24"/>
        <v>38.890247868626723</v>
      </c>
      <c r="E230">
        <f t="shared" si="26"/>
        <v>2181224.362300897</v>
      </c>
      <c r="F230">
        <f t="shared" si="27"/>
        <v>39.017333333325901</v>
      </c>
      <c r="G230">
        <f t="shared" si="28"/>
        <v>2182207.1333333333</v>
      </c>
      <c r="H230">
        <f t="shared" si="29"/>
        <v>2182199.1977184624</v>
      </c>
      <c r="I230">
        <f t="shared" si="30"/>
        <v>2182225.2502387273</v>
      </c>
      <c r="J230">
        <f t="shared" si="31"/>
        <v>-26.052520264854493</v>
      </c>
    </row>
    <row r="231" spans="1:10" x14ac:dyDescent="0.25">
      <c r="A231">
        <f>VLOOKUP('2024-03-18_windows_device_0'!P546,'2024-03-18_windows_device_0'!P$2:P$911,1,0)</f>
        <v>38.99</v>
      </c>
      <c r="B231">
        <f>VLOOKUP('2024-03-18_windows_device_0'!Q584,'2024-03-18_windows_device_0'!Q$2:Q$911,1,0)</f>
        <v>2184151</v>
      </c>
      <c r="C231">
        <f t="shared" si="25"/>
        <v>-0.13711852770973609</v>
      </c>
      <c r="D231">
        <f t="shared" si="24"/>
        <v>38.852881472290264</v>
      </c>
      <c r="E231">
        <f t="shared" si="26"/>
        <v>2181216.6826529605</v>
      </c>
      <c r="F231">
        <f t="shared" si="27"/>
        <v>38.989999999992364</v>
      </c>
      <c r="G231">
        <f t="shared" si="28"/>
        <v>2182201.5</v>
      </c>
      <c r="H231">
        <f t="shared" si="29"/>
        <v>2182191.4949155361</v>
      </c>
      <c r="I231">
        <f t="shared" si="30"/>
        <v>2182219.6042137165</v>
      </c>
      <c r="J231">
        <f t="shared" si="31"/>
        <v>-28.109298180495898</v>
      </c>
    </row>
    <row r="232" spans="1:10" x14ac:dyDescent="0.25">
      <c r="A232">
        <f>VLOOKUP('2024-03-18_windows_device_0'!P547,'2024-03-18_windows_device_0'!P$2:P$911,1,0)</f>
        <v>38.952666666666666</v>
      </c>
      <c r="B232">
        <f>VLOOKUP('2024-03-18_windows_device_0'!Q585,'2024-03-18_windows_device_0'!Q$2:Q$911,1,0)</f>
        <v>2184141</v>
      </c>
      <c r="C232">
        <f t="shared" si="25"/>
        <v>-0.18728384272552276</v>
      </c>
      <c r="D232">
        <f t="shared" si="24"/>
        <v>38.765382823941145</v>
      </c>
      <c r="E232">
        <f t="shared" si="26"/>
        <v>2181198.2812159751</v>
      </c>
      <c r="F232">
        <f t="shared" si="27"/>
        <v>38.952666666658516</v>
      </c>
      <c r="G232">
        <f t="shared" si="28"/>
        <v>2182193.3666666667</v>
      </c>
      <c r="H232">
        <f t="shared" si="29"/>
        <v>2182173.0603576507</v>
      </c>
      <c r="I232">
        <f t="shared" si="30"/>
        <v>2182211.4535454093</v>
      </c>
      <c r="J232">
        <f t="shared" si="31"/>
        <v>-38.393187758732168</v>
      </c>
    </row>
    <row r="233" spans="1:10" x14ac:dyDescent="0.25">
      <c r="A233">
        <f>VLOOKUP('2024-03-18_windows_device_0'!P548,'2024-03-18_windows_device_0'!P$2:P$911,1,0)</f>
        <v>38.944000000000003</v>
      </c>
      <c r="B233">
        <f>VLOOKUP('2024-03-18_windows_device_0'!Q586,'2024-03-18_windows_device_0'!Q$2:Q$911,1,0)</f>
        <v>2184137</v>
      </c>
      <c r="C233">
        <f t="shared" si="25"/>
        <v>-4.3476606346974714E-2</v>
      </c>
      <c r="D233">
        <f t="shared" si="24"/>
        <v>38.900523393653025</v>
      </c>
      <c r="E233">
        <f t="shared" si="26"/>
        <v>2181224.1989441589</v>
      </c>
      <c r="F233">
        <f t="shared" si="27"/>
        <v>38.943999999992648</v>
      </c>
      <c r="G233">
        <f t="shared" si="28"/>
        <v>2182189.7999999998</v>
      </c>
      <c r="H233">
        <f t="shared" si="29"/>
        <v>2182198.9701502509</v>
      </c>
      <c r="I233">
        <f t="shared" si="30"/>
        <v>2182207.882854552</v>
      </c>
      <c r="J233">
        <f t="shared" si="31"/>
        <v>-8.9127043011298159</v>
      </c>
    </row>
    <row r="234" spans="1:10" x14ac:dyDescent="0.25">
      <c r="A234">
        <f>VLOOKUP('2024-03-18_windows_device_0'!P549,'2024-03-18_windows_device_0'!P$2:P$911,1,0)</f>
        <v>38.883333333333333</v>
      </c>
      <c r="B234">
        <f>VLOOKUP('2024-03-18_windows_device_0'!Q587,'2024-03-18_windows_device_0'!Q$2:Q$911,1,0)</f>
        <v>2184140</v>
      </c>
      <c r="C234">
        <f t="shared" si="25"/>
        <v>-0.30433624442896556</v>
      </c>
      <c r="D234">
        <f t="shared" si="24"/>
        <v>38.578997088904366</v>
      </c>
      <c r="E234">
        <f t="shared" si="26"/>
        <v>2181176.7860353799</v>
      </c>
      <c r="F234">
        <f t="shared" si="27"/>
        <v>38.883333333323975</v>
      </c>
      <c r="G234">
        <f t="shared" si="28"/>
        <v>2182195.8333333335</v>
      </c>
      <c r="H234">
        <f t="shared" si="29"/>
        <v>2182151.4990884443</v>
      </c>
      <c r="I234">
        <f t="shared" si="30"/>
        <v>2182213.8880185522</v>
      </c>
      <c r="J234">
        <f t="shared" si="31"/>
        <v>-62.388930107937938</v>
      </c>
    </row>
    <row r="235" spans="1:10" x14ac:dyDescent="0.25">
      <c r="A235">
        <f>VLOOKUP('2024-03-18_windows_device_0'!P550,'2024-03-18_windows_device_0'!P$2:P$911,1,0)</f>
        <v>38.856000000000002</v>
      </c>
      <c r="B235">
        <f>VLOOKUP('2024-03-18_windows_device_0'!Q588,'2024-03-18_windows_device_0'!Q$2:Q$911,1,0)</f>
        <v>2184150</v>
      </c>
      <c r="C235">
        <f t="shared" si="25"/>
        <v>-0.13711852770973609</v>
      </c>
      <c r="D235">
        <f t="shared" si="24"/>
        <v>38.718881472290263</v>
      </c>
      <c r="E235">
        <f t="shared" si="26"/>
        <v>2181222.447332181</v>
      </c>
      <c r="F235">
        <f t="shared" si="27"/>
        <v>38.855999999991582</v>
      </c>
      <c r="G235">
        <f t="shared" si="28"/>
        <v>2182207.2000000002</v>
      </c>
      <c r="H235">
        <f t="shared" si="29"/>
        <v>2182197.132695361</v>
      </c>
      <c r="I235">
        <f t="shared" si="30"/>
        <v>2182225.2419935414</v>
      </c>
      <c r="J235">
        <f t="shared" si="31"/>
        <v>-28.109298180495898</v>
      </c>
    </row>
    <row r="236" spans="1:10" x14ac:dyDescent="0.25">
      <c r="A236">
        <f>VLOOKUP('2024-03-18_windows_device_0'!P551,'2024-03-18_windows_device_0'!P$2:P$911,1,0)</f>
        <v>38.839333333333336</v>
      </c>
      <c r="B236">
        <f>VLOOKUP('2024-03-18_windows_device_0'!Q589,'2024-03-18_windows_device_0'!Q$2:Q$911,1,0)</f>
        <v>2184151</v>
      </c>
      <c r="C236">
        <f t="shared" si="25"/>
        <v>-8.3608858359596916E-2</v>
      </c>
      <c r="D236">
        <f t="shared" si="24"/>
        <v>38.755724474973739</v>
      </c>
      <c r="E236">
        <f t="shared" si="26"/>
        <v>2181235.2597469636</v>
      </c>
      <c r="F236">
        <f t="shared" si="27"/>
        <v>38.839333333325158</v>
      </c>
      <c r="G236">
        <f t="shared" si="28"/>
        <v>2182209.0333333332</v>
      </c>
      <c r="H236">
        <f t="shared" si="29"/>
        <v>2182209.9277720829</v>
      </c>
      <c r="I236">
        <f t="shared" si="30"/>
        <v>2182227.0675880467</v>
      </c>
      <c r="J236">
        <f t="shared" si="31"/>
        <v>-17.139815963717368</v>
      </c>
    </row>
    <row r="237" spans="1:10" x14ac:dyDescent="0.25">
      <c r="A237">
        <f>VLOOKUP('2024-03-18_windows_device_0'!P552,'2024-03-18_windows_device_0'!P$2:P$911,1,0)</f>
        <v>38.798666666666669</v>
      </c>
      <c r="B237">
        <f>VLOOKUP('2024-03-18_windows_device_0'!Q590,'2024-03-18_windows_device_0'!Q$2:Q$911,1,0)</f>
        <v>2184146</v>
      </c>
      <c r="C237">
        <f t="shared" si="25"/>
        <v>-0.2040056143974279</v>
      </c>
      <c r="D237">
        <f t="shared" si="24"/>
        <v>38.594661052269238</v>
      </c>
      <c r="E237">
        <f t="shared" si="26"/>
        <v>2181207.6366108344</v>
      </c>
      <c r="F237">
        <f t="shared" si="27"/>
        <v>38.798666666657439</v>
      </c>
      <c r="G237">
        <f t="shared" si="28"/>
        <v>2182206.0666666669</v>
      </c>
      <c r="H237">
        <f t="shared" si="29"/>
        <v>2182182.260887689</v>
      </c>
      <c r="I237">
        <f t="shared" si="30"/>
        <v>2182224.0820386405</v>
      </c>
      <c r="J237">
        <f t="shared" si="31"/>
        <v>-41.821150951472717</v>
      </c>
    </row>
    <row r="238" spans="1:10" x14ac:dyDescent="0.25">
      <c r="A238">
        <f>VLOOKUP('2024-03-18_windows_device_0'!P553,'2024-03-18_windows_device_0'!P$2:P$911,1,0)</f>
        <v>38.774000000000001</v>
      </c>
      <c r="B238">
        <f>VLOOKUP('2024-03-18_windows_device_0'!Q591,'2024-03-18_windows_device_0'!Q$2:Q$911,1,0)</f>
        <v>2184143</v>
      </c>
      <c r="C238">
        <f t="shared" si="25"/>
        <v>-0.12374111037221912</v>
      </c>
      <c r="D238">
        <f t="shared" si="24"/>
        <v>38.650258889627779</v>
      </c>
      <c r="E238">
        <f t="shared" si="26"/>
        <v>2181222.3402475263</v>
      </c>
      <c r="F238">
        <f t="shared" si="27"/>
        <v>38.773999999991162</v>
      </c>
      <c r="G238">
        <f t="shared" si="28"/>
        <v>2182204.2999999998</v>
      </c>
      <c r="H238">
        <f t="shared" si="29"/>
        <v>2182196.9369908827</v>
      </c>
      <c r="I238">
        <f t="shared" si="30"/>
        <v>2182222.3039185088</v>
      </c>
      <c r="J238">
        <f t="shared" si="31"/>
        <v>-25.366927626304918</v>
      </c>
    </row>
    <row r="239" spans="1:10" x14ac:dyDescent="0.25">
      <c r="A239">
        <f>VLOOKUP('2024-03-18_windows_device_0'!P554,'2024-03-18_windows_device_0'!P$2:P$911,1,0)</f>
        <v>38.761333333333333</v>
      </c>
      <c r="B239">
        <f>VLOOKUP('2024-03-18_windows_device_0'!Q592,'2024-03-18_windows_device_0'!Q$2:Q$911,1,0)</f>
        <v>2184146</v>
      </c>
      <c r="C239">
        <f t="shared" si="25"/>
        <v>-6.3542732353303641E-2</v>
      </c>
      <c r="D239">
        <f t="shared" si="24"/>
        <v>38.697790600980028</v>
      </c>
      <c r="E239">
        <f t="shared" si="26"/>
        <v>2181238.3227984188</v>
      </c>
      <c r="F239">
        <f t="shared" si="27"/>
        <v>38.761333333324806</v>
      </c>
      <c r="G239">
        <f t="shared" si="28"/>
        <v>2182207.9333333331</v>
      </c>
      <c r="H239">
        <f t="shared" si="29"/>
        <v>2182212.9051102004</v>
      </c>
      <c r="I239">
        <f t="shared" si="30"/>
        <v>2182225.9313703328</v>
      </c>
      <c r="J239">
        <f t="shared" si="31"/>
        <v>-13.026260132427247</v>
      </c>
    </row>
    <row r="240" spans="1:10" x14ac:dyDescent="0.25">
      <c r="A240">
        <f>VLOOKUP('2024-03-18_windows_device_0'!P555,'2024-03-18_windows_device_0'!P$2:P$911,1,0)</f>
        <v>38.716666666666669</v>
      </c>
      <c r="B240">
        <f>VLOOKUP('2024-03-18_windows_device_0'!Q593,'2024-03-18_windows_device_0'!Q$2:Q$911,1,0)</f>
        <v>2184141</v>
      </c>
      <c r="C240">
        <f t="shared" si="25"/>
        <v>-0.22407174040372116</v>
      </c>
      <c r="D240">
        <f t="shared" si="24"/>
        <v>38.492594926262946</v>
      </c>
      <c r="E240">
        <f t="shared" si="26"/>
        <v>2181202.6794207031</v>
      </c>
      <c r="F240">
        <f t="shared" si="27"/>
        <v>38.716666666656728</v>
      </c>
      <c r="G240">
        <f t="shared" si="28"/>
        <v>2182205.1666666665</v>
      </c>
      <c r="H240">
        <f t="shared" si="29"/>
        <v>2182177.209256825</v>
      </c>
      <c r="I240">
        <f t="shared" si="30"/>
        <v>2182223.143963608</v>
      </c>
      <c r="J240">
        <f t="shared" si="31"/>
        <v>-45.934706782762838</v>
      </c>
    </row>
    <row r="241" spans="1:10" x14ac:dyDescent="0.25">
      <c r="A241">
        <f>VLOOKUP('2024-03-18_windows_device_0'!P556,'2024-03-18_windows_device_0'!P$2:P$911,1,0)</f>
        <v>38.694000000000003</v>
      </c>
      <c r="B241">
        <f>VLOOKUP('2024-03-18_windows_device_0'!Q594,'2024-03-18_windows_device_0'!Q$2:Q$911,1,0)</f>
        <v>2184141</v>
      </c>
      <c r="C241">
        <f t="shared" si="25"/>
        <v>-0.11370804736905465</v>
      </c>
      <c r="D241">
        <f t="shared" si="24"/>
        <v>38.580291952630951</v>
      </c>
      <c r="E241">
        <f t="shared" si="26"/>
        <v>2181226.454360581</v>
      </c>
      <c r="F241">
        <f t="shared" si="27"/>
        <v>38.693999999990702</v>
      </c>
      <c r="G241">
        <f t="shared" si="28"/>
        <v>2182206.2999999998</v>
      </c>
      <c r="H241">
        <f t="shared" si="29"/>
        <v>2182200.9566224245</v>
      </c>
      <c r="I241">
        <f t="shared" si="30"/>
        <v>2182224.2667721352</v>
      </c>
      <c r="J241">
        <f t="shared" si="31"/>
        <v>-23.310149710656205</v>
      </c>
    </row>
    <row r="242" spans="1:10" x14ac:dyDescent="0.25">
      <c r="A242">
        <f>VLOOKUP('2024-03-18_windows_device_0'!P557,'2024-03-18_windows_device_0'!P$2:P$911,1,0)</f>
        <v>38.659333333333336</v>
      </c>
      <c r="B242">
        <f>VLOOKUP('2024-03-18_windows_device_0'!Q595,'2024-03-18_windows_device_0'!Q$2:Q$911,1,0)</f>
        <v>2184144</v>
      </c>
      <c r="C242">
        <f t="shared" si="25"/>
        <v>-0.17390642538797016</v>
      </c>
      <c r="D242">
        <f t="shared" si="24"/>
        <v>38.485426907945367</v>
      </c>
      <c r="E242">
        <f t="shared" si="26"/>
        <v>2181218.8743325188</v>
      </c>
      <c r="F242">
        <f t="shared" si="27"/>
        <v>38.659333333323353</v>
      </c>
      <c r="G242">
        <f t="shared" si="28"/>
        <v>2182211.0333333332</v>
      </c>
      <c r="H242">
        <f t="shared" si="29"/>
        <v>2182193.3331915024</v>
      </c>
      <c r="I242">
        <f t="shared" si="30"/>
        <v>2182228.9840087071</v>
      </c>
      <c r="J242">
        <f t="shared" si="31"/>
        <v>-35.65081720453388</v>
      </c>
    </row>
    <row r="243" spans="1:10" x14ac:dyDescent="0.25">
      <c r="A243">
        <f>VLOOKUP('2024-03-18_windows_device_0'!P558,'2024-03-18_windows_device_0'!P$2:P$911,1,0)</f>
        <v>38.626666666666665</v>
      </c>
      <c r="B243">
        <f>VLOOKUP('2024-03-18_windows_device_0'!Q596,'2024-03-18_windows_device_0'!Q$2:Q$911,1,0)</f>
        <v>2184140</v>
      </c>
      <c r="C243">
        <f t="shared" si="25"/>
        <v>-0.16387336238484132</v>
      </c>
      <c r="D243">
        <f t="shared" si="24"/>
        <v>38.462793304281824</v>
      </c>
      <c r="E243">
        <f t="shared" si="26"/>
        <v>2181218.5915361946</v>
      </c>
      <c r="F243">
        <f t="shared" si="27"/>
        <v>38.626666666656519</v>
      </c>
      <c r="G243">
        <f t="shared" si="28"/>
        <v>2182208.6666666665</v>
      </c>
      <c r="H243">
        <f t="shared" si="29"/>
        <v>2182193.0081346491</v>
      </c>
      <c r="I243">
        <f t="shared" si="30"/>
        <v>2182226.602173938</v>
      </c>
      <c r="J243">
        <f t="shared" si="31"/>
        <v>-33.594039288892468</v>
      </c>
    </row>
    <row r="244" spans="1:10" x14ac:dyDescent="0.25">
      <c r="A244">
        <f>VLOOKUP('2024-03-18_windows_device_0'!P559,'2024-03-18_windows_device_0'!P$2:P$911,1,0)</f>
        <v>38.615333333333332</v>
      </c>
      <c r="B244">
        <f>VLOOKUP('2024-03-18_windows_device_0'!Q597,'2024-03-18_windows_device_0'!Q$2:Q$911,1,0)</f>
        <v>2184145</v>
      </c>
      <c r="C244">
        <f t="shared" si="25"/>
        <v>-5.6854023684527327E-2</v>
      </c>
      <c r="D244">
        <f t="shared" si="24"/>
        <v>38.558479309648803</v>
      </c>
      <c r="E244">
        <f t="shared" si="26"/>
        <v>2181246.1068754173</v>
      </c>
      <c r="F244">
        <f t="shared" si="27"/>
        <v>38.615333333323896</v>
      </c>
      <c r="G244">
        <f t="shared" si="28"/>
        <v>2182214.2333333334</v>
      </c>
      <c r="H244">
        <f t="shared" si="29"/>
        <v>2182220.5085033462</v>
      </c>
      <c r="I244">
        <f t="shared" si="30"/>
        <v>2182232.1635782016</v>
      </c>
      <c r="J244">
        <f t="shared" si="31"/>
        <v>-11.655074855328103</v>
      </c>
    </row>
    <row r="245" spans="1:10" x14ac:dyDescent="0.25">
      <c r="A245">
        <f>VLOOKUP('2024-03-18_windows_device_0'!P560,'2024-03-18_windows_device_0'!P$2:P$911,1,0)</f>
        <v>38.559333333333335</v>
      </c>
      <c r="B245">
        <f>VLOOKUP('2024-03-18_windows_device_0'!Q598,'2024-03-18_windows_device_0'!Q$2:Q$911,1,0)</f>
        <v>2184143</v>
      </c>
      <c r="C245">
        <f t="shared" si="25"/>
        <v>-0.28092576408824849</v>
      </c>
      <c r="D245">
        <f t="shared" si="24"/>
        <v>38.27840756924509</v>
      </c>
      <c r="E245">
        <f t="shared" si="26"/>
        <v>2181201.0224724896</v>
      </c>
      <c r="F245">
        <f t="shared" si="27"/>
        <v>38.559333333321696</v>
      </c>
      <c r="G245">
        <f t="shared" si="28"/>
        <v>2182215.0333333332</v>
      </c>
      <c r="H245">
        <f t="shared" si="29"/>
        <v>2182175.347794102</v>
      </c>
      <c r="I245">
        <f t="shared" si="30"/>
        <v>2182232.9375757403</v>
      </c>
      <c r="J245">
        <f t="shared" si="31"/>
        <v>-57.58978163809094</v>
      </c>
    </row>
    <row r="246" spans="1:10" x14ac:dyDescent="0.25">
      <c r="A246">
        <f>VLOOKUP('2024-03-18_windows_device_0'!P561,'2024-03-18_windows_device_0'!P$2:P$911,1,0)</f>
        <v>38.549333333333337</v>
      </c>
      <c r="B246">
        <f>VLOOKUP('2024-03-18_windows_device_0'!Q599,'2024-03-18_windows_device_0'!Q$2:Q$911,1,0)</f>
        <v>2184138</v>
      </c>
      <c r="C246">
        <f t="shared" si="25"/>
        <v>-5.0165315015751021E-2</v>
      </c>
      <c r="D246">
        <f t="shared" si="24"/>
        <v>38.499168018317583</v>
      </c>
      <c r="E246">
        <f t="shared" si="26"/>
        <v>2181243.8377559669</v>
      </c>
      <c r="F246">
        <f t="shared" si="27"/>
        <v>38.549333333323482</v>
      </c>
      <c r="G246">
        <f t="shared" si="28"/>
        <v>2182210.5333333332</v>
      </c>
      <c r="H246">
        <f t="shared" si="29"/>
        <v>2182218.1490428653</v>
      </c>
      <c r="I246">
        <f t="shared" si="30"/>
        <v>2182228.4329324435</v>
      </c>
      <c r="J246">
        <f t="shared" si="31"/>
        <v>-10.283889578228958</v>
      </c>
    </row>
    <row r="247" spans="1:10" x14ac:dyDescent="0.25">
      <c r="A247">
        <f>VLOOKUP('2024-03-18_windows_device_0'!P562,'2024-03-18_windows_device_0'!P$2:P$911,1,0)</f>
        <v>38.516666666666666</v>
      </c>
      <c r="B247">
        <f>VLOOKUP('2024-03-18_windows_device_0'!Q600,'2024-03-18_windows_device_0'!Q$2:Q$911,1,0)</f>
        <v>2184134</v>
      </c>
      <c r="C247">
        <f t="shared" si="25"/>
        <v>-0.16387336238484132</v>
      </c>
      <c r="D247">
        <f t="shared" si="24"/>
        <v>38.352793304281825</v>
      </c>
      <c r="E247">
        <f t="shared" si="26"/>
        <v>2181218.1924810661</v>
      </c>
      <c r="F247">
        <f t="shared" si="27"/>
        <v>38.516666666655674</v>
      </c>
      <c r="G247">
        <f t="shared" si="28"/>
        <v>2182208.1666666665</v>
      </c>
      <c r="H247">
        <f t="shared" si="29"/>
        <v>2182192.4570583855</v>
      </c>
      <c r="I247">
        <f t="shared" si="30"/>
        <v>2182226.0510976743</v>
      </c>
      <c r="J247">
        <f t="shared" si="31"/>
        <v>-33.594039288892468</v>
      </c>
    </row>
    <row r="248" spans="1:10" x14ac:dyDescent="0.25">
      <c r="A248">
        <f>VLOOKUP('2024-03-18_windows_device_0'!P563,'2024-03-18_windows_device_0'!P$2:P$911,1,0)</f>
        <v>38.488</v>
      </c>
      <c r="B248">
        <f>VLOOKUP('2024-03-18_windows_device_0'!Q601,'2024-03-18_windows_device_0'!Q$2:Q$911,1,0)</f>
        <v>2184121</v>
      </c>
      <c r="C248">
        <f t="shared" si="25"/>
        <v>-0.14380723637851239</v>
      </c>
      <c r="D248">
        <f t="shared" si="24"/>
        <v>38.344192763621486</v>
      </c>
      <c r="E248">
        <f t="shared" si="26"/>
        <v>2181210.7681379486</v>
      </c>
      <c r="F248">
        <f t="shared" si="27"/>
        <v>38.487999999988944</v>
      </c>
      <c r="G248">
        <f t="shared" si="28"/>
        <v>2182196.6</v>
      </c>
      <c r="H248">
        <f t="shared" si="29"/>
        <v>2182184.9906367664</v>
      </c>
      <c r="I248">
        <f t="shared" si="30"/>
        <v>2182214.4711202239</v>
      </c>
      <c r="J248">
        <f t="shared" si="31"/>
        <v>-29.480483457595042</v>
      </c>
    </row>
    <row r="249" spans="1:10" x14ac:dyDescent="0.25">
      <c r="A249">
        <f>VLOOKUP('2024-03-18_windows_device_0'!P564,'2024-03-18_windows_device_0'!P$2:P$911,1,0)</f>
        <v>38.457333333333331</v>
      </c>
      <c r="B249">
        <f>VLOOKUP('2024-03-18_windows_device_0'!Q602,'2024-03-18_windows_device_0'!Q$2:Q$911,1,0)</f>
        <v>2184118</v>
      </c>
      <c r="C249">
        <f t="shared" si="25"/>
        <v>-0.15384029938167687</v>
      </c>
      <c r="D249">
        <f t="shared" si="24"/>
        <v>38.303493033951654</v>
      </c>
      <c r="E249">
        <f t="shared" si="26"/>
        <v>2181207.2765945662</v>
      </c>
      <c r="F249">
        <f t="shared" si="27"/>
        <v>38.457333333321941</v>
      </c>
      <c r="G249">
        <f t="shared" si="28"/>
        <v>2182195.1333333333</v>
      </c>
      <c r="H249">
        <f t="shared" si="29"/>
        <v>2182181.4529527407</v>
      </c>
      <c r="I249">
        <f t="shared" si="30"/>
        <v>2182212.9902141141</v>
      </c>
      <c r="J249">
        <f t="shared" si="31"/>
        <v>-31.537261373243759</v>
      </c>
    </row>
    <row r="250" spans="1:10" x14ac:dyDescent="0.25">
      <c r="A250">
        <f>VLOOKUP('2024-03-18_windows_device_0'!P565,'2024-03-18_windows_device_0'!P$2:P$911,1,0)</f>
        <v>38.444000000000003</v>
      </c>
      <c r="B250">
        <f>VLOOKUP('2024-03-18_windows_device_0'!Q603,'2024-03-18_windows_device_0'!Q$2:Q$911,1,0)</f>
        <v>2184125</v>
      </c>
      <c r="C250">
        <f t="shared" si="25"/>
        <v>-6.6887086687656153E-2</v>
      </c>
      <c r="D250">
        <f t="shared" si="24"/>
        <v>38.377112913312345</v>
      </c>
      <c r="E250">
        <f t="shared" si="26"/>
        <v>2181232.7829031101</v>
      </c>
      <c r="F250">
        <f t="shared" si="27"/>
        <v>38.443999999989231</v>
      </c>
      <c r="G250">
        <f t="shared" si="28"/>
        <v>2182202.7999999998</v>
      </c>
      <c r="H250">
        <f t="shared" si="29"/>
        <v>2182206.938836948</v>
      </c>
      <c r="I250">
        <f t="shared" si="30"/>
        <v>2182220.6506897188</v>
      </c>
      <c r="J250">
        <f t="shared" si="31"/>
        <v>-13.711852770969511</v>
      </c>
    </row>
    <row r="251" spans="1:10" x14ac:dyDescent="0.25">
      <c r="A251">
        <f>VLOOKUP('2024-03-18_windows_device_0'!P566,'2024-03-18_windows_device_0'!P$2:P$911,1,0)</f>
        <v>38.411333333333332</v>
      </c>
      <c r="B251">
        <f>VLOOKUP('2024-03-18_windows_device_0'!Q604,'2024-03-18_windows_device_0'!Q$2:Q$911,1,0)</f>
        <v>2184124</v>
      </c>
      <c r="C251">
        <f t="shared" si="25"/>
        <v>-0.16387336238484132</v>
      </c>
      <c r="D251">
        <f t="shared" si="24"/>
        <v>38.247459970948491</v>
      </c>
      <c r="E251">
        <f t="shared" si="26"/>
        <v>2181213.5698517049</v>
      </c>
      <c r="F251">
        <f t="shared" si="27"/>
        <v>38.411333333321465</v>
      </c>
      <c r="G251">
        <f t="shared" si="28"/>
        <v>2182203.4333333331</v>
      </c>
      <c r="H251">
        <f t="shared" si="29"/>
        <v>2182187.6748156608</v>
      </c>
      <c r="I251">
        <f t="shared" si="30"/>
        <v>2182221.2688549496</v>
      </c>
      <c r="J251">
        <f t="shared" si="31"/>
        <v>-33.594039288892468</v>
      </c>
    </row>
    <row r="252" spans="1:10" x14ac:dyDescent="0.25">
      <c r="A252">
        <f>VLOOKUP('2024-03-18_windows_device_0'!P567,'2024-03-18_windows_device_0'!P$2:P$911,1,0)</f>
        <v>38.371333333333332</v>
      </c>
      <c r="B252">
        <f>VLOOKUP('2024-03-18_windows_device_0'!Q605,'2024-03-18_windows_device_0'!Q$2:Q$911,1,0)</f>
        <v>2184128</v>
      </c>
      <c r="C252">
        <f t="shared" si="25"/>
        <v>-0.20066126006303972</v>
      </c>
      <c r="D252">
        <f t="shared" ref="D252:D315" si="32">A252+C252</f>
        <v>38.170672073270296</v>
      </c>
      <c r="E252">
        <f t="shared" si="26"/>
        <v>2181212.0739710242</v>
      </c>
      <c r="F252">
        <f t="shared" si="27"/>
        <v>38.371333333320777</v>
      </c>
      <c r="G252">
        <f t="shared" si="28"/>
        <v>2182209.4333333331</v>
      </c>
      <c r="H252">
        <f t="shared" si="29"/>
        <v>2182186.11472345</v>
      </c>
      <c r="I252">
        <f t="shared" si="30"/>
        <v>2182227.2502817628</v>
      </c>
      <c r="J252">
        <f t="shared" si="31"/>
        <v>-41.135558312923145</v>
      </c>
    </row>
    <row r="253" spans="1:10" x14ac:dyDescent="0.25">
      <c r="A253">
        <f>VLOOKUP('2024-03-18_windows_device_0'!P568,'2024-03-18_windows_device_0'!P$2:P$911,1,0)</f>
        <v>38.362000000000002</v>
      </c>
      <c r="B253">
        <f>VLOOKUP('2024-03-18_windows_device_0'!Q606,'2024-03-18_windows_device_0'!Q$2:Q$911,1,0)</f>
        <v>2184123</v>
      </c>
      <c r="C253">
        <f t="shared" si="25"/>
        <v>-4.6820960681362871E-2</v>
      </c>
      <c r="D253">
        <f t="shared" si="32"/>
        <v>38.315179039318636</v>
      </c>
      <c r="E253">
        <f t="shared" si="26"/>
        <v>2181239.0888330583</v>
      </c>
      <c r="F253">
        <f t="shared" si="27"/>
        <v>38.36199999998874</v>
      </c>
      <c r="G253">
        <f t="shared" si="28"/>
        <v>2182204.9</v>
      </c>
      <c r="H253">
        <f t="shared" si="29"/>
        <v>2182213.1143177459</v>
      </c>
      <c r="I253">
        <f t="shared" si="30"/>
        <v>2182222.7126146858</v>
      </c>
      <c r="J253">
        <f t="shared" si="31"/>
        <v>-9.598296939679388</v>
      </c>
    </row>
    <row r="254" spans="1:10" x14ac:dyDescent="0.25">
      <c r="A254">
        <f>VLOOKUP('2024-03-18_windows_device_0'!P569,'2024-03-18_windows_device_0'!P$2:P$911,1,0)</f>
        <v>38.336666666666666</v>
      </c>
      <c r="B254">
        <f>VLOOKUP('2024-03-18_windows_device_0'!Q607,'2024-03-18_windows_device_0'!Q$2:Q$911,1,0)</f>
        <v>2184123</v>
      </c>
      <c r="C254">
        <f t="shared" si="25"/>
        <v>-0.12708546470660728</v>
      </c>
      <c r="D254">
        <f t="shared" si="32"/>
        <v>38.209581201960056</v>
      </c>
      <c r="E254">
        <f t="shared" si="26"/>
        <v>2181223.9314980651</v>
      </c>
      <c r="F254">
        <f t="shared" si="27"/>
        <v>38.33666666665448</v>
      </c>
      <c r="G254">
        <f t="shared" si="28"/>
        <v>2182206.1666666665</v>
      </c>
      <c r="H254">
        <f t="shared" si="29"/>
        <v>2182197.9149980694</v>
      </c>
      <c r="I254">
        <f t="shared" si="30"/>
        <v>2182223.9675183343</v>
      </c>
      <c r="J254">
        <f t="shared" si="31"/>
        <v>-26.052520264854493</v>
      </c>
    </row>
    <row r="255" spans="1:10" x14ac:dyDescent="0.25">
      <c r="A255">
        <f>VLOOKUP('2024-03-18_windows_device_0'!P570,'2024-03-18_windows_device_0'!P$2:P$911,1,0)</f>
        <v>38.317999999999998</v>
      </c>
      <c r="B255">
        <f>VLOOKUP('2024-03-18_windows_device_0'!Q608,'2024-03-18_windows_device_0'!Q$2:Q$911,1,0)</f>
        <v>2184123</v>
      </c>
      <c r="C255">
        <f t="shared" si="25"/>
        <v>-9.3641921362761379E-2</v>
      </c>
      <c r="D255">
        <f t="shared" si="32"/>
        <v>38.224358078637238</v>
      </c>
      <c r="E255">
        <f t="shared" si="26"/>
        <v>2181231.7435348425</v>
      </c>
      <c r="F255">
        <f t="shared" si="27"/>
        <v>38.317999999987954</v>
      </c>
      <c r="G255">
        <f t="shared" si="28"/>
        <v>2182207.1</v>
      </c>
      <c r="H255">
        <f t="shared" si="29"/>
        <v>2182205.6955903014</v>
      </c>
      <c r="I255">
        <f t="shared" si="30"/>
        <v>2182224.8921841807</v>
      </c>
      <c r="J255">
        <f t="shared" si="31"/>
        <v>-19.196593879366084</v>
      </c>
    </row>
    <row r="256" spans="1:10" x14ac:dyDescent="0.25">
      <c r="A256">
        <f>VLOOKUP('2024-03-18_windows_device_0'!P571,'2024-03-18_windows_device_0'!P$2:P$911,1,0)</f>
        <v>38.28</v>
      </c>
      <c r="B256">
        <f>VLOOKUP('2024-03-18_windows_device_0'!Q609,'2024-03-18_windows_device_0'!Q$2:Q$911,1,0)</f>
        <v>2184118</v>
      </c>
      <c r="C256">
        <f t="shared" si="25"/>
        <v>-0.19062819705987527</v>
      </c>
      <c r="D256">
        <f t="shared" si="32"/>
        <v>38.089371802940128</v>
      </c>
      <c r="E256">
        <f t="shared" si="26"/>
        <v>2181208.8090489721</v>
      </c>
      <c r="F256">
        <f t="shared" si="27"/>
        <v>38.279999999986678</v>
      </c>
      <c r="G256">
        <f t="shared" si="28"/>
        <v>2182204</v>
      </c>
      <c r="H256">
        <f t="shared" si="29"/>
        <v>2182182.6957592559</v>
      </c>
      <c r="I256">
        <f t="shared" si="30"/>
        <v>2182221.7745396532</v>
      </c>
      <c r="J256">
        <f t="shared" si="31"/>
        <v>-39.078780397274429</v>
      </c>
    </row>
    <row r="257" spans="1:10" x14ac:dyDescent="0.25">
      <c r="A257">
        <f>VLOOKUP('2024-03-18_windows_device_0'!P572,'2024-03-18_windows_device_0'!P$2:P$911,1,0)</f>
        <v>38.262666666666668</v>
      </c>
      <c r="B257">
        <f>VLOOKUP('2024-03-18_windows_device_0'!Q610,'2024-03-18_windows_device_0'!Q$2:Q$911,1,0)</f>
        <v>2184104</v>
      </c>
      <c r="C257">
        <f t="shared" si="25"/>
        <v>-8.695321269398508E-2</v>
      </c>
      <c r="D257">
        <f t="shared" si="32"/>
        <v>38.175713453972683</v>
      </c>
      <c r="E257">
        <f t="shared" si="26"/>
        <v>2181216.9514393806</v>
      </c>
      <c r="F257">
        <f t="shared" si="27"/>
        <v>38.262666666654191</v>
      </c>
      <c r="G257">
        <f t="shared" si="28"/>
        <v>2182190.8666666667</v>
      </c>
      <c r="H257">
        <f t="shared" si="29"/>
        <v>2182190.8077493371</v>
      </c>
      <c r="I257">
        <f t="shared" si="30"/>
        <v>2182208.6331579392</v>
      </c>
      <c r="J257">
        <f t="shared" si="31"/>
        <v>-17.82540860226694</v>
      </c>
    </row>
    <row r="258" spans="1:10" x14ac:dyDescent="0.25">
      <c r="A258">
        <f>VLOOKUP('2024-03-18_windows_device_0'!P573,'2024-03-18_windows_device_0'!P$2:P$911,1,0)</f>
        <v>38.229999999999997</v>
      </c>
      <c r="B258">
        <f>VLOOKUP('2024-03-18_windows_device_0'!Q611,'2024-03-18_windows_device_0'!Q$2:Q$911,1,0)</f>
        <v>2184100</v>
      </c>
      <c r="C258">
        <f t="shared" si="25"/>
        <v>-0.16387336238484132</v>
      </c>
      <c r="D258">
        <f t="shared" si="32"/>
        <v>38.066126637615156</v>
      </c>
      <c r="E258">
        <f t="shared" si="26"/>
        <v>2181198.8592779986</v>
      </c>
      <c r="F258">
        <f t="shared" si="27"/>
        <v>38.229999999986454</v>
      </c>
      <c r="G258">
        <f t="shared" si="28"/>
        <v>2182188.5</v>
      </c>
      <c r="H258">
        <f t="shared" si="29"/>
        <v>2182172.6572838812</v>
      </c>
      <c r="I258">
        <f t="shared" si="30"/>
        <v>2182206.25132317</v>
      </c>
      <c r="J258">
        <f t="shared" si="31"/>
        <v>-33.594039288892468</v>
      </c>
    </row>
    <row r="259" spans="1:10" x14ac:dyDescent="0.25">
      <c r="A259">
        <f>VLOOKUP('2024-03-18_windows_device_0'!P574,'2024-03-18_windows_device_0'!P$2:P$911,1,0)</f>
        <v>38.204666666666668</v>
      </c>
      <c r="B259">
        <f>VLOOKUP('2024-03-18_windows_device_0'!Q612,'2024-03-18_windows_device_0'!Q$2:Q$911,1,0)</f>
        <v>2184096</v>
      </c>
      <c r="C259">
        <f t="shared" ref="C259:C322" si="33">(A259-A258)*K$6</f>
        <v>-0.12708546470657164</v>
      </c>
      <c r="D259">
        <f t="shared" si="32"/>
        <v>38.077581201960093</v>
      </c>
      <c r="E259">
        <f t="shared" ref="E259:E322" si="34">B259-A259*K$2+K$3*A259^2+J259</f>
        <v>2181203.7018256946</v>
      </c>
      <c r="F259">
        <f t="shared" ref="F259:F322" si="35">(A259)*(1-EXP(-3*(D259)/K$7))</f>
        <v>38.204666666653253</v>
      </c>
      <c r="G259">
        <f t="shared" ref="G259:G322" si="36">B259-A259*M$2</f>
        <v>2182185.7666666666</v>
      </c>
      <c r="H259">
        <f t="shared" ref="H259:H322" si="37">I259+J259</f>
        <v>2182177.4537065537</v>
      </c>
      <c r="I259">
        <f t="shared" ref="I259:I322" si="38">B259-K$5*(F259)</f>
        <v>2182203.5062268185</v>
      </c>
      <c r="J259">
        <f t="shared" ref="J259:J322" si="39">C259*K$8</f>
        <v>-26.052520264847185</v>
      </c>
    </row>
    <row r="260" spans="1:10" x14ac:dyDescent="0.25">
      <c r="A260">
        <f>VLOOKUP('2024-03-18_windows_device_0'!P575,'2024-03-18_windows_device_0'!P$2:P$911,1,0)</f>
        <v>38.18333333333333</v>
      </c>
      <c r="B260">
        <f>VLOOKUP('2024-03-18_windows_device_0'!Q613,'2024-03-18_windows_device_0'!Q$2:Q$911,1,0)</f>
        <v>2184108</v>
      </c>
      <c r="C260">
        <f t="shared" si="33"/>
        <v>-0.10701933870031399</v>
      </c>
      <c r="D260">
        <f t="shared" si="32"/>
        <v>38.076313994633018</v>
      </c>
      <c r="E260">
        <f t="shared" si="34"/>
        <v>2181220.9116009376</v>
      </c>
      <c r="F260">
        <f t="shared" si="35"/>
        <v>38.183333333319915</v>
      </c>
      <c r="G260">
        <f t="shared" si="36"/>
        <v>2182198.8333333335</v>
      </c>
      <c r="H260">
        <f t="shared" si="37"/>
        <v>2182194.6240233523</v>
      </c>
      <c r="I260">
        <f t="shared" si="38"/>
        <v>2182216.5629877858</v>
      </c>
      <c r="J260">
        <f t="shared" si="39"/>
        <v>-21.938964433564369</v>
      </c>
    </row>
    <row r="261" spans="1:10" x14ac:dyDescent="0.25">
      <c r="A261">
        <f>VLOOKUP('2024-03-18_windows_device_0'!P576,'2024-03-18_windows_device_0'!P$2:P$911,1,0)</f>
        <v>38.152000000000001</v>
      </c>
      <c r="B261">
        <f>VLOOKUP('2024-03-18_windows_device_0'!Q614,'2024-03-18_windows_device_0'!Q$2:Q$911,1,0)</f>
        <v>2184115</v>
      </c>
      <c r="C261">
        <f t="shared" si="33"/>
        <v>-0.15718465371602938</v>
      </c>
      <c r="D261">
        <f t="shared" si="32"/>
        <v>37.994815346283971</v>
      </c>
      <c r="E261">
        <f t="shared" si="34"/>
        <v>2181219.2388052233</v>
      </c>
      <c r="F261">
        <f t="shared" si="35"/>
        <v>38.15199999998574</v>
      </c>
      <c r="G261">
        <f t="shared" si="36"/>
        <v>2182207.4</v>
      </c>
      <c r="H261">
        <f t="shared" si="37"/>
        <v>2182192.8922514445</v>
      </c>
      <c r="I261">
        <f t="shared" si="38"/>
        <v>2182225.1151054562</v>
      </c>
      <c r="J261">
        <f t="shared" si="39"/>
        <v>-32.222854011786026</v>
      </c>
    </row>
    <row r="262" spans="1:10" x14ac:dyDescent="0.25">
      <c r="A262">
        <f>VLOOKUP('2024-03-18_windows_device_0'!P577,'2024-03-18_windows_device_0'!P$2:P$911,1,0)</f>
        <v>38.133333333333333</v>
      </c>
      <c r="B262">
        <f>VLOOKUP('2024-03-18_windows_device_0'!Q615,'2024-03-18_windows_device_0'!Q$2:Q$911,1,0)</f>
        <v>2184116</v>
      </c>
      <c r="C262">
        <f t="shared" si="33"/>
        <v>-9.3641921362761379E-2</v>
      </c>
      <c r="D262">
        <f t="shared" si="32"/>
        <v>38.039691411970573</v>
      </c>
      <c r="E262">
        <f t="shared" si="34"/>
        <v>2181234.2254437539</v>
      </c>
      <c r="F262">
        <f t="shared" si="35"/>
        <v>38.133333333319555</v>
      </c>
      <c r="G262">
        <f t="shared" si="36"/>
        <v>2182209.3333333335</v>
      </c>
      <c r="H262">
        <f t="shared" si="37"/>
        <v>2182207.8431774229</v>
      </c>
      <c r="I262">
        <f t="shared" si="38"/>
        <v>2182227.0397713021</v>
      </c>
      <c r="J262">
        <f t="shared" si="39"/>
        <v>-19.196593879366084</v>
      </c>
    </row>
    <row r="263" spans="1:10" x14ac:dyDescent="0.25">
      <c r="A263">
        <f>VLOOKUP('2024-03-18_windows_device_0'!P578,'2024-03-18_windows_device_0'!P$2:P$911,1,0)</f>
        <v>38.107333333333337</v>
      </c>
      <c r="B263">
        <f>VLOOKUP('2024-03-18_windows_device_0'!Q616,'2024-03-18_windows_device_0'!Q$2:Q$911,1,0)</f>
        <v>2184111</v>
      </c>
      <c r="C263">
        <f t="shared" si="33"/>
        <v>-0.13042981904095979</v>
      </c>
      <c r="D263">
        <f t="shared" si="32"/>
        <v>37.976903514292374</v>
      </c>
      <c r="E263">
        <f t="shared" si="34"/>
        <v>2181223.0223135883</v>
      </c>
      <c r="F263">
        <f t="shared" si="35"/>
        <v>38.107333333318905</v>
      </c>
      <c r="G263">
        <f t="shared" si="36"/>
        <v>2182205.6333333333</v>
      </c>
      <c r="H263">
        <f t="shared" si="37"/>
        <v>2182196.5895858277</v>
      </c>
      <c r="I263">
        <f t="shared" si="38"/>
        <v>2182223.3276987309</v>
      </c>
      <c r="J263">
        <f t="shared" si="39"/>
        <v>-26.738112903396758</v>
      </c>
    </row>
    <row r="264" spans="1:10" x14ac:dyDescent="0.25">
      <c r="A264">
        <f>VLOOKUP('2024-03-18_windows_device_0'!P579,'2024-03-18_windows_device_0'!P$2:P$911,1,0)</f>
        <v>38.088000000000001</v>
      </c>
      <c r="B264">
        <f>VLOOKUP('2024-03-18_windows_device_0'!Q617,'2024-03-18_windows_device_0'!Q$2:Q$911,1,0)</f>
        <v>2184110</v>
      </c>
      <c r="C264">
        <f t="shared" si="33"/>
        <v>-9.6986275697149529E-2</v>
      </c>
      <c r="D264">
        <f t="shared" si="32"/>
        <v>37.991013724302853</v>
      </c>
      <c r="E264">
        <f t="shared" si="34"/>
        <v>2181229.8739947826</v>
      </c>
      <c r="F264">
        <f t="shared" si="35"/>
        <v>38.087999999985726</v>
      </c>
      <c r="G264">
        <f t="shared" si="36"/>
        <v>2182205.6</v>
      </c>
      <c r="H264">
        <f t="shared" si="37"/>
        <v>2182203.4032018394</v>
      </c>
      <c r="I264">
        <f t="shared" si="38"/>
        <v>2182223.2853883575</v>
      </c>
      <c r="J264">
        <f t="shared" si="39"/>
        <v>-19.882186517915653</v>
      </c>
    </row>
    <row r="265" spans="1:10" x14ac:dyDescent="0.25">
      <c r="A265">
        <f>VLOOKUP('2024-03-18_windows_device_0'!P580,'2024-03-18_windows_device_0'!P$2:P$911,1,0)</f>
        <v>38.06133333333333</v>
      </c>
      <c r="B265">
        <f>VLOOKUP('2024-03-18_windows_device_0'!Q618,'2024-03-18_windows_device_0'!Q$2:Q$911,1,0)</f>
        <v>2184109</v>
      </c>
      <c r="C265">
        <f t="shared" si="33"/>
        <v>-0.13377417337538358</v>
      </c>
      <c r="D265">
        <f t="shared" si="32"/>
        <v>37.927559159957944</v>
      </c>
      <c r="E265">
        <f t="shared" si="34"/>
        <v>2181222.7066900595</v>
      </c>
      <c r="F265">
        <f t="shared" si="35"/>
        <v>38.061333333318373</v>
      </c>
      <c r="G265">
        <f t="shared" si="36"/>
        <v>2182205.9333333331</v>
      </c>
      <c r="H265">
        <f t="shared" si="37"/>
        <v>2182196.1826340244</v>
      </c>
      <c r="I265">
        <f t="shared" si="38"/>
        <v>2182223.6063395664</v>
      </c>
      <c r="J265">
        <f t="shared" si="39"/>
        <v>-27.423705541953634</v>
      </c>
    </row>
    <row r="266" spans="1:10" x14ac:dyDescent="0.25">
      <c r="A266">
        <f>VLOOKUP('2024-03-18_windows_device_0'!P581,'2024-03-18_windows_device_0'!P$2:P$911,1,0)</f>
        <v>38.033333333333331</v>
      </c>
      <c r="B266">
        <f>VLOOKUP('2024-03-18_windows_device_0'!Q619,'2024-03-18_windows_device_0'!Q$2:Q$911,1,0)</f>
        <v>2184107</v>
      </c>
      <c r="C266">
        <f t="shared" si="33"/>
        <v>-0.14046288204412424</v>
      </c>
      <c r="D266">
        <f t="shared" si="32"/>
        <v>37.892870451289205</v>
      </c>
      <c r="E266">
        <f t="shared" si="34"/>
        <v>2181220.7793773888</v>
      </c>
      <c r="F266">
        <f t="shared" si="35"/>
        <v>38.033333333317984</v>
      </c>
      <c r="G266">
        <f t="shared" si="36"/>
        <v>2182205.3333333335</v>
      </c>
      <c r="H266">
        <f t="shared" si="37"/>
        <v>2182194.1984475167</v>
      </c>
      <c r="I266">
        <f t="shared" si="38"/>
        <v>2182222.9933383358</v>
      </c>
      <c r="J266">
        <f t="shared" si="39"/>
        <v>-28.79489081904547</v>
      </c>
    </row>
    <row r="267" spans="1:10" x14ac:dyDescent="0.25">
      <c r="A267">
        <f>VLOOKUP('2024-03-18_windows_device_0'!P582,'2024-03-18_windows_device_0'!P$2:P$911,1,0)</f>
        <v>38.007333333333335</v>
      </c>
      <c r="B267">
        <f>VLOOKUP('2024-03-18_windows_device_0'!Q620,'2024-03-18_windows_device_0'!Q$2:Q$911,1,0)</f>
        <v>2184099</v>
      </c>
      <c r="C267">
        <f t="shared" si="33"/>
        <v>-0.13042981904095979</v>
      </c>
      <c r="D267">
        <f t="shared" si="32"/>
        <v>37.876903514292373</v>
      </c>
      <c r="E267">
        <f t="shared" si="34"/>
        <v>2181216.177763328</v>
      </c>
      <c r="F267">
        <f t="shared" si="35"/>
        <v>38.007333333317817</v>
      </c>
      <c r="G267">
        <f t="shared" si="36"/>
        <v>2182198.6333333333</v>
      </c>
      <c r="H267">
        <f t="shared" si="37"/>
        <v>2182189.5431528613</v>
      </c>
      <c r="I267">
        <f t="shared" si="38"/>
        <v>2182216.2812657645</v>
      </c>
      <c r="J267">
        <f t="shared" si="39"/>
        <v>-26.738112903396758</v>
      </c>
    </row>
    <row r="268" spans="1:10" x14ac:dyDescent="0.25">
      <c r="A268">
        <f>VLOOKUP('2024-03-18_windows_device_0'!P583,'2024-03-18_windows_device_0'!P$2:P$911,1,0)</f>
        <v>37.99133333333333</v>
      </c>
      <c r="B268">
        <f>VLOOKUP('2024-03-18_windows_device_0'!Q621,'2024-03-18_windows_device_0'!Q$2:Q$911,1,0)</f>
        <v>2184084</v>
      </c>
      <c r="C268">
        <f t="shared" si="33"/>
        <v>-8.0264504025244404E-2</v>
      </c>
      <c r="D268">
        <f t="shared" si="32"/>
        <v>37.911068829308086</v>
      </c>
      <c r="E268">
        <f t="shared" si="34"/>
        <v>2181212.2876738585</v>
      </c>
      <c r="F268">
        <f t="shared" si="35"/>
        <v>37.991333333318209</v>
      </c>
      <c r="G268">
        <f t="shared" si="36"/>
        <v>2182184.4333333331</v>
      </c>
      <c r="H268">
        <f t="shared" si="37"/>
        <v>2182185.6196131646</v>
      </c>
      <c r="I268">
        <f t="shared" si="38"/>
        <v>2182202.0738364896</v>
      </c>
      <c r="J268">
        <f t="shared" si="39"/>
        <v>-16.454223325175104</v>
      </c>
    </row>
    <row r="269" spans="1:10" x14ac:dyDescent="0.25">
      <c r="A269">
        <f>VLOOKUP('2024-03-18_windows_device_0'!P584,'2024-03-18_windows_device_0'!P$2:P$911,1,0)</f>
        <v>37.952666666666666</v>
      </c>
      <c r="B269">
        <f>VLOOKUP('2024-03-18_windows_device_0'!Q622,'2024-03-18_windows_device_0'!Q$2:Q$911,1,0)</f>
        <v>2184079</v>
      </c>
      <c r="C269">
        <f t="shared" si="33"/>
        <v>-0.19397255139426342</v>
      </c>
      <c r="D269">
        <f t="shared" si="32"/>
        <v>37.758694115272405</v>
      </c>
      <c r="E269">
        <f t="shared" si="34"/>
        <v>2181185.9750500261</v>
      </c>
      <c r="F269">
        <f t="shared" si="35"/>
        <v>37.952666666649726</v>
      </c>
      <c r="G269">
        <f t="shared" si="36"/>
        <v>2182181.3666666667</v>
      </c>
      <c r="H269">
        <f t="shared" si="37"/>
        <v>2182159.2248427067</v>
      </c>
      <c r="I269">
        <f t="shared" si="38"/>
        <v>2182198.9892157423</v>
      </c>
      <c r="J269">
        <f t="shared" si="39"/>
        <v>-39.764373035824001</v>
      </c>
    </row>
    <row r="270" spans="1:10" x14ac:dyDescent="0.25">
      <c r="A270">
        <f>VLOOKUP('2024-03-18_windows_device_0'!P585,'2024-03-18_windows_device_0'!P$2:P$911,1,0)</f>
        <v>37.946666666666665</v>
      </c>
      <c r="B270">
        <f>VLOOKUP('2024-03-18_windows_device_0'!Q623,'2024-03-18_windows_device_0'!Q$2:Q$911,1,0)</f>
        <v>2184078</v>
      </c>
      <c r="C270">
        <f t="shared" si="33"/>
        <v>-3.0099189009457742E-2</v>
      </c>
      <c r="D270">
        <f t="shared" si="32"/>
        <v>37.91656747765721</v>
      </c>
      <c r="E270">
        <f t="shared" si="34"/>
        <v>2181218.8792161373</v>
      </c>
      <c r="F270">
        <f t="shared" si="35"/>
        <v>37.946666666651623</v>
      </c>
      <c r="G270">
        <f t="shared" si="36"/>
        <v>2182180.6666666665</v>
      </c>
      <c r="H270">
        <f t="shared" si="37"/>
        <v>2182192.1160960174</v>
      </c>
      <c r="I270">
        <f t="shared" si="38"/>
        <v>2182198.2864297642</v>
      </c>
      <c r="J270">
        <f t="shared" si="39"/>
        <v>-6.1703337469388373</v>
      </c>
    </row>
    <row r="271" spans="1:10" x14ac:dyDescent="0.25">
      <c r="A271">
        <f>VLOOKUP('2024-03-18_windows_device_0'!P586,'2024-03-18_windows_device_0'!P$2:P$911,1,0)</f>
        <v>37.912666666666667</v>
      </c>
      <c r="B271">
        <f>VLOOKUP('2024-03-18_windows_device_0'!Q624,'2024-03-18_windows_device_0'!Q$2:Q$911,1,0)</f>
        <v>2184084</v>
      </c>
      <c r="C271">
        <f t="shared" si="33"/>
        <v>-0.17056207105358198</v>
      </c>
      <c r="D271">
        <f t="shared" si="32"/>
        <v>37.742104595613085</v>
      </c>
      <c r="E271">
        <f t="shared" si="34"/>
        <v>2181197.8425525832</v>
      </c>
      <c r="F271">
        <f t="shared" si="35"/>
        <v>37.912666666649528</v>
      </c>
      <c r="G271">
        <f t="shared" si="36"/>
        <v>2182188.3666666667</v>
      </c>
      <c r="H271">
        <f t="shared" si="37"/>
        <v>2182171.00541799</v>
      </c>
      <c r="I271">
        <f t="shared" si="38"/>
        <v>2182205.970642556</v>
      </c>
      <c r="J271">
        <f t="shared" si="39"/>
        <v>-34.965224565984308</v>
      </c>
    </row>
    <row r="272" spans="1:10" x14ac:dyDescent="0.25">
      <c r="A272">
        <f>VLOOKUP('2024-03-18_windows_device_0'!P587,'2024-03-18_windows_device_0'!P$2:P$911,1,0)</f>
        <v>37.885333333333335</v>
      </c>
      <c r="B272">
        <f>VLOOKUP('2024-03-18_windows_device_0'!Q625,'2024-03-18_windows_device_0'!Q$2:Q$911,1,0)</f>
        <v>2184087</v>
      </c>
      <c r="C272">
        <f t="shared" si="33"/>
        <v>-0.13711852770973609</v>
      </c>
      <c r="D272">
        <f t="shared" si="32"/>
        <v>37.748214805623597</v>
      </c>
      <c r="E272">
        <f t="shared" si="34"/>
        <v>2181209.1129936264</v>
      </c>
      <c r="F272">
        <f t="shared" si="35"/>
        <v>37.885333333316289</v>
      </c>
      <c r="G272">
        <f t="shared" si="36"/>
        <v>2182192.7333333334</v>
      </c>
      <c r="H272">
        <f t="shared" si="37"/>
        <v>2182182.2153193648</v>
      </c>
      <c r="I272">
        <f t="shared" si="38"/>
        <v>2182210.3246175451</v>
      </c>
      <c r="J272">
        <f t="shared" si="39"/>
        <v>-28.109298180495898</v>
      </c>
    </row>
    <row r="273" spans="1:10" x14ac:dyDescent="0.25">
      <c r="A273">
        <f>VLOOKUP('2024-03-18_windows_device_0'!P588,'2024-03-18_windows_device_0'!P$2:P$911,1,0)</f>
        <v>37.864666666666665</v>
      </c>
      <c r="B273">
        <f>VLOOKUP('2024-03-18_windows_device_0'!Q626,'2024-03-18_windows_device_0'!Q$2:Q$911,1,0)</f>
        <v>2184092</v>
      </c>
      <c r="C273">
        <f t="shared" si="33"/>
        <v>-0.10367498436592584</v>
      </c>
      <c r="D273">
        <f t="shared" si="32"/>
        <v>37.760991682300741</v>
      </c>
      <c r="E273">
        <f t="shared" si="34"/>
        <v>2181222.0390452114</v>
      </c>
      <c r="F273">
        <f t="shared" si="35"/>
        <v>37.864666666649789</v>
      </c>
      <c r="G273">
        <f t="shared" si="36"/>
        <v>2182198.7666666666</v>
      </c>
      <c r="H273">
        <f t="shared" si="37"/>
        <v>2182195.0949829365</v>
      </c>
      <c r="I273">
        <f t="shared" si="38"/>
        <v>2182216.3483547317</v>
      </c>
      <c r="J273">
        <f t="shared" si="39"/>
        <v>-21.253371795014797</v>
      </c>
    </row>
    <row r="274" spans="1:10" x14ac:dyDescent="0.25">
      <c r="A274">
        <f>VLOOKUP('2024-03-18_windows_device_0'!P589,'2024-03-18_windows_device_0'!P$2:P$911,1,0)</f>
        <v>37.826000000000001</v>
      </c>
      <c r="B274">
        <f>VLOOKUP('2024-03-18_windows_device_0'!Q627,'2024-03-18_windows_device_0'!Q$2:Q$911,1,0)</f>
        <v>2184092</v>
      </c>
      <c r="C274">
        <f t="shared" si="33"/>
        <v>-0.19397255139426342</v>
      </c>
      <c r="D274">
        <f t="shared" si="32"/>
        <v>37.63202744860574</v>
      </c>
      <c r="E274">
        <f t="shared" si="34"/>
        <v>2181205.5316339843</v>
      </c>
      <c r="F274">
        <f t="shared" si="35"/>
        <v>37.825999999981427</v>
      </c>
      <c r="G274">
        <f t="shared" si="36"/>
        <v>2182200.7000000002</v>
      </c>
      <c r="H274">
        <f t="shared" si="37"/>
        <v>2182178.4993609493</v>
      </c>
      <c r="I274">
        <f t="shared" si="38"/>
        <v>2182218.2637339849</v>
      </c>
      <c r="J274">
        <f t="shared" si="39"/>
        <v>-39.764373035824001</v>
      </c>
    </row>
    <row r="275" spans="1:10" x14ac:dyDescent="0.25">
      <c r="A275">
        <f>VLOOKUP('2024-03-18_windows_device_0'!P590,'2024-03-18_windows_device_0'!P$2:P$911,1,0)</f>
        <v>37.825333333333333</v>
      </c>
      <c r="B275">
        <f>VLOOKUP('2024-03-18_windows_device_0'!Q628,'2024-03-18_windows_device_0'!Q$2:Q$911,1,0)</f>
        <v>2184093</v>
      </c>
      <c r="C275">
        <f t="shared" si="33"/>
        <v>-3.3443543343881542E-3</v>
      </c>
      <c r="D275">
        <f t="shared" si="32"/>
        <v>37.821988978998945</v>
      </c>
      <c r="E275">
        <f t="shared" si="34"/>
        <v>2181245.6449752706</v>
      </c>
      <c r="F275">
        <f t="shared" si="35"/>
        <v>37.825333333317239</v>
      </c>
      <c r="G275">
        <f t="shared" si="36"/>
        <v>2182201.7333333334</v>
      </c>
      <c r="H275">
        <f t="shared" si="37"/>
        <v>2182218.6111651268</v>
      </c>
      <c r="I275">
        <f t="shared" si="38"/>
        <v>2182219.2967577651</v>
      </c>
      <c r="J275">
        <f t="shared" si="39"/>
        <v>-0.68559263854957164</v>
      </c>
    </row>
    <row r="276" spans="1:10" x14ac:dyDescent="0.25">
      <c r="A276">
        <f>VLOOKUP('2024-03-18_windows_device_0'!P591,'2024-03-18_windows_device_0'!P$2:P$911,1,0)</f>
        <v>37.777333333333331</v>
      </c>
      <c r="B276">
        <f>VLOOKUP('2024-03-18_windows_device_0'!Q629,'2024-03-18_windows_device_0'!Q$2:Q$911,1,0)</f>
        <v>2184085</v>
      </c>
      <c r="C276">
        <f t="shared" si="33"/>
        <v>-0.24079351207566194</v>
      </c>
      <c r="D276">
        <f t="shared" si="32"/>
        <v>37.536539821257669</v>
      </c>
      <c r="E276">
        <f t="shared" si="34"/>
        <v>2181191.4577280744</v>
      </c>
      <c r="F276">
        <f t="shared" si="35"/>
        <v>37.777333333313393</v>
      </c>
      <c r="G276">
        <f t="shared" si="36"/>
        <v>2182196.1333333333</v>
      </c>
      <c r="H276">
        <f t="shared" si="37"/>
        <v>2182164.3117999658</v>
      </c>
      <c r="I276">
        <f t="shared" si="38"/>
        <v>2182213.6744699413</v>
      </c>
      <c r="J276">
        <f t="shared" si="39"/>
        <v>-49.362669975510698</v>
      </c>
    </row>
    <row r="277" spans="1:10" x14ac:dyDescent="0.25">
      <c r="A277">
        <f>VLOOKUP('2024-03-18_windows_device_0'!P592,'2024-03-18_windows_device_0'!P$2:P$911,1,0)</f>
        <v>37.769333333333336</v>
      </c>
      <c r="B277">
        <f>VLOOKUP('2024-03-18_windows_device_0'!Q630,'2024-03-18_windows_device_0'!Q$2:Q$911,1,0)</f>
        <v>2184084</v>
      </c>
      <c r="C277">
        <f t="shared" si="33"/>
        <v>-4.0132252012586557E-2</v>
      </c>
      <c r="D277">
        <f t="shared" si="32"/>
        <v>37.729201081320753</v>
      </c>
      <c r="E277">
        <f t="shared" si="34"/>
        <v>2181232.0085354201</v>
      </c>
      <c r="F277">
        <f t="shared" si="35"/>
        <v>37.769333333316098</v>
      </c>
      <c r="G277">
        <f t="shared" si="36"/>
        <v>2182195.5333333332</v>
      </c>
      <c r="H277">
        <f t="shared" si="37"/>
        <v>2182204.8436436411</v>
      </c>
      <c r="I277">
        <f t="shared" si="38"/>
        <v>2182213.0707553038</v>
      </c>
      <c r="J277">
        <f t="shared" si="39"/>
        <v>-8.2271116625802438</v>
      </c>
    </row>
    <row r="278" spans="1:10" x14ac:dyDescent="0.25">
      <c r="A278">
        <f>VLOOKUP('2024-03-18_windows_device_0'!P593,'2024-03-18_windows_device_0'!P$2:P$911,1,0)</f>
        <v>37.718000000000004</v>
      </c>
      <c r="B278">
        <f>VLOOKUP('2024-03-18_windows_device_0'!Q631,'2024-03-18_windows_device_0'!Q$2:Q$911,1,0)</f>
        <v>2184089</v>
      </c>
      <c r="C278">
        <f t="shared" si="33"/>
        <v>-0.25751528374756705</v>
      </c>
      <c r="D278">
        <f t="shared" si="32"/>
        <v>37.460484716252438</v>
      </c>
      <c r="E278">
        <f t="shared" si="34"/>
        <v>2181195.1114140963</v>
      </c>
      <c r="F278">
        <f t="shared" si="35"/>
        <v>37.717999999978929</v>
      </c>
      <c r="G278">
        <f t="shared" si="36"/>
        <v>2182203.1</v>
      </c>
      <c r="H278">
        <f t="shared" si="37"/>
        <v>2182167.822953213</v>
      </c>
      <c r="I278">
        <f t="shared" si="38"/>
        <v>2182220.6135863811</v>
      </c>
      <c r="J278">
        <f t="shared" si="39"/>
        <v>-52.790633168251247</v>
      </c>
    </row>
    <row r="279" spans="1:10" x14ac:dyDescent="0.25">
      <c r="A279">
        <f>VLOOKUP('2024-03-18_windows_device_0'!P594,'2024-03-18_windows_device_0'!P$2:P$911,1,0)</f>
        <v>37.706666666666663</v>
      </c>
      <c r="B279">
        <f>VLOOKUP('2024-03-18_windows_device_0'!Q632,'2024-03-18_windows_device_0'!Q$2:Q$911,1,0)</f>
        <v>2184089</v>
      </c>
      <c r="C279">
        <f t="shared" si="33"/>
        <v>-5.6854023684562972E-2</v>
      </c>
      <c r="D279">
        <f t="shared" si="32"/>
        <v>37.649812642982099</v>
      </c>
      <c r="E279">
        <f t="shared" si="34"/>
        <v>2181236.8360978412</v>
      </c>
      <c r="F279">
        <f t="shared" si="35"/>
        <v>37.706666666648395</v>
      </c>
      <c r="G279">
        <f t="shared" si="36"/>
        <v>2182203.6666666665</v>
      </c>
      <c r="H279">
        <f t="shared" si="37"/>
        <v>2182209.5199157894</v>
      </c>
      <c r="I279">
        <f t="shared" si="38"/>
        <v>2182221.1749906447</v>
      </c>
      <c r="J279">
        <f t="shared" si="39"/>
        <v>-11.655074855335409</v>
      </c>
    </row>
    <row r="280" spans="1:10" x14ac:dyDescent="0.25">
      <c r="A280">
        <f>VLOOKUP('2024-03-18_windows_device_0'!P595,'2024-03-18_windows_device_0'!P$2:P$911,1,0)</f>
        <v>37.677999999999997</v>
      </c>
      <c r="B280">
        <f>VLOOKUP('2024-03-18_windows_device_0'!Q633,'2024-03-18_windows_device_0'!Q$2:Q$911,1,0)</f>
        <v>2184087</v>
      </c>
      <c r="C280">
        <f t="shared" si="33"/>
        <v>-0.14380723637851239</v>
      </c>
      <c r="D280">
        <f t="shared" si="32"/>
        <v>37.534192763621483</v>
      </c>
      <c r="E280">
        <f t="shared" si="34"/>
        <v>2181218.5015399037</v>
      </c>
      <c r="F280">
        <f t="shared" si="35"/>
        <v>37.677999999980081</v>
      </c>
      <c r="G280">
        <f t="shared" si="36"/>
        <v>2182203.1</v>
      </c>
      <c r="H280">
        <f t="shared" si="37"/>
        <v>2182191.1145297368</v>
      </c>
      <c r="I280">
        <f t="shared" si="38"/>
        <v>2182220.5950131943</v>
      </c>
      <c r="J280">
        <f t="shared" si="39"/>
        <v>-29.480483457595042</v>
      </c>
    </row>
    <row r="281" spans="1:10" x14ac:dyDescent="0.25">
      <c r="A281">
        <f>VLOOKUP('2024-03-18_windows_device_0'!P596,'2024-03-18_windows_device_0'!P$2:P$911,1,0)</f>
        <v>37.661999999999999</v>
      </c>
      <c r="B281">
        <f>VLOOKUP('2024-03-18_windows_device_0'!Q634,'2024-03-18_windows_device_0'!Q$2:Q$911,1,0)</f>
        <v>2184083</v>
      </c>
      <c r="C281">
        <f t="shared" si="33"/>
        <v>-8.0264504025208766E-2</v>
      </c>
      <c r="D281">
        <f t="shared" si="32"/>
        <v>37.58173549597479</v>
      </c>
      <c r="E281">
        <f t="shared" si="34"/>
        <v>2181228.3603451615</v>
      </c>
      <c r="F281">
        <f t="shared" si="35"/>
        <v>37.661999999980793</v>
      </c>
      <c r="G281">
        <f t="shared" si="36"/>
        <v>2182199.9</v>
      </c>
      <c r="H281">
        <f t="shared" si="37"/>
        <v>2182200.9333605943</v>
      </c>
      <c r="I281">
        <f t="shared" si="38"/>
        <v>2182217.3875839193</v>
      </c>
      <c r="J281">
        <f t="shared" si="39"/>
        <v>-16.454223325167796</v>
      </c>
    </row>
    <row r="282" spans="1:10" x14ac:dyDescent="0.25">
      <c r="A282">
        <f>VLOOKUP('2024-03-18_windows_device_0'!P597,'2024-03-18_windows_device_0'!P$2:P$911,1,0)</f>
        <v>37.62466666666667</v>
      </c>
      <c r="B282">
        <f>VLOOKUP('2024-03-18_windows_device_0'!Q635,'2024-03-18_windows_device_0'!Q$2:Q$911,1,0)</f>
        <v>2184084</v>
      </c>
      <c r="C282">
        <f t="shared" si="33"/>
        <v>-0.18728384272548712</v>
      </c>
      <c r="D282">
        <f t="shared" si="32"/>
        <v>37.437382823941185</v>
      </c>
      <c r="E282">
        <f t="shared" si="34"/>
        <v>2181209.365218658</v>
      </c>
      <c r="F282">
        <f t="shared" si="35"/>
        <v>37.624666666645275</v>
      </c>
      <c r="G282">
        <f t="shared" si="36"/>
        <v>2182202.7666666666</v>
      </c>
      <c r="H282">
        <f t="shared" si="37"/>
        <v>2182181.8437278536</v>
      </c>
      <c r="I282">
        <f t="shared" si="38"/>
        <v>2182220.2369156121</v>
      </c>
      <c r="J282">
        <f t="shared" si="39"/>
        <v>-38.393187758724856</v>
      </c>
    </row>
    <row r="283" spans="1:10" x14ac:dyDescent="0.25">
      <c r="A283">
        <f>VLOOKUP('2024-03-18_windows_device_0'!P598,'2024-03-18_windows_device_0'!P$2:P$911,1,0)</f>
        <v>37.609333333333332</v>
      </c>
      <c r="B283">
        <f>VLOOKUP('2024-03-18_windows_device_0'!Q636,'2024-03-18_windows_device_0'!Q$2:Q$911,1,0)</f>
        <v>2184079</v>
      </c>
      <c r="C283">
        <f t="shared" si="33"/>
        <v>-7.6920149690856254E-2</v>
      </c>
      <c r="D283">
        <f t="shared" si="32"/>
        <v>37.532413183642475</v>
      </c>
      <c r="E283">
        <f t="shared" si="34"/>
        <v>2181227.7886376702</v>
      </c>
      <c r="F283">
        <f t="shared" si="35"/>
        <v>37.609333333313423</v>
      </c>
      <c r="G283">
        <f t="shared" si="36"/>
        <v>2182198.5333333332</v>
      </c>
      <c r="H283">
        <f t="shared" si="37"/>
        <v>2182200.2278318703</v>
      </c>
      <c r="I283">
        <f t="shared" si="38"/>
        <v>2182215.996462557</v>
      </c>
      <c r="J283">
        <f t="shared" si="39"/>
        <v>-15.768630686625531</v>
      </c>
    </row>
    <row r="284" spans="1:10" x14ac:dyDescent="0.25">
      <c r="A284">
        <f>VLOOKUP('2024-03-18_windows_device_0'!P599,'2024-03-18_windows_device_0'!P$2:P$911,1,0)</f>
        <v>37.567999999999998</v>
      </c>
      <c r="B284">
        <f>VLOOKUP('2024-03-18_windows_device_0'!Q637,'2024-03-18_windows_device_0'!Q$2:Q$911,1,0)</f>
        <v>2184083</v>
      </c>
      <c r="C284">
        <f t="shared" si="33"/>
        <v>-0.20734996873181605</v>
      </c>
      <c r="D284">
        <f t="shared" si="32"/>
        <v>37.360650031268179</v>
      </c>
      <c r="E284">
        <f t="shared" si="34"/>
        <v>2181207.205428693</v>
      </c>
      <c r="F284">
        <f t="shared" si="35"/>
        <v>37.567999999977367</v>
      </c>
      <c r="G284">
        <f t="shared" si="36"/>
        <v>2182204.6</v>
      </c>
      <c r="H284">
        <f t="shared" si="37"/>
        <v>2182179.5371933412</v>
      </c>
      <c r="I284">
        <f t="shared" si="38"/>
        <v>2182222.0439369311</v>
      </c>
      <c r="J284">
        <f t="shared" si="39"/>
        <v>-42.506743590022289</v>
      </c>
    </row>
    <row r="285" spans="1:10" x14ac:dyDescent="0.25">
      <c r="A285">
        <f>VLOOKUP('2024-03-18_windows_device_0'!P600,'2024-03-18_windows_device_0'!P$2:P$911,1,0)</f>
        <v>37.553333333333335</v>
      </c>
      <c r="B285">
        <f>VLOOKUP('2024-03-18_windows_device_0'!Q638,'2024-03-18_windows_device_0'!Q$2:Q$911,1,0)</f>
        <v>2184081</v>
      </c>
      <c r="C285">
        <f t="shared" si="33"/>
        <v>-7.3575795356432452E-2</v>
      </c>
      <c r="D285">
        <f t="shared" si="32"/>
        <v>37.479757537976901</v>
      </c>
      <c r="E285">
        <f t="shared" si="34"/>
        <v>2181233.3942860262</v>
      </c>
      <c r="F285">
        <f t="shared" si="35"/>
        <v>37.553333333312658</v>
      </c>
      <c r="G285">
        <f t="shared" si="36"/>
        <v>2182203.3333333335</v>
      </c>
      <c r="H285">
        <f t="shared" si="37"/>
        <v>2182205.6874220478</v>
      </c>
      <c r="I285">
        <f t="shared" si="38"/>
        <v>2182220.7704600957</v>
      </c>
      <c r="J285">
        <f t="shared" si="39"/>
        <v>-15.083038048068653</v>
      </c>
    </row>
    <row r="286" spans="1:10" x14ac:dyDescent="0.25">
      <c r="A286">
        <f>VLOOKUP('2024-03-18_windows_device_0'!P601,'2024-03-18_windows_device_0'!P$2:P$911,1,0)</f>
        <v>37.527999999999999</v>
      </c>
      <c r="B286">
        <f>VLOOKUP('2024-03-18_windows_device_0'!Q639,'2024-03-18_windows_device_0'!Q$2:Q$911,1,0)</f>
        <v>2184080</v>
      </c>
      <c r="C286">
        <f t="shared" si="33"/>
        <v>-0.12708546470660728</v>
      </c>
      <c r="D286">
        <f t="shared" si="32"/>
        <v>37.400914535293388</v>
      </c>
      <c r="E286">
        <f t="shared" si="34"/>
        <v>2181222.747056955</v>
      </c>
      <c r="F286">
        <f t="shared" si="35"/>
        <v>37.527999999978064</v>
      </c>
      <c r="G286">
        <f t="shared" si="36"/>
        <v>2182203.6</v>
      </c>
      <c r="H286">
        <f t="shared" si="37"/>
        <v>2182194.9728434794</v>
      </c>
      <c r="I286">
        <f t="shared" si="38"/>
        <v>2182221.0253637442</v>
      </c>
      <c r="J286">
        <f t="shared" si="39"/>
        <v>-26.052520264854493</v>
      </c>
    </row>
    <row r="287" spans="1:10" x14ac:dyDescent="0.25">
      <c r="A287">
        <f>VLOOKUP('2024-03-18_windows_device_0'!P602,'2024-03-18_windows_device_0'!P$2:P$911,1,0)</f>
        <v>37.50266666666667</v>
      </c>
      <c r="B287">
        <f>VLOOKUP('2024-03-18_windows_device_0'!Q640,'2024-03-18_windows_device_0'!Q$2:Q$911,1,0)</f>
        <v>2184075</v>
      </c>
      <c r="C287">
        <f t="shared" si="33"/>
        <v>-0.12708546470657164</v>
      </c>
      <c r="D287">
        <f t="shared" si="32"/>
        <v>37.375581201960095</v>
      </c>
      <c r="E287">
        <f t="shared" si="34"/>
        <v>2181219.0701047117</v>
      </c>
      <c r="F287">
        <f t="shared" si="35"/>
        <v>37.50266666664433</v>
      </c>
      <c r="G287">
        <f t="shared" si="36"/>
        <v>2182199.8666666667</v>
      </c>
      <c r="H287">
        <f t="shared" si="37"/>
        <v>2182191.2277471279</v>
      </c>
      <c r="I287">
        <f t="shared" si="38"/>
        <v>2182217.2802673928</v>
      </c>
      <c r="J287">
        <f t="shared" si="39"/>
        <v>-26.052520264847185</v>
      </c>
    </row>
    <row r="288" spans="1:10" x14ac:dyDescent="0.25">
      <c r="A288">
        <f>VLOOKUP('2024-03-18_windows_device_0'!P603,'2024-03-18_windows_device_0'!P$2:P$911,1,0)</f>
        <v>37.471333333333334</v>
      </c>
      <c r="B288">
        <f>VLOOKUP('2024-03-18_windows_device_0'!Q641,'2024-03-18_windows_device_0'!Q$2:Q$911,1,0)</f>
        <v>2184073</v>
      </c>
      <c r="C288">
        <f t="shared" si="33"/>
        <v>-0.15718465371606502</v>
      </c>
      <c r="D288">
        <f t="shared" si="32"/>
        <v>37.314148679617269</v>
      </c>
      <c r="E288">
        <f t="shared" si="34"/>
        <v>2181212.5372713311</v>
      </c>
      <c r="F288">
        <f t="shared" si="35"/>
        <v>37.471333333309957</v>
      </c>
      <c r="G288">
        <f t="shared" si="36"/>
        <v>2182199.4333333331</v>
      </c>
      <c r="H288">
        <f t="shared" si="37"/>
        <v>2182184.6095310515</v>
      </c>
      <c r="I288">
        <f t="shared" si="38"/>
        <v>2182216.8323850632</v>
      </c>
      <c r="J288">
        <f t="shared" si="39"/>
        <v>-32.222854011793331</v>
      </c>
    </row>
    <row r="289" spans="1:10" x14ac:dyDescent="0.25">
      <c r="A289">
        <f>VLOOKUP('2024-03-18_windows_device_0'!P604,'2024-03-18_windows_device_0'!P$2:P$911,1,0)</f>
        <v>37.455333333333336</v>
      </c>
      <c r="B289">
        <f>VLOOKUP('2024-03-18_windows_device_0'!Q642,'2024-03-18_windows_device_0'!Q$2:Q$911,1,0)</f>
        <v>2184070</v>
      </c>
      <c r="C289">
        <f t="shared" si="33"/>
        <v>-8.0264504025208766E-2</v>
      </c>
      <c r="D289">
        <f t="shared" si="32"/>
        <v>37.375068829308127</v>
      </c>
      <c r="E289">
        <f t="shared" si="34"/>
        <v>2181226.14254126</v>
      </c>
      <c r="F289">
        <f t="shared" si="35"/>
        <v>37.455333333311017</v>
      </c>
      <c r="G289">
        <f t="shared" si="36"/>
        <v>2182197.2333333334</v>
      </c>
      <c r="H289">
        <f t="shared" si="37"/>
        <v>2182198.1707324632</v>
      </c>
      <c r="I289">
        <f t="shared" si="38"/>
        <v>2182214.6249557883</v>
      </c>
      <c r="J289">
        <f t="shared" si="39"/>
        <v>-16.454223325167796</v>
      </c>
    </row>
    <row r="290" spans="1:10" x14ac:dyDescent="0.25">
      <c r="A290">
        <f>VLOOKUP('2024-03-18_windows_device_0'!P605,'2024-03-18_windows_device_0'!P$2:P$911,1,0)</f>
        <v>37.422666666666665</v>
      </c>
      <c r="B290">
        <f>VLOOKUP('2024-03-18_windows_device_0'!Q643,'2024-03-18_windows_device_0'!Q$2:Q$911,1,0)</f>
        <v>2184071</v>
      </c>
      <c r="C290">
        <f t="shared" si="33"/>
        <v>-0.16387336238484132</v>
      </c>
      <c r="D290">
        <f t="shared" si="32"/>
        <v>37.258793304281824</v>
      </c>
      <c r="E290">
        <f t="shared" si="34"/>
        <v>2181211.7118479325</v>
      </c>
      <c r="F290">
        <f t="shared" si="35"/>
        <v>37.422666666642321</v>
      </c>
      <c r="G290">
        <f t="shared" si="36"/>
        <v>2182199.8666666667</v>
      </c>
      <c r="H290">
        <f t="shared" si="37"/>
        <v>2182183.6490817307</v>
      </c>
      <c r="I290">
        <f t="shared" si="38"/>
        <v>2182217.2431210196</v>
      </c>
      <c r="J290">
        <f t="shared" si="39"/>
        <v>-33.594039288892468</v>
      </c>
    </row>
    <row r="291" spans="1:10" x14ac:dyDescent="0.25">
      <c r="A291">
        <f>VLOOKUP('2024-03-18_windows_device_0'!P606,'2024-03-18_windows_device_0'!P$2:P$911,1,0)</f>
        <v>37.399333333333331</v>
      </c>
      <c r="B291">
        <f>VLOOKUP('2024-03-18_windows_device_0'!Q644,'2024-03-18_windows_device_0'!Q$2:Q$911,1,0)</f>
        <v>2184078</v>
      </c>
      <c r="C291">
        <f t="shared" si="33"/>
        <v>-0.11705240170344282</v>
      </c>
      <c r="D291">
        <f t="shared" si="32"/>
        <v>37.282280931629892</v>
      </c>
      <c r="E291">
        <f t="shared" si="34"/>
        <v>2181229.5317556732</v>
      </c>
      <c r="F291">
        <f t="shared" si="35"/>
        <v>37.399333333309428</v>
      </c>
      <c r="G291">
        <f t="shared" si="36"/>
        <v>2182208.0333333332</v>
      </c>
      <c r="H291">
        <f t="shared" si="37"/>
        <v>2182201.4032109776</v>
      </c>
      <c r="I291">
        <f t="shared" si="38"/>
        <v>2182225.398953327</v>
      </c>
      <c r="J291">
        <f t="shared" si="39"/>
        <v>-23.995742349205777</v>
      </c>
    </row>
    <row r="292" spans="1:10" x14ac:dyDescent="0.25">
      <c r="A292">
        <f>VLOOKUP('2024-03-18_windows_device_0'!P607,'2024-03-18_windows_device_0'!P$2:P$911,1,0)</f>
        <v>37.37533333333333</v>
      </c>
      <c r="B292">
        <f>VLOOKUP('2024-03-18_windows_device_0'!Q645,'2024-03-18_windows_device_0'!Q$2:Q$911,1,0)</f>
        <v>2184075</v>
      </c>
      <c r="C292">
        <f t="shared" si="33"/>
        <v>-0.12039675603783097</v>
      </c>
      <c r="D292">
        <f t="shared" si="32"/>
        <v>37.254936577295496</v>
      </c>
      <c r="E292">
        <f t="shared" si="34"/>
        <v>2181227.1033802656</v>
      </c>
      <c r="F292">
        <f t="shared" si="35"/>
        <v>37.375333333308944</v>
      </c>
      <c r="G292">
        <f t="shared" si="36"/>
        <v>2182206.2333333334</v>
      </c>
      <c r="H292">
        <f t="shared" si="37"/>
        <v>2182198.9064744273</v>
      </c>
      <c r="I292">
        <f t="shared" si="38"/>
        <v>2182223.5878094151</v>
      </c>
      <c r="J292">
        <f t="shared" si="39"/>
        <v>-24.681334987755349</v>
      </c>
    </row>
    <row r="293" spans="1:10" x14ac:dyDescent="0.25">
      <c r="A293">
        <f>VLOOKUP('2024-03-18_windows_device_0'!P608,'2024-03-18_windows_device_0'!P$2:P$911,1,0)</f>
        <v>37.35</v>
      </c>
      <c r="B293">
        <f>VLOOKUP('2024-03-18_windows_device_0'!Q646,'2024-03-18_windows_device_0'!Q$2:Q$911,1,0)</f>
        <v>2184067</v>
      </c>
      <c r="C293">
        <f t="shared" si="33"/>
        <v>-0.12708546470657164</v>
      </c>
      <c r="D293">
        <f t="shared" si="32"/>
        <v>37.222914535293427</v>
      </c>
      <c r="E293">
        <f t="shared" si="34"/>
        <v>2181219.0600313209</v>
      </c>
      <c r="F293">
        <f t="shared" si="35"/>
        <v>37.34999999997504</v>
      </c>
      <c r="G293">
        <f t="shared" si="36"/>
        <v>2182199.5</v>
      </c>
      <c r="H293">
        <f t="shared" si="37"/>
        <v>2182190.7901927987</v>
      </c>
      <c r="I293">
        <f t="shared" si="38"/>
        <v>2182216.8427130636</v>
      </c>
      <c r="J293">
        <f t="shared" si="39"/>
        <v>-26.052520264847185</v>
      </c>
    </row>
    <row r="294" spans="1:10" x14ac:dyDescent="0.25">
      <c r="A294">
        <f>VLOOKUP('2024-03-18_windows_device_0'!P609,'2024-03-18_windows_device_0'!P$2:P$911,1,0)</f>
        <v>37.322000000000003</v>
      </c>
      <c r="B294">
        <f>VLOOKUP('2024-03-18_windows_device_0'!Q647,'2024-03-18_windows_device_0'!Q$2:Q$911,1,0)</f>
        <v>2184069</v>
      </c>
      <c r="C294">
        <f t="shared" si="33"/>
        <v>-0.14046288204412424</v>
      </c>
      <c r="D294">
        <f t="shared" si="32"/>
        <v>37.181537117955877</v>
      </c>
      <c r="E294">
        <f t="shared" si="34"/>
        <v>2181219.786193823</v>
      </c>
      <c r="F294">
        <f t="shared" si="35"/>
        <v>37.321999999974274</v>
      </c>
      <c r="G294">
        <f t="shared" si="36"/>
        <v>2182202.9</v>
      </c>
      <c r="H294">
        <f t="shared" si="37"/>
        <v>2182191.4348210138</v>
      </c>
      <c r="I294">
        <f t="shared" si="38"/>
        <v>2182220.2297118329</v>
      </c>
      <c r="J294">
        <f t="shared" si="39"/>
        <v>-28.79489081904547</v>
      </c>
    </row>
    <row r="295" spans="1:10" x14ac:dyDescent="0.25">
      <c r="A295">
        <f>VLOOKUP('2024-03-18_windows_device_0'!P610,'2024-03-18_windows_device_0'!P$2:P$911,1,0)</f>
        <v>37.291333333333334</v>
      </c>
      <c r="B295">
        <f>VLOOKUP('2024-03-18_windows_device_0'!Q648,'2024-03-18_windows_device_0'!Q$2:Q$911,1,0)</f>
        <v>2184066</v>
      </c>
      <c r="C295">
        <f t="shared" si="33"/>
        <v>-0.15384029938167687</v>
      </c>
      <c r="D295">
        <f t="shared" si="32"/>
        <v>37.137493033951657</v>
      </c>
      <c r="E295">
        <f t="shared" si="34"/>
        <v>2181215.6533303917</v>
      </c>
      <c r="F295">
        <f t="shared" si="35"/>
        <v>37.29133333330676</v>
      </c>
      <c r="G295">
        <f t="shared" si="36"/>
        <v>2182201.4333333331</v>
      </c>
      <c r="H295">
        <f t="shared" si="37"/>
        <v>2182187.2115443498</v>
      </c>
      <c r="I295">
        <f t="shared" si="38"/>
        <v>2182218.7488057232</v>
      </c>
      <c r="J295">
        <f t="shared" si="39"/>
        <v>-31.537261373243759</v>
      </c>
    </row>
    <row r="296" spans="1:10" x14ac:dyDescent="0.25">
      <c r="A296">
        <f>VLOOKUP('2024-03-18_windows_device_0'!P611,'2024-03-18_windows_device_0'!P$2:P$911,1,0)</f>
        <v>37.273333333333333</v>
      </c>
      <c r="B296">
        <f>VLOOKUP('2024-03-18_windows_device_0'!Q649,'2024-03-18_windows_device_0'!Q$2:Q$911,1,0)</f>
        <v>2184067</v>
      </c>
      <c r="C296">
        <f t="shared" si="33"/>
        <v>-9.029756702837323E-2</v>
      </c>
      <c r="D296">
        <f t="shared" si="32"/>
        <v>37.183035766304961</v>
      </c>
      <c r="E296">
        <f t="shared" si="34"/>
        <v>2181230.6248435318</v>
      </c>
      <c r="F296">
        <f t="shared" si="35"/>
        <v>37.273333333307662</v>
      </c>
      <c r="G296">
        <f t="shared" si="36"/>
        <v>2182203.3333333335</v>
      </c>
      <c r="H296">
        <f t="shared" si="37"/>
        <v>2182202.1294465484</v>
      </c>
      <c r="I296">
        <f t="shared" si="38"/>
        <v>2182220.6404477893</v>
      </c>
      <c r="J296">
        <f t="shared" si="39"/>
        <v>-18.511001240816512</v>
      </c>
    </row>
    <row r="297" spans="1:10" x14ac:dyDescent="0.25">
      <c r="A297">
        <f>VLOOKUP('2024-03-18_windows_device_0'!P612,'2024-03-18_windows_device_0'!P$2:P$911,1,0)</f>
        <v>37.229999999999997</v>
      </c>
      <c r="B297">
        <f>VLOOKUP('2024-03-18_windows_device_0'!Q650,'2024-03-18_windows_device_0'!Q$2:Q$911,1,0)</f>
        <v>2184063</v>
      </c>
      <c r="C297">
        <f t="shared" si="33"/>
        <v>-0.2173830317349805</v>
      </c>
      <c r="D297">
        <f t="shared" si="32"/>
        <v>37.012616968265014</v>
      </c>
      <c r="E297">
        <f t="shared" si="34"/>
        <v>2181202.8495777105</v>
      </c>
      <c r="F297">
        <f t="shared" si="35"/>
        <v>37.22999999997085</v>
      </c>
      <c r="G297">
        <f t="shared" si="36"/>
        <v>2182201.5</v>
      </c>
      <c r="H297">
        <f t="shared" si="37"/>
        <v>2182174.2234719978</v>
      </c>
      <c r="I297">
        <f t="shared" si="38"/>
        <v>2182218.7869935036</v>
      </c>
      <c r="J297">
        <f t="shared" si="39"/>
        <v>-44.563521505671005</v>
      </c>
    </row>
    <row r="298" spans="1:10" x14ac:dyDescent="0.25">
      <c r="A298">
        <f>VLOOKUP('2024-03-18_windows_device_0'!P613,'2024-03-18_windows_device_0'!P$2:P$911,1,0)</f>
        <v>37.223333333333336</v>
      </c>
      <c r="B298">
        <f>VLOOKUP('2024-03-18_windows_device_0'!Q651,'2024-03-18_windows_device_0'!Q$2:Q$911,1,0)</f>
        <v>2184061</v>
      </c>
      <c r="C298">
        <f t="shared" si="33"/>
        <v>-3.344354334381025E-2</v>
      </c>
      <c r="D298">
        <f t="shared" si="32"/>
        <v>37.189889789989529</v>
      </c>
      <c r="E298">
        <f t="shared" si="34"/>
        <v>2181238.9077260247</v>
      </c>
      <c r="F298">
        <f t="shared" si="35"/>
        <v>37.223333333307835</v>
      </c>
      <c r="G298">
        <f t="shared" si="36"/>
        <v>2182199.8333333335</v>
      </c>
      <c r="H298">
        <f t="shared" si="37"/>
        <v>2182210.2613049201</v>
      </c>
      <c r="I298">
        <f t="shared" si="38"/>
        <v>2182217.1172313057</v>
      </c>
      <c r="J298">
        <f t="shared" si="39"/>
        <v>-6.8559263854811014</v>
      </c>
    </row>
    <row r="299" spans="1:10" x14ac:dyDescent="0.25">
      <c r="A299">
        <f>VLOOKUP('2024-03-18_windows_device_0'!P614,'2024-03-18_windows_device_0'!P$2:P$911,1,0)</f>
        <v>37.196666666666665</v>
      </c>
      <c r="B299">
        <f>VLOOKUP('2024-03-18_windows_device_0'!Q652,'2024-03-18_windows_device_0'!Q$2:Q$911,1,0)</f>
        <v>2184058</v>
      </c>
      <c r="C299">
        <f t="shared" si="33"/>
        <v>-0.13377417337538358</v>
      </c>
      <c r="D299">
        <f t="shared" si="32"/>
        <v>37.06289249329128</v>
      </c>
      <c r="E299">
        <f t="shared" si="34"/>
        <v>2181216.7427099301</v>
      </c>
      <c r="F299">
        <f t="shared" si="35"/>
        <v>37.196666666638627</v>
      </c>
      <c r="G299">
        <f t="shared" si="36"/>
        <v>2182198.1666666665</v>
      </c>
      <c r="H299">
        <f t="shared" si="37"/>
        <v>2182188.0144769726</v>
      </c>
      <c r="I299">
        <f t="shared" si="38"/>
        <v>2182215.4381825146</v>
      </c>
      <c r="J299">
        <f t="shared" si="39"/>
        <v>-27.423705541953634</v>
      </c>
    </row>
    <row r="300" spans="1:10" x14ac:dyDescent="0.25">
      <c r="A300">
        <f>VLOOKUP('2024-03-18_windows_device_0'!P615,'2024-03-18_windows_device_0'!P$2:P$911,1,0)</f>
        <v>37.183999999999997</v>
      </c>
      <c r="B300">
        <f>VLOOKUP('2024-03-18_windows_device_0'!Q653,'2024-03-18_windows_device_0'!Q$2:Q$911,1,0)</f>
        <v>2184057</v>
      </c>
      <c r="C300">
        <f t="shared" si="33"/>
        <v>-6.3542732353303641E-2</v>
      </c>
      <c r="D300">
        <f t="shared" si="32"/>
        <v>37.120457267646692</v>
      </c>
      <c r="E300">
        <f t="shared" si="34"/>
        <v>2181230.8067762279</v>
      </c>
      <c r="F300">
        <f t="shared" si="35"/>
        <v>37.183999999973153</v>
      </c>
      <c r="G300">
        <f t="shared" si="36"/>
        <v>2182197.7999999998</v>
      </c>
      <c r="H300">
        <f t="shared" si="37"/>
        <v>2182202.0393742067</v>
      </c>
      <c r="I300">
        <f t="shared" si="38"/>
        <v>2182215.0656343391</v>
      </c>
      <c r="J300">
        <f t="shared" si="39"/>
        <v>-13.026260132427247</v>
      </c>
    </row>
    <row r="301" spans="1:10" x14ac:dyDescent="0.25">
      <c r="A301">
        <f>VLOOKUP('2024-03-18_windows_device_0'!P616,'2024-03-18_windows_device_0'!P$2:P$911,1,0)</f>
        <v>37.145333333333333</v>
      </c>
      <c r="B301">
        <f>VLOOKUP('2024-03-18_windows_device_0'!Q654,'2024-03-18_windows_device_0'!Q$2:Q$911,1,0)</f>
        <v>2184057</v>
      </c>
      <c r="C301">
        <f t="shared" si="33"/>
        <v>-0.19397255139426342</v>
      </c>
      <c r="D301">
        <f t="shared" si="32"/>
        <v>36.951360781939073</v>
      </c>
      <c r="E301">
        <f t="shared" si="34"/>
        <v>2181206.1048400858</v>
      </c>
      <c r="F301">
        <f t="shared" si="35"/>
        <v>37.145333333302879</v>
      </c>
      <c r="G301">
        <f t="shared" si="36"/>
        <v>2182199.7333333334</v>
      </c>
      <c r="H301">
        <f t="shared" si="37"/>
        <v>2182177.2166405562</v>
      </c>
      <c r="I301">
        <f t="shared" si="38"/>
        <v>2182216.9810135919</v>
      </c>
      <c r="J301">
        <f t="shared" si="39"/>
        <v>-39.764373035824001</v>
      </c>
    </row>
    <row r="302" spans="1:10" x14ac:dyDescent="0.25">
      <c r="A302">
        <f>VLOOKUP('2024-03-18_windows_device_0'!P617,'2024-03-18_windows_device_0'!P$2:P$911,1,0)</f>
        <v>37.116666666666667</v>
      </c>
      <c r="B302">
        <f>VLOOKUP('2024-03-18_windows_device_0'!Q655,'2024-03-18_windows_device_0'!Q$2:Q$911,1,0)</f>
        <v>2184058</v>
      </c>
      <c r="C302">
        <f t="shared" si="33"/>
        <v>-0.14380723637851239</v>
      </c>
      <c r="D302">
        <f t="shared" si="32"/>
        <v>36.972859430288153</v>
      </c>
      <c r="E302">
        <f t="shared" si="34"/>
        <v>2181218.8995039295</v>
      </c>
      <c r="F302">
        <f t="shared" si="35"/>
        <v>37.116666666636725</v>
      </c>
      <c r="G302">
        <f t="shared" si="36"/>
        <v>2182202.1666666665</v>
      </c>
      <c r="H302">
        <f t="shared" si="37"/>
        <v>2182189.920552684</v>
      </c>
      <c r="I302">
        <f t="shared" si="38"/>
        <v>2182219.4010361414</v>
      </c>
      <c r="J302">
        <f t="shared" si="39"/>
        <v>-29.480483457595042</v>
      </c>
    </row>
    <row r="303" spans="1:10" x14ac:dyDescent="0.25">
      <c r="A303">
        <f>VLOOKUP('2024-03-18_windows_device_0'!P618,'2024-03-18_windows_device_0'!P$2:P$911,1,0)</f>
        <v>37.086666666666666</v>
      </c>
      <c r="B303">
        <f>VLOOKUP('2024-03-18_windows_device_0'!Q656,'2024-03-18_windows_device_0'!Q$2:Q$911,1,0)</f>
        <v>2184055</v>
      </c>
      <c r="C303">
        <f t="shared" si="33"/>
        <v>-0.15049594504728872</v>
      </c>
      <c r="D303">
        <f t="shared" si="32"/>
        <v>36.936170721619376</v>
      </c>
      <c r="E303">
        <f t="shared" si="34"/>
        <v>2181216.110451052</v>
      </c>
      <c r="F303">
        <f t="shared" si="35"/>
        <v>37.086666666635907</v>
      </c>
      <c r="G303">
        <f t="shared" si="36"/>
        <v>2182200.6666666665</v>
      </c>
      <c r="H303">
        <f t="shared" si="37"/>
        <v>2182187.0354375169</v>
      </c>
      <c r="I303">
        <f t="shared" si="38"/>
        <v>2182217.8871062514</v>
      </c>
      <c r="J303">
        <f t="shared" si="39"/>
        <v>-30.851668734694186</v>
      </c>
    </row>
    <row r="304" spans="1:10" x14ac:dyDescent="0.25">
      <c r="A304">
        <f>VLOOKUP('2024-03-18_windows_device_0'!P619,'2024-03-18_windows_device_0'!P$2:P$911,1,0)</f>
        <v>37.06133333333333</v>
      </c>
      <c r="B304">
        <f>VLOOKUP('2024-03-18_windows_device_0'!Q657,'2024-03-18_windows_device_0'!Q$2:Q$911,1,0)</f>
        <v>2184057</v>
      </c>
      <c r="C304">
        <f t="shared" si="33"/>
        <v>-0.12708546470660728</v>
      </c>
      <c r="D304">
        <f t="shared" si="32"/>
        <v>36.93424786862672</v>
      </c>
      <c r="E304">
        <f t="shared" si="34"/>
        <v>2181224.246490235</v>
      </c>
      <c r="F304">
        <f t="shared" si="35"/>
        <v>37.061333333302549</v>
      </c>
      <c r="G304">
        <f t="shared" si="36"/>
        <v>2182203.9333333331</v>
      </c>
      <c r="H304">
        <f t="shared" si="37"/>
        <v>2182195.0894896351</v>
      </c>
      <c r="I304">
        <f t="shared" si="38"/>
        <v>2182221.1420099</v>
      </c>
      <c r="J304">
        <f t="shared" si="39"/>
        <v>-26.052520264854493</v>
      </c>
    </row>
    <row r="305" spans="1:10" x14ac:dyDescent="0.25">
      <c r="A305">
        <f>VLOOKUP('2024-03-18_windows_device_0'!P620,'2024-03-18_windows_device_0'!P$2:P$911,1,0)</f>
        <v>37.045999999999999</v>
      </c>
      <c r="B305">
        <f>VLOOKUP('2024-03-18_windows_device_0'!Q658,'2024-03-18_windows_device_0'!Q$2:Q$911,1,0)</f>
        <v>2184058</v>
      </c>
      <c r="C305">
        <f t="shared" si="33"/>
        <v>-7.6920149690820616E-2</v>
      </c>
      <c r="D305">
        <f t="shared" si="32"/>
        <v>36.969079850309178</v>
      </c>
      <c r="E305">
        <f t="shared" si="34"/>
        <v>2181236.3399365325</v>
      </c>
      <c r="F305">
        <f t="shared" si="35"/>
        <v>37.045999999970029</v>
      </c>
      <c r="G305">
        <f t="shared" si="36"/>
        <v>2182205.7000000002</v>
      </c>
      <c r="H305">
        <f t="shared" si="37"/>
        <v>2182207.1329261586</v>
      </c>
      <c r="I305">
        <f t="shared" si="38"/>
        <v>2182222.9015568453</v>
      </c>
      <c r="J305">
        <f t="shared" si="39"/>
        <v>-15.768630686618227</v>
      </c>
    </row>
    <row r="306" spans="1:10" x14ac:dyDescent="0.25">
      <c r="A306">
        <f>VLOOKUP('2024-03-18_windows_device_0'!P621,'2024-03-18_windows_device_0'!P$2:P$911,1,0)</f>
        <v>37.026666666666664</v>
      </c>
      <c r="B306">
        <f>VLOOKUP('2024-03-18_windows_device_0'!Q659,'2024-03-18_windows_device_0'!Q$2:Q$911,1,0)</f>
        <v>2184055</v>
      </c>
      <c r="C306">
        <f t="shared" si="33"/>
        <v>-9.6986275697149529E-2</v>
      </c>
      <c r="D306">
        <f t="shared" si="32"/>
        <v>36.929680390969516</v>
      </c>
      <c r="E306">
        <f t="shared" si="34"/>
        <v>2181230.2475410453</v>
      </c>
      <c r="F306">
        <f t="shared" si="35"/>
        <v>37.026666666635805</v>
      </c>
      <c r="G306">
        <f t="shared" si="36"/>
        <v>2182203.6666666665</v>
      </c>
      <c r="H306">
        <f t="shared" si="37"/>
        <v>2182200.9770599534</v>
      </c>
      <c r="I306">
        <f t="shared" si="38"/>
        <v>2182220.8592464714</v>
      </c>
      <c r="J306">
        <f t="shared" si="39"/>
        <v>-19.882186517915653</v>
      </c>
    </row>
    <row r="307" spans="1:10" x14ac:dyDescent="0.25">
      <c r="A307">
        <f>VLOOKUP('2024-03-18_windows_device_0'!P622,'2024-03-18_windows_device_0'!P$2:P$911,1,0)</f>
        <v>36.998666666666665</v>
      </c>
      <c r="B307">
        <f>VLOOKUP('2024-03-18_windows_device_0'!Q660,'2024-03-18_windows_device_0'!Q$2:Q$911,1,0)</f>
        <v>2184054</v>
      </c>
      <c r="C307">
        <f t="shared" si="33"/>
        <v>-0.14046288204412424</v>
      </c>
      <c r="D307">
        <f t="shared" si="32"/>
        <v>36.858203784622539</v>
      </c>
      <c r="E307">
        <f t="shared" si="34"/>
        <v>2181221.8145790957</v>
      </c>
      <c r="F307">
        <f t="shared" si="35"/>
        <v>36.998666666634122</v>
      </c>
      <c r="G307">
        <f t="shared" si="36"/>
        <v>2182204.0666666669</v>
      </c>
      <c r="H307">
        <f t="shared" si="37"/>
        <v>2182192.4513544217</v>
      </c>
      <c r="I307">
        <f t="shared" si="38"/>
        <v>2182221.2462452408</v>
      </c>
      <c r="J307">
        <f t="shared" si="39"/>
        <v>-28.79489081904547</v>
      </c>
    </row>
    <row r="308" spans="1:10" x14ac:dyDescent="0.25">
      <c r="A308">
        <f>VLOOKUP('2024-03-18_windows_device_0'!P623,'2024-03-18_windows_device_0'!P$2:P$911,1,0)</f>
        <v>36.960666666666668</v>
      </c>
      <c r="B308">
        <f>VLOOKUP('2024-03-18_windows_device_0'!Q661,'2024-03-18_windows_device_0'!Q$2:Q$911,1,0)</f>
        <v>2184054</v>
      </c>
      <c r="C308">
        <f t="shared" si="33"/>
        <v>-0.19062819705987527</v>
      </c>
      <c r="D308">
        <f t="shared" si="32"/>
        <v>36.770038469606796</v>
      </c>
      <c r="E308">
        <f t="shared" si="34"/>
        <v>2181213.5404639072</v>
      </c>
      <c r="F308">
        <f t="shared" si="35"/>
        <v>36.96066666663193</v>
      </c>
      <c r="G308">
        <f t="shared" si="36"/>
        <v>2182205.9666666668</v>
      </c>
      <c r="H308">
        <f t="shared" si="37"/>
        <v>2182184.0498203165</v>
      </c>
      <c r="I308">
        <f t="shared" si="38"/>
        <v>2182223.1286007138</v>
      </c>
      <c r="J308">
        <f t="shared" si="39"/>
        <v>-39.078780397274429</v>
      </c>
    </row>
    <row r="309" spans="1:10" x14ac:dyDescent="0.25">
      <c r="A309">
        <f>VLOOKUP('2024-03-18_windows_device_0'!P624,'2024-03-18_windows_device_0'!P$2:P$911,1,0)</f>
        <v>36.952666666666666</v>
      </c>
      <c r="B309">
        <f>VLOOKUP('2024-03-18_windows_device_0'!Q662,'2024-03-18_windows_device_0'!Q$2:Q$911,1,0)</f>
        <v>2184051</v>
      </c>
      <c r="C309">
        <f t="shared" si="33"/>
        <v>-4.0132252012622202E-2</v>
      </c>
      <c r="D309">
        <f t="shared" si="32"/>
        <v>36.91253441465404</v>
      </c>
      <c r="E309">
        <f t="shared" si="34"/>
        <v>2181241.8154708575</v>
      </c>
      <c r="F309">
        <f t="shared" si="35"/>
        <v>36.952666666635473</v>
      </c>
      <c r="G309">
        <f t="shared" si="36"/>
        <v>2182203.3666666667</v>
      </c>
      <c r="H309">
        <f t="shared" si="37"/>
        <v>2182212.2977744136</v>
      </c>
      <c r="I309">
        <f t="shared" si="38"/>
        <v>2182220.5248860763</v>
      </c>
      <c r="J309">
        <f t="shared" si="39"/>
        <v>-8.2271116625875518</v>
      </c>
    </row>
    <row r="310" spans="1:10" x14ac:dyDescent="0.25">
      <c r="A310">
        <f>VLOOKUP('2024-03-18_windows_device_0'!P625,'2024-03-18_windows_device_0'!P$2:P$911,1,0)</f>
        <v>36.932000000000002</v>
      </c>
      <c r="B310">
        <f>VLOOKUP('2024-03-18_windows_device_0'!Q663,'2024-03-18_windows_device_0'!Q$2:Q$911,1,0)</f>
        <v>2184049</v>
      </c>
      <c r="C310">
        <f t="shared" si="33"/>
        <v>-0.1036749843658902</v>
      </c>
      <c r="D310">
        <f t="shared" si="32"/>
        <v>36.828325015634114</v>
      </c>
      <c r="E310">
        <f t="shared" si="34"/>
        <v>2181227.8832012136</v>
      </c>
      <c r="F310">
        <f t="shared" si="35"/>
        <v>36.931999999966784</v>
      </c>
      <c r="G310">
        <f t="shared" si="36"/>
        <v>2182202.4</v>
      </c>
      <c r="H310">
        <f t="shared" si="37"/>
        <v>2182198.2952514682</v>
      </c>
      <c r="I310">
        <f t="shared" si="38"/>
        <v>2182219.5486232634</v>
      </c>
      <c r="J310">
        <f t="shared" si="39"/>
        <v>-21.253371795007492</v>
      </c>
    </row>
    <row r="311" spans="1:10" x14ac:dyDescent="0.25">
      <c r="A311">
        <f>VLOOKUP('2024-03-18_windows_device_0'!P626,'2024-03-18_windows_device_0'!P$2:P$911,1,0)</f>
        <v>36.906666666666666</v>
      </c>
      <c r="B311">
        <f>VLOOKUP('2024-03-18_windows_device_0'!Q664,'2024-03-18_windows_device_0'!Q$2:Q$911,1,0)</f>
        <v>2184040</v>
      </c>
      <c r="C311">
        <f t="shared" si="33"/>
        <v>-0.12708546470660728</v>
      </c>
      <c r="D311">
        <f t="shared" si="32"/>
        <v>36.779581201960056</v>
      </c>
      <c r="E311">
        <f t="shared" si="34"/>
        <v>2181215.4257947658</v>
      </c>
      <c r="F311">
        <f t="shared" si="35"/>
        <v>36.906666666632226</v>
      </c>
      <c r="G311">
        <f t="shared" si="36"/>
        <v>2182194.6666666665</v>
      </c>
      <c r="H311">
        <f t="shared" si="37"/>
        <v>2182185.751006647</v>
      </c>
      <c r="I311">
        <f t="shared" si="38"/>
        <v>2182211.8035269119</v>
      </c>
      <c r="J311">
        <f t="shared" si="39"/>
        <v>-26.052520264854493</v>
      </c>
    </row>
    <row r="312" spans="1:10" x14ac:dyDescent="0.25">
      <c r="A312">
        <f>VLOOKUP('2024-03-18_windows_device_0'!P627,'2024-03-18_windows_device_0'!P$2:P$911,1,0)</f>
        <v>36.88133333333333</v>
      </c>
      <c r="B312">
        <f>VLOOKUP('2024-03-18_windows_device_0'!Q665,'2024-03-18_windows_device_0'!Q$2:Q$911,1,0)</f>
        <v>2184029</v>
      </c>
      <c r="C312">
        <f t="shared" si="33"/>
        <v>-0.12708546470660728</v>
      </c>
      <c r="D312">
        <f t="shared" si="32"/>
        <v>36.75424786862672</v>
      </c>
      <c r="E312">
        <f t="shared" si="34"/>
        <v>2181205.7683313983</v>
      </c>
      <c r="F312">
        <f t="shared" si="35"/>
        <v>36.881333333298251</v>
      </c>
      <c r="G312">
        <f t="shared" si="36"/>
        <v>2182184.9333333331</v>
      </c>
      <c r="H312">
        <f t="shared" si="37"/>
        <v>2182176.0059102955</v>
      </c>
      <c r="I312">
        <f t="shared" si="38"/>
        <v>2182202.0584305604</v>
      </c>
      <c r="J312">
        <f t="shared" si="39"/>
        <v>-26.052520264854493</v>
      </c>
    </row>
    <row r="313" spans="1:10" x14ac:dyDescent="0.25">
      <c r="A313">
        <f>VLOOKUP('2024-03-18_windows_device_0'!P628,'2024-03-18_windows_device_0'!P$2:P$911,1,0)</f>
        <v>36.848666666666666</v>
      </c>
      <c r="B313">
        <f>VLOOKUP('2024-03-18_windows_device_0'!Q666,'2024-03-18_windows_device_0'!Q$2:Q$911,1,0)</f>
        <v>2184018</v>
      </c>
      <c r="C313">
        <f t="shared" si="33"/>
        <v>-0.16387336238480568</v>
      </c>
      <c r="D313">
        <f t="shared" si="32"/>
        <v>36.684793304281861</v>
      </c>
      <c r="E313">
        <f t="shared" si="34"/>
        <v>2181188.9591509639</v>
      </c>
      <c r="F313">
        <f t="shared" si="35"/>
        <v>36.84866666662974</v>
      </c>
      <c r="G313">
        <f t="shared" si="36"/>
        <v>2182175.5666666669</v>
      </c>
      <c r="H313">
        <f t="shared" si="37"/>
        <v>2182159.0825565024</v>
      </c>
      <c r="I313">
        <f t="shared" si="38"/>
        <v>2182192.6765957912</v>
      </c>
      <c r="J313">
        <f t="shared" si="39"/>
        <v>-33.594039288885163</v>
      </c>
    </row>
    <row r="314" spans="1:10" x14ac:dyDescent="0.25">
      <c r="A314">
        <f>VLOOKUP('2024-03-18_windows_device_0'!P629,'2024-03-18_windows_device_0'!P$2:P$911,1,0)</f>
        <v>36.821333333333335</v>
      </c>
      <c r="B314">
        <f>VLOOKUP('2024-03-18_windows_device_0'!Q667,'2024-03-18_windows_device_0'!Q$2:Q$911,1,0)</f>
        <v>2184023</v>
      </c>
      <c r="C314">
        <f t="shared" si="33"/>
        <v>-0.13711852770973609</v>
      </c>
      <c r="D314">
        <f t="shared" si="32"/>
        <v>36.684214805623597</v>
      </c>
      <c r="E314">
        <f t="shared" si="34"/>
        <v>2181200.8944151462</v>
      </c>
      <c r="F314">
        <f t="shared" si="35"/>
        <v>36.821333333296415</v>
      </c>
      <c r="G314">
        <f t="shared" si="36"/>
        <v>2182181.9333333331</v>
      </c>
      <c r="H314">
        <f t="shared" si="37"/>
        <v>2182170.9212726001</v>
      </c>
      <c r="I314">
        <f t="shared" si="38"/>
        <v>2182199.0305707804</v>
      </c>
      <c r="J314">
        <f t="shared" si="39"/>
        <v>-28.109298180495898</v>
      </c>
    </row>
    <row r="315" spans="1:10" x14ac:dyDescent="0.25">
      <c r="A315">
        <f>VLOOKUP('2024-03-18_windows_device_0'!P630,'2024-03-18_windows_device_0'!P$2:P$911,1,0)</f>
        <v>36.80466666666667</v>
      </c>
      <c r="B315">
        <f>VLOOKUP('2024-03-18_windows_device_0'!Q668,'2024-03-18_windows_device_0'!Q$2:Q$911,1,0)</f>
        <v>2184038</v>
      </c>
      <c r="C315">
        <f t="shared" si="33"/>
        <v>-8.3608858359596916E-2</v>
      </c>
      <c r="D315">
        <f t="shared" si="32"/>
        <v>36.721057808307073</v>
      </c>
      <c r="E315">
        <f t="shared" si="34"/>
        <v>2181227.7488166369</v>
      </c>
      <c r="F315">
        <f t="shared" si="35"/>
        <v>36.80466666663078</v>
      </c>
      <c r="G315">
        <f t="shared" si="36"/>
        <v>2182197.7666666666</v>
      </c>
      <c r="H315">
        <f t="shared" si="37"/>
        <v>2182197.7163493219</v>
      </c>
      <c r="I315">
        <f t="shared" si="38"/>
        <v>2182214.8561652857</v>
      </c>
      <c r="J315">
        <f t="shared" si="39"/>
        <v>-17.139815963717368</v>
      </c>
    </row>
    <row r="316" spans="1:10" x14ac:dyDescent="0.25">
      <c r="A316">
        <f>VLOOKUP('2024-03-18_windows_device_0'!P631,'2024-03-18_windows_device_0'!P$2:P$911,1,0)</f>
        <v>36.776666666666664</v>
      </c>
      <c r="B316">
        <f>VLOOKUP('2024-03-18_windows_device_0'!Q669,'2024-03-18_windows_device_0'!Q$2:Q$911,1,0)</f>
        <v>2184044</v>
      </c>
      <c r="C316">
        <f t="shared" si="33"/>
        <v>-0.14046288204415988</v>
      </c>
      <c r="D316">
        <f t="shared" ref="D316:D379" si="40">A316+C316</f>
        <v>36.636203784622502</v>
      </c>
      <c r="E316">
        <f t="shared" si="34"/>
        <v>2181223.5811804119</v>
      </c>
      <c r="F316">
        <f t="shared" si="35"/>
        <v>36.776666666628437</v>
      </c>
      <c r="G316">
        <f t="shared" si="36"/>
        <v>2182205.1666666665</v>
      </c>
      <c r="H316">
        <f t="shared" si="37"/>
        <v>2182193.4482732359</v>
      </c>
      <c r="I316">
        <f t="shared" si="38"/>
        <v>2182222.243164055</v>
      </c>
      <c r="J316">
        <f t="shared" si="39"/>
        <v>-28.794890819052775</v>
      </c>
    </row>
    <row r="317" spans="1:10" x14ac:dyDescent="0.25">
      <c r="A317">
        <f>VLOOKUP('2024-03-18_windows_device_0'!P632,'2024-03-18_windows_device_0'!P$2:P$911,1,0)</f>
        <v>36.762</v>
      </c>
      <c r="B317">
        <f>VLOOKUP('2024-03-18_windows_device_0'!Q670,'2024-03-18_windows_device_0'!Q$2:Q$911,1,0)</f>
        <v>2184042</v>
      </c>
      <c r="C317">
        <f t="shared" si="33"/>
        <v>-7.3575795356432452E-2</v>
      </c>
      <c r="D317">
        <f t="shared" si="40"/>
        <v>36.688424204643567</v>
      </c>
      <c r="E317">
        <f t="shared" si="34"/>
        <v>2181236.0725551038</v>
      </c>
      <c r="F317">
        <f t="shared" si="35"/>
        <v>36.761999999963258</v>
      </c>
      <c r="G317">
        <f t="shared" si="36"/>
        <v>2182203.9</v>
      </c>
      <c r="H317">
        <f t="shared" si="37"/>
        <v>2182205.8866491723</v>
      </c>
      <c r="I317">
        <f t="shared" si="38"/>
        <v>2182220.9696872202</v>
      </c>
      <c r="J317">
        <f t="shared" si="39"/>
        <v>-15.083038048068653</v>
      </c>
    </row>
    <row r="318" spans="1:10" x14ac:dyDescent="0.25">
      <c r="A318">
        <f>VLOOKUP('2024-03-18_windows_device_0'!P633,'2024-03-18_windows_device_0'!P$2:P$911,1,0)</f>
        <v>36.74133333333333</v>
      </c>
      <c r="B318">
        <f>VLOOKUP('2024-03-18_windows_device_0'!Q671,'2024-03-18_windows_device_0'!Q$2:Q$911,1,0)</f>
        <v>2184038</v>
      </c>
      <c r="C318">
        <f t="shared" si="33"/>
        <v>-0.10367498436592584</v>
      </c>
      <c r="D318">
        <f t="shared" si="40"/>
        <v>36.637658348967406</v>
      </c>
      <c r="E318">
        <f t="shared" si="34"/>
        <v>2181227.0010906677</v>
      </c>
      <c r="F318">
        <f t="shared" si="35"/>
        <v>36.741333333295181</v>
      </c>
      <c r="G318">
        <f t="shared" si="36"/>
        <v>2182200.9333333331</v>
      </c>
      <c r="H318">
        <f t="shared" si="37"/>
        <v>2182196.740052612</v>
      </c>
      <c r="I318">
        <f t="shared" si="38"/>
        <v>2182217.9934244072</v>
      </c>
      <c r="J318">
        <f t="shared" si="39"/>
        <v>-21.253371795014797</v>
      </c>
    </row>
    <row r="319" spans="1:10" x14ac:dyDescent="0.25">
      <c r="A319">
        <f>VLOOKUP('2024-03-18_windows_device_0'!P634,'2024-03-18_windows_device_0'!P$2:P$911,1,0)</f>
        <v>36.718666666666664</v>
      </c>
      <c r="B319">
        <f>VLOOKUP('2024-03-18_windows_device_0'!Q672,'2024-03-18_windows_device_0'!Q$2:Q$911,1,0)</f>
        <v>2184040</v>
      </c>
      <c r="C319">
        <f t="shared" si="33"/>
        <v>-0.11370804736905465</v>
      </c>
      <c r="D319">
        <f t="shared" si="40"/>
        <v>36.604958619297612</v>
      </c>
      <c r="E319">
        <f t="shared" si="34"/>
        <v>2181228.150132319</v>
      </c>
      <c r="F319">
        <f t="shared" si="35"/>
        <v>36.718666666627584</v>
      </c>
      <c r="G319">
        <f t="shared" si="36"/>
        <v>2182204.0666666669</v>
      </c>
      <c r="H319">
        <f t="shared" si="37"/>
        <v>2182197.8060832238</v>
      </c>
      <c r="I319">
        <f t="shared" si="38"/>
        <v>2182221.1162329344</v>
      </c>
      <c r="J319">
        <f t="shared" si="39"/>
        <v>-23.310149710656205</v>
      </c>
    </row>
    <row r="320" spans="1:10" x14ac:dyDescent="0.25">
      <c r="A320">
        <f>VLOOKUP('2024-03-18_windows_device_0'!P635,'2024-03-18_windows_device_0'!P$2:P$911,1,0)</f>
        <v>36.68933333333333</v>
      </c>
      <c r="B320">
        <f>VLOOKUP('2024-03-18_windows_device_0'!Q673,'2024-03-18_windows_device_0'!Q$2:Q$911,1,0)</f>
        <v>2184032</v>
      </c>
      <c r="C320">
        <f t="shared" si="33"/>
        <v>-0.14715159071290057</v>
      </c>
      <c r="D320">
        <f t="shared" si="40"/>
        <v>36.542181742620429</v>
      </c>
      <c r="E320">
        <f t="shared" si="34"/>
        <v>2181214.8556226017</v>
      </c>
      <c r="F320">
        <f t="shared" si="35"/>
        <v>36.689333333292396</v>
      </c>
      <c r="G320">
        <f t="shared" si="36"/>
        <v>2182197.5333333332</v>
      </c>
      <c r="H320">
        <f t="shared" si="37"/>
        <v>2182184.4032031684</v>
      </c>
      <c r="I320">
        <f t="shared" si="38"/>
        <v>2182214.5692792647</v>
      </c>
      <c r="J320">
        <f t="shared" si="39"/>
        <v>-30.166076096144618</v>
      </c>
    </row>
    <row r="321" spans="1:10" x14ac:dyDescent="0.25">
      <c r="A321">
        <f>VLOOKUP('2024-03-18_windows_device_0'!P636,'2024-03-18_windows_device_0'!P$2:P$911,1,0)</f>
        <v>36.673999999999999</v>
      </c>
      <c r="B321">
        <f>VLOOKUP('2024-03-18_windows_device_0'!Q674,'2024-03-18_windows_device_0'!Q$2:Q$911,1,0)</f>
        <v>2184024</v>
      </c>
      <c r="C321">
        <f t="shared" si="33"/>
        <v>-7.6920149690820616E-2</v>
      </c>
      <c r="D321">
        <f t="shared" si="40"/>
        <v>36.597079850309179</v>
      </c>
      <c r="E321">
        <f t="shared" si="34"/>
        <v>2181222.0696870824</v>
      </c>
      <c r="F321">
        <f t="shared" si="35"/>
        <v>36.673999999960735</v>
      </c>
      <c r="G321">
        <f t="shared" si="36"/>
        <v>2182190.2999999998</v>
      </c>
      <c r="H321">
        <f t="shared" si="37"/>
        <v>2182191.5601955228</v>
      </c>
      <c r="I321">
        <f t="shared" si="38"/>
        <v>2182207.3288262095</v>
      </c>
      <c r="J321">
        <f t="shared" si="39"/>
        <v>-15.768630686618227</v>
      </c>
    </row>
    <row r="322" spans="1:10" x14ac:dyDescent="0.25">
      <c r="A322">
        <f>VLOOKUP('2024-03-18_windows_device_0'!P637,'2024-03-18_windows_device_0'!P$2:P$911,1,0)</f>
        <v>36.642666666666663</v>
      </c>
      <c r="B322">
        <f>VLOOKUP('2024-03-18_windows_device_0'!Q675,'2024-03-18_windows_device_0'!Q$2:Q$911,1,0)</f>
        <v>2184024</v>
      </c>
      <c r="C322">
        <f t="shared" si="33"/>
        <v>-0.15718465371606502</v>
      </c>
      <c r="D322">
        <f t="shared" si="40"/>
        <v>36.485482012950598</v>
      </c>
      <c r="E322">
        <f t="shared" si="34"/>
        <v>2181207.2851122948</v>
      </c>
      <c r="F322">
        <f t="shared" si="35"/>
        <v>36.642666666623995</v>
      </c>
      <c r="G322">
        <f t="shared" si="36"/>
        <v>2182191.8666666667</v>
      </c>
      <c r="H322">
        <f t="shared" si="37"/>
        <v>2182176.6580898683</v>
      </c>
      <c r="I322">
        <f t="shared" si="38"/>
        <v>2182208.88094388</v>
      </c>
      <c r="J322">
        <f t="shared" si="39"/>
        <v>-32.222854011793331</v>
      </c>
    </row>
    <row r="323" spans="1:10" x14ac:dyDescent="0.25">
      <c r="A323">
        <f>VLOOKUP('2024-03-18_windows_device_0'!P638,'2024-03-18_windows_device_0'!P$2:P$911,1,0)</f>
        <v>36.61933333333333</v>
      </c>
      <c r="B323">
        <f>VLOOKUP('2024-03-18_windows_device_0'!Q676,'2024-03-18_windows_device_0'!Q$2:Q$911,1,0)</f>
        <v>2184021</v>
      </c>
      <c r="C323">
        <f t="shared" ref="C323:C386" si="41">(A323-A322)*K$6</f>
        <v>-0.11705240170344282</v>
      </c>
      <c r="D323">
        <f t="shared" si="40"/>
        <v>36.50228093162989</v>
      </c>
      <c r="E323">
        <f t="shared" ref="E323:E386" si="42">B323-A323*K$2+K$3*A323^2+J323</f>
        <v>2181213.7563689086</v>
      </c>
      <c r="F323">
        <f t="shared" ref="F323:F386" si="43">(A323)*(1-EXP(-3*(D323)/K$7))</f>
        <v>36.619333333291223</v>
      </c>
      <c r="G323">
        <f t="shared" ref="G323:G386" si="44">B323-A323*M$2</f>
        <v>2182190.0333333332</v>
      </c>
      <c r="H323">
        <f t="shared" ref="H323:H386" si="45">I323+J323</f>
        <v>2182183.0410338384</v>
      </c>
      <c r="I323">
        <f t="shared" ref="I323:I386" si="46">B323-K$5*(F323)</f>
        <v>2182207.0367761878</v>
      </c>
      <c r="J323">
        <f t="shared" ref="J323:J386" si="47">C323*K$8</f>
        <v>-23.995742349205777</v>
      </c>
    </row>
    <row r="324" spans="1:10" x14ac:dyDescent="0.25">
      <c r="A324">
        <f>VLOOKUP('2024-03-18_windows_device_0'!P639,'2024-03-18_windows_device_0'!P$2:P$911,1,0)</f>
        <v>36.593333333333334</v>
      </c>
      <c r="B324">
        <f>VLOOKUP('2024-03-18_windows_device_0'!Q677,'2024-03-18_windows_device_0'!Q$2:Q$911,1,0)</f>
        <v>2184022</v>
      </c>
      <c r="C324">
        <f t="shared" si="41"/>
        <v>-0.13042981904095979</v>
      </c>
      <c r="D324">
        <f t="shared" si="40"/>
        <v>36.462903514292371</v>
      </c>
      <c r="E324">
        <f t="shared" si="42"/>
        <v>2181213.4011253617</v>
      </c>
      <c r="F324">
        <f t="shared" si="43"/>
        <v>36.593333333289991</v>
      </c>
      <c r="G324">
        <f t="shared" si="44"/>
        <v>2182192.3333333335</v>
      </c>
      <c r="H324">
        <f t="shared" si="45"/>
        <v>2182182.5865907134</v>
      </c>
      <c r="I324">
        <f t="shared" si="46"/>
        <v>2182209.3247036166</v>
      </c>
      <c r="J324">
        <f t="shared" si="47"/>
        <v>-26.738112903396758</v>
      </c>
    </row>
    <row r="325" spans="1:10" x14ac:dyDescent="0.25">
      <c r="A325">
        <f>VLOOKUP('2024-03-18_windows_device_0'!P640,'2024-03-18_windows_device_0'!P$2:P$911,1,0)</f>
        <v>36.579333333333331</v>
      </c>
      <c r="B325">
        <f>VLOOKUP('2024-03-18_windows_device_0'!Q678,'2024-03-18_windows_device_0'!Q$2:Q$911,1,0)</f>
        <v>2184016</v>
      </c>
      <c r="C325">
        <f t="shared" si="41"/>
        <v>-7.0231441022079941E-2</v>
      </c>
      <c r="D325">
        <f t="shared" si="40"/>
        <v>36.50910189231125</v>
      </c>
      <c r="E325">
        <f t="shared" si="42"/>
        <v>2181220.4890540764</v>
      </c>
      <c r="F325">
        <f t="shared" si="43"/>
        <v>36.579333333291487</v>
      </c>
      <c r="G325">
        <f t="shared" si="44"/>
        <v>2182187.0333333332</v>
      </c>
      <c r="H325">
        <f t="shared" si="45"/>
        <v>2182189.6207575914</v>
      </c>
      <c r="I325">
        <f t="shared" si="46"/>
        <v>2182204.018203001</v>
      </c>
      <c r="J325">
        <f t="shared" si="47"/>
        <v>-14.397445409526387</v>
      </c>
    </row>
    <row r="326" spans="1:10" x14ac:dyDescent="0.25">
      <c r="A326">
        <f>VLOOKUP('2024-03-18_windows_device_0'!P641,'2024-03-18_windows_device_0'!P$2:P$911,1,0)</f>
        <v>36.551333333333332</v>
      </c>
      <c r="B326">
        <f>VLOOKUP('2024-03-18_windows_device_0'!Q679,'2024-03-18_windows_device_0'!Q$2:Q$911,1,0)</f>
        <v>2184026</v>
      </c>
      <c r="C326">
        <f t="shared" si="41"/>
        <v>-0.14046288204412424</v>
      </c>
      <c r="D326">
        <f t="shared" si="40"/>
        <v>36.410870451289206</v>
      </c>
      <c r="E326">
        <f t="shared" si="42"/>
        <v>2181217.5868591359</v>
      </c>
      <c r="F326">
        <f t="shared" si="43"/>
        <v>36.551333333288305</v>
      </c>
      <c r="G326">
        <f t="shared" si="44"/>
        <v>2182198.4333333331</v>
      </c>
      <c r="H326">
        <f t="shared" si="45"/>
        <v>2182186.6103109512</v>
      </c>
      <c r="I326">
        <f t="shared" si="46"/>
        <v>2182215.4052017704</v>
      </c>
      <c r="J326">
        <f t="shared" si="47"/>
        <v>-28.79489081904547</v>
      </c>
    </row>
    <row r="327" spans="1:10" x14ac:dyDescent="0.25">
      <c r="A327">
        <f>VLOOKUP('2024-03-18_windows_device_0'!P642,'2024-03-18_windows_device_0'!P$2:P$911,1,0)</f>
        <v>36.527999999999999</v>
      </c>
      <c r="B327">
        <f>VLOOKUP('2024-03-18_windows_device_0'!Q680,'2024-03-18_windows_device_0'!Q$2:Q$911,1,0)</f>
        <v>2184026</v>
      </c>
      <c r="C327">
        <f t="shared" si="41"/>
        <v>-0.11705240170344282</v>
      </c>
      <c r="D327">
        <f t="shared" si="40"/>
        <v>36.410947598296559</v>
      </c>
      <c r="E327">
        <f t="shared" si="42"/>
        <v>2181223.6327911718</v>
      </c>
      <c r="F327">
        <f t="shared" si="43"/>
        <v>36.527999999955007</v>
      </c>
      <c r="G327">
        <f t="shared" si="44"/>
        <v>2182199.6</v>
      </c>
      <c r="H327">
        <f t="shared" si="45"/>
        <v>2182192.5652917288</v>
      </c>
      <c r="I327">
        <f t="shared" si="46"/>
        <v>2182216.5610340782</v>
      </c>
      <c r="J327">
        <f t="shared" si="47"/>
        <v>-23.995742349205777</v>
      </c>
    </row>
    <row r="328" spans="1:10" x14ac:dyDescent="0.25">
      <c r="A328">
        <f>VLOOKUP('2024-03-18_windows_device_0'!P643,'2024-03-18_windows_device_0'!P$2:P$911,1,0)</f>
        <v>36.510666666666665</v>
      </c>
      <c r="B328">
        <f>VLOOKUP('2024-03-18_windows_device_0'!Q681,'2024-03-18_windows_device_0'!Q$2:Q$911,1,0)</f>
        <v>2184026</v>
      </c>
      <c r="C328">
        <f t="shared" si="41"/>
        <v>-8.695321269398508E-2</v>
      </c>
      <c r="D328">
        <f t="shared" si="40"/>
        <v>36.423713453972681</v>
      </c>
      <c r="E328">
        <f t="shared" si="42"/>
        <v>2181230.7297433722</v>
      </c>
      <c r="F328">
        <f t="shared" si="43"/>
        <v>36.510666666622129</v>
      </c>
      <c r="G328">
        <f t="shared" si="44"/>
        <v>2182200.4666666668</v>
      </c>
      <c r="H328">
        <f t="shared" si="45"/>
        <v>2182199.5942437621</v>
      </c>
      <c r="I328">
        <f t="shared" si="46"/>
        <v>2182217.4196523642</v>
      </c>
      <c r="J328">
        <f t="shared" si="47"/>
        <v>-17.82540860226694</v>
      </c>
    </row>
    <row r="329" spans="1:10" x14ac:dyDescent="0.25">
      <c r="A329">
        <f>VLOOKUP('2024-03-18_windows_device_0'!P644,'2024-03-18_windows_device_0'!P$2:P$911,1,0)</f>
        <v>36.490666666666669</v>
      </c>
      <c r="B329">
        <f>VLOOKUP('2024-03-18_windows_device_0'!Q682,'2024-03-18_windows_device_0'!Q$2:Q$911,1,0)</f>
        <v>2184024</v>
      </c>
      <c r="C329">
        <f t="shared" si="41"/>
        <v>-0.10033063003150204</v>
      </c>
      <c r="D329">
        <f t="shared" si="40"/>
        <v>36.390336036635169</v>
      </c>
      <c r="E329">
        <f t="shared" si="42"/>
        <v>2181227.0570101952</v>
      </c>
      <c r="F329">
        <f t="shared" si="43"/>
        <v>36.490666666621017</v>
      </c>
      <c r="G329">
        <f t="shared" si="44"/>
        <v>2182199.4666666668</v>
      </c>
      <c r="H329">
        <f t="shared" si="45"/>
        <v>2182195.8425866147</v>
      </c>
      <c r="I329">
        <f t="shared" si="46"/>
        <v>2182216.410365771</v>
      </c>
      <c r="J329">
        <f t="shared" si="47"/>
        <v>-20.567779156457917</v>
      </c>
    </row>
    <row r="330" spans="1:10" x14ac:dyDescent="0.25">
      <c r="A330">
        <f>VLOOKUP('2024-03-18_windows_device_0'!P645,'2024-03-18_windows_device_0'!P$2:P$911,1,0)</f>
        <v>36.466000000000001</v>
      </c>
      <c r="B330">
        <f>VLOOKUP('2024-03-18_windows_device_0'!Q683,'2024-03-18_windows_device_0'!Q$2:Q$911,1,0)</f>
        <v>2184026</v>
      </c>
      <c r="C330">
        <f t="shared" si="41"/>
        <v>-0.12374111037221912</v>
      </c>
      <c r="D330">
        <f t="shared" si="40"/>
        <v>36.342258889627779</v>
      </c>
      <c r="E330">
        <f t="shared" si="42"/>
        <v>2181225.5777632352</v>
      </c>
      <c r="F330">
        <f t="shared" si="43"/>
        <v>36.4659999999527</v>
      </c>
      <c r="G330">
        <f t="shared" si="44"/>
        <v>2182202.7000000002</v>
      </c>
      <c r="H330">
        <f t="shared" si="45"/>
        <v>2182194.2653180133</v>
      </c>
      <c r="I330">
        <f t="shared" si="46"/>
        <v>2182219.6322456393</v>
      </c>
      <c r="J330">
        <f t="shared" si="47"/>
        <v>-25.366927626304918</v>
      </c>
    </row>
    <row r="331" spans="1:10" x14ac:dyDescent="0.25">
      <c r="A331">
        <f>VLOOKUP('2024-03-18_windows_device_0'!P646,'2024-03-18_windows_device_0'!P$2:P$911,1,0)</f>
        <v>36.445999999999998</v>
      </c>
      <c r="B331">
        <f>VLOOKUP('2024-03-18_windows_device_0'!Q684,'2024-03-18_windows_device_0'!Q$2:Q$911,1,0)</f>
        <v>2184026</v>
      </c>
      <c r="C331">
        <f t="shared" si="41"/>
        <v>-0.10033063003153769</v>
      </c>
      <c r="D331">
        <f t="shared" si="40"/>
        <v>36.345669369968462</v>
      </c>
      <c r="E331">
        <f t="shared" si="42"/>
        <v>2181231.4476551539</v>
      </c>
      <c r="F331">
        <f t="shared" si="43"/>
        <v>36.445999999952839</v>
      </c>
      <c r="G331">
        <f t="shared" si="44"/>
        <v>2182203.7000000002</v>
      </c>
      <c r="H331">
        <f t="shared" si="45"/>
        <v>2182200.0551798893</v>
      </c>
      <c r="I331">
        <f t="shared" si="46"/>
        <v>2182220.6229590457</v>
      </c>
      <c r="J331">
        <f t="shared" si="47"/>
        <v>-20.567779156465228</v>
      </c>
    </row>
    <row r="332" spans="1:10" x14ac:dyDescent="0.25">
      <c r="A332">
        <f>VLOOKUP('2024-03-18_windows_device_0'!P647,'2024-03-18_windows_device_0'!P$2:P$911,1,0)</f>
        <v>36.421999999999997</v>
      </c>
      <c r="B332">
        <f>VLOOKUP('2024-03-18_windows_device_0'!Q685,'2024-03-18_windows_device_0'!Q$2:Q$911,1,0)</f>
        <v>2184018</v>
      </c>
      <c r="C332">
        <f t="shared" si="41"/>
        <v>-0.12039675603783097</v>
      </c>
      <c r="D332">
        <f t="shared" si="40"/>
        <v>36.301603243962163</v>
      </c>
      <c r="E332">
        <f t="shared" si="42"/>
        <v>2181220.6196451997</v>
      </c>
      <c r="F332">
        <f t="shared" si="43"/>
        <v>36.421999999951282</v>
      </c>
      <c r="G332">
        <f t="shared" si="44"/>
        <v>2182196.9</v>
      </c>
      <c r="H332">
        <f t="shared" si="45"/>
        <v>2182189.130480146</v>
      </c>
      <c r="I332">
        <f t="shared" si="46"/>
        <v>2182213.8118151338</v>
      </c>
      <c r="J332">
        <f t="shared" si="47"/>
        <v>-24.681334987755349</v>
      </c>
    </row>
    <row r="333" spans="1:10" x14ac:dyDescent="0.25">
      <c r="A333">
        <f>VLOOKUP('2024-03-18_windows_device_0'!P648,'2024-03-18_windows_device_0'!P$2:P$911,1,0)</f>
        <v>36.401333333333334</v>
      </c>
      <c r="B333">
        <f>VLOOKUP('2024-03-18_windows_device_0'!Q686,'2024-03-18_windows_device_0'!Q$2:Q$911,1,0)</f>
        <v>2184012</v>
      </c>
      <c r="C333">
        <f t="shared" si="41"/>
        <v>-0.1036749843658902</v>
      </c>
      <c r="D333">
        <f t="shared" si="40"/>
        <v>36.297658348967445</v>
      </c>
      <c r="E333">
        <f t="shared" si="42"/>
        <v>2181219.1551777008</v>
      </c>
      <c r="F333">
        <f t="shared" si="43"/>
        <v>36.401333333284505</v>
      </c>
      <c r="G333">
        <f t="shared" si="44"/>
        <v>2182191.9333333331</v>
      </c>
      <c r="H333">
        <f t="shared" si="45"/>
        <v>2182187.5821805256</v>
      </c>
      <c r="I333">
        <f t="shared" si="46"/>
        <v>2182208.8355523208</v>
      </c>
      <c r="J333">
        <f t="shared" si="47"/>
        <v>-21.253371795007492</v>
      </c>
    </row>
    <row r="334" spans="1:10" x14ac:dyDescent="0.25">
      <c r="A334">
        <f>VLOOKUP('2024-03-18_windows_device_0'!P649,'2024-03-18_windows_device_0'!P$2:P$911,1,0)</f>
        <v>36.38066666666667</v>
      </c>
      <c r="B334">
        <f>VLOOKUP('2024-03-18_windows_device_0'!Q687,'2024-03-18_windows_device_0'!Q$2:Q$911,1,0)</f>
        <v>2184012</v>
      </c>
      <c r="C334">
        <f t="shared" si="41"/>
        <v>-0.1036749843658902</v>
      </c>
      <c r="D334">
        <f t="shared" si="40"/>
        <v>36.276991682300782</v>
      </c>
      <c r="E334">
        <f t="shared" si="42"/>
        <v>2181220.2632758333</v>
      </c>
      <c r="F334">
        <f t="shared" si="43"/>
        <v>36.380666666617103</v>
      </c>
      <c r="G334">
        <f t="shared" si="44"/>
        <v>2182192.9666666668</v>
      </c>
      <c r="H334">
        <f t="shared" si="45"/>
        <v>2182188.6059177127</v>
      </c>
      <c r="I334">
        <f t="shared" si="46"/>
        <v>2182209.8592895078</v>
      </c>
      <c r="J334">
        <f t="shared" si="47"/>
        <v>-21.253371795007492</v>
      </c>
    </row>
    <row r="335" spans="1:10" x14ac:dyDescent="0.25">
      <c r="A335">
        <f>VLOOKUP('2024-03-18_windows_device_0'!P650,'2024-03-18_windows_device_0'!P$2:P$911,1,0)</f>
        <v>36.357333333333337</v>
      </c>
      <c r="B335">
        <f>VLOOKUP('2024-03-18_windows_device_0'!Q688,'2024-03-18_windows_device_0'!Q$2:Q$911,1,0)</f>
        <v>2184015</v>
      </c>
      <c r="C335">
        <f t="shared" si="41"/>
        <v>-0.11705240170344282</v>
      </c>
      <c r="D335">
        <f t="shared" si="40"/>
        <v>36.240280931629897</v>
      </c>
      <c r="E335">
        <f t="shared" si="42"/>
        <v>2181221.7726193941</v>
      </c>
      <c r="F335">
        <f t="shared" si="43"/>
        <v>36.357333333282412</v>
      </c>
      <c r="G335">
        <f t="shared" si="44"/>
        <v>2182197.1333333333</v>
      </c>
      <c r="H335">
        <f t="shared" si="45"/>
        <v>2182190.0193794658</v>
      </c>
      <c r="I335">
        <f t="shared" si="46"/>
        <v>2182214.0151218153</v>
      </c>
      <c r="J335">
        <f t="shared" si="47"/>
        <v>-23.995742349205777</v>
      </c>
    </row>
    <row r="336" spans="1:10" x14ac:dyDescent="0.25">
      <c r="A336">
        <f>VLOOKUP('2024-03-18_windows_device_0'!P651,'2024-03-18_windows_device_0'!P$2:P$911,1,0)</f>
        <v>36.337333333333333</v>
      </c>
      <c r="B336">
        <f>VLOOKUP('2024-03-18_windows_device_0'!Q689,'2024-03-18_windows_device_0'!Q$2:Q$911,1,0)</f>
        <v>2184016</v>
      </c>
      <c r="C336">
        <f t="shared" si="41"/>
        <v>-0.10033063003153769</v>
      </c>
      <c r="D336">
        <f t="shared" si="40"/>
        <v>36.237002703301798</v>
      </c>
      <c r="E336">
        <f t="shared" si="42"/>
        <v>2181227.2740169275</v>
      </c>
      <c r="F336">
        <f t="shared" si="43"/>
        <v>36.337333333282309</v>
      </c>
      <c r="G336">
        <f t="shared" si="44"/>
        <v>2182199.1333333333</v>
      </c>
      <c r="H336">
        <f t="shared" si="45"/>
        <v>2182195.4380560657</v>
      </c>
      <c r="I336">
        <f t="shared" si="46"/>
        <v>2182216.0058352221</v>
      </c>
      <c r="J336">
        <f t="shared" si="47"/>
        <v>-20.567779156465228</v>
      </c>
    </row>
    <row r="337" spans="1:10" x14ac:dyDescent="0.25">
      <c r="A337">
        <f>VLOOKUP('2024-03-18_windows_device_0'!P652,'2024-03-18_windows_device_0'!P$2:P$911,1,0)</f>
        <v>36.31733333333333</v>
      </c>
      <c r="B337">
        <f>VLOOKUP('2024-03-18_windows_device_0'!Q690,'2024-03-18_windows_device_0'!Q$2:Q$911,1,0)</f>
        <v>2184021</v>
      </c>
      <c r="C337">
        <f t="shared" si="41"/>
        <v>-0.10033063003153769</v>
      </c>
      <c r="D337">
        <f t="shared" si="40"/>
        <v>36.217002703301794</v>
      </c>
      <c r="E337">
        <f t="shared" si="42"/>
        <v>2181233.3479465242</v>
      </c>
      <c r="F337">
        <f t="shared" si="43"/>
        <v>36.31733333328156</v>
      </c>
      <c r="G337">
        <f t="shared" si="44"/>
        <v>2182205.1333333333</v>
      </c>
      <c r="H337">
        <f t="shared" si="45"/>
        <v>2182201.4287694725</v>
      </c>
      <c r="I337">
        <f t="shared" si="46"/>
        <v>2182221.9965486289</v>
      </c>
      <c r="J337">
        <f t="shared" si="47"/>
        <v>-20.567779156465228</v>
      </c>
    </row>
    <row r="338" spans="1:10" x14ac:dyDescent="0.25">
      <c r="A338">
        <f>VLOOKUP('2024-03-18_windows_device_0'!P653,'2024-03-18_windows_device_0'!P$2:P$911,1,0)</f>
        <v>36.285333333333334</v>
      </c>
      <c r="B338">
        <f>VLOOKUP('2024-03-18_windows_device_0'!Q691,'2024-03-18_windows_device_0'!Q$2:Q$911,1,0)</f>
        <v>2184019</v>
      </c>
      <c r="C338">
        <f t="shared" si="41"/>
        <v>-0.16052900805041753</v>
      </c>
      <c r="D338">
        <f t="shared" si="40"/>
        <v>36.124804325282916</v>
      </c>
      <c r="E338">
        <f t="shared" si="42"/>
        <v>2181220.7265965166</v>
      </c>
      <c r="F338">
        <f t="shared" si="43"/>
        <v>36.28533333327789</v>
      </c>
      <c r="G338">
        <f t="shared" si="44"/>
        <v>2182204.7333333334</v>
      </c>
      <c r="H338">
        <f t="shared" si="45"/>
        <v>2182188.673243429</v>
      </c>
      <c r="I338">
        <f t="shared" si="46"/>
        <v>2182221.5816900795</v>
      </c>
      <c r="J338">
        <f t="shared" si="47"/>
        <v>-32.908446650335591</v>
      </c>
    </row>
    <row r="339" spans="1:10" x14ac:dyDescent="0.25">
      <c r="A339">
        <f>VLOOKUP('2024-03-18_windows_device_0'!P654,'2024-03-18_windows_device_0'!P$2:P$911,1,0)</f>
        <v>36.265333333333331</v>
      </c>
      <c r="B339">
        <f>VLOOKUP('2024-03-18_windows_device_0'!Q692,'2024-03-18_windows_device_0'!Q$2:Q$911,1,0)</f>
        <v>2184016</v>
      </c>
      <c r="C339">
        <f t="shared" si="41"/>
        <v>-0.10033063003153769</v>
      </c>
      <c r="D339">
        <f t="shared" si="40"/>
        <v>36.165002703301795</v>
      </c>
      <c r="E339">
        <f t="shared" si="42"/>
        <v>2181231.142481273</v>
      </c>
      <c r="F339">
        <f t="shared" si="43"/>
        <v>36.265333333279571</v>
      </c>
      <c r="G339">
        <f t="shared" si="44"/>
        <v>2182202.7333333334</v>
      </c>
      <c r="H339">
        <f t="shared" si="45"/>
        <v>2182199.00462433</v>
      </c>
      <c r="I339">
        <f t="shared" si="46"/>
        <v>2182219.5724034864</v>
      </c>
      <c r="J339">
        <f t="shared" si="47"/>
        <v>-20.567779156465228</v>
      </c>
    </row>
    <row r="340" spans="1:10" x14ac:dyDescent="0.25">
      <c r="A340">
        <f>VLOOKUP('2024-03-18_windows_device_0'!P655,'2024-03-18_windows_device_0'!P$2:P$911,1,0)</f>
        <v>36.252000000000002</v>
      </c>
      <c r="B340">
        <f>VLOOKUP('2024-03-18_windows_device_0'!Q693,'2024-03-18_windows_device_0'!Q$2:Q$911,1,0)</f>
        <v>2184015</v>
      </c>
      <c r="C340">
        <f t="shared" si="41"/>
        <v>-6.6887086687656153E-2</v>
      </c>
      <c r="D340">
        <f t="shared" si="40"/>
        <v>36.185112913312345</v>
      </c>
      <c r="E340">
        <f t="shared" si="42"/>
        <v>2181237.7154943086</v>
      </c>
      <c r="F340">
        <f t="shared" si="43"/>
        <v>36.251999999947067</v>
      </c>
      <c r="G340">
        <f t="shared" si="44"/>
        <v>2182202.4</v>
      </c>
      <c r="H340">
        <f t="shared" si="45"/>
        <v>2182205.5210263198</v>
      </c>
      <c r="I340">
        <f t="shared" si="46"/>
        <v>2182219.2328790906</v>
      </c>
      <c r="J340">
        <f t="shared" si="47"/>
        <v>-13.711852770969511</v>
      </c>
    </row>
    <row r="341" spans="1:10" x14ac:dyDescent="0.25">
      <c r="A341">
        <f>VLOOKUP('2024-03-18_windows_device_0'!P656,'2024-03-18_windows_device_0'!P$2:P$911,1,0)</f>
        <v>36.211333333333336</v>
      </c>
      <c r="B341">
        <f>VLOOKUP('2024-03-18_windows_device_0'!Q694,'2024-03-18_windows_device_0'!Q$2:Q$911,1,0)</f>
        <v>2184010</v>
      </c>
      <c r="C341">
        <f t="shared" si="41"/>
        <v>-0.2040056143974279</v>
      </c>
      <c r="D341">
        <f t="shared" si="40"/>
        <v>36.007327718935905</v>
      </c>
      <c r="E341">
        <f t="shared" si="42"/>
        <v>2181206.7946698898</v>
      </c>
      <c r="F341">
        <f t="shared" si="43"/>
        <v>36.21133333327289</v>
      </c>
      <c r="G341">
        <f t="shared" si="44"/>
        <v>2182199.4333333331</v>
      </c>
      <c r="H341">
        <f t="shared" si="45"/>
        <v>2182174.4261787329</v>
      </c>
      <c r="I341">
        <f t="shared" si="46"/>
        <v>2182216.2473296844</v>
      </c>
      <c r="J341">
        <f t="shared" si="47"/>
        <v>-41.821150951472717</v>
      </c>
    </row>
    <row r="342" spans="1:10" x14ac:dyDescent="0.25">
      <c r="A342">
        <f>VLOOKUP('2024-03-18_windows_device_0'!P657,'2024-03-18_windows_device_0'!P$2:P$911,1,0)</f>
        <v>36.204000000000001</v>
      </c>
      <c r="B342">
        <f>VLOOKUP('2024-03-18_windows_device_0'!Q695,'2024-03-18_windows_device_0'!Q$2:Q$911,1,0)</f>
        <v>2183994</v>
      </c>
      <c r="C342">
        <f t="shared" si="41"/>
        <v>-3.6787897678234052E-2</v>
      </c>
      <c r="D342">
        <f t="shared" si="40"/>
        <v>36.16721210232177</v>
      </c>
      <c r="E342">
        <f t="shared" si="42"/>
        <v>2181225.4691625391</v>
      </c>
      <c r="F342">
        <f t="shared" si="43"/>
        <v>36.203999999946419</v>
      </c>
      <c r="G342">
        <f t="shared" si="44"/>
        <v>2182183.7999999998</v>
      </c>
      <c r="H342">
        <f t="shared" si="45"/>
        <v>2182193.0690722428</v>
      </c>
      <c r="I342">
        <f t="shared" si="46"/>
        <v>2182200.6105912668</v>
      </c>
      <c r="J342">
        <f t="shared" si="47"/>
        <v>-7.5415190240379806</v>
      </c>
    </row>
    <row r="343" spans="1:10" x14ac:dyDescent="0.25">
      <c r="A343">
        <f>VLOOKUP('2024-03-18_windows_device_0'!P658,'2024-03-18_windows_device_0'!P$2:P$911,1,0)</f>
        <v>36.177333333333337</v>
      </c>
      <c r="B343">
        <f>VLOOKUP('2024-03-18_windows_device_0'!Q696,'2024-03-18_windows_device_0'!Q$2:Q$911,1,0)</f>
        <v>2183987</v>
      </c>
      <c r="C343">
        <f t="shared" si="41"/>
        <v>-0.13377417337534794</v>
      </c>
      <c r="D343">
        <f t="shared" si="40"/>
        <v>36.043559159957987</v>
      </c>
      <c r="E343">
        <f t="shared" si="42"/>
        <v>2181200.0233944827</v>
      </c>
      <c r="F343">
        <f t="shared" si="43"/>
        <v>36.177333333274575</v>
      </c>
      <c r="G343">
        <f t="shared" si="44"/>
        <v>2182178.1333333333</v>
      </c>
      <c r="H343">
        <f t="shared" si="45"/>
        <v>2182167.5078369337</v>
      </c>
      <c r="I343">
        <f t="shared" si="46"/>
        <v>2182194.9315424757</v>
      </c>
      <c r="J343">
        <f t="shared" si="47"/>
        <v>-27.42370554194633</v>
      </c>
    </row>
    <row r="344" spans="1:10" x14ac:dyDescent="0.25">
      <c r="A344">
        <f>VLOOKUP('2024-03-18_windows_device_0'!P659,'2024-03-18_windows_device_0'!P$2:P$911,1,0)</f>
        <v>36.165999999999997</v>
      </c>
      <c r="B344">
        <f>VLOOKUP('2024-03-18_windows_device_0'!Q697,'2024-03-18_windows_device_0'!Q$2:Q$911,1,0)</f>
        <v>2184001</v>
      </c>
      <c r="C344">
        <f t="shared" si="41"/>
        <v>-5.6854023684562972E-2</v>
      </c>
      <c r="D344">
        <f t="shared" si="40"/>
        <v>36.109145976315432</v>
      </c>
      <c r="E344">
        <f t="shared" si="42"/>
        <v>2181230.402769628</v>
      </c>
      <c r="F344">
        <f t="shared" si="43"/>
        <v>36.165999999944084</v>
      </c>
      <c r="G344">
        <f t="shared" si="44"/>
        <v>2182192.7000000002</v>
      </c>
      <c r="H344">
        <f t="shared" si="45"/>
        <v>2182197.837871884</v>
      </c>
      <c r="I344">
        <f t="shared" si="46"/>
        <v>2182209.4929467393</v>
      </c>
      <c r="J344">
        <f t="shared" si="47"/>
        <v>-11.655074855335409</v>
      </c>
    </row>
    <row r="345" spans="1:10" x14ac:dyDescent="0.25">
      <c r="A345">
        <f>VLOOKUP('2024-03-18_windows_device_0'!P660,'2024-03-18_windows_device_0'!P$2:P$911,1,0)</f>
        <v>36.128</v>
      </c>
      <c r="B345">
        <f>VLOOKUP('2024-03-18_windows_device_0'!Q698,'2024-03-18_windows_device_0'!Q$2:Q$911,1,0)</f>
        <v>2184006</v>
      </c>
      <c r="C345">
        <f t="shared" si="41"/>
        <v>-0.19062819705987527</v>
      </c>
      <c r="D345">
        <f t="shared" si="40"/>
        <v>35.937371802940127</v>
      </c>
      <c r="E345">
        <f t="shared" si="42"/>
        <v>2181210.0280148811</v>
      </c>
      <c r="F345">
        <f t="shared" si="43"/>
        <v>36.127999999936428</v>
      </c>
      <c r="G345">
        <f t="shared" si="44"/>
        <v>2182199.6</v>
      </c>
      <c r="H345">
        <f t="shared" si="45"/>
        <v>2182177.296521815</v>
      </c>
      <c r="I345">
        <f t="shared" si="46"/>
        <v>2182216.3753022123</v>
      </c>
      <c r="J345">
        <f t="shared" si="47"/>
        <v>-39.078780397274429</v>
      </c>
    </row>
    <row r="346" spans="1:10" x14ac:dyDescent="0.25">
      <c r="A346">
        <f>VLOOKUP('2024-03-18_windows_device_0'!P661,'2024-03-18_windows_device_0'!P$2:P$911,1,0)</f>
        <v>36.101999999999997</v>
      </c>
      <c r="B346">
        <f>VLOOKUP('2024-03-18_windows_device_0'!Q699,'2024-03-18_windows_device_0'!Q$2:Q$911,1,0)</f>
        <v>2184003</v>
      </c>
      <c r="C346">
        <f t="shared" si="41"/>
        <v>-0.13042981904099543</v>
      </c>
      <c r="D346">
        <f t="shared" si="40"/>
        <v>35.971570180958999</v>
      </c>
      <c r="E346">
        <f t="shared" si="42"/>
        <v>2181220.7716262094</v>
      </c>
      <c r="F346">
        <f t="shared" si="43"/>
        <v>36.101999999938087</v>
      </c>
      <c r="G346">
        <f t="shared" si="44"/>
        <v>2182197.9</v>
      </c>
      <c r="H346">
        <f t="shared" si="45"/>
        <v>2182187.9251167378</v>
      </c>
      <c r="I346">
        <f t="shared" si="46"/>
        <v>2182214.663229641</v>
      </c>
      <c r="J346">
        <f t="shared" si="47"/>
        <v>-26.738112903404062</v>
      </c>
    </row>
    <row r="347" spans="1:10" x14ac:dyDescent="0.25">
      <c r="A347">
        <f>VLOOKUP('2024-03-18_windows_device_0'!P662,'2024-03-18_windows_device_0'!P$2:P$911,1,0)</f>
        <v>36.085333333333331</v>
      </c>
      <c r="B347">
        <f>VLOOKUP('2024-03-18_windows_device_0'!Q700,'2024-03-18_windows_device_0'!Q$2:Q$911,1,0)</f>
        <v>2183997</v>
      </c>
      <c r="C347">
        <f t="shared" si="41"/>
        <v>-8.3608858359596916E-2</v>
      </c>
      <c r="D347">
        <f t="shared" si="40"/>
        <v>36.001724474973734</v>
      </c>
      <c r="E347">
        <f t="shared" si="42"/>
        <v>2181225.2696863469</v>
      </c>
      <c r="F347">
        <f t="shared" si="43"/>
        <v>36.085333333272843</v>
      </c>
      <c r="G347">
        <f t="shared" si="44"/>
        <v>2182192.7333333334</v>
      </c>
      <c r="H347">
        <f t="shared" si="45"/>
        <v>2182192.3490081825</v>
      </c>
      <c r="I347">
        <f t="shared" si="46"/>
        <v>2182209.4888241463</v>
      </c>
      <c r="J347">
        <f t="shared" si="47"/>
        <v>-17.139815963717368</v>
      </c>
    </row>
    <row r="348" spans="1:10" x14ac:dyDescent="0.25">
      <c r="A348">
        <f>VLOOKUP('2024-03-18_windows_device_0'!P663,'2024-03-18_windows_device_0'!P$2:P$911,1,0)</f>
        <v>36.049333333333337</v>
      </c>
      <c r="B348">
        <f>VLOOKUP('2024-03-18_windows_device_0'!Q701,'2024-03-18_windows_device_0'!Q$2:Q$911,1,0)</f>
        <v>2183996</v>
      </c>
      <c r="C348">
        <f t="shared" si="41"/>
        <v>-0.18059513405671082</v>
      </c>
      <c r="D348">
        <f t="shared" si="40"/>
        <v>35.868738199276628</v>
      </c>
      <c r="E348">
        <f t="shared" si="42"/>
        <v>2181206.3321620938</v>
      </c>
      <c r="F348">
        <f t="shared" si="43"/>
        <v>36.049333333266539</v>
      </c>
      <c r="G348">
        <f t="shared" si="44"/>
        <v>2182193.5333333332</v>
      </c>
      <c r="H348">
        <f t="shared" si="45"/>
        <v>2182173.2501057968</v>
      </c>
      <c r="I348">
        <f t="shared" si="46"/>
        <v>2182210.2721082787</v>
      </c>
      <c r="J348">
        <f t="shared" si="47"/>
        <v>-37.022002481625719</v>
      </c>
    </row>
    <row r="349" spans="1:10" x14ac:dyDescent="0.25">
      <c r="A349">
        <f>VLOOKUP('2024-03-18_windows_device_0'!P664,'2024-03-18_windows_device_0'!P$2:P$911,1,0)</f>
        <v>36.015333333333331</v>
      </c>
      <c r="B349">
        <f>VLOOKUP('2024-03-18_windows_device_0'!Q702,'2024-03-18_windows_device_0'!Q$2:Q$911,1,0)</f>
        <v>2183995</v>
      </c>
      <c r="C349">
        <f t="shared" si="41"/>
        <v>-0.17056207105361765</v>
      </c>
      <c r="D349">
        <f t="shared" si="40"/>
        <v>35.844771262279714</v>
      </c>
      <c r="E349">
        <f t="shared" si="42"/>
        <v>2181209.2270388696</v>
      </c>
      <c r="F349">
        <f t="shared" si="43"/>
        <v>36.015333333265382</v>
      </c>
      <c r="G349">
        <f t="shared" si="44"/>
        <v>2182194.2333333334</v>
      </c>
      <c r="H349">
        <f t="shared" si="45"/>
        <v>2182175.9910965045</v>
      </c>
      <c r="I349">
        <f t="shared" si="46"/>
        <v>2182210.9563210704</v>
      </c>
      <c r="J349">
        <f t="shared" si="47"/>
        <v>-34.965224565991619</v>
      </c>
    </row>
    <row r="350" spans="1:10" x14ac:dyDescent="0.25">
      <c r="A350">
        <f>VLOOKUP('2024-03-18_windows_device_0'!P665,'2024-03-18_windows_device_0'!P$2:P$911,1,0)</f>
        <v>36.006</v>
      </c>
      <c r="B350">
        <f>VLOOKUP('2024-03-18_windows_device_0'!Q703,'2024-03-18_windows_device_0'!Q$2:Q$911,1,0)</f>
        <v>2183999</v>
      </c>
      <c r="C350">
        <f t="shared" si="41"/>
        <v>-4.6820960681362871E-2</v>
      </c>
      <c r="D350">
        <f t="shared" si="40"/>
        <v>35.959179039318634</v>
      </c>
      <c r="E350">
        <f t="shared" si="42"/>
        <v>2181239.0987930326</v>
      </c>
      <c r="F350">
        <f t="shared" si="43"/>
        <v>36.005999999937679</v>
      </c>
      <c r="G350">
        <f t="shared" si="44"/>
        <v>2182198.7000000002</v>
      </c>
      <c r="H350">
        <f t="shared" si="45"/>
        <v>2182205.8203570531</v>
      </c>
      <c r="I350">
        <f t="shared" si="46"/>
        <v>2182215.4186539929</v>
      </c>
      <c r="J350">
        <f t="shared" si="47"/>
        <v>-9.598296939679388</v>
      </c>
    </row>
    <row r="351" spans="1:10" x14ac:dyDescent="0.25">
      <c r="A351">
        <f>VLOOKUP('2024-03-18_windows_device_0'!P666,'2024-03-18_windows_device_0'!P$2:P$911,1,0)</f>
        <v>35.988666666666667</v>
      </c>
      <c r="B351">
        <f>VLOOKUP('2024-03-18_windows_device_0'!Q704,'2024-03-18_windows_device_0'!Q$2:Q$911,1,0)</f>
        <v>2184003</v>
      </c>
      <c r="C351">
        <f t="shared" si="41"/>
        <v>-8.695321269398508E-2</v>
      </c>
      <c r="D351">
        <f t="shared" si="40"/>
        <v>35.901713453972683</v>
      </c>
      <c r="E351">
        <f t="shared" si="42"/>
        <v>2181235.8095025155</v>
      </c>
      <c r="F351">
        <f t="shared" si="43"/>
        <v>35.988666666601617</v>
      </c>
      <c r="G351">
        <f t="shared" si="44"/>
        <v>2182203.5666666669</v>
      </c>
      <c r="H351">
        <f t="shared" si="45"/>
        <v>2182202.4518636768</v>
      </c>
      <c r="I351">
        <f t="shared" si="46"/>
        <v>2182220.2772722789</v>
      </c>
      <c r="J351">
        <f t="shared" si="47"/>
        <v>-17.82540860226694</v>
      </c>
    </row>
    <row r="352" spans="1:10" x14ac:dyDescent="0.25">
      <c r="A352">
        <f>VLOOKUP('2024-03-18_windows_device_0'!P667,'2024-03-18_windows_device_0'!P$2:P$911,1,0)</f>
        <v>35.949333333333335</v>
      </c>
      <c r="B352">
        <f>VLOOKUP('2024-03-18_windows_device_0'!Q705,'2024-03-18_windows_device_0'!Q$2:Q$911,1,0)</f>
        <v>2184000</v>
      </c>
      <c r="C352">
        <f t="shared" si="41"/>
        <v>-0.19731690572865157</v>
      </c>
      <c r="D352">
        <f t="shared" si="40"/>
        <v>35.752016427604687</v>
      </c>
      <c r="E352">
        <f t="shared" si="42"/>
        <v>2181212.3144578799</v>
      </c>
      <c r="F352">
        <f t="shared" si="43"/>
        <v>35.949333333260597</v>
      </c>
      <c r="G352">
        <f t="shared" si="44"/>
        <v>2182202.5333333332</v>
      </c>
      <c r="H352">
        <f t="shared" si="45"/>
        <v>2182178.7757096379</v>
      </c>
      <c r="I352">
        <f t="shared" si="46"/>
        <v>2182219.2256753123</v>
      </c>
      <c r="J352">
        <f t="shared" si="47"/>
        <v>-40.449965674373573</v>
      </c>
    </row>
    <row r="353" spans="1:10" x14ac:dyDescent="0.25">
      <c r="A353">
        <f>VLOOKUP('2024-03-18_windows_device_0'!P668,'2024-03-18_windows_device_0'!P$2:P$911,1,0)</f>
        <v>35.908666666666669</v>
      </c>
      <c r="B353">
        <f>VLOOKUP('2024-03-18_windows_device_0'!Q706,'2024-03-18_windows_device_0'!Q$2:Q$911,1,0)</f>
        <v>2183998</v>
      </c>
      <c r="C353">
        <f t="shared" si="41"/>
        <v>-0.2040056143974279</v>
      </c>
      <c r="D353">
        <f t="shared" si="40"/>
        <v>35.704661052269238</v>
      </c>
      <c r="E353">
        <f t="shared" si="42"/>
        <v>2181211.146985943</v>
      </c>
      <c r="F353">
        <f t="shared" si="43"/>
        <v>35.90866666659138</v>
      </c>
      <c r="G353">
        <f t="shared" si="44"/>
        <v>2182202.5666666669</v>
      </c>
      <c r="H353">
        <f t="shared" si="45"/>
        <v>2182177.4189749546</v>
      </c>
      <c r="I353">
        <f t="shared" si="46"/>
        <v>2182219.2401259062</v>
      </c>
      <c r="J353">
        <f t="shared" si="47"/>
        <v>-41.821150951472717</v>
      </c>
    </row>
    <row r="354" spans="1:10" x14ac:dyDescent="0.25">
      <c r="A354">
        <f>VLOOKUP('2024-03-18_windows_device_0'!P669,'2024-03-18_windows_device_0'!P$2:P$911,1,0)</f>
        <v>35.887333333333331</v>
      </c>
      <c r="B354">
        <f>VLOOKUP('2024-03-18_windows_device_0'!Q707,'2024-03-18_windows_device_0'!Q$2:Q$911,1,0)</f>
        <v>2183994</v>
      </c>
      <c r="C354">
        <f t="shared" si="41"/>
        <v>-0.10701933870031399</v>
      </c>
      <c r="D354">
        <f t="shared" si="40"/>
        <v>35.780313994633019</v>
      </c>
      <c r="E354">
        <f t="shared" si="42"/>
        <v>2181228.186037627</v>
      </c>
      <c r="F354">
        <f t="shared" si="43"/>
        <v>35.887333333262255</v>
      </c>
      <c r="G354">
        <f t="shared" si="44"/>
        <v>2182199.6333333333</v>
      </c>
      <c r="H354">
        <f t="shared" si="45"/>
        <v>2182194.3579224395</v>
      </c>
      <c r="I354">
        <f t="shared" si="46"/>
        <v>2182216.296886873</v>
      </c>
      <c r="J354">
        <f t="shared" si="47"/>
        <v>-21.938964433564369</v>
      </c>
    </row>
    <row r="355" spans="1:10" x14ac:dyDescent="0.25">
      <c r="A355">
        <f>VLOOKUP('2024-03-18_windows_device_0'!P670,'2024-03-18_windows_device_0'!P$2:P$911,1,0)</f>
        <v>35.880000000000003</v>
      </c>
      <c r="B355">
        <f>VLOOKUP('2024-03-18_windows_device_0'!Q708,'2024-03-18_windows_device_0'!Q$2:Q$911,1,0)</f>
        <v>2183993</v>
      </c>
      <c r="C355">
        <f t="shared" si="41"/>
        <v>-3.6787897678198407E-2</v>
      </c>
      <c r="D355">
        <f t="shared" si="40"/>
        <v>35.843212102321807</v>
      </c>
      <c r="E355">
        <f t="shared" si="42"/>
        <v>2181241.9812855795</v>
      </c>
      <c r="F355">
        <f t="shared" si="43"/>
        <v>35.879999999932231</v>
      </c>
      <c r="G355">
        <f t="shared" si="44"/>
        <v>2182199</v>
      </c>
      <c r="H355">
        <f t="shared" si="45"/>
        <v>2182208.1186294314</v>
      </c>
      <c r="I355">
        <f t="shared" si="46"/>
        <v>2182215.6601484553</v>
      </c>
      <c r="J355">
        <f t="shared" si="47"/>
        <v>-7.5415190240306735</v>
      </c>
    </row>
    <row r="356" spans="1:10" x14ac:dyDescent="0.25">
      <c r="A356">
        <f>VLOOKUP('2024-03-18_windows_device_0'!P671,'2024-03-18_windows_device_0'!P$2:P$911,1,0)</f>
        <v>35.847333333333331</v>
      </c>
      <c r="B356">
        <f>VLOOKUP('2024-03-18_windows_device_0'!Q709,'2024-03-18_windows_device_0'!Q$2:Q$911,1,0)</f>
        <v>2183991</v>
      </c>
      <c r="C356">
        <f t="shared" si="41"/>
        <v>-0.16387336238484132</v>
      </c>
      <c r="D356">
        <f t="shared" si="40"/>
        <v>35.683459970948491</v>
      </c>
      <c r="E356">
        <f t="shared" si="42"/>
        <v>2181215.7016037428</v>
      </c>
      <c r="F356">
        <f t="shared" si="43"/>
        <v>35.847333333256962</v>
      </c>
      <c r="G356">
        <f t="shared" si="44"/>
        <v>2182198.6333333333</v>
      </c>
      <c r="H356">
        <f t="shared" si="45"/>
        <v>2182181.6842743978</v>
      </c>
      <c r="I356">
        <f t="shared" si="46"/>
        <v>2182215.2783136866</v>
      </c>
      <c r="J356">
        <f t="shared" si="47"/>
        <v>-33.594039288892468</v>
      </c>
    </row>
    <row r="357" spans="1:10" x14ac:dyDescent="0.25">
      <c r="A357">
        <f>VLOOKUP('2024-03-18_windows_device_0'!P672,'2024-03-18_windows_device_0'!P$2:P$911,1,0)</f>
        <v>35.825333333333333</v>
      </c>
      <c r="B357">
        <f>VLOOKUP('2024-03-18_windows_device_0'!Q710,'2024-03-18_windows_device_0'!Q$2:Q$911,1,0)</f>
        <v>2183990</v>
      </c>
      <c r="C357">
        <f t="shared" si="41"/>
        <v>-0.1103636930346665</v>
      </c>
      <c r="D357">
        <f t="shared" si="40"/>
        <v>35.714969640298669</v>
      </c>
      <c r="E357">
        <f t="shared" si="42"/>
        <v>2181226.8657829049</v>
      </c>
      <c r="F357">
        <f t="shared" si="43"/>
        <v>35.825333333258797</v>
      </c>
      <c r="G357">
        <f t="shared" si="44"/>
        <v>2182198.7333333334</v>
      </c>
      <c r="H357">
        <f t="shared" si="45"/>
        <v>2182192.7435413613</v>
      </c>
      <c r="I357">
        <f t="shared" si="46"/>
        <v>2182215.3680984336</v>
      </c>
      <c r="J357">
        <f t="shared" si="47"/>
        <v>-22.624557072106633</v>
      </c>
    </row>
    <row r="358" spans="1:10" x14ac:dyDescent="0.25">
      <c r="A358">
        <f>VLOOKUP('2024-03-18_windows_device_0'!P673,'2024-03-18_windows_device_0'!P$2:P$911,1,0)</f>
        <v>35.793333333333337</v>
      </c>
      <c r="B358">
        <f>VLOOKUP('2024-03-18_windows_device_0'!Q711,'2024-03-18_windows_device_0'!Q$2:Q$911,1,0)</f>
        <v>2183984</v>
      </c>
      <c r="C358">
        <f t="shared" si="41"/>
        <v>-0.16052900805041753</v>
      </c>
      <c r="D358">
        <f t="shared" si="40"/>
        <v>35.632804325282919</v>
      </c>
      <c r="E358">
        <f t="shared" si="42"/>
        <v>2181212.3207040923</v>
      </c>
      <c r="F358">
        <f t="shared" si="43"/>
        <v>35.793333333254111</v>
      </c>
      <c r="G358">
        <f t="shared" si="44"/>
        <v>2182194.3333333335</v>
      </c>
      <c r="H358">
        <f t="shared" si="45"/>
        <v>2182178.0447932342</v>
      </c>
      <c r="I358">
        <f t="shared" si="46"/>
        <v>2182210.9532398847</v>
      </c>
      <c r="J358">
        <f t="shared" si="47"/>
        <v>-32.908446650335591</v>
      </c>
    </row>
    <row r="359" spans="1:10" x14ac:dyDescent="0.25">
      <c r="A359">
        <f>VLOOKUP('2024-03-18_windows_device_0'!P674,'2024-03-18_windows_device_0'!P$2:P$911,1,0)</f>
        <v>35.78</v>
      </c>
      <c r="B359">
        <f>VLOOKUP('2024-03-18_windows_device_0'!Q712,'2024-03-18_windows_device_0'!Q$2:Q$911,1,0)</f>
        <v>2183981</v>
      </c>
      <c r="C359">
        <f t="shared" si="41"/>
        <v>-6.6887086687691791E-2</v>
      </c>
      <c r="D359">
        <f t="shared" si="40"/>
        <v>35.713112913312308</v>
      </c>
      <c r="E359">
        <f t="shared" si="42"/>
        <v>2181229.2421766506</v>
      </c>
      <c r="F359">
        <f t="shared" si="43"/>
        <v>35.779999999925458</v>
      </c>
      <c r="G359">
        <f t="shared" si="44"/>
        <v>2182192</v>
      </c>
      <c r="H359">
        <f t="shared" si="45"/>
        <v>2182194.9018627182</v>
      </c>
      <c r="I359">
        <f t="shared" si="46"/>
        <v>2182208.6137154889</v>
      </c>
      <c r="J359">
        <f t="shared" si="47"/>
        <v>-13.711852770976817</v>
      </c>
    </row>
    <row r="360" spans="1:10" x14ac:dyDescent="0.25">
      <c r="A360">
        <f>VLOOKUP('2024-03-18_windows_device_0'!P675,'2024-03-18_windows_device_0'!P$2:P$911,1,0)</f>
        <v>35.762</v>
      </c>
      <c r="B360">
        <f>VLOOKUP('2024-03-18_windows_device_0'!Q713,'2024-03-18_windows_device_0'!Q$2:Q$911,1,0)</f>
        <v>2183984</v>
      </c>
      <c r="C360">
        <f t="shared" si="41"/>
        <v>-9.029756702837323E-2</v>
      </c>
      <c r="D360">
        <f t="shared" si="40"/>
        <v>35.671702432971628</v>
      </c>
      <c r="E360">
        <f t="shared" si="42"/>
        <v>2181228.4219635525</v>
      </c>
      <c r="F360">
        <f t="shared" si="43"/>
        <v>35.761999999923134</v>
      </c>
      <c r="G360">
        <f t="shared" si="44"/>
        <v>2182195.9</v>
      </c>
      <c r="H360">
        <f t="shared" si="45"/>
        <v>2182193.9943563142</v>
      </c>
      <c r="I360">
        <f t="shared" si="46"/>
        <v>2182212.5053575551</v>
      </c>
      <c r="J360">
        <f t="shared" si="47"/>
        <v>-18.511001240816512</v>
      </c>
    </row>
    <row r="361" spans="1:10" x14ac:dyDescent="0.25">
      <c r="A361">
        <f>VLOOKUP('2024-03-18_windows_device_0'!P676,'2024-03-18_windows_device_0'!P$2:P$911,1,0)</f>
        <v>35.723333333333336</v>
      </c>
      <c r="B361">
        <f>VLOOKUP('2024-03-18_windows_device_0'!Q714,'2024-03-18_windows_device_0'!Q$2:Q$911,1,0)</f>
        <v>2183988</v>
      </c>
      <c r="C361">
        <f t="shared" si="41"/>
        <v>-0.19397255139426342</v>
      </c>
      <c r="D361">
        <f t="shared" si="40"/>
        <v>35.529360781939076</v>
      </c>
      <c r="E361">
        <f t="shared" si="42"/>
        <v>2181213.2728464156</v>
      </c>
      <c r="F361">
        <f t="shared" si="43"/>
        <v>35.723333333247865</v>
      </c>
      <c r="G361">
        <f t="shared" si="44"/>
        <v>2182201.8333333335</v>
      </c>
      <c r="H361">
        <f t="shared" si="45"/>
        <v>2182178.6563637727</v>
      </c>
      <c r="I361">
        <f t="shared" si="46"/>
        <v>2182218.4207368083</v>
      </c>
      <c r="J361">
        <f t="shared" si="47"/>
        <v>-39.764373035824001</v>
      </c>
    </row>
    <row r="362" spans="1:10" x14ac:dyDescent="0.25">
      <c r="A362">
        <f>VLOOKUP('2024-03-18_windows_device_0'!P677,'2024-03-18_windows_device_0'!P$2:P$911,1,0)</f>
        <v>35.706000000000003</v>
      </c>
      <c r="B362">
        <f>VLOOKUP('2024-03-18_windows_device_0'!Q715,'2024-03-18_windows_device_0'!Q$2:Q$911,1,0)</f>
        <v>2183985</v>
      </c>
      <c r="C362">
        <f t="shared" si="41"/>
        <v>-8.695321269398508E-2</v>
      </c>
      <c r="D362">
        <f t="shared" si="40"/>
        <v>35.619046787306019</v>
      </c>
      <c r="E362">
        <f t="shared" si="42"/>
        <v>2181233.1556983306</v>
      </c>
      <c r="F362">
        <f t="shared" si="43"/>
        <v>35.705999999920152</v>
      </c>
      <c r="G362">
        <f t="shared" si="44"/>
        <v>2182199.7000000002</v>
      </c>
      <c r="H362">
        <f t="shared" si="45"/>
        <v>2182198.4539464917</v>
      </c>
      <c r="I362">
        <f t="shared" si="46"/>
        <v>2182216.2793550938</v>
      </c>
      <c r="J362">
        <f t="shared" si="47"/>
        <v>-17.82540860226694</v>
      </c>
    </row>
    <row r="363" spans="1:10" x14ac:dyDescent="0.25">
      <c r="A363">
        <f>VLOOKUP('2024-03-18_windows_device_0'!P678,'2024-03-18_windows_device_0'!P$2:P$911,1,0)</f>
        <v>35.693333333333335</v>
      </c>
      <c r="B363">
        <f>VLOOKUP('2024-03-18_windows_device_0'!Q716,'2024-03-18_windows_device_0'!Q$2:Q$911,1,0)</f>
        <v>2183985</v>
      </c>
      <c r="C363">
        <f t="shared" si="41"/>
        <v>-6.3542732353303641E-2</v>
      </c>
      <c r="D363">
        <f t="shared" si="40"/>
        <v>35.62979060098003</v>
      </c>
      <c r="E363">
        <f t="shared" si="42"/>
        <v>2181238.6448459756</v>
      </c>
      <c r="F363">
        <f t="shared" si="43"/>
        <v>35.693333333254152</v>
      </c>
      <c r="G363">
        <f t="shared" si="44"/>
        <v>2182200.3333333335</v>
      </c>
      <c r="H363">
        <f t="shared" si="45"/>
        <v>2182203.8805467854</v>
      </c>
      <c r="I363">
        <f t="shared" si="46"/>
        <v>2182216.9068069179</v>
      </c>
      <c r="J363">
        <f t="shared" si="47"/>
        <v>-13.026260132427247</v>
      </c>
    </row>
    <row r="364" spans="1:10" x14ac:dyDescent="0.25">
      <c r="A364">
        <f>VLOOKUP('2024-03-18_windows_device_0'!P679,'2024-03-18_windows_device_0'!P$2:P$911,1,0)</f>
        <v>35.671999999999997</v>
      </c>
      <c r="B364">
        <f>VLOOKUP('2024-03-18_windows_device_0'!Q717,'2024-03-18_windows_device_0'!Q$2:Q$911,1,0)</f>
        <v>2183985</v>
      </c>
      <c r="C364">
        <f t="shared" si="41"/>
        <v>-0.10701933870031399</v>
      </c>
      <c r="D364">
        <f t="shared" si="40"/>
        <v>35.564980661299685</v>
      </c>
      <c r="E364">
        <f t="shared" si="42"/>
        <v>2181230.8946945812</v>
      </c>
      <c r="F364">
        <f t="shared" si="43"/>
        <v>35.671999999916906</v>
      </c>
      <c r="G364">
        <f t="shared" si="44"/>
        <v>2182201.4</v>
      </c>
      <c r="H364">
        <f t="shared" si="45"/>
        <v>2182196.0246034516</v>
      </c>
      <c r="I364">
        <f t="shared" si="46"/>
        <v>2182217.9635678851</v>
      </c>
      <c r="J364">
        <f t="shared" si="47"/>
        <v>-21.938964433564369</v>
      </c>
    </row>
    <row r="365" spans="1:10" x14ac:dyDescent="0.25">
      <c r="A365">
        <f>VLOOKUP('2024-03-18_windows_device_0'!P680,'2024-03-18_windows_device_0'!P$2:P$911,1,0)</f>
        <v>35.639333333333333</v>
      </c>
      <c r="B365">
        <f>VLOOKUP('2024-03-18_windows_device_0'!Q718,'2024-03-18_windows_device_0'!Q$2:Q$911,1,0)</f>
        <v>2183988</v>
      </c>
      <c r="C365">
        <f t="shared" si="41"/>
        <v>-0.16387336238480568</v>
      </c>
      <c r="D365">
        <f t="shared" si="40"/>
        <v>35.475459970948528</v>
      </c>
      <c r="E365">
        <f t="shared" si="42"/>
        <v>2181224.0208709035</v>
      </c>
      <c r="F365">
        <f t="shared" si="43"/>
        <v>35.639333333244529</v>
      </c>
      <c r="G365">
        <f t="shared" si="44"/>
        <v>2182206.0333333332</v>
      </c>
      <c r="H365">
        <f t="shared" si="45"/>
        <v>2182188.9876938276</v>
      </c>
      <c r="I365">
        <f t="shared" si="46"/>
        <v>2182222.5817331164</v>
      </c>
      <c r="J365">
        <f t="shared" si="47"/>
        <v>-33.594039288885163</v>
      </c>
    </row>
    <row r="366" spans="1:10" x14ac:dyDescent="0.25">
      <c r="A366">
        <f>VLOOKUP('2024-03-18_windows_device_0'!P681,'2024-03-18_windows_device_0'!P$2:P$911,1,0)</f>
        <v>35.616</v>
      </c>
      <c r="B366">
        <f>VLOOKUP('2024-03-18_windows_device_0'!Q719,'2024-03-18_windows_device_0'!Q$2:Q$911,1,0)</f>
        <v>2183987</v>
      </c>
      <c r="C366">
        <f t="shared" si="41"/>
        <v>-0.11705240170344282</v>
      </c>
      <c r="D366">
        <f t="shared" si="40"/>
        <v>35.49894759829656</v>
      </c>
      <c r="E366">
        <f t="shared" si="42"/>
        <v>2181233.8922990309</v>
      </c>
      <c r="F366">
        <f t="shared" si="43"/>
        <v>35.615999999912809</v>
      </c>
      <c r="G366">
        <f t="shared" si="44"/>
        <v>2182206.2000000002</v>
      </c>
      <c r="H366">
        <f t="shared" si="45"/>
        <v>2182198.7418230749</v>
      </c>
      <c r="I366">
        <f t="shared" si="46"/>
        <v>2182222.7375654243</v>
      </c>
      <c r="J366">
        <f t="shared" si="47"/>
        <v>-23.995742349205777</v>
      </c>
    </row>
    <row r="367" spans="1:10" x14ac:dyDescent="0.25">
      <c r="A367">
        <f>VLOOKUP('2024-03-18_windows_device_0'!P682,'2024-03-18_windows_device_0'!P$2:P$911,1,0)</f>
        <v>35.602666666666664</v>
      </c>
      <c r="B367">
        <f>VLOOKUP('2024-03-18_windows_device_0'!Q720,'2024-03-18_windows_device_0'!Q$2:Q$911,1,0)</f>
        <v>2183984</v>
      </c>
      <c r="C367">
        <f t="shared" si="41"/>
        <v>-6.6887086687691791E-2</v>
      </c>
      <c r="D367">
        <f t="shared" si="40"/>
        <v>35.535779579978971</v>
      </c>
      <c r="E367">
        <f t="shared" si="42"/>
        <v>2181241.9039948019</v>
      </c>
      <c r="F367">
        <f t="shared" si="43"/>
        <v>35.602666666581889</v>
      </c>
      <c r="G367">
        <f t="shared" si="44"/>
        <v>2182203.8666666667</v>
      </c>
      <c r="H367">
        <f t="shared" si="45"/>
        <v>2182206.6861882578</v>
      </c>
      <c r="I367">
        <f t="shared" si="46"/>
        <v>2182220.3980410285</v>
      </c>
      <c r="J367">
        <f t="shared" si="47"/>
        <v>-13.711852770976817</v>
      </c>
    </row>
    <row r="368" spans="1:10" x14ac:dyDescent="0.25">
      <c r="A368">
        <f>VLOOKUP('2024-03-18_windows_device_0'!P683,'2024-03-18_windows_device_0'!P$2:P$911,1,0)</f>
        <v>35.582000000000001</v>
      </c>
      <c r="B368">
        <f>VLOOKUP('2024-03-18_windows_device_0'!Q721,'2024-03-18_windows_device_0'!Q$2:Q$911,1,0)</f>
        <v>2183986</v>
      </c>
      <c r="C368">
        <f t="shared" si="41"/>
        <v>-0.1036749843658902</v>
      </c>
      <c r="D368">
        <f t="shared" si="40"/>
        <v>35.478325015634113</v>
      </c>
      <c r="E368">
        <f t="shared" si="42"/>
        <v>2181237.4910103758</v>
      </c>
      <c r="F368">
        <f t="shared" si="43"/>
        <v>35.581999999911531</v>
      </c>
      <c r="G368">
        <f t="shared" si="44"/>
        <v>2182206.9</v>
      </c>
      <c r="H368">
        <f t="shared" si="45"/>
        <v>2182202.1684064204</v>
      </c>
      <c r="I368">
        <f t="shared" si="46"/>
        <v>2182223.4217782156</v>
      </c>
      <c r="J368">
        <f t="shared" si="47"/>
        <v>-21.253371795007492</v>
      </c>
    </row>
    <row r="369" spans="1:10" x14ac:dyDescent="0.25">
      <c r="A369">
        <f>VLOOKUP('2024-03-18_windows_device_0'!P684,'2024-03-18_windows_device_0'!P$2:P$911,1,0)</f>
        <v>35.56066666666667</v>
      </c>
      <c r="B369">
        <f>VLOOKUP('2024-03-18_windows_device_0'!Q722,'2024-03-18_windows_device_0'!Q$2:Q$911,1,0)</f>
        <v>2183982</v>
      </c>
      <c r="C369">
        <f t="shared" si="41"/>
        <v>-0.10701933870027835</v>
      </c>
      <c r="D369">
        <f t="shared" si="40"/>
        <v>35.453647327966394</v>
      </c>
      <c r="E369">
        <f t="shared" si="42"/>
        <v>2181233.9709113645</v>
      </c>
      <c r="F369">
        <f t="shared" si="43"/>
        <v>35.560666666576594</v>
      </c>
      <c r="G369">
        <f t="shared" si="44"/>
        <v>2182203.9666666668</v>
      </c>
      <c r="H369">
        <f t="shared" si="45"/>
        <v>2182198.5395747493</v>
      </c>
      <c r="I369">
        <f t="shared" si="46"/>
        <v>2182220.4785391828</v>
      </c>
      <c r="J369">
        <f t="shared" si="47"/>
        <v>-21.938964433557064</v>
      </c>
    </row>
    <row r="370" spans="1:10" x14ac:dyDescent="0.25">
      <c r="A370">
        <f>VLOOKUP('2024-03-18_windows_device_0'!P685,'2024-03-18_windows_device_0'!P$2:P$911,1,0)</f>
        <v>35.509333333333331</v>
      </c>
      <c r="B370">
        <f>VLOOKUP('2024-03-18_windows_device_0'!Q723,'2024-03-18_windows_device_0'!Q$2:Q$911,1,0)</f>
        <v>2183979</v>
      </c>
      <c r="C370">
        <f t="shared" si="41"/>
        <v>-0.25751528374760269</v>
      </c>
      <c r="D370">
        <f t="shared" si="40"/>
        <v>35.251818049585729</v>
      </c>
      <c r="E370">
        <f t="shared" si="42"/>
        <v>2181202.926020938</v>
      </c>
      <c r="F370">
        <f t="shared" si="43"/>
        <v>35.509333333228618</v>
      </c>
      <c r="G370">
        <f t="shared" si="44"/>
        <v>2182203.5333333332</v>
      </c>
      <c r="H370">
        <f t="shared" si="45"/>
        <v>2182167.2307370924</v>
      </c>
      <c r="I370">
        <f t="shared" si="46"/>
        <v>2182220.0213702605</v>
      </c>
      <c r="J370">
        <f t="shared" si="47"/>
        <v>-52.790633168258552</v>
      </c>
    </row>
    <row r="371" spans="1:10" x14ac:dyDescent="0.25">
      <c r="A371">
        <f>VLOOKUP('2024-03-18_windows_device_0'!P686,'2024-03-18_windows_device_0'!P$2:P$911,1,0)</f>
        <v>35.491999999999997</v>
      </c>
      <c r="B371">
        <f>VLOOKUP('2024-03-18_windows_device_0'!Q724,'2024-03-18_windows_device_0'!Q$2:Q$911,1,0)</f>
        <v>2183976</v>
      </c>
      <c r="C371">
        <f t="shared" si="41"/>
        <v>-8.695321269398508E-2</v>
      </c>
      <c r="D371">
        <f t="shared" si="40"/>
        <v>35.405046787306013</v>
      </c>
      <c r="E371">
        <f t="shared" si="42"/>
        <v>2181235.8397256602</v>
      </c>
      <c r="F371">
        <f t="shared" si="43"/>
        <v>35.491999999906746</v>
      </c>
      <c r="G371">
        <f t="shared" si="44"/>
        <v>2182201.4</v>
      </c>
      <c r="H371">
        <f t="shared" si="45"/>
        <v>2182200.0545799434</v>
      </c>
      <c r="I371">
        <f t="shared" si="46"/>
        <v>2182217.8799885456</v>
      </c>
      <c r="J371">
        <f t="shared" si="47"/>
        <v>-17.82540860226694</v>
      </c>
    </row>
    <row r="372" spans="1:10" x14ac:dyDescent="0.25">
      <c r="A372">
        <f>VLOOKUP('2024-03-18_windows_device_0'!P687,'2024-03-18_windows_device_0'!P$2:P$911,1,0)</f>
        <v>35.480666666666664</v>
      </c>
      <c r="B372">
        <f>VLOOKUP('2024-03-18_windows_device_0'!Q725,'2024-03-18_windows_device_0'!Q$2:Q$911,1,0)</f>
        <v>2183974</v>
      </c>
      <c r="C372">
        <f t="shared" si="41"/>
        <v>-5.6854023684527327E-2</v>
      </c>
      <c r="D372">
        <f t="shared" si="40"/>
        <v>35.423812642982135</v>
      </c>
      <c r="E372">
        <f t="shared" si="42"/>
        <v>2181240.6304206378</v>
      </c>
      <c r="F372">
        <f t="shared" si="43"/>
        <v>35.480666666574749</v>
      </c>
      <c r="G372">
        <f t="shared" si="44"/>
        <v>2182199.9666666668</v>
      </c>
      <c r="H372">
        <f t="shared" si="45"/>
        <v>2182204.7863179543</v>
      </c>
      <c r="I372">
        <f t="shared" si="46"/>
        <v>2182216.4413928096</v>
      </c>
      <c r="J372">
        <f t="shared" si="47"/>
        <v>-11.655074855328103</v>
      </c>
    </row>
    <row r="373" spans="1:10" x14ac:dyDescent="0.25">
      <c r="A373">
        <f>VLOOKUP('2024-03-18_windows_device_0'!P688,'2024-03-18_windows_device_0'!P$2:P$911,1,0)</f>
        <v>35.46</v>
      </c>
      <c r="B373">
        <f>VLOOKUP('2024-03-18_windows_device_0'!Q726,'2024-03-18_windows_device_0'!Q$2:Q$911,1,0)</f>
        <v>2183971</v>
      </c>
      <c r="C373">
        <f t="shared" si="41"/>
        <v>-0.1036749843658902</v>
      </c>
      <c r="D373">
        <f t="shared" si="40"/>
        <v>35.356325015634113</v>
      </c>
      <c r="E373">
        <f t="shared" si="42"/>
        <v>2181229.1637800597</v>
      </c>
      <c r="F373">
        <f t="shared" si="43"/>
        <v>35.459999999903346</v>
      </c>
      <c r="G373">
        <f t="shared" si="44"/>
        <v>2182198</v>
      </c>
      <c r="H373">
        <f t="shared" si="45"/>
        <v>2182193.2117582015</v>
      </c>
      <c r="I373">
        <f t="shared" si="46"/>
        <v>2182214.4651299966</v>
      </c>
      <c r="J373">
        <f t="shared" si="47"/>
        <v>-21.253371795007492</v>
      </c>
    </row>
    <row r="374" spans="1:10" x14ac:dyDescent="0.25">
      <c r="A374">
        <f>VLOOKUP('2024-03-18_windows_device_0'!P689,'2024-03-18_windows_device_0'!P$2:P$911,1,0)</f>
        <v>35.444000000000003</v>
      </c>
      <c r="B374">
        <f>VLOOKUP('2024-03-18_windows_device_0'!Q727,'2024-03-18_windows_device_0'!Q$2:Q$911,1,0)</f>
        <v>2183969</v>
      </c>
      <c r="C374">
        <f t="shared" si="41"/>
        <v>-8.0264504025208766E-2</v>
      </c>
      <c r="D374">
        <f t="shared" si="40"/>
        <v>35.363735495974794</v>
      </c>
      <c r="E374">
        <f t="shared" si="42"/>
        <v>2181232.8394127726</v>
      </c>
      <c r="F374">
        <f t="shared" si="43"/>
        <v>35.44399999990393</v>
      </c>
      <c r="G374">
        <f t="shared" si="44"/>
        <v>2182196.7999999998</v>
      </c>
      <c r="H374">
        <f t="shared" si="45"/>
        <v>2182196.8034773967</v>
      </c>
      <c r="I374">
        <f t="shared" si="46"/>
        <v>2182213.2577007217</v>
      </c>
      <c r="J374">
        <f t="shared" si="47"/>
        <v>-16.454223325167796</v>
      </c>
    </row>
    <row r="375" spans="1:10" x14ac:dyDescent="0.25">
      <c r="A375">
        <f>VLOOKUP('2024-03-18_windows_device_0'!P690,'2024-03-18_windows_device_0'!P$2:P$911,1,0)</f>
        <v>35.408666666666669</v>
      </c>
      <c r="B375">
        <f>VLOOKUP('2024-03-18_windows_device_0'!Q728,'2024-03-18_windows_device_0'!Q$2:Q$911,1,0)</f>
        <v>2183965</v>
      </c>
      <c r="C375">
        <f t="shared" si="41"/>
        <v>-0.17725077972235831</v>
      </c>
      <c r="D375">
        <f t="shared" si="40"/>
        <v>35.231415886944312</v>
      </c>
      <c r="E375">
        <f t="shared" si="42"/>
        <v>2181210.8939184789</v>
      </c>
      <c r="F375">
        <f t="shared" si="43"/>
        <v>35.408666666560634</v>
      </c>
      <c r="G375">
        <f t="shared" si="44"/>
        <v>2182194.5666666669</v>
      </c>
      <c r="H375">
        <f t="shared" si="45"/>
        <v>2182174.6715512308</v>
      </c>
      <c r="I375">
        <f t="shared" si="46"/>
        <v>2182211.0079610739</v>
      </c>
      <c r="J375">
        <f t="shared" si="47"/>
        <v>-36.336409843083452</v>
      </c>
    </row>
    <row r="376" spans="1:10" x14ac:dyDescent="0.25">
      <c r="A376">
        <f>VLOOKUP('2024-03-18_windows_device_0'!P691,'2024-03-18_windows_device_0'!P$2:P$911,1,0)</f>
        <v>35.388666666666666</v>
      </c>
      <c r="B376">
        <f>VLOOKUP('2024-03-18_windows_device_0'!Q729,'2024-03-18_windows_device_0'!Q$2:Q$911,1,0)</f>
        <v>2183963</v>
      </c>
      <c r="C376">
        <f t="shared" si="41"/>
        <v>-0.10033063003153769</v>
      </c>
      <c r="D376">
        <f t="shared" si="40"/>
        <v>35.28833603663513</v>
      </c>
      <c r="E376">
        <f t="shared" si="42"/>
        <v>2181225.7594751511</v>
      </c>
      <c r="F376">
        <f t="shared" si="43"/>
        <v>35.388666666565143</v>
      </c>
      <c r="G376">
        <f t="shared" si="44"/>
        <v>2182193.5666666669</v>
      </c>
      <c r="H376">
        <f t="shared" si="45"/>
        <v>2182189.4308953243</v>
      </c>
      <c r="I376">
        <f t="shared" si="46"/>
        <v>2182209.9986744807</v>
      </c>
      <c r="J376">
        <f t="shared" si="47"/>
        <v>-20.567779156465228</v>
      </c>
    </row>
    <row r="377" spans="1:10" x14ac:dyDescent="0.25">
      <c r="A377">
        <f>VLOOKUP('2024-03-18_windows_device_0'!P692,'2024-03-18_windows_device_0'!P$2:P$911,1,0)</f>
        <v>35.372666666666667</v>
      </c>
      <c r="B377">
        <f>VLOOKUP('2024-03-18_windows_device_0'!Q730,'2024-03-18_windows_device_0'!Q$2:Q$911,1,0)</f>
        <v>2183963</v>
      </c>
      <c r="C377">
        <f t="shared" si="41"/>
        <v>-8.0264504025208766E-2</v>
      </c>
      <c r="D377">
        <f t="shared" si="40"/>
        <v>35.292402162641459</v>
      </c>
      <c r="E377">
        <f t="shared" si="42"/>
        <v>2181230.7509283554</v>
      </c>
      <c r="F377">
        <f t="shared" si="43"/>
        <v>35.3726666665655</v>
      </c>
      <c r="G377">
        <f t="shared" si="44"/>
        <v>2182194.3666666667</v>
      </c>
      <c r="H377">
        <f t="shared" si="45"/>
        <v>2182194.3370218808</v>
      </c>
      <c r="I377">
        <f t="shared" si="46"/>
        <v>2182210.7912452058</v>
      </c>
      <c r="J377">
        <f t="shared" si="47"/>
        <v>-16.454223325167796</v>
      </c>
    </row>
    <row r="378" spans="1:10" x14ac:dyDescent="0.25">
      <c r="A378">
        <f>VLOOKUP('2024-03-18_windows_device_0'!P693,'2024-03-18_windows_device_0'!P$2:P$911,1,0)</f>
        <v>35.351999999999997</v>
      </c>
      <c r="B378">
        <f>VLOOKUP('2024-03-18_windows_device_0'!Q731,'2024-03-18_windows_device_0'!Q$2:Q$911,1,0)</f>
        <v>2183963</v>
      </c>
      <c r="C378">
        <f t="shared" si="41"/>
        <v>-0.10367498436592584</v>
      </c>
      <c r="D378">
        <f t="shared" si="40"/>
        <v>35.248325015634073</v>
      </c>
      <c r="E378">
        <f t="shared" si="42"/>
        <v>2181227.0861997763</v>
      </c>
      <c r="F378">
        <f t="shared" si="43"/>
        <v>35.351999999895476</v>
      </c>
      <c r="G378">
        <f t="shared" si="44"/>
        <v>2182195.4</v>
      </c>
      <c r="H378">
        <f t="shared" si="45"/>
        <v>2182190.5616105977</v>
      </c>
      <c r="I378">
        <f t="shared" si="46"/>
        <v>2182211.8149823928</v>
      </c>
      <c r="J378">
        <f t="shared" si="47"/>
        <v>-21.253371795014797</v>
      </c>
    </row>
    <row r="379" spans="1:10" x14ac:dyDescent="0.25">
      <c r="A379">
        <f>VLOOKUP('2024-03-18_windows_device_0'!P694,'2024-03-18_windows_device_0'!P$2:P$911,1,0)</f>
        <v>35.314666666666668</v>
      </c>
      <c r="B379">
        <f>VLOOKUP('2024-03-18_windows_device_0'!Q732,'2024-03-18_windows_device_0'!Q$2:Q$911,1,0)</f>
        <v>2183965</v>
      </c>
      <c r="C379">
        <f t="shared" si="41"/>
        <v>-0.18728384272548712</v>
      </c>
      <c r="D379">
        <f t="shared" si="40"/>
        <v>35.127382823941183</v>
      </c>
      <c r="E379">
        <f t="shared" si="42"/>
        <v>2181213.9969989476</v>
      </c>
      <c r="F379">
        <f t="shared" si="43"/>
        <v>35.314666666552299</v>
      </c>
      <c r="G379">
        <f t="shared" si="44"/>
        <v>2182199.2666666666</v>
      </c>
      <c r="H379">
        <f t="shared" si="45"/>
        <v>2182177.2711263271</v>
      </c>
      <c r="I379">
        <f t="shared" si="46"/>
        <v>2182215.6643140856</v>
      </c>
      <c r="J379">
        <f t="shared" si="47"/>
        <v>-38.393187758724856</v>
      </c>
    </row>
    <row r="380" spans="1:10" x14ac:dyDescent="0.25">
      <c r="A380">
        <f>VLOOKUP('2024-03-18_windows_device_0'!P695,'2024-03-18_windows_device_0'!P$2:P$911,1,0)</f>
        <v>35.302</v>
      </c>
      <c r="B380">
        <f>VLOOKUP('2024-03-18_windows_device_0'!Q733,'2024-03-18_windows_device_0'!Q$2:Q$911,1,0)</f>
        <v>2183962</v>
      </c>
      <c r="C380">
        <f t="shared" si="41"/>
        <v>-6.3542732353303641E-2</v>
      </c>
      <c r="D380">
        <f t="shared" ref="D380:D443" si="48">A380+C380</f>
        <v>35.238457267646695</v>
      </c>
      <c r="E380">
        <f t="shared" si="42"/>
        <v>2181237.060063072</v>
      </c>
      <c r="F380">
        <f t="shared" si="43"/>
        <v>35.301999999894846</v>
      </c>
      <c r="G380">
        <f t="shared" si="44"/>
        <v>2182196.9</v>
      </c>
      <c r="H380">
        <f t="shared" si="45"/>
        <v>2182200.2655057772</v>
      </c>
      <c r="I380">
        <f t="shared" si="46"/>
        <v>2182213.2917659096</v>
      </c>
      <c r="J380">
        <f t="shared" si="47"/>
        <v>-13.026260132427247</v>
      </c>
    </row>
    <row r="381" spans="1:10" x14ac:dyDescent="0.25">
      <c r="A381">
        <f>VLOOKUP('2024-03-18_windows_device_0'!P696,'2024-03-18_windows_device_0'!P$2:P$911,1,0)</f>
        <v>35.271999999999998</v>
      </c>
      <c r="B381">
        <f>VLOOKUP('2024-03-18_windows_device_0'!Q734,'2024-03-18_windows_device_0'!Q$2:Q$911,1,0)</f>
        <v>2183959</v>
      </c>
      <c r="C381">
        <f t="shared" si="41"/>
        <v>-0.15049594504728872</v>
      </c>
      <c r="D381">
        <f t="shared" si="48"/>
        <v>35.121504054952709</v>
      </c>
      <c r="E381">
        <f t="shared" si="42"/>
        <v>2181217.8841912178</v>
      </c>
      <c r="F381">
        <f t="shared" si="43"/>
        <v>35.27199999988526</v>
      </c>
      <c r="G381">
        <f t="shared" si="44"/>
        <v>2182195.4</v>
      </c>
      <c r="H381">
        <f t="shared" si="45"/>
        <v>2182180.9261672855</v>
      </c>
      <c r="I381">
        <f t="shared" si="46"/>
        <v>2182211.7778360201</v>
      </c>
      <c r="J381">
        <f t="shared" si="47"/>
        <v>-30.851668734694186</v>
      </c>
    </row>
    <row r="382" spans="1:10" x14ac:dyDescent="0.25">
      <c r="A382">
        <f>VLOOKUP('2024-03-18_windows_device_0'!P697,'2024-03-18_windows_device_0'!P$2:P$911,1,0)</f>
        <v>35.268000000000001</v>
      </c>
      <c r="B382">
        <f>VLOOKUP('2024-03-18_windows_device_0'!Q735,'2024-03-18_windows_device_0'!Q$2:Q$911,1,0)</f>
        <v>2183962</v>
      </c>
      <c r="C382">
        <f t="shared" si="41"/>
        <v>-2.0066126006293278E-2</v>
      </c>
      <c r="D382">
        <f t="shared" si="48"/>
        <v>35.247933873993709</v>
      </c>
      <c r="E382">
        <f t="shared" si="42"/>
        <v>2181247.842326548</v>
      </c>
      <c r="F382">
        <f t="shared" si="43"/>
        <v>35.267999999895693</v>
      </c>
      <c r="G382">
        <f t="shared" si="44"/>
        <v>2182198.6</v>
      </c>
      <c r="H382">
        <f t="shared" si="45"/>
        <v>2182210.8624228695</v>
      </c>
      <c r="I382">
        <f t="shared" si="46"/>
        <v>2182214.9759787009</v>
      </c>
      <c r="J382">
        <f t="shared" si="47"/>
        <v>-4.1135558312901219</v>
      </c>
    </row>
    <row r="383" spans="1:10" x14ac:dyDescent="0.25">
      <c r="A383">
        <f>VLOOKUP('2024-03-18_windows_device_0'!P698,'2024-03-18_windows_device_0'!P$2:P$911,1,0)</f>
        <v>35.245333333333335</v>
      </c>
      <c r="B383">
        <f>VLOOKUP('2024-03-18_windows_device_0'!Q736,'2024-03-18_windows_device_0'!Q$2:Q$911,1,0)</f>
        <v>2183962</v>
      </c>
      <c r="C383">
        <f t="shared" si="41"/>
        <v>-0.11370804736905465</v>
      </c>
      <c r="D383">
        <f t="shared" si="48"/>
        <v>35.131625285964283</v>
      </c>
      <c r="E383">
        <f t="shared" si="42"/>
        <v>2181229.8929006127</v>
      </c>
      <c r="F383">
        <f t="shared" si="43"/>
        <v>35.245333333219556</v>
      </c>
      <c r="G383">
        <f t="shared" si="44"/>
        <v>2182199.7333333334</v>
      </c>
      <c r="H383">
        <f t="shared" si="45"/>
        <v>2182192.7886375184</v>
      </c>
      <c r="I383">
        <f t="shared" si="46"/>
        <v>2182216.098787229</v>
      </c>
      <c r="J383">
        <f t="shared" si="47"/>
        <v>-23.310149710656205</v>
      </c>
    </row>
    <row r="384" spans="1:10" x14ac:dyDescent="0.25">
      <c r="A384">
        <f>VLOOKUP('2024-03-18_windows_device_0'!P699,'2024-03-18_windows_device_0'!P$2:P$911,1,0)</f>
        <v>35.203333333333333</v>
      </c>
      <c r="B384">
        <f>VLOOKUP('2024-03-18_windows_device_0'!Q737,'2024-03-18_windows_device_0'!Q$2:Q$911,1,0)</f>
        <v>2183959</v>
      </c>
      <c r="C384">
        <f t="shared" si="41"/>
        <v>-0.2106943230662042</v>
      </c>
      <c r="D384">
        <f t="shared" si="48"/>
        <v>34.992639010267126</v>
      </c>
      <c r="E384">
        <f t="shared" si="42"/>
        <v>2181209.3233243269</v>
      </c>
      <c r="F384">
        <f t="shared" si="43"/>
        <v>35.203333333207148</v>
      </c>
      <c r="G384">
        <f t="shared" si="44"/>
        <v>2182198.8333333335</v>
      </c>
      <c r="H384">
        <f t="shared" si="45"/>
        <v>2182171.9869491546</v>
      </c>
      <c r="I384">
        <f t="shared" si="46"/>
        <v>2182215.1792853833</v>
      </c>
      <c r="J384">
        <f t="shared" si="47"/>
        <v>-43.192336228571861</v>
      </c>
    </row>
    <row r="385" spans="1:10" x14ac:dyDescent="0.25">
      <c r="A385">
        <f>VLOOKUP('2024-03-18_windows_device_0'!P700,'2024-03-18_windows_device_0'!P$2:P$911,1,0)</f>
        <v>35.195999999999998</v>
      </c>
      <c r="B385">
        <f>VLOOKUP('2024-03-18_windows_device_0'!Q738,'2024-03-18_windows_device_0'!Q$2:Q$911,1,0)</f>
        <v>2183955</v>
      </c>
      <c r="C385">
        <f t="shared" si="41"/>
        <v>-3.6787897678234052E-2</v>
      </c>
      <c r="D385">
        <f t="shared" si="48"/>
        <v>35.159212102321767</v>
      </c>
      <c r="E385">
        <f t="shared" si="42"/>
        <v>2181241.3781545856</v>
      </c>
      <c r="F385">
        <f t="shared" si="43"/>
        <v>35.195999999888713</v>
      </c>
      <c r="G385">
        <f t="shared" si="44"/>
        <v>2182195.2000000002</v>
      </c>
      <c r="H385">
        <f t="shared" si="45"/>
        <v>2182204.0010279412</v>
      </c>
      <c r="I385">
        <f t="shared" si="46"/>
        <v>2182211.5425469652</v>
      </c>
      <c r="J385">
        <f t="shared" si="47"/>
        <v>-7.5415190240379806</v>
      </c>
    </row>
    <row r="386" spans="1:10" x14ac:dyDescent="0.25">
      <c r="A386">
        <f>VLOOKUP('2024-03-18_windows_device_0'!P701,'2024-03-18_windows_device_0'!P$2:P$911,1,0)</f>
        <v>35.166666666666664</v>
      </c>
      <c r="B386">
        <f>VLOOKUP('2024-03-18_windows_device_0'!Q739,'2024-03-18_windows_device_0'!Q$2:Q$911,1,0)</f>
        <v>2183948</v>
      </c>
      <c r="C386">
        <f t="shared" si="41"/>
        <v>-0.14715159071290057</v>
      </c>
      <c r="D386">
        <f t="shared" si="48"/>
        <v>35.019515075953763</v>
      </c>
      <c r="E386">
        <f t="shared" si="42"/>
        <v>2181213.3703155732</v>
      </c>
      <c r="F386">
        <f t="shared" si="43"/>
        <v>35.166666666543136</v>
      </c>
      <c r="G386">
        <f t="shared" si="44"/>
        <v>2182189.6666666665</v>
      </c>
      <c r="H386">
        <f t="shared" si="45"/>
        <v>2182175.8295171992</v>
      </c>
      <c r="I386">
        <f t="shared" si="46"/>
        <v>2182205.9955932954</v>
      </c>
      <c r="J386">
        <f t="shared" si="47"/>
        <v>-30.166076096144618</v>
      </c>
    </row>
    <row r="387" spans="1:10" x14ac:dyDescent="0.25">
      <c r="A387">
        <f>VLOOKUP('2024-03-18_windows_device_0'!P702,'2024-03-18_windows_device_0'!P$2:P$911,1,0)</f>
        <v>35.150666666666666</v>
      </c>
      <c r="B387">
        <f>VLOOKUP('2024-03-18_windows_device_0'!Q740,'2024-03-18_windows_device_0'!Q$2:Q$911,1,0)</f>
        <v>2183942</v>
      </c>
      <c r="C387">
        <f t="shared" ref="C387:C450" si="49">(A387-A386)*K$6</f>
        <v>-8.0264504025208766E-2</v>
      </c>
      <c r="D387">
        <f t="shared" si="48"/>
        <v>35.070402162641457</v>
      </c>
      <c r="E387">
        <f t="shared" ref="E387:E450" si="50">B387-A387*K$2+K$3*A387^2+J387</f>
        <v>2181221.9644635911</v>
      </c>
      <c r="F387">
        <f t="shared" ref="F387:F450" si="51">(A387)*(1-EXP(-3*(D387)/K$7))</f>
        <v>35.150666666547835</v>
      </c>
      <c r="G387">
        <f t="shared" ref="G387:G450" si="52">B387-A387*M$2</f>
        <v>2182184.4666666668</v>
      </c>
      <c r="H387">
        <f t="shared" ref="H387:H450" si="53">I387+J387</f>
        <v>2182184.3339406955</v>
      </c>
      <c r="I387">
        <f t="shared" ref="I387:I450" si="54">B387-K$5*(F387)</f>
        <v>2182200.7881640205</v>
      </c>
      <c r="J387">
        <f t="shared" ref="J387:J450" si="55">C387*K$8</f>
        <v>-16.454223325167796</v>
      </c>
    </row>
    <row r="388" spans="1:10" x14ac:dyDescent="0.25">
      <c r="A388">
        <f>VLOOKUP('2024-03-18_windows_device_0'!P703,'2024-03-18_windows_device_0'!P$2:P$911,1,0)</f>
        <v>35.126666666666665</v>
      </c>
      <c r="B388">
        <f>VLOOKUP('2024-03-18_windows_device_0'!Q741,'2024-03-18_windows_device_0'!Q$2:Q$911,1,0)</f>
        <v>2183945</v>
      </c>
      <c r="C388">
        <f t="shared" si="49"/>
        <v>-0.12039675603783097</v>
      </c>
      <c r="D388">
        <f t="shared" si="48"/>
        <v>35.006269910628831</v>
      </c>
      <c r="E388">
        <f t="shared" si="50"/>
        <v>2181218.0613891059</v>
      </c>
      <c r="F388">
        <f t="shared" si="51"/>
        <v>35.126666666542036</v>
      </c>
      <c r="G388">
        <f t="shared" si="52"/>
        <v>2182188.6666666665</v>
      </c>
      <c r="H388">
        <f t="shared" si="53"/>
        <v>2182180.2956851213</v>
      </c>
      <c r="I388">
        <f t="shared" si="54"/>
        <v>2182204.9770201091</v>
      </c>
      <c r="J388">
        <f t="shared" si="55"/>
        <v>-24.681334987755349</v>
      </c>
    </row>
    <row r="389" spans="1:10" x14ac:dyDescent="0.25">
      <c r="A389">
        <f>VLOOKUP('2024-03-18_windows_device_0'!P704,'2024-03-18_windows_device_0'!P$2:P$911,1,0)</f>
        <v>35.11933333333333</v>
      </c>
      <c r="B389">
        <f>VLOOKUP('2024-03-18_windows_device_0'!Q742,'2024-03-18_windows_device_0'!Q$2:Q$911,1,0)</f>
        <v>2183952</v>
      </c>
      <c r="C389">
        <f t="shared" si="49"/>
        <v>-3.6787897678234052E-2</v>
      </c>
      <c r="D389">
        <f t="shared" si="48"/>
        <v>35.082545435655099</v>
      </c>
      <c r="E389">
        <f t="shared" si="50"/>
        <v>2181242.6059142333</v>
      </c>
      <c r="F389">
        <f t="shared" si="51"/>
        <v>35.119333333215685</v>
      </c>
      <c r="G389">
        <f t="shared" si="52"/>
        <v>2182196.0333333332</v>
      </c>
      <c r="H389">
        <f t="shared" si="53"/>
        <v>2182204.798762667</v>
      </c>
      <c r="I389">
        <f t="shared" si="54"/>
        <v>2182212.3402816909</v>
      </c>
      <c r="J389">
        <f t="shared" si="55"/>
        <v>-7.5415190240379806</v>
      </c>
    </row>
    <row r="390" spans="1:10" x14ac:dyDescent="0.25">
      <c r="A390">
        <f>VLOOKUP('2024-03-18_windows_device_0'!P705,'2024-03-18_windows_device_0'!P$2:P$911,1,0)</f>
        <v>35.088666666666668</v>
      </c>
      <c r="B390">
        <f>VLOOKUP('2024-03-18_windows_device_0'!Q743,'2024-03-18_windows_device_0'!Q$2:Q$911,1,0)</f>
        <v>2183954</v>
      </c>
      <c r="C390">
        <f t="shared" si="49"/>
        <v>-0.15384029938164123</v>
      </c>
      <c r="D390">
        <f t="shared" si="48"/>
        <v>34.934826367285027</v>
      </c>
      <c r="E390">
        <f t="shared" si="50"/>
        <v>2181222.3033134467</v>
      </c>
      <c r="F390">
        <f t="shared" si="51"/>
        <v>35.088666666535296</v>
      </c>
      <c r="G390">
        <f t="shared" si="52"/>
        <v>2182199.5666666669</v>
      </c>
      <c r="H390">
        <f t="shared" si="53"/>
        <v>2182184.3221142087</v>
      </c>
      <c r="I390">
        <f t="shared" si="54"/>
        <v>2182215.8593755821</v>
      </c>
      <c r="J390">
        <f t="shared" si="55"/>
        <v>-31.537261373236454</v>
      </c>
    </row>
    <row r="391" spans="1:10" x14ac:dyDescent="0.25">
      <c r="A391">
        <f>VLOOKUP('2024-03-18_windows_device_0'!P706,'2024-03-18_windows_device_0'!P$2:P$911,1,0)</f>
        <v>35.068666666666665</v>
      </c>
      <c r="B391">
        <f>VLOOKUP('2024-03-18_windows_device_0'!Q744,'2024-03-18_windows_device_0'!Q$2:Q$911,1,0)</f>
        <v>2183955</v>
      </c>
      <c r="C391">
        <f t="shared" si="49"/>
        <v>-0.10033063003153769</v>
      </c>
      <c r="D391">
        <f t="shared" si="48"/>
        <v>34.968336036635129</v>
      </c>
      <c r="E391">
        <f t="shared" si="50"/>
        <v>2181235.3776457459</v>
      </c>
      <c r="F391">
        <f t="shared" si="51"/>
        <v>35.06866666653864</v>
      </c>
      <c r="G391">
        <f t="shared" si="52"/>
        <v>2182201.5666666669</v>
      </c>
      <c r="H391">
        <f t="shared" si="53"/>
        <v>2182197.2823098321</v>
      </c>
      <c r="I391">
        <f t="shared" si="54"/>
        <v>2182217.8500889884</v>
      </c>
      <c r="J391">
        <f t="shared" si="55"/>
        <v>-20.567779156465228</v>
      </c>
    </row>
    <row r="392" spans="1:10" x14ac:dyDescent="0.25">
      <c r="A392">
        <f>VLOOKUP('2024-03-18_windows_device_0'!P707,'2024-03-18_windows_device_0'!P$2:P$911,1,0)</f>
        <v>35.045333333333332</v>
      </c>
      <c r="B392">
        <f>VLOOKUP('2024-03-18_windows_device_0'!Q745,'2024-03-18_windows_device_0'!Q$2:Q$911,1,0)</f>
        <v>2183958</v>
      </c>
      <c r="C392">
        <f t="shared" si="49"/>
        <v>-0.11705240170344282</v>
      </c>
      <c r="D392">
        <f t="shared" si="48"/>
        <v>34.928280931629892</v>
      </c>
      <c r="E392">
        <f t="shared" si="50"/>
        <v>2181236.239300265</v>
      </c>
      <c r="F392">
        <f t="shared" si="51"/>
        <v>35.045333333201469</v>
      </c>
      <c r="G392">
        <f t="shared" si="52"/>
        <v>2182205.7333333334</v>
      </c>
      <c r="H392">
        <f t="shared" si="53"/>
        <v>2182198.0101789469</v>
      </c>
      <c r="I392">
        <f t="shared" si="54"/>
        <v>2182222.0059212963</v>
      </c>
      <c r="J392">
        <f t="shared" si="55"/>
        <v>-23.995742349205777</v>
      </c>
    </row>
    <row r="393" spans="1:10" x14ac:dyDescent="0.25">
      <c r="A393">
        <f>VLOOKUP('2024-03-18_windows_device_0'!P708,'2024-03-18_windows_device_0'!P$2:P$911,1,0)</f>
        <v>35.018666666666668</v>
      </c>
      <c r="B393">
        <f>VLOOKUP('2024-03-18_windows_device_0'!Q746,'2024-03-18_windows_device_0'!Q$2:Q$911,1,0)</f>
        <v>2183951</v>
      </c>
      <c r="C393">
        <f t="shared" si="49"/>
        <v>-0.13377417337534794</v>
      </c>
      <c r="D393">
        <f t="shared" si="48"/>
        <v>34.884892493291318</v>
      </c>
      <c r="E393">
        <f t="shared" si="50"/>
        <v>2181227.2860113122</v>
      </c>
      <c r="F393">
        <f t="shared" si="51"/>
        <v>35.018666666530528</v>
      </c>
      <c r="G393">
        <f t="shared" si="52"/>
        <v>2182200.0666666669</v>
      </c>
      <c r="H393">
        <f t="shared" si="53"/>
        <v>2182188.9031669633</v>
      </c>
      <c r="I393">
        <f t="shared" si="54"/>
        <v>2182216.3268725052</v>
      </c>
      <c r="J393">
        <f t="shared" si="55"/>
        <v>-27.42370554194633</v>
      </c>
    </row>
    <row r="394" spans="1:10" x14ac:dyDescent="0.25">
      <c r="A394">
        <f>VLOOKUP('2024-03-18_windows_device_0'!P709,'2024-03-18_windows_device_0'!P$2:P$911,1,0)</f>
        <v>34.99733333333333</v>
      </c>
      <c r="B394">
        <f>VLOOKUP('2024-03-18_windows_device_0'!Q747,'2024-03-18_windows_device_0'!Q$2:Q$911,1,0)</f>
        <v>2183936</v>
      </c>
      <c r="C394">
        <f t="shared" si="49"/>
        <v>-0.10701933870031399</v>
      </c>
      <c r="D394">
        <f t="shared" si="48"/>
        <v>34.890313994633019</v>
      </c>
      <c r="E394">
        <f t="shared" si="50"/>
        <v>2181218.951125741</v>
      </c>
      <c r="F394">
        <f t="shared" si="51"/>
        <v>34.99733333319783</v>
      </c>
      <c r="G394">
        <f t="shared" si="52"/>
        <v>2182186.1333333333</v>
      </c>
      <c r="H394">
        <f t="shared" si="53"/>
        <v>2182180.444669039</v>
      </c>
      <c r="I394">
        <f t="shared" si="54"/>
        <v>2182202.3836334725</v>
      </c>
      <c r="J394">
        <f t="shared" si="55"/>
        <v>-21.938964433564369</v>
      </c>
    </row>
    <row r="395" spans="1:10" x14ac:dyDescent="0.25">
      <c r="A395">
        <f>VLOOKUP('2024-03-18_windows_device_0'!P710,'2024-03-18_windows_device_0'!P$2:P$911,1,0)</f>
        <v>35.008000000000003</v>
      </c>
      <c r="B395">
        <f>VLOOKUP('2024-03-18_windows_device_0'!Q748,'2024-03-18_windows_device_0'!Q$2:Q$911,1,0)</f>
        <v>2183933</v>
      </c>
      <c r="C395">
        <f t="shared" si="49"/>
        <v>5.3509669350174822E-2</v>
      </c>
      <c r="D395">
        <f t="shared" si="48"/>
        <v>35.06150966935018</v>
      </c>
      <c r="E395">
        <f t="shared" si="50"/>
        <v>2181248.2693152949</v>
      </c>
      <c r="F395">
        <f t="shared" si="51"/>
        <v>35.007999999880859</v>
      </c>
      <c r="G395">
        <f t="shared" si="52"/>
        <v>2182182.6</v>
      </c>
      <c r="H395">
        <f t="shared" si="53"/>
        <v>2182209.8247352052</v>
      </c>
      <c r="I395">
        <f t="shared" si="54"/>
        <v>2182198.8552529882</v>
      </c>
      <c r="J395">
        <f t="shared" si="55"/>
        <v>10.969482216785838</v>
      </c>
    </row>
    <row r="396" spans="1:10" x14ac:dyDescent="0.25">
      <c r="A396">
        <f>VLOOKUP('2024-03-18_windows_device_0'!P711,'2024-03-18_windows_device_0'!P$2:P$911,1,0)</f>
        <v>34.972000000000001</v>
      </c>
      <c r="B396">
        <f>VLOOKUP('2024-03-18_windows_device_0'!Q749,'2024-03-18_windows_device_0'!Q$2:Q$911,1,0)</f>
        <v>2183940</v>
      </c>
      <c r="C396">
        <f t="shared" si="49"/>
        <v>-0.18059513405674646</v>
      </c>
      <c r="D396">
        <f t="shared" si="48"/>
        <v>34.791404865943257</v>
      </c>
      <c r="E396">
        <f t="shared" si="50"/>
        <v>2181209.2705128877</v>
      </c>
      <c r="F396">
        <f t="shared" si="51"/>
        <v>34.971999999854127</v>
      </c>
      <c r="G396">
        <f t="shared" si="52"/>
        <v>2182191.4</v>
      </c>
      <c r="H396">
        <f t="shared" si="53"/>
        <v>2182170.6165346396</v>
      </c>
      <c r="I396">
        <f t="shared" si="54"/>
        <v>2182207.6385371215</v>
      </c>
      <c r="J396">
        <f t="shared" si="55"/>
        <v>-37.022002481633024</v>
      </c>
    </row>
    <row r="397" spans="1:10" x14ac:dyDescent="0.25">
      <c r="A397">
        <f>VLOOKUP('2024-03-18_windows_device_0'!P712,'2024-03-18_windows_device_0'!P$2:P$911,1,0)</f>
        <v>34.963333333333331</v>
      </c>
      <c r="B397">
        <f>VLOOKUP('2024-03-18_windows_device_0'!Q750,'2024-03-18_windows_device_0'!Q$2:Q$911,1,0)</f>
        <v>2183938</v>
      </c>
      <c r="C397">
        <f t="shared" si="49"/>
        <v>-4.3476606347010359E-2</v>
      </c>
      <c r="D397">
        <f t="shared" si="48"/>
        <v>34.919856726986318</v>
      </c>
      <c r="E397">
        <f t="shared" si="50"/>
        <v>2181235.8597705285</v>
      </c>
      <c r="F397">
        <f t="shared" si="51"/>
        <v>34.963333333200943</v>
      </c>
      <c r="G397">
        <f t="shared" si="52"/>
        <v>2182189.8333333335</v>
      </c>
      <c r="H397">
        <f t="shared" si="53"/>
        <v>2182197.1551419627</v>
      </c>
      <c r="I397">
        <f t="shared" si="54"/>
        <v>2182206.0678462638</v>
      </c>
      <c r="J397">
        <f t="shared" si="55"/>
        <v>-8.9127043011371239</v>
      </c>
    </row>
    <row r="398" spans="1:10" x14ac:dyDescent="0.25">
      <c r="A398">
        <f>VLOOKUP('2024-03-18_windows_device_0'!P713,'2024-03-18_windows_device_0'!P$2:P$911,1,0)</f>
        <v>34.93866666666667</v>
      </c>
      <c r="B398">
        <f>VLOOKUP('2024-03-18_windows_device_0'!Q751,'2024-03-18_windows_device_0'!Q$2:Q$911,1,0)</f>
        <v>2183944</v>
      </c>
      <c r="C398">
        <f t="shared" si="49"/>
        <v>-0.12374111037218348</v>
      </c>
      <c r="D398">
        <f t="shared" si="48"/>
        <v>34.814925556294483</v>
      </c>
      <c r="E398">
        <f t="shared" si="50"/>
        <v>2181226.77209468</v>
      </c>
      <c r="F398">
        <f t="shared" si="51"/>
        <v>34.938666666523496</v>
      </c>
      <c r="G398">
        <f t="shared" si="52"/>
        <v>2182197.0666666669</v>
      </c>
      <c r="H398">
        <f t="shared" si="53"/>
        <v>2182187.9227985064</v>
      </c>
      <c r="I398">
        <f t="shared" si="54"/>
        <v>2182213.2897261325</v>
      </c>
      <c r="J398">
        <f t="shared" si="55"/>
        <v>-25.366927626297613</v>
      </c>
    </row>
    <row r="399" spans="1:10" x14ac:dyDescent="0.25">
      <c r="A399">
        <f>VLOOKUP('2024-03-18_windows_device_0'!P714,'2024-03-18_windows_device_0'!P$2:P$911,1,0)</f>
        <v>34.887999999999998</v>
      </c>
      <c r="B399">
        <f>VLOOKUP('2024-03-18_windows_device_0'!Q752,'2024-03-18_windows_device_0'!Q$2:Q$911,1,0)</f>
        <v>2183942</v>
      </c>
      <c r="C399">
        <f t="shared" si="49"/>
        <v>-0.25417092941321456</v>
      </c>
      <c r="D399">
        <f t="shared" si="48"/>
        <v>34.633829070586785</v>
      </c>
      <c r="E399">
        <f t="shared" si="50"/>
        <v>2181200.8433070811</v>
      </c>
      <c r="F399">
        <f t="shared" si="51"/>
        <v>34.88799999983614</v>
      </c>
      <c r="G399">
        <f t="shared" si="52"/>
        <v>2182197.6</v>
      </c>
      <c r="H399">
        <f t="shared" si="53"/>
        <v>2182161.6944929007</v>
      </c>
      <c r="I399">
        <f t="shared" si="54"/>
        <v>2182213.7995334305</v>
      </c>
      <c r="J399">
        <f t="shared" si="55"/>
        <v>-52.105040529708987</v>
      </c>
    </row>
    <row r="400" spans="1:10" x14ac:dyDescent="0.25">
      <c r="A400">
        <f>VLOOKUP('2024-03-18_windows_device_0'!P715,'2024-03-18_windows_device_0'!P$2:P$911,1,0)</f>
        <v>34.882666666666665</v>
      </c>
      <c r="B400">
        <f>VLOOKUP('2024-03-18_windows_device_0'!Q753,'2024-03-18_windows_device_0'!Q$2:Q$911,1,0)</f>
        <v>2183943</v>
      </c>
      <c r="C400">
        <f t="shared" si="49"/>
        <v>-2.6754834675069589E-2</v>
      </c>
      <c r="D400">
        <f t="shared" si="48"/>
        <v>34.855911831991598</v>
      </c>
      <c r="E400">
        <f t="shared" si="50"/>
        <v>2181248.7595098508</v>
      </c>
      <c r="F400">
        <f t="shared" si="51"/>
        <v>34.882666666528067</v>
      </c>
      <c r="G400">
        <f t="shared" si="52"/>
        <v>2182198.8666666667</v>
      </c>
      <c r="H400">
        <f t="shared" si="53"/>
        <v>2182209.5789825623</v>
      </c>
      <c r="I400">
        <f t="shared" si="54"/>
        <v>2182215.0637236708</v>
      </c>
      <c r="J400">
        <f t="shared" si="55"/>
        <v>-5.4847411083892661</v>
      </c>
    </row>
    <row r="401" spans="1:10" x14ac:dyDescent="0.25">
      <c r="A401">
        <f>VLOOKUP('2024-03-18_windows_device_0'!P716,'2024-03-18_windows_device_0'!P$2:P$911,1,0)</f>
        <v>34.875999999999998</v>
      </c>
      <c r="B401">
        <f>VLOOKUP('2024-03-18_windows_device_0'!Q754,'2024-03-18_windows_device_0'!Q$2:Q$911,1,0)</f>
        <v>2183944</v>
      </c>
      <c r="C401">
        <f t="shared" si="49"/>
        <v>-3.3443543343845895E-2</v>
      </c>
      <c r="D401">
        <f t="shared" si="48"/>
        <v>34.842556456656155</v>
      </c>
      <c r="E401">
        <f t="shared" si="50"/>
        <v>2181248.7582532852</v>
      </c>
      <c r="F401">
        <f t="shared" si="51"/>
        <v>34.875999999860028</v>
      </c>
      <c r="G401">
        <f t="shared" si="52"/>
        <v>2182200.2000000002</v>
      </c>
      <c r="H401">
        <f t="shared" si="53"/>
        <v>2182209.5380350878</v>
      </c>
      <c r="I401">
        <f t="shared" si="54"/>
        <v>2182216.3939614734</v>
      </c>
      <c r="J401">
        <f t="shared" si="55"/>
        <v>-6.8559263854884085</v>
      </c>
    </row>
    <row r="402" spans="1:10" x14ac:dyDescent="0.25">
      <c r="A402">
        <f>VLOOKUP('2024-03-18_windows_device_0'!P717,'2024-03-18_windows_device_0'!P$2:P$911,1,0)</f>
        <v>34.846666666666664</v>
      </c>
      <c r="B402">
        <f>VLOOKUP('2024-03-18_windows_device_0'!Q755,'2024-03-18_windows_device_0'!Q$2:Q$911,1,0)</f>
        <v>2183938</v>
      </c>
      <c r="C402">
        <f t="shared" si="49"/>
        <v>-0.14715159071290057</v>
      </c>
      <c r="D402">
        <f t="shared" si="48"/>
        <v>34.699515075953762</v>
      </c>
      <c r="E402">
        <f t="shared" si="50"/>
        <v>2181221.0764436433</v>
      </c>
      <c r="F402">
        <f t="shared" si="51"/>
        <v>34.846666666510899</v>
      </c>
      <c r="G402">
        <f t="shared" si="52"/>
        <v>2182195.6666666665</v>
      </c>
      <c r="H402">
        <f t="shared" si="53"/>
        <v>2182181.6809317074</v>
      </c>
      <c r="I402">
        <f t="shared" si="54"/>
        <v>2182211.8470078036</v>
      </c>
      <c r="J402">
        <f t="shared" si="55"/>
        <v>-30.166076096144618</v>
      </c>
    </row>
    <row r="403" spans="1:10" x14ac:dyDescent="0.25">
      <c r="A403">
        <f>VLOOKUP('2024-03-18_windows_device_0'!P718,'2024-03-18_windows_device_0'!P$2:P$911,1,0)</f>
        <v>34.828666666666663</v>
      </c>
      <c r="B403">
        <f>VLOOKUP('2024-03-18_windows_device_0'!Q756,'2024-03-18_windows_device_0'!Q$2:Q$911,1,0)</f>
        <v>2183939</v>
      </c>
      <c r="C403">
        <f t="shared" si="49"/>
        <v>-9.029756702837323E-2</v>
      </c>
      <c r="D403">
        <f t="shared" si="48"/>
        <v>34.738369099638291</v>
      </c>
      <c r="E403">
        <f t="shared" si="50"/>
        <v>2181234.7312546251</v>
      </c>
      <c r="F403">
        <f t="shared" si="51"/>
        <v>34.828666666515467</v>
      </c>
      <c r="G403">
        <f t="shared" si="52"/>
        <v>2182197.5666666669</v>
      </c>
      <c r="H403">
        <f t="shared" si="53"/>
        <v>2182195.2276486284</v>
      </c>
      <c r="I403">
        <f t="shared" si="54"/>
        <v>2182213.7386498693</v>
      </c>
      <c r="J403">
        <f t="shared" si="55"/>
        <v>-18.511001240816512</v>
      </c>
    </row>
    <row r="404" spans="1:10" x14ac:dyDescent="0.25">
      <c r="A404">
        <f>VLOOKUP('2024-03-18_windows_device_0'!P719,'2024-03-18_windows_device_0'!P$2:P$911,1,0)</f>
        <v>34.802666666666667</v>
      </c>
      <c r="B404">
        <f>VLOOKUP('2024-03-18_windows_device_0'!Q757,'2024-03-18_windows_device_0'!Q$2:Q$911,1,0)</f>
        <v>2183940</v>
      </c>
      <c r="C404">
        <f t="shared" si="49"/>
        <v>-0.13042981904095979</v>
      </c>
      <c r="D404">
        <f t="shared" si="48"/>
        <v>34.672236847625705</v>
      </c>
      <c r="E404">
        <f t="shared" si="50"/>
        <v>2181228.948914472</v>
      </c>
      <c r="F404">
        <f t="shared" si="51"/>
        <v>34.802666666507868</v>
      </c>
      <c r="G404">
        <f t="shared" si="52"/>
        <v>2182199.8666666667</v>
      </c>
      <c r="H404">
        <f t="shared" si="53"/>
        <v>2182189.2884643953</v>
      </c>
      <c r="I404">
        <f t="shared" si="54"/>
        <v>2182216.0265772985</v>
      </c>
      <c r="J404">
        <f t="shared" si="55"/>
        <v>-26.738112903396758</v>
      </c>
    </row>
    <row r="405" spans="1:10" x14ac:dyDescent="0.25">
      <c r="A405">
        <f>VLOOKUP('2024-03-18_windows_device_0'!P720,'2024-03-18_windows_device_0'!P$2:P$911,1,0)</f>
        <v>34.796666666666667</v>
      </c>
      <c r="B405">
        <f>VLOOKUP('2024-03-18_windows_device_0'!Q758,'2024-03-18_windows_device_0'!Q$2:Q$911,1,0)</f>
        <v>2183933</v>
      </c>
      <c r="C405">
        <f t="shared" si="49"/>
        <v>-3.0099189009457742E-2</v>
      </c>
      <c r="D405">
        <f t="shared" si="48"/>
        <v>34.766567477657212</v>
      </c>
      <c r="E405">
        <f t="shared" si="50"/>
        <v>2181242.8502213</v>
      </c>
      <c r="F405">
        <f t="shared" si="51"/>
        <v>34.796666666518789</v>
      </c>
      <c r="G405">
        <f t="shared" si="52"/>
        <v>2182193.1666666665</v>
      </c>
      <c r="H405">
        <f t="shared" si="53"/>
        <v>2182203.1534575731</v>
      </c>
      <c r="I405">
        <f t="shared" si="54"/>
        <v>2182209.32379132</v>
      </c>
      <c r="J405">
        <f t="shared" si="55"/>
        <v>-6.1703337469388373</v>
      </c>
    </row>
    <row r="406" spans="1:10" x14ac:dyDescent="0.25">
      <c r="A406">
        <f>VLOOKUP('2024-03-18_windows_device_0'!P721,'2024-03-18_windows_device_0'!P$2:P$911,1,0)</f>
        <v>34.776666666666664</v>
      </c>
      <c r="B406">
        <f>VLOOKUP('2024-03-18_windows_device_0'!Q759,'2024-03-18_windows_device_0'!Q$2:Q$911,1,0)</f>
        <v>2183932</v>
      </c>
      <c r="C406">
        <f t="shared" si="49"/>
        <v>-0.10033063003153769</v>
      </c>
      <c r="D406">
        <f t="shared" si="48"/>
        <v>34.676336036635128</v>
      </c>
      <c r="E406">
        <f t="shared" si="50"/>
        <v>2181228.5648567113</v>
      </c>
      <c r="F406">
        <f t="shared" si="51"/>
        <v>34.776666666508476</v>
      </c>
      <c r="G406">
        <f t="shared" si="52"/>
        <v>2182193.1666666665</v>
      </c>
      <c r="H406">
        <f t="shared" si="53"/>
        <v>2182188.7467255709</v>
      </c>
      <c r="I406">
        <f t="shared" si="54"/>
        <v>2182209.3145047273</v>
      </c>
      <c r="J406">
        <f t="shared" si="55"/>
        <v>-20.567779156465228</v>
      </c>
    </row>
    <row r="407" spans="1:10" x14ac:dyDescent="0.25">
      <c r="A407">
        <f>VLOOKUP('2024-03-18_windows_device_0'!P722,'2024-03-18_windows_device_0'!P$2:P$911,1,0)</f>
        <v>34.758000000000003</v>
      </c>
      <c r="B407">
        <f>VLOOKUP('2024-03-18_windows_device_0'!Q760,'2024-03-18_windows_device_0'!Q$2:Q$911,1,0)</f>
        <v>2183933</v>
      </c>
      <c r="C407">
        <f t="shared" si="49"/>
        <v>-9.3641921362725741E-2</v>
      </c>
      <c r="D407">
        <f t="shared" si="48"/>
        <v>34.664358078637278</v>
      </c>
      <c r="E407">
        <f t="shared" si="50"/>
        <v>2181231.9744309192</v>
      </c>
      <c r="F407">
        <f t="shared" si="51"/>
        <v>34.757999999840465</v>
      </c>
      <c r="G407">
        <f t="shared" si="52"/>
        <v>2182195.1</v>
      </c>
      <c r="H407">
        <f t="shared" si="53"/>
        <v>2182192.0425766944</v>
      </c>
      <c r="I407">
        <f t="shared" si="54"/>
        <v>2182211.2391705737</v>
      </c>
      <c r="J407">
        <f t="shared" si="55"/>
        <v>-19.196593879358776</v>
      </c>
    </row>
    <row r="408" spans="1:10" x14ac:dyDescent="0.25">
      <c r="A408">
        <f>VLOOKUP('2024-03-18_windows_device_0'!P723,'2024-03-18_windows_device_0'!P$2:P$911,1,0)</f>
        <v>34.735999999999997</v>
      </c>
      <c r="B408">
        <f>VLOOKUP('2024-03-18_windows_device_0'!Q761,'2024-03-18_windows_device_0'!Q$2:Q$911,1,0)</f>
        <v>2183933</v>
      </c>
      <c r="C408">
        <f t="shared" si="49"/>
        <v>-0.11036369303470216</v>
      </c>
      <c r="D408">
        <f t="shared" si="48"/>
        <v>34.625636306965298</v>
      </c>
      <c r="E408">
        <f t="shared" si="50"/>
        <v>2181229.7708371128</v>
      </c>
      <c r="F408">
        <f t="shared" si="51"/>
        <v>34.73599999983584</v>
      </c>
      <c r="G408">
        <f t="shared" si="52"/>
        <v>2182196.2000000002</v>
      </c>
      <c r="H408">
        <f t="shared" si="53"/>
        <v>2182189.7043982488</v>
      </c>
      <c r="I408">
        <f t="shared" si="54"/>
        <v>2182212.3289553211</v>
      </c>
      <c r="J408">
        <f t="shared" si="55"/>
        <v>-22.624557072113941</v>
      </c>
    </row>
    <row r="409" spans="1:10" x14ac:dyDescent="0.25">
      <c r="A409">
        <f>VLOOKUP('2024-03-18_windows_device_0'!P724,'2024-03-18_windows_device_0'!P$2:P$911,1,0)</f>
        <v>34.706666666666663</v>
      </c>
      <c r="B409">
        <f>VLOOKUP('2024-03-18_windows_device_0'!Q762,'2024-03-18_windows_device_0'!Q$2:Q$911,1,0)</f>
        <v>2183934</v>
      </c>
      <c r="C409">
        <f t="shared" si="49"/>
        <v>-0.14715159071290057</v>
      </c>
      <c r="D409">
        <f t="shared" si="48"/>
        <v>34.559515075953762</v>
      </c>
      <c r="E409">
        <f t="shared" si="50"/>
        <v>2181224.8627427863</v>
      </c>
      <c r="F409">
        <f t="shared" si="51"/>
        <v>34.706666666494272</v>
      </c>
      <c r="G409">
        <f t="shared" si="52"/>
        <v>2182198.6666666665</v>
      </c>
      <c r="H409">
        <f t="shared" si="53"/>
        <v>2182184.6159255551</v>
      </c>
      <c r="I409">
        <f t="shared" si="54"/>
        <v>2182214.7820016514</v>
      </c>
      <c r="J409">
        <f t="shared" si="55"/>
        <v>-30.166076096144618</v>
      </c>
    </row>
    <row r="410" spans="1:10" x14ac:dyDescent="0.25">
      <c r="A410">
        <f>VLOOKUP('2024-03-18_windows_device_0'!P725,'2024-03-18_windows_device_0'!P$2:P$911,1,0)</f>
        <v>34.701999999999998</v>
      </c>
      <c r="B410">
        <f>VLOOKUP('2024-03-18_windows_device_0'!Q763,'2024-03-18_windows_device_0'!Q$2:Q$911,1,0)</f>
        <v>2183934</v>
      </c>
      <c r="C410">
        <f t="shared" si="49"/>
        <v>-2.3410480340681435E-2</v>
      </c>
      <c r="D410">
        <f t="shared" si="48"/>
        <v>34.678589519659319</v>
      </c>
      <c r="E410">
        <f t="shared" si="50"/>
        <v>2181250.4896316589</v>
      </c>
      <c r="F410">
        <f t="shared" si="51"/>
        <v>34.701999999842414</v>
      </c>
      <c r="G410">
        <f t="shared" si="52"/>
        <v>2182198.9</v>
      </c>
      <c r="H410">
        <f t="shared" si="53"/>
        <v>2182210.2140196422</v>
      </c>
      <c r="I410">
        <f t="shared" si="54"/>
        <v>2182215.0131681119</v>
      </c>
      <c r="J410">
        <f t="shared" si="55"/>
        <v>-4.799148469839694</v>
      </c>
    </row>
    <row r="411" spans="1:10" x14ac:dyDescent="0.25">
      <c r="A411">
        <f>VLOOKUP('2024-03-18_windows_device_0'!P726,'2024-03-18_windows_device_0'!P$2:P$911,1,0)</f>
        <v>34.678666666666665</v>
      </c>
      <c r="B411">
        <f>VLOOKUP('2024-03-18_windows_device_0'!Q764,'2024-03-18_windows_device_0'!Q$2:Q$911,1,0)</f>
        <v>2183933</v>
      </c>
      <c r="C411">
        <f t="shared" si="49"/>
        <v>-0.11705240170344282</v>
      </c>
      <c r="D411">
        <f t="shared" si="48"/>
        <v>34.561614264963225</v>
      </c>
      <c r="E411">
        <f t="shared" si="50"/>
        <v>2181231.5932484674</v>
      </c>
      <c r="F411">
        <f t="shared" si="51"/>
        <v>34.678666666494685</v>
      </c>
      <c r="G411">
        <f t="shared" si="52"/>
        <v>2182199.0666666669</v>
      </c>
      <c r="H411">
        <f t="shared" si="53"/>
        <v>2182191.1732580708</v>
      </c>
      <c r="I411">
        <f t="shared" si="54"/>
        <v>2182215.1690004203</v>
      </c>
      <c r="J411">
        <f t="shared" si="55"/>
        <v>-23.995742349205777</v>
      </c>
    </row>
    <row r="412" spans="1:10" x14ac:dyDescent="0.25">
      <c r="A412">
        <f>VLOOKUP('2024-03-18_windows_device_0'!P727,'2024-03-18_windows_device_0'!P$2:P$911,1,0)</f>
        <v>34.652666666666669</v>
      </c>
      <c r="B412">
        <f>VLOOKUP('2024-03-18_windows_device_0'!Q765,'2024-03-18_windows_device_0'!Q$2:Q$911,1,0)</f>
        <v>2183932</v>
      </c>
      <c r="C412">
        <f t="shared" si="49"/>
        <v>-0.13042981904095979</v>
      </c>
      <c r="D412">
        <f t="shared" si="48"/>
        <v>34.522236847625706</v>
      </c>
      <c r="E412">
        <f t="shared" si="50"/>
        <v>2181229.3004781697</v>
      </c>
      <c r="F412">
        <f t="shared" si="51"/>
        <v>34.652666666489644</v>
      </c>
      <c r="G412">
        <f t="shared" si="52"/>
        <v>2182199.3666666667</v>
      </c>
      <c r="H412">
        <f t="shared" si="53"/>
        <v>2182188.7188149462</v>
      </c>
      <c r="I412">
        <f t="shared" si="54"/>
        <v>2182215.4569278494</v>
      </c>
      <c r="J412">
        <f t="shared" si="55"/>
        <v>-26.738112903396758</v>
      </c>
    </row>
    <row r="413" spans="1:10" x14ac:dyDescent="0.25">
      <c r="A413">
        <f>VLOOKUP('2024-03-18_windows_device_0'!P728,'2024-03-18_windows_device_0'!P$2:P$911,1,0)</f>
        <v>34.653333333333336</v>
      </c>
      <c r="B413">
        <f>VLOOKUP('2024-03-18_windows_device_0'!Q766,'2024-03-18_windows_device_0'!Q$2:Q$911,1,0)</f>
        <v>2183932</v>
      </c>
      <c r="C413">
        <f t="shared" si="49"/>
        <v>3.3443543343881542E-3</v>
      </c>
      <c r="D413">
        <f t="shared" si="48"/>
        <v>34.656677687667724</v>
      </c>
      <c r="E413">
        <f t="shared" si="50"/>
        <v>2181256.6870040186</v>
      </c>
      <c r="F413">
        <f t="shared" si="51"/>
        <v>34.653333333173357</v>
      </c>
      <c r="G413">
        <f t="shared" si="52"/>
        <v>2182199.3333333335</v>
      </c>
      <c r="H413">
        <f t="shared" si="53"/>
        <v>2182216.1094967066</v>
      </c>
      <c r="I413">
        <f t="shared" si="54"/>
        <v>2182215.4239040683</v>
      </c>
      <c r="J413">
        <f t="shared" si="55"/>
        <v>0.68559263854957164</v>
      </c>
    </row>
    <row r="414" spans="1:10" x14ac:dyDescent="0.25">
      <c r="A414">
        <f>VLOOKUP('2024-03-18_windows_device_0'!P729,'2024-03-18_windows_device_0'!P$2:P$911,1,0)</f>
        <v>34.624000000000002</v>
      </c>
      <c r="B414">
        <f>VLOOKUP('2024-03-18_windows_device_0'!Q767,'2024-03-18_windows_device_0'!Q$2:Q$911,1,0)</f>
        <v>2183931</v>
      </c>
      <c r="C414">
        <f t="shared" si="49"/>
        <v>-0.14715159071290057</v>
      </c>
      <c r="D414">
        <f t="shared" si="48"/>
        <v>34.476848409287101</v>
      </c>
      <c r="E414">
        <f t="shared" si="50"/>
        <v>2181226.471762334</v>
      </c>
      <c r="F414">
        <f t="shared" si="51"/>
        <v>34.623999999816974</v>
      </c>
      <c r="G414">
        <f t="shared" si="52"/>
        <v>2182199.7999999998</v>
      </c>
      <c r="H414">
        <f t="shared" si="53"/>
        <v>2182185.7108743028</v>
      </c>
      <c r="I414">
        <f t="shared" si="54"/>
        <v>2182215.876950399</v>
      </c>
      <c r="J414">
        <f t="shared" si="55"/>
        <v>-30.166076096144618</v>
      </c>
    </row>
    <row r="415" spans="1:10" x14ac:dyDescent="0.25">
      <c r="A415">
        <f>VLOOKUP('2024-03-18_windows_device_0'!P730,'2024-03-18_windows_device_0'!P$2:P$911,1,0)</f>
        <v>34.610666666666667</v>
      </c>
      <c r="B415">
        <f>VLOOKUP('2024-03-18_windows_device_0'!Q768,'2024-03-18_windows_device_0'!Q$2:Q$911,1,0)</f>
        <v>2183927</v>
      </c>
      <c r="C415">
        <f t="shared" si="49"/>
        <v>-6.6887086687691791E-2</v>
      </c>
      <c r="D415">
        <f t="shared" si="48"/>
        <v>34.543779579978974</v>
      </c>
      <c r="E415">
        <f t="shared" si="50"/>
        <v>2181239.6701683188</v>
      </c>
      <c r="F415">
        <f t="shared" si="51"/>
        <v>34.610666666492705</v>
      </c>
      <c r="G415">
        <f t="shared" si="52"/>
        <v>2182196.4666666668</v>
      </c>
      <c r="H415">
        <f t="shared" si="53"/>
        <v>2182198.8255732325</v>
      </c>
      <c r="I415">
        <f t="shared" si="54"/>
        <v>2182212.5374260033</v>
      </c>
      <c r="J415">
        <f t="shared" si="55"/>
        <v>-13.711852770976817</v>
      </c>
    </row>
    <row r="416" spans="1:10" x14ac:dyDescent="0.25">
      <c r="A416">
        <f>VLOOKUP('2024-03-18_windows_device_0'!P731,'2024-03-18_windows_device_0'!P$2:P$911,1,0)</f>
        <v>34.579333333333331</v>
      </c>
      <c r="B416">
        <f>VLOOKUP('2024-03-18_windows_device_0'!Q769,'2024-03-18_windows_device_0'!Q$2:Q$911,1,0)</f>
        <v>2183922</v>
      </c>
      <c r="C416">
        <f t="shared" si="49"/>
        <v>-0.15718465371606502</v>
      </c>
      <c r="D416">
        <f t="shared" si="48"/>
        <v>34.422148679617266</v>
      </c>
      <c r="E416">
        <f t="shared" si="50"/>
        <v>2181217.9088627496</v>
      </c>
      <c r="F416">
        <f t="shared" si="51"/>
        <v>34.579333333142849</v>
      </c>
      <c r="G416">
        <f t="shared" si="52"/>
        <v>2182193.0333333332</v>
      </c>
      <c r="H416">
        <f t="shared" si="53"/>
        <v>2182176.8666896629</v>
      </c>
      <c r="I416">
        <f t="shared" si="54"/>
        <v>2182209.0895436746</v>
      </c>
      <c r="J416">
        <f t="shared" si="55"/>
        <v>-32.222854011793331</v>
      </c>
    </row>
    <row r="417" spans="1:10" x14ac:dyDescent="0.25">
      <c r="A417">
        <f>VLOOKUP('2024-03-18_windows_device_0'!P732,'2024-03-18_windows_device_0'!P$2:P$911,1,0)</f>
        <v>34.569333333333333</v>
      </c>
      <c r="B417">
        <f>VLOOKUP('2024-03-18_windows_device_0'!Q770,'2024-03-18_windows_device_0'!Q$2:Q$911,1,0)</f>
        <v>2183922</v>
      </c>
      <c r="C417">
        <f t="shared" si="49"/>
        <v>-5.0165315015751021E-2</v>
      </c>
      <c r="D417">
        <f t="shared" si="48"/>
        <v>34.519168018317579</v>
      </c>
      <c r="E417">
        <f t="shared" si="50"/>
        <v>2181240.4064965779</v>
      </c>
      <c r="F417">
        <f t="shared" si="51"/>
        <v>34.56933333315633</v>
      </c>
      <c r="G417">
        <f t="shared" si="52"/>
        <v>2182193.5333333332</v>
      </c>
      <c r="H417">
        <f t="shared" si="53"/>
        <v>2182199.3010107991</v>
      </c>
      <c r="I417">
        <f t="shared" si="54"/>
        <v>2182209.5849003773</v>
      </c>
      <c r="J417">
        <f t="shared" si="55"/>
        <v>-10.283889578228958</v>
      </c>
    </row>
    <row r="418" spans="1:10" x14ac:dyDescent="0.25">
      <c r="A418">
        <f>VLOOKUP('2024-03-18_windows_device_0'!P733,'2024-03-18_windows_device_0'!P$2:P$911,1,0)</f>
        <v>34.536000000000001</v>
      </c>
      <c r="B418">
        <f>VLOOKUP('2024-03-18_windows_device_0'!Q771,'2024-03-18_windows_device_0'!Q$2:Q$911,1,0)</f>
        <v>2183921</v>
      </c>
      <c r="C418">
        <f t="shared" si="49"/>
        <v>-0.16721771671919383</v>
      </c>
      <c r="D418">
        <f t="shared" si="48"/>
        <v>34.368782283280808</v>
      </c>
      <c r="E418">
        <f t="shared" si="50"/>
        <v>2181217.2738797567</v>
      </c>
      <c r="F418">
        <f t="shared" si="51"/>
        <v>34.535999999801959</v>
      </c>
      <c r="G418">
        <f t="shared" si="52"/>
        <v>2182194.2000000002</v>
      </c>
      <c r="H418">
        <f t="shared" si="53"/>
        <v>2182175.9564574617</v>
      </c>
      <c r="I418">
        <f t="shared" si="54"/>
        <v>2182210.2360893893</v>
      </c>
      <c r="J418">
        <f t="shared" si="55"/>
        <v>-34.279631927434735</v>
      </c>
    </row>
    <row r="419" spans="1:10" x14ac:dyDescent="0.25">
      <c r="A419">
        <f>VLOOKUP('2024-03-18_windows_device_0'!P734,'2024-03-18_windows_device_0'!P$2:P$911,1,0)</f>
        <v>34.521333333333331</v>
      </c>
      <c r="B419">
        <f>VLOOKUP('2024-03-18_windows_device_0'!Q772,'2024-03-18_windows_device_0'!Q$2:Q$911,1,0)</f>
        <v>2183919</v>
      </c>
      <c r="C419">
        <f t="shared" si="49"/>
        <v>-7.3575795356468104E-2</v>
      </c>
      <c r="D419">
        <f t="shared" si="48"/>
        <v>34.447757537976862</v>
      </c>
      <c r="E419">
        <f t="shared" si="50"/>
        <v>2181235.2906846935</v>
      </c>
      <c r="F419">
        <f t="shared" si="51"/>
        <v>34.521333333146806</v>
      </c>
      <c r="G419">
        <f t="shared" si="52"/>
        <v>2182192.9333333331</v>
      </c>
      <c r="H419">
        <f t="shared" si="53"/>
        <v>2182193.8795745056</v>
      </c>
      <c r="I419">
        <f t="shared" si="54"/>
        <v>2182208.9626125535</v>
      </c>
      <c r="J419">
        <f t="shared" si="55"/>
        <v>-15.083038048075961</v>
      </c>
    </row>
    <row r="420" spans="1:10" x14ac:dyDescent="0.25">
      <c r="A420">
        <f>VLOOKUP('2024-03-18_windows_device_0'!P735,'2024-03-18_windows_device_0'!P$2:P$911,1,0)</f>
        <v>34.514000000000003</v>
      </c>
      <c r="B420">
        <f>VLOOKUP('2024-03-18_windows_device_0'!Q773,'2024-03-18_windows_device_0'!Q$2:Q$911,1,0)</f>
        <v>2183921</v>
      </c>
      <c r="C420">
        <f t="shared" si="49"/>
        <v>-3.6787897678198407E-2</v>
      </c>
      <c r="D420">
        <f t="shared" si="48"/>
        <v>34.477212102321808</v>
      </c>
      <c r="E420">
        <f t="shared" si="50"/>
        <v>2181245.2424091231</v>
      </c>
      <c r="F420">
        <f t="shared" si="51"/>
        <v>34.513999999817607</v>
      </c>
      <c r="G420">
        <f t="shared" si="52"/>
        <v>2182195.2999999998</v>
      </c>
      <c r="H420">
        <f t="shared" si="53"/>
        <v>2182203.7843551119</v>
      </c>
      <c r="I420">
        <f t="shared" si="54"/>
        <v>2182211.3258741358</v>
      </c>
      <c r="J420">
        <f t="shared" si="55"/>
        <v>-7.5415190240306735</v>
      </c>
    </row>
    <row r="421" spans="1:10" x14ac:dyDescent="0.25">
      <c r="A421">
        <f>VLOOKUP('2024-03-18_windows_device_0'!P736,'2024-03-18_windows_device_0'!P$2:P$911,1,0)</f>
        <v>34.494</v>
      </c>
      <c r="B421">
        <f>VLOOKUP('2024-03-18_windows_device_0'!Q774,'2024-03-18_windows_device_0'!Q$2:Q$911,1,0)</f>
        <v>2183918</v>
      </c>
      <c r="C421">
        <f t="shared" si="49"/>
        <v>-0.10033063003153769</v>
      </c>
      <c r="D421">
        <f t="shared" si="48"/>
        <v>34.393669369968464</v>
      </c>
      <c r="E421">
        <f t="shared" si="50"/>
        <v>2181230.3352294308</v>
      </c>
      <c r="F421">
        <f t="shared" si="51"/>
        <v>34.493999999805872</v>
      </c>
      <c r="G421">
        <f t="shared" si="52"/>
        <v>2182193.2999999998</v>
      </c>
      <c r="H421">
        <f t="shared" si="53"/>
        <v>2182188.7488083867</v>
      </c>
      <c r="I421">
        <f t="shared" si="54"/>
        <v>2182209.3165875431</v>
      </c>
      <c r="J421">
        <f t="shared" si="55"/>
        <v>-20.567779156465228</v>
      </c>
    </row>
    <row r="422" spans="1:10" x14ac:dyDescent="0.25">
      <c r="A422">
        <f>VLOOKUP('2024-03-18_windows_device_0'!P737,'2024-03-18_windows_device_0'!P$2:P$911,1,0)</f>
        <v>34.462666666666664</v>
      </c>
      <c r="B422">
        <f>VLOOKUP('2024-03-18_windows_device_0'!Q775,'2024-03-18_windows_device_0'!Q$2:Q$911,1,0)</f>
        <v>2183916</v>
      </c>
      <c r="C422">
        <f t="shared" si="49"/>
        <v>-0.15718465371606502</v>
      </c>
      <c r="D422">
        <f t="shared" si="48"/>
        <v>34.305482012950598</v>
      </c>
      <c r="E422">
        <f t="shared" si="50"/>
        <v>2181218.4343763376</v>
      </c>
      <c r="F422">
        <f t="shared" si="51"/>
        <v>34.462666666459398</v>
      </c>
      <c r="G422">
        <f t="shared" si="52"/>
        <v>2182192.8666666667</v>
      </c>
      <c r="H422">
        <f t="shared" si="53"/>
        <v>2182176.6458512023</v>
      </c>
      <c r="I422">
        <f t="shared" si="54"/>
        <v>2182208.868705214</v>
      </c>
      <c r="J422">
        <f t="shared" si="55"/>
        <v>-32.222854011793331</v>
      </c>
    </row>
    <row r="423" spans="1:10" x14ac:dyDescent="0.25">
      <c r="A423">
        <f>VLOOKUP('2024-03-18_windows_device_0'!P738,'2024-03-18_windows_device_0'!P$2:P$911,1,0)</f>
        <v>34.457999999999998</v>
      </c>
      <c r="B423">
        <f>VLOOKUP('2024-03-18_windows_device_0'!Q776,'2024-03-18_windows_device_0'!Q$2:Q$911,1,0)</f>
        <v>2183913</v>
      </c>
      <c r="C423">
        <f t="shared" si="49"/>
        <v>-2.3410480340681435E-2</v>
      </c>
      <c r="D423">
        <f t="shared" si="48"/>
        <v>34.434589519659319</v>
      </c>
      <c r="E423">
        <f t="shared" si="50"/>
        <v>2181243.1194529543</v>
      </c>
      <c r="F423">
        <f t="shared" si="51"/>
        <v>34.45799999981196</v>
      </c>
      <c r="G423">
        <f t="shared" si="52"/>
        <v>2182190.1</v>
      </c>
      <c r="H423">
        <f t="shared" si="53"/>
        <v>2182201.3007232049</v>
      </c>
      <c r="I423">
        <f t="shared" si="54"/>
        <v>2182206.0998716746</v>
      </c>
      <c r="J423">
        <f t="shared" si="55"/>
        <v>-4.799148469839694</v>
      </c>
    </row>
    <row r="424" spans="1:10" x14ac:dyDescent="0.25">
      <c r="A424">
        <f>VLOOKUP('2024-03-18_windows_device_0'!P739,'2024-03-18_windows_device_0'!P$2:P$911,1,0)</f>
        <v>34.420666666666669</v>
      </c>
      <c r="B424">
        <f>VLOOKUP('2024-03-18_windows_device_0'!Q777,'2024-03-18_windows_device_0'!Q$2:Q$911,1,0)</f>
        <v>2183915</v>
      </c>
      <c r="C424">
        <f t="shared" si="49"/>
        <v>-0.18728384272548712</v>
      </c>
      <c r="D424">
        <f t="shared" si="48"/>
        <v>34.233382823941184</v>
      </c>
      <c r="E424">
        <f t="shared" si="50"/>
        <v>2181213.6173529653</v>
      </c>
      <c r="F424">
        <f t="shared" si="51"/>
        <v>34.420666666448099</v>
      </c>
      <c r="G424">
        <f t="shared" si="52"/>
        <v>2182193.9666666668</v>
      </c>
      <c r="H424">
        <f t="shared" si="53"/>
        <v>2182171.5560156102</v>
      </c>
      <c r="I424">
        <f t="shared" si="54"/>
        <v>2182209.9492033687</v>
      </c>
      <c r="J424">
        <f t="shared" si="55"/>
        <v>-38.393187758724856</v>
      </c>
    </row>
    <row r="425" spans="1:10" x14ac:dyDescent="0.25">
      <c r="A425">
        <f>VLOOKUP('2024-03-18_windows_device_0'!P740,'2024-03-18_windows_device_0'!P$2:P$911,1,0)</f>
        <v>34.424666666666667</v>
      </c>
      <c r="B425">
        <f>VLOOKUP('2024-03-18_windows_device_0'!Q778,'2024-03-18_windows_device_0'!Q$2:Q$911,1,0)</f>
        <v>2183913</v>
      </c>
      <c r="C425">
        <f t="shared" si="49"/>
        <v>2.0066126006293278E-2</v>
      </c>
      <c r="D425">
        <f t="shared" si="48"/>
        <v>34.444732792672959</v>
      </c>
      <c r="E425">
        <f t="shared" si="50"/>
        <v>2181253.8998776586</v>
      </c>
      <c r="F425">
        <f t="shared" si="51"/>
        <v>34.424666666480235</v>
      </c>
      <c r="G425">
        <f t="shared" si="52"/>
        <v>2182191.7666666666</v>
      </c>
      <c r="H425">
        <f t="shared" si="53"/>
        <v>2182211.864616517</v>
      </c>
      <c r="I425">
        <f t="shared" si="54"/>
        <v>2182207.7510606856</v>
      </c>
      <c r="J425">
        <f t="shared" si="55"/>
        <v>4.1135558312901219</v>
      </c>
    </row>
    <row r="426" spans="1:10" x14ac:dyDescent="0.25">
      <c r="A426">
        <f>VLOOKUP('2024-03-18_windows_device_0'!P741,'2024-03-18_windows_device_0'!P$2:P$911,1,0)</f>
        <v>34.394666666666666</v>
      </c>
      <c r="B426">
        <f>VLOOKUP('2024-03-18_windows_device_0'!Q779,'2024-03-18_windows_device_0'!Q$2:Q$911,1,0)</f>
        <v>2183910</v>
      </c>
      <c r="C426">
        <f t="shared" si="49"/>
        <v>-0.15049594504728872</v>
      </c>
      <c r="D426">
        <f t="shared" si="48"/>
        <v>34.244170721619376</v>
      </c>
      <c r="E426">
        <f t="shared" si="50"/>
        <v>2181217.6167776892</v>
      </c>
      <c r="F426">
        <f t="shared" si="51"/>
        <v>34.394666666450028</v>
      </c>
      <c r="G426">
        <f t="shared" si="52"/>
        <v>2182190.2666666666</v>
      </c>
      <c r="H426">
        <f t="shared" si="53"/>
        <v>2182175.3854620629</v>
      </c>
      <c r="I426">
        <f t="shared" si="54"/>
        <v>2182206.2371307975</v>
      </c>
      <c r="J426">
        <f t="shared" si="55"/>
        <v>-30.851668734694186</v>
      </c>
    </row>
    <row r="427" spans="1:10" x14ac:dyDescent="0.25">
      <c r="A427">
        <f>VLOOKUP('2024-03-18_windows_device_0'!P742,'2024-03-18_windows_device_0'!P$2:P$911,1,0)</f>
        <v>34.36333333333333</v>
      </c>
      <c r="B427">
        <f>VLOOKUP('2024-03-18_windows_device_0'!Q780,'2024-03-18_windows_device_0'!Q$2:Q$911,1,0)</f>
        <v>2183900</v>
      </c>
      <c r="C427">
        <f t="shared" si="49"/>
        <v>-0.15718465371606502</v>
      </c>
      <c r="D427">
        <f t="shared" si="48"/>
        <v>34.206148679617264</v>
      </c>
      <c r="E427">
        <f t="shared" si="50"/>
        <v>2181208.0036678165</v>
      </c>
      <c r="F427">
        <f t="shared" si="51"/>
        <v>34.363333333110603</v>
      </c>
      <c r="G427">
        <f t="shared" si="52"/>
        <v>2182181.8333333335</v>
      </c>
      <c r="H427">
        <f t="shared" si="53"/>
        <v>2182165.5663944562</v>
      </c>
      <c r="I427">
        <f t="shared" si="54"/>
        <v>2182197.7892484679</v>
      </c>
      <c r="J427">
        <f t="shared" si="55"/>
        <v>-32.222854011793331</v>
      </c>
    </row>
    <row r="428" spans="1:10" x14ac:dyDescent="0.25">
      <c r="A428">
        <f>VLOOKUP('2024-03-18_windows_device_0'!P743,'2024-03-18_windows_device_0'!P$2:P$911,1,0)</f>
        <v>34.338000000000001</v>
      </c>
      <c r="B428">
        <f>VLOOKUP('2024-03-18_windows_device_0'!Q781,'2024-03-18_windows_device_0'!Q$2:Q$911,1,0)</f>
        <v>2183902</v>
      </c>
      <c r="C428">
        <f t="shared" si="49"/>
        <v>-0.12708546470657164</v>
      </c>
      <c r="D428">
        <f t="shared" si="48"/>
        <v>34.210914535293426</v>
      </c>
      <c r="E428">
        <f t="shared" si="50"/>
        <v>2181217.5963129406</v>
      </c>
      <c r="F428">
        <f t="shared" si="51"/>
        <v>34.337999999778233</v>
      </c>
      <c r="G428">
        <f t="shared" si="52"/>
        <v>2182185.1</v>
      </c>
      <c r="H428">
        <f t="shared" si="53"/>
        <v>2182174.9916318515</v>
      </c>
      <c r="I428">
        <f t="shared" si="54"/>
        <v>2182201.0441521164</v>
      </c>
      <c r="J428">
        <f t="shared" si="55"/>
        <v>-26.052520264847185</v>
      </c>
    </row>
    <row r="429" spans="1:10" x14ac:dyDescent="0.25">
      <c r="A429">
        <f>VLOOKUP('2024-03-18_windows_device_0'!P744,'2024-03-18_windows_device_0'!P$2:P$911,1,0)</f>
        <v>34.345333333333336</v>
      </c>
      <c r="B429">
        <f>VLOOKUP('2024-03-18_windows_device_0'!Q782,'2024-03-18_windows_device_0'!Q$2:Q$911,1,0)</f>
        <v>2183911</v>
      </c>
      <c r="C429">
        <f t="shared" si="49"/>
        <v>3.6787897678234052E-2</v>
      </c>
      <c r="D429">
        <f t="shared" si="48"/>
        <v>34.382121231011567</v>
      </c>
      <c r="E429">
        <f t="shared" si="50"/>
        <v>2181259.7785487976</v>
      </c>
      <c r="F429">
        <f t="shared" si="51"/>
        <v>34.345333333138356</v>
      </c>
      <c r="G429">
        <f t="shared" si="52"/>
        <v>2182193.7333333334</v>
      </c>
      <c r="H429">
        <f t="shared" si="53"/>
        <v>2182217.2224095566</v>
      </c>
      <c r="I429">
        <f t="shared" si="54"/>
        <v>2182209.6808905327</v>
      </c>
      <c r="J429">
        <f t="shared" si="55"/>
        <v>7.5415190240379806</v>
      </c>
    </row>
    <row r="430" spans="1:10" x14ac:dyDescent="0.25">
      <c r="A430">
        <f>VLOOKUP('2024-03-18_windows_device_0'!P745,'2024-03-18_windows_device_0'!P$2:P$911,1,0)</f>
        <v>34.313333333333333</v>
      </c>
      <c r="B430">
        <f>VLOOKUP('2024-03-18_windows_device_0'!Q783,'2024-03-18_windows_device_0'!Q$2:Q$911,1,0)</f>
        <v>2183915</v>
      </c>
      <c r="C430">
        <f t="shared" si="49"/>
        <v>-0.16052900805045317</v>
      </c>
      <c r="D430">
        <f t="shared" si="48"/>
        <v>34.152804325282879</v>
      </c>
      <c r="E430">
        <f t="shared" si="50"/>
        <v>2181225.1260322048</v>
      </c>
      <c r="F430">
        <f t="shared" si="51"/>
        <v>34.313333333101809</v>
      </c>
      <c r="G430">
        <f t="shared" si="52"/>
        <v>2182199.3333333335</v>
      </c>
      <c r="H430">
        <f t="shared" si="53"/>
        <v>2182182.3575853347</v>
      </c>
      <c r="I430">
        <f t="shared" si="54"/>
        <v>2182215.2660319852</v>
      </c>
      <c r="J430">
        <f t="shared" si="55"/>
        <v>-32.908446650342903</v>
      </c>
    </row>
    <row r="431" spans="1:10" x14ac:dyDescent="0.25">
      <c r="A431">
        <f>VLOOKUP('2024-03-18_windows_device_0'!P746,'2024-03-18_windows_device_0'!P$2:P$911,1,0)</f>
        <v>34.294666666666664</v>
      </c>
      <c r="B431">
        <f>VLOOKUP('2024-03-18_windows_device_0'!Q784,'2024-03-18_windows_device_0'!Q$2:Q$911,1,0)</f>
        <v>2183912</v>
      </c>
      <c r="C431">
        <f t="shared" si="49"/>
        <v>-9.3641921362761379E-2</v>
      </c>
      <c r="D431">
        <f t="shared" si="48"/>
        <v>34.201024745303904</v>
      </c>
      <c r="E431">
        <f t="shared" si="50"/>
        <v>2181236.8869824428</v>
      </c>
      <c r="F431">
        <f t="shared" si="51"/>
        <v>34.294666666443526</v>
      </c>
      <c r="G431">
        <f t="shared" si="52"/>
        <v>2182197.2666666666</v>
      </c>
      <c r="H431">
        <f t="shared" si="53"/>
        <v>2182193.9941039518</v>
      </c>
      <c r="I431">
        <f t="shared" si="54"/>
        <v>2182213.1906978311</v>
      </c>
      <c r="J431">
        <f t="shared" si="55"/>
        <v>-19.196593879366084</v>
      </c>
    </row>
    <row r="432" spans="1:10" x14ac:dyDescent="0.25">
      <c r="A432">
        <f>VLOOKUP('2024-03-18_windows_device_0'!P747,'2024-03-18_windows_device_0'!P$2:P$911,1,0)</f>
        <v>34.275333333333336</v>
      </c>
      <c r="B432">
        <f>VLOOKUP('2024-03-18_windows_device_0'!Q785,'2024-03-18_windows_device_0'!Q$2:Q$911,1,0)</f>
        <v>2183912</v>
      </c>
      <c r="C432">
        <f t="shared" si="49"/>
        <v>-9.6986275697113891E-2</v>
      </c>
      <c r="D432">
        <f t="shared" si="48"/>
        <v>34.178347057636223</v>
      </c>
      <c r="E432">
        <f t="shared" si="50"/>
        <v>2181237.2884098482</v>
      </c>
      <c r="F432">
        <f t="shared" si="51"/>
        <v>34.275333333106481</v>
      </c>
      <c r="G432">
        <f t="shared" si="52"/>
        <v>2182198.2333333334</v>
      </c>
      <c r="H432">
        <f t="shared" si="53"/>
        <v>2182194.2662009397</v>
      </c>
      <c r="I432">
        <f t="shared" si="54"/>
        <v>2182214.1483874577</v>
      </c>
      <c r="J432">
        <f t="shared" si="55"/>
        <v>-19.882186517908348</v>
      </c>
    </row>
    <row r="433" spans="1:10" x14ac:dyDescent="0.25">
      <c r="A433">
        <f>VLOOKUP('2024-03-18_windows_device_0'!P748,'2024-03-18_windows_device_0'!P$2:P$911,1,0)</f>
        <v>34.262666666666668</v>
      </c>
      <c r="B433">
        <f>VLOOKUP('2024-03-18_windows_device_0'!Q786,'2024-03-18_windows_device_0'!Q$2:Q$911,1,0)</f>
        <v>2183910</v>
      </c>
      <c r="C433">
        <f t="shared" si="49"/>
        <v>-6.3542732353303641E-2</v>
      </c>
      <c r="D433">
        <f t="shared" si="48"/>
        <v>34.199123934313363</v>
      </c>
      <c r="E433">
        <f t="shared" si="50"/>
        <v>2181242.8567727096</v>
      </c>
      <c r="F433">
        <f t="shared" si="51"/>
        <v>34.262666666443415</v>
      </c>
      <c r="G433">
        <f t="shared" si="52"/>
        <v>2182196.8666666667</v>
      </c>
      <c r="H433">
        <f t="shared" si="53"/>
        <v>2182199.7495791493</v>
      </c>
      <c r="I433">
        <f t="shared" si="54"/>
        <v>2182212.7758392817</v>
      </c>
      <c r="J433">
        <f t="shared" si="55"/>
        <v>-13.026260132427247</v>
      </c>
    </row>
    <row r="434" spans="1:10" x14ac:dyDescent="0.25">
      <c r="A434">
        <f>VLOOKUP('2024-03-18_windows_device_0'!P749,'2024-03-18_windows_device_0'!P$2:P$911,1,0)</f>
        <v>34.240666666666669</v>
      </c>
      <c r="B434">
        <f>VLOOKUP('2024-03-18_windows_device_0'!Q787,'2024-03-18_windows_device_0'!Q$2:Q$911,1,0)</f>
        <v>2183905</v>
      </c>
      <c r="C434">
        <f t="shared" si="49"/>
        <v>-0.1103636930346665</v>
      </c>
      <c r="D434">
        <f t="shared" si="48"/>
        <v>34.130302973632006</v>
      </c>
      <c r="E434">
        <f t="shared" si="50"/>
        <v>2181229.4963375819</v>
      </c>
      <c r="F434">
        <f t="shared" si="51"/>
        <v>34.240666666431693</v>
      </c>
      <c r="G434">
        <f t="shared" si="52"/>
        <v>2182192.9666666668</v>
      </c>
      <c r="H434">
        <f t="shared" si="53"/>
        <v>2182186.2410669574</v>
      </c>
      <c r="I434">
        <f t="shared" si="54"/>
        <v>2182208.8656240297</v>
      </c>
      <c r="J434">
        <f t="shared" si="55"/>
        <v>-22.624557072106633</v>
      </c>
    </row>
    <row r="435" spans="1:10" x14ac:dyDescent="0.25">
      <c r="A435">
        <f>VLOOKUP('2024-03-18_windows_device_0'!P750,'2024-03-18_windows_device_0'!P$2:P$911,1,0)</f>
        <v>34.200000000000003</v>
      </c>
      <c r="B435">
        <f>VLOOKUP('2024-03-18_windows_device_0'!Q788,'2024-03-18_windows_device_0'!Q$2:Q$911,1,0)</f>
        <v>2183903</v>
      </c>
      <c r="C435">
        <f t="shared" si="49"/>
        <v>-0.2040056143974279</v>
      </c>
      <c r="D435">
        <f t="shared" si="48"/>
        <v>33.995994385602572</v>
      </c>
      <c r="E435">
        <f t="shared" si="50"/>
        <v>2181210.5894901734</v>
      </c>
      <c r="F435">
        <f t="shared" si="51"/>
        <v>34.199999999740321</v>
      </c>
      <c r="G435">
        <f t="shared" si="52"/>
        <v>2182193</v>
      </c>
      <c r="H435">
        <f t="shared" si="53"/>
        <v>2182167.0589236729</v>
      </c>
      <c r="I435">
        <f t="shared" si="54"/>
        <v>2182208.8800746244</v>
      </c>
      <c r="J435">
        <f t="shared" si="55"/>
        <v>-41.821150951472717</v>
      </c>
    </row>
    <row r="436" spans="1:10" x14ac:dyDescent="0.25">
      <c r="A436">
        <f>VLOOKUP('2024-03-18_windows_device_0'!P751,'2024-03-18_windows_device_0'!P$2:P$911,1,0)</f>
        <v>34.197333333333333</v>
      </c>
      <c r="B436">
        <f>VLOOKUP('2024-03-18_windows_device_0'!Q789,'2024-03-18_windows_device_0'!Q$2:Q$911,1,0)</f>
        <v>2183893</v>
      </c>
      <c r="C436">
        <f t="shared" si="49"/>
        <v>-1.3377417337552617E-2</v>
      </c>
      <c r="D436">
        <f t="shared" si="48"/>
        <v>34.183955915995782</v>
      </c>
      <c r="E436">
        <f t="shared" si="50"/>
        <v>2181239.818489417</v>
      </c>
      <c r="F436">
        <f t="shared" si="51"/>
        <v>34.197333333107942</v>
      </c>
      <c r="G436">
        <f t="shared" si="52"/>
        <v>2182183.1333333333</v>
      </c>
      <c r="H436">
        <f t="shared" si="53"/>
        <v>2182196.2697991892</v>
      </c>
      <c r="I436">
        <f t="shared" si="54"/>
        <v>2182199.0121697434</v>
      </c>
      <c r="J436">
        <f t="shared" si="55"/>
        <v>-2.7423705541982866</v>
      </c>
    </row>
    <row r="437" spans="1:10" x14ac:dyDescent="0.25">
      <c r="A437">
        <f>VLOOKUP('2024-03-18_windows_device_0'!P752,'2024-03-18_windows_device_0'!P$2:P$911,1,0)</f>
        <v>34.168666666666667</v>
      </c>
      <c r="B437">
        <f>VLOOKUP('2024-03-18_windows_device_0'!Q790,'2024-03-18_windows_device_0'!Q$2:Q$911,1,0)</f>
        <v>2183891</v>
      </c>
      <c r="C437">
        <f t="shared" si="49"/>
        <v>-0.14380723637851239</v>
      </c>
      <c r="D437">
        <f t="shared" si="48"/>
        <v>34.024859430288153</v>
      </c>
      <c r="E437">
        <f t="shared" si="50"/>
        <v>2181212.6957851765</v>
      </c>
      <c r="F437">
        <f t="shared" si="51"/>
        <v>34.168666666412804</v>
      </c>
      <c r="G437">
        <f t="shared" si="52"/>
        <v>2182182.5666666669</v>
      </c>
      <c r="H437">
        <f t="shared" si="53"/>
        <v>2182168.9517088369</v>
      </c>
      <c r="I437">
        <f t="shared" si="54"/>
        <v>2182198.4321922944</v>
      </c>
      <c r="J437">
        <f t="shared" si="55"/>
        <v>-29.480483457595042</v>
      </c>
    </row>
    <row r="438" spans="1:10" x14ac:dyDescent="0.25">
      <c r="A438">
        <f>VLOOKUP('2024-03-18_windows_device_0'!P753,'2024-03-18_windows_device_0'!P$2:P$911,1,0)</f>
        <v>34.153333333333336</v>
      </c>
      <c r="B438">
        <f>VLOOKUP('2024-03-18_windows_device_0'!Q791,'2024-03-18_windows_device_0'!Q$2:Q$911,1,0)</f>
        <v>2183895</v>
      </c>
      <c r="C438">
        <f t="shared" si="49"/>
        <v>-7.6920149690820616E-2</v>
      </c>
      <c r="D438">
        <f t="shared" si="48"/>
        <v>34.076413183642515</v>
      </c>
      <c r="E438">
        <f t="shared" si="50"/>
        <v>2181231.2721114093</v>
      </c>
      <c r="F438">
        <f t="shared" si="51"/>
        <v>34.15333333308925</v>
      </c>
      <c r="G438">
        <f t="shared" si="52"/>
        <v>2182187.3333333335</v>
      </c>
      <c r="H438">
        <f t="shared" si="53"/>
        <v>2182187.4231085521</v>
      </c>
      <c r="I438">
        <f t="shared" si="54"/>
        <v>2182203.1917392388</v>
      </c>
      <c r="J438">
        <f t="shared" si="55"/>
        <v>-15.768630686618227</v>
      </c>
    </row>
    <row r="439" spans="1:10" x14ac:dyDescent="0.25">
      <c r="A439">
        <f>VLOOKUP('2024-03-18_windows_device_0'!P754,'2024-03-18_windows_device_0'!P$2:P$911,1,0)</f>
        <v>34.134666666666668</v>
      </c>
      <c r="B439">
        <f>VLOOKUP('2024-03-18_windows_device_0'!Q792,'2024-03-18_windows_device_0'!Q$2:Q$911,1,0)</f>
        <v>2183900</v>
      </c>
      <c r="C439">
        <f t="shared" si="49"/>
        <v>-9.3641921362761379E-2</v>
      </c>
      <c r="D439">
        <f t="shared" si="48"/>
        <v>34.041024745303908</v>
      </c>
      <c r="E439">
        <f t="shared" si="50"/>
        <v>2181233.8969435957</v>
      </c>
      <c r="F439">
        <f t="shared" si="51"/>
        <v>34.134666666416123</v>
      </c>
      <c r="G439">
        <f t="shared" si="52"/>
        <v>2182193.2666666666</v>
      </c>
      <c r="H439">
        <f t="shared" si="53"/>
        <v>2182189.9198112064</v>
      </c>
      <c r="I439">
        <f t="shared" si="54"/>
        <v>2182209.1164050857</v>
      </c>
      <c r="J439">
        <f t="shared" si="55"/>
        <v>-19.196593879366084</v>
      </c>
    </row>
    <row r="440" spans="1:10" x14ac:dyDescent="0.25">
      <c r="A440">
        <f>VLOOKUP('2024-03-18_windows_device_0'!P755,'2024-03-18_windows_device_0'!P$2:P$911,1,0)</f>
        <v>34.105333333333334</v>
      </c>
      <c r="B440">
        <f>VLOOKUP('2024-03-18_windows_device_0'!Q793,'2024-03-18_windows_device_0'!Q$2:Q$911,1,0)</f>
        <v>2183899</v>
      </c>
      <c r="C440">
        <f t="shared" si="49"/>
        <v>-0.14715159071290057</v>
      </c>
      <c r="D440">
        <f t="shared" si="48"/>
        <v>33.958181742620432</v>
      </c>
      <c r="E440">
        <f t="shared" si="50"/>
        <v>2181223.582725768</v>
      </c>
      <c r="F440">
        <f t="shared" si="51"/>
        <v>34.105333333066888</v>
      </c>
      <c r="G440">
        <f t="shared" si="52"/>
        <v>2182193.7333333334</v>
      </c>
      <c r="H440">
        <f t="shared" si="53"/>
        <v>2182179.4033753197</v>
      </c>
      <c r="I440">
        <f t="shared" si="54"/>
        <v>2182209.5694514159</v>
      </c>
      <c r="J440">
        <f t="shared" si="55"/>
        <v>-30.166076096144618</v>
      </c>
    </row>
    <row r="441" spans="1:10" x14ac:dyDescent="0.25">
      <c r="A441">
        <f>VLOOKUP('2024-03-18_windows_device_0'!P756,'2024-03-18_windows_device_0'!P$2:P$911,1,0)</f>
        <v>34.082000000000001</v>
      </c>
      <c r="B441">
        <f>VLOOKUP('2024-03-18_windows_device_0'!Q794,'2024-03-18_windows_device_0'!Q$2:Q$911,1,0)</f>
        <v>2183899</v>
      </c>
      <c r="C441">
        <f t="shared" si="49"/>
        <v>-0.11705240170344282</v>
      </c>
      <c r="D441">
        <f t="shared" si="48"/>
        <v>33.964947598296561</v>
      </c>
      <c r="E441">
        <f t="shared" si="50"/>
        <v>2181231.0705078645</v>
      </c>
      <c r="F441">
        <f t="shared" si="51"/>
        <v>34.081999999735089</v>
      </c>
      <c r="G441">
        <f t="shared" si="52"/>
        <v>2182194.9</v>
      </c>
      <c r="H441">
        <f t="shared" si="53"/>
        <v>2182186.7295413744</v>
      </c>
      <c r="I441">
        <f t="shared" si="54"/>
        <v>2182210.7252837238</v>
      </c>
      <c r="J441">
        <f t="shared" si="55"/>
        <v>-23.995742349205777</v>
      </c>
    </row>
    <row r="442" spans="1:10" x14ac:dyDescent="0.25">
      <c r="A442">
        <f>VLOOKUP('2024-03-18_windows_device_0'!P757,'2024-03-18_windows_device_0'!P$2:P$911,1,0)</f>
        <v>34.064666666666668</v>
      </c>
      <c r="B442">
        <f>VLOOKUP('2024-03-18_windows_device_0'!Q795,'2024-03-18_windows_device_0'!Q$2:Q$911,1,0)</f>
        <v>2183897</v>
      </c>
      <c r="C442">
        <f t="shared" si="49"/>
        <v>-8.695321269398508E-2</v>
      </c>
      <c r="D442">
        <f t="shared" si="48"/>
        <v>33.977713453972683</v>
      </c>
      <c r="E442">
        <f t="shared" si="50"/>
        <v>2181236.2199539049</v>
      </c>
      <c r="F442">
        <f t="shared" si="51"/>
        <v>34.064666666404428</v>
      </c>
      <c r="G442">
        <f t="shared" si="52"/>
        <v>2182193.7666666666</v>
      </c>
      <c r="H442">
        <f t="shared" si="53"/>
        <v>2182191.7584934072</v>
      </c>
      <c r="I442">
        <f t="shared" si="54"/>
        <v>2182209.5839020093</v>
      </c>
      <c r="J442">
        <f t="shared" si="55"/>
        <v>-17.82540860226694</v>
      </c>
    </row>
    <row r="443" spans="1:10" x14ac:dyDescent="0.25">
      <c r="A443">
        <f>VLOOKUP('2024-03-18_windows_device_0'!P758,'2024-03-18_windows_device_0'!P$2:P$911,1,0)</f>
        <v>34.048000000000002</v>
      </c>
      <c r="B443">
        <f>VLOOKUP('2024-03-18_windows_device_0'!Q796,'2024-03-18_windows_device_0'!Q$2:Q$911,1,0)</f>
        <v>2183895</v>
      </c>
      <c r="C443">
        <f t="shared" si="49"/>
        <v>-8.3608858359596916E-2</v>
      </c>
      <c r="D443">
        <f t="shared" si="48"/>
        <v>33.964391141640405</v>
      </c>
      <c r="E443">
        <f t="shared" si="50"/>
        <v>2181235.8473514779</v>
      </c>
      <c r="F443">
        <f t="shared" si="51"/>
        <v>34.047999999735246</v>
      </c>
      <c r="G443">
        <f t="shared" si="52"/>
        <v>2182192.6</v>
      </c>
      <c r="H443">
        <f t="shared" si="53"/>
        <v>2182191.2696805513</v>
      </c>
      <c r="I443">
        <f t="shared" si="54"/>
        <v>2182208.4094965151</v>
      </c>
      <c r="J443">
        <f t="shared" si="55"/>
        <v>-17.139815963717368</v>
      </c>
    </row>
    <row r="444" spans="1:10" x14ac:dyDescent="0.25">
      <c r="A444">
        <f>VLOOKUP('2024-03-18_windows_device_0'!P759,'2024-03-18_windows_device_0'!P$2:P$911,1,0)</f>
        <v>34.014666666666663</v>
      </c>
      <c r="B444">
        <f>VLOOKUP('2024-03-18_windows_device_0'!Q797,'2024-03-18_windows_device_0'!Q$2:Q$911,1,0)</f>
        <v>2183894</v>
      </c>
      <c r="C444">
        <f t="shared" si="49"/>
        <v>-0.16721771671922947</v>
      </c>
      <c r="D444">
        <f t="shared" ref="D444:D507" si="56">A444+C444</f>
        <v>33.847448949947434</v>
      </c>
      <c r="E444">
        <f t="shared" si="50"/>
        <v>2181219.5921771661</v>
      </c>
      <c r="F444">
        <f t="shared" si="51"/>
        <v>34.014666666377813</v>
      </c>
      <c r="G444">
        <f t="shared" si="52"/>
        <v>2182193.2666666666</v>
      </c>
      <c r="H444">
        <f t="shared" si="53"/>
        <v>2182174.7810535999</v>
      </c>
      <c r="I444">
        <f t="shared" si="54"/>
        <v>2182209.0606855275</v>
      </c>
      <c r="J444">
        <f t="shared" si="55"/>
        <v>-34.27963192744204</v>
      </c>
    </row>
    <row r="445" spans="1:10" x14ac:dyDescent="0.25">
      <c r="A445">
        <f>VLOOKUP('2024-03-18_windows_device_0'!P760,'2024-03-18_windows_device_0'!P$2:P$911,1,0)</f>
        <v>33.988666666666667</v>
      </c>
      <c r="B445">
        <f>VLOOKUP('2024-03-18_windows_device_0'!Q798,'2024-03-18_windows_device_0'!Q$2:Q$911,1,0)</f>
        <v>2183886</v>
      </c>
      <c r="C445">
        <f t="shared" si="49"/>
        <v>-0.13042981904095979</v>
      </c>
      <c r="D445">
        <f t="shared" si="56"/>
        <v>33.858236847625705</v>
      </c>
      <c r="E445">
        <f t="shared" si="50"/>
        <v>2181220.6046716976</v>
      </c>
      <c r="F445">
        <f t="shared" si="51"/>
        <v>33.988666666380375</v>
      </c>
      <c r="G445">
        <f t="shared" si="52"/>
        <v>2182186.5666666669</v>
      </c>
      <c r="H445">
        <f t="shared" si="53"/>
        <v>2182175.6105000526</v>
      </c>
      <c r="I445">
        <f t="shared" si="54"/>
        <v>2182202.3486129558</v>
      </c>
      <c r="J445">
        <f t="shared" si="55"/>
        <v>-26.738112903396758</v>
      </c>
    </row>
    <row r="446" spans="1:10" x14ac:dyDescent="0.25">
      <c r="A446">
        <f>VLOOKUP('2024-03-18_windows_device_0'!P761,'2024-03-18_windows_device_0'!P$2:P$911,1,0)</f>
        <v>33.986666666666665</v>
      </c>
      <c r="B446">
        <f>VLOOKUP('2024-03-18_windows_device_0'!Q799,'2024-03-18_windows_device_0'!Q$2:Q$911,1,0)</f>
        <v>2183879</v>
      </c>
      <c r="C446">
        <f t="shared" si="49"/>
        <v>-1.0033063003164462E-2</v>
      </c>
      <c r="D446">
        <f t="shared" si="56"/>
        <v>33.976633603663501</v>
      </c>
      <c r="E446">
        <f t="shared" si="50"/>
        <v>2181238.3991933158</v>
      </c>
      <c r="F446">
        <f t="shared" si="51"/>
        <v>33.986666666404808</v>
      </c>
      <c r="G446">
        <f t="shared" si="52"/>
        <v>2182179.6666666665</v>
      </c>
      <c r="H446">
        <f t="shared" si="53"/>
        <v>2182193.39090638</v>
      </c>
      <c r="I446">
        <f t="shared" si="54"/>
        <v>2182195.4476842955</v>
      </c>
      <c r="J446">
        <f t="shared" si="55"/>
        <v>-2.0567779156487145</v>
      </c>
    </row>
    <row r="447" spans="1:10" x14ac:dyDescent="0.25">
      <c r="A447">
        <f>VLOOKUP('2024-03-18_windows_device_0'!P762,'2024-03-18_windows_device_0'!P$2:P$911,1,0)</f>
        <v>33.952666666666666</v>
      </c>
      <c r="B447">
        <f>VLOOKUP('2024-03-18_windows_device_0'!Q800,'2024-03-18_windows_device_0'!Q$2:Q$911,1,0)</f>
        <v>2183877</v>
      </c>
      <c r="C447">
        <f t="shared" si="49"/>
        <v>-0.17056207105358198</v>
      </c>
      <c r="D447">
        <f t="shared" si="56"/>
        <v>33.782104595613085</v>
      </c>
      <c r="E447">
        <f t="shared" si="50"/>
        <v>2181205.4156771172</v>
      </c>
      <c r="F447">
        <f t="shared" si="51"/>
        <v>33.952666666363804</v>
      </c>
      <c r="G447">
        <f t="shared" si="52"/>
        <v>2182179.3666666667</v>
      </c>
      <c r="H447">
        <f t="shared" si="53"/>
        <v>2182160.1666725227</v>
      </c>
      <c r="I447">
        <f t="shared" si="54"/>
        <v>2182195.1318970886</v>
      </c>
      <c r="J447">
        <f t="shared" si="55"/>
        <v>-34.965224565984308</v>
      </c>
    </row>
    <row r="448" spans="1:10" x14ac:dyDescent="0.25">
      <c r="A448">
        <f>VLOOKUP('2024-03-18_windows_device_0'!P763,'2024-03-18_windows_device_0'!P$2:P$911,1,0)</f>
        <v>33.934666666666665</v>
      </c>
      <c r="B448">
        <f>VLOOKUP('2024-03-18_windows_device_0'!Q801,'2024-03-18_windows_device_0'!Q$2:Q$911,1,0)</f>
        <v>2183875</v>
      </c>
      <c r="C448">
        <f t="shared" si="49"/>
        <v>-9.029756702837323E-2</v>
      </c>
      <c r="D448">
        <f t="shared" si="56"/>
        <v>33.844369099638293</v>
      </c>
      <c r="E448">
        <f t="shared" si="50"/>
        <v>2181220.8895607195</v>
      </c>
      <c r="F448">
        <f t="shared" si="51"/>
        <v>33.934666666377822</v>
      </c>
      <c r="G448">
        <f t="shared" si="52"/>
        <v>2182178.2666666666</v>
      </c>
      <c r="H448">
        <f t="shared" si="53"/>
        <v>2182175.5125379129</v>
      </c>
      <c r="I448">
        <f t="shared" si="54"/>
        <v>2182194.0235391539</v>
      </c>
      <c r="J448">
        <f t="shared" si="55"/>
        <v>-18.511001240816512</v>
      </c>
    </row>
    <row r="449" spans="1:10" x14ac:dyDescent="0.25">
      <c r="A449">
        <f>VLOOKUP('2024-03-18_windows_device_0'!P764,'2024-03-18_windows_device_0'!P$2:P$911,1,0)</f>
        <v>33.917999999999999</v>
      </c>
      <c r="B449">
        <f>VLOOKUP('2024-03-18_windows_device_0'!Q802,'2024-03-18_windows_device_0'!Q$2:Q$911,1,0)</f>
        <v>2183883</v>
      </c>
      <c r="C449">
        <f t="shared" si="49"/>
        <v>-8.3608858359596916E-2</v>
      </c>
      <c r="D449">
        <f t="shared" si="56"/>
        <v>33.834391141640403</v>
      </c>
      <c r="E449">
        <f t="shared" si="50"/>
        <v>2181231.2052335679</v>
      </c>
      <c r="F449">
        <f t="shared" si="51"/>
        <v>33.917999999709124</v>
      </c>
      <c r="G449">
        <f t="shared" si="52"/>
        <v>2182187.1</v>
      </c>
      <c r="H449">
        <f t="shared" si="53"/>
        <v>2182185.7093176958</v>
      </c>
      <c r="I449">
        <f t="shared" si="54"/>
        <v>2182202.8491336596</v>
      </c>
      <c r="J449">
        <f t="shared" si="55"/>
        <v>-17.139815963717368</v>
      </c>
    </row>
    <row r="450" spans="1:10" x14ac:dyDescent="0.25">
      <c r="A450">
        <f>VLOOKUP('2024-03-18_windows_device_0'!P765,'2024-03-18_windows_device_0'!P$2:P$911,1,0)</f>
        <v>33.905333333333331</v>
      </c>
      <c r="B450">
        <f>VLOOKUP('2024-03-18_windows_device_0'!Q803,'2024-03-18_windows_device_0'!Q$2:Q$911,1,0)</f>
        <v>2183890</v>
      </c>
      <c r="C450">
        <f t="shared" si="49"/>
        <v>-6.3542732353303641E-2</v>
      </c>
      <c r="D450">
        <f t="shared" si="56"/>
        <v>33.841790600980026</v>
      </c>
      <c r="E450">
        <f t="shared" si="50"/>
        <v>2181243.0368299722</v>
      </c>
      <c r="F450">
        <f t="shared" si="51"/>
        <v>33.905333333044183</v>
      </c>
      <c r="G450">
        <f t="shared" si="52"/>
        <v>2182194.7333333334</v>
      </c>
      <c r="H450">
        <f t="shared" si="53"/>
        <v>2182197.4503253512</v>
      </c>
      <c r="I450">
        <f t="shared" si="54"/>
        <v>2182210.4765854836</v>
      </c>
      <c r="J450">
        <f t="shared" si="55"/>
        <v>-13.026260132427247</v>
      </c>
    </row>
    <row r="451" spans="1:10" x14ac:dyDescent="0.25">
      <c r="A451">
        <f>VLOOKUP('2024-03-18_windows_device_0'!P766,'2024-03-18_windows_device_0'!P$2:P$911,1,0)</f>
        <v>33.87533333333333</v>
      </c>
      <c r="B451">
        <f>VLOOKUP('2024-03-18_windows_device_0'!Q804,'2024-03-18_windows_device_0'!Q$2:Q$911,1,0)</f>
        <v>2183893</v>
      </c>
      <c r="C451">
        <f t="shared" ref="C451:C514" si="57">(A451-A450)*K$6</f>
        <v>-0.15049594504728872</v>
      </c>
      <c r="D451">
        <f t="shared" si="56"/>
        <v>33.724837388286041</v>
      </c>
      <c r="E451">
        <f t="shared" ref="E451:E514" si="58">B451-A451*K$2+K$3*A451^2+J451</f>
        <v>2181229.9128361894</v>
      </c>
      <c r="F451">
        <f t="shared" ref="F451:F514" si="59">(A451)*(1-EXP(-3*(D451)/K$7))</f>
        <v>33.875333333017835</v>
      </c>
      <c r="G451">
        <f t="shared" ref="G451:G514" si="60">B451-A451*M$2</f>
        <v>2182199.2333333334</v>
      </c>
      <c r="H451">
        <f t="shared" ref="H451:H514" si="61">I451+J451</f>
        <v>2182184.1109868605</v>
      </c>
      <c r="I451">
        <f t="shared" ref="I451:I514" si="62">B451-K$5*(F451)</f>
        <v>2182214.962655595</v>
      </c>
      <c r="J451">
        <f t="shared" ref="J451:J514" si="63">C451*K$8</f>
        <v>-30.851668734694186</v>
      </c>
    </row>
    <row r="452" spans="1:10" x14ac:dyDescent="0.25">
      <c r="A452">
        <f>VLOOKUP('2024-03-18_windows_device_0'!P767,'2024-03-18_windows_device_0'!P$2:P$911,1,0)</f>
        <v>33.846000000000004</v>
      </c>
      <c r="B452">
        <f>VLOOKUP('2024-03-18_windows_device_0'!Q805,'2024-03-18_windows_device_0'!Q$2:Q$911,1,0)</f>
        <v>2183894</v>
      </c>
      <c r="C452">
        <f t="shared" si="57"/>
        <v>-0.1471515907128649</v>
      </c>
      <c r="D452">
        <f t="shared" si="56"/>
        <v>33.698848409287137</v>
      </c>
      <c r="E452">
        <f t="shared" si="58"/>
        <v>2181233.2631118866</v>
      </c>
      <c r="F452">
        <f t="shared" si="59"/>
        <v>33.845999999678554</v>
      </c>
      <c r="G452">
        <f t="shared" si="60"/>
        <v>2182201.7000000002</v>
      </c>
      <c r="H452">
        <f t="shared" si="61"/>
        <v>2182187.249625829</v>
      </c>
      <c r="I452">
        <f t="shared" si="62"/>
        <v>2182217.4157019253</v>
      </c>
      <c r="J452">
        <f t="shared" si="63"/>
        <v>-30.166076096137306</v>
      </c>
    </row>
    <row r="453" spans="1:10" x14ac:dyDescent="0.25">
      <c r="A453">
        <f>VLOOKUP('2024-03-18_windows_device_0'!P768,'2024-03-18_windows_device_0'!P$2:P$911,1,0)</f>
        <v>33.833333333333336</v>
      </c>
      <c r="B453">
        <f>VLOOKUP('2024-03-18_windows_device_0'!Q806,'2024-03-18_windows_device_0'!Q$2:Q$911,1,0)</f>
        <v>2183892</v>
      </c>
      <c r="C453">
        <f t="shared" si="57"/>
        <v>-6.3542732353303641E-2</v>
      </c>
      <c r="D453">
        <f t="shared" si="56"/>
        <v>33.769790600980031</v>
      </c>
      <c r="E453">
        <f t="shared" si="58"/>
        <v>2181249.1220976068</v>
      </c>
      <c r="F453">
        <f t="shared" si="59"/>
        <v>33.833333333028719</v>
      </c>
      <c r="G453">
        <f t="shared" si="60"/>
        <v>2182200.3333333335</v>
      </c>
      <c r="H453">
        <f t="shared" si="61"/>
        <v>2182203.0168936159</v>
      </c>
      <c r="I453">
        <f t="shared" si="62"/>
        <v>2182216.0431537484</v>
      </c>
      <c r="J453">
        <f t="shared" si="63"/>
        <v>-13.026260132427247</v>
      </c>
    </row>
    <row r="454" spans="1:10" x14ac:dyDescent="0.25">
      <c r="A454">
        <f>VLOOKUP('2024-03-18_windows_device_0'!P769,'2024-03-18_windows_device_0'!P$2:P$911,1,0)</f>
        <v>33.81066666666667</v>
      </c>
      <c r="B454">
        <f>VLOOKUP('2024-03-18_windows_device_0'!Q807,'2024-03-18_windows_device_0'!Q$2:Q$911,1,0)</f>
        <v>2183888</v>
      </c>
      <c r="C454">
        <f t="shared" si="57"/>
        <v>-0.11370804736905465</v>
      </c>
      <c r="D454">
        <f t="shared" si="56"/>
        <v>33.696958619297618</v>
      </c>
      <c r="E454">
        <f t="shared" si="58"/>
        <v>2181236.1256391895</v>
      </c>
      <c r="F454">
        <f t="shared" si="59"/>
        <v>33.810666666345092</v>
      </c>
      <c r="G454">
        <f t="shared" si="60"/>
        <v>2182197.4666666668</v>
      </c>
      <c r="H454">
        <f t="shared" si="61"/>
        <v>2182189.8558125664</v>
      </c>
      <c r="I454">
        <f t="shared" si="62"/>
        <v>2182213.165962277</v>
      </c>
      <c r="J454">
        <f t="shared" si="63"/>
        <v>-23.310149710656205</v>
      </c>
    </row>
    <row r="455" spans="1:10" x14ac:dyDescent="0.25">
      <c r="A455">
        <f>VLOOKUP('2024-03-18_windows_device_0'!P770,'2024-03-18_windows_device_0'!P$2:P$911,1,0)</f>
        <v>33.813333333333333</v>
      </c>
      <c r="B455">
        <f>VLOOKUP('2024-03-18_windows_device_0'!Q808,'2024-03-18_windows_device_0'!Q$2:Q$911,1,0)</f>
        <v>2183883</v>
      </c>
      <c r="C455">
        <f t="shared" si="57"/>
        <v>1.3377417337516972E-2</v>
      </c>
      <c r="D455">
        <f t="shared" si="56"/>
        <v>33.826710750670848</v>
      </c>
      <c r="E455">
        <f t="shared" si="58"/>
        <v>2181257.0266639479</v>
      </c>
      <c r="F455">
        <f t="shared" si="59"/>
        <v>33.813333333041676</v>
      </c>
      <c r="G455">
        <f t="shared" si="60"/>
        <v>2182192.3333333335</v>
      </c>
      <c r="H455">
        <f t="shared" si="61"/>
        <v>2182210.776237709</v>
      </c>
      <c r="I455">
        <f t="shared" si="62"/>
        <v>2182208.0338671547</v>
      </c>
      <c r="J455">
        <f t="shared" si="63"/>
        <v>2.7423705541909791</v>
      </c>
    </row>
    <row r="456" spans="1:10" x14ac:dyDescent="0.25">
      <c r="A456">
        <f>VLOOKUP('2024-03-18_windows_device_0'!P771,'2024-03-18_windows_device_0'!P$2:P$911,1,0)</f>
        <v>33.781333333333336</v>
      </c>
      <c r="B456">
        <f>VLOOKUP('2024-03-18_windows_device_0'!Q809,'2024-03-18_windows_device_0'!Q$2:Q$911,1,0)</f>
        <v>2183884</v>
      </c>
      <c r="C456">
        <f t="shared" si="57"/>
        <v>-0.16052900805041753</v>
      </c>
      <c r="D456">
        <f t="shared" si="56"/>
        <v>33.620804325282919</v>
      </c>
      <c r="E456">
        <f t="shared" si="58"/>
        <v>2181224.1943739224</v>
      </c>
      <c r="F456">
        <f t="shared" si="59"/>
        <v>33.781333332993071</v>
      </c>
      <c r="G456">
        <f t="shared" si="60"/>
        <v>2182194.9333333331</v>
      </c>
      <c r="H456">
        <f t="shared" si="61"/>
        <v>2182177.7105619572</v>
      </c>
      <c r="I456">
        <f t="shared" si="62"/>
        <v>2182210.6190086077</v>
      </c>
      <c r="J456">
        <f t="shared" si="63"/>
        <v>-32.908446650335591</v>
      </c>
    </row>
    <row r="457" spans="1:10" x14ac:dyDescent="0.25">
      <c r="A457">
        <f>VLOOKUP('2024-03-18_windows_device_0'!P772,'2024-03-18_windows_device_0'!P$2:P$911,1,0)</f>
        <v>33.765333333333331</v>
      </c>
      <c r="B457">
        <f>VLOOKUP('2024-03-18_windows_device_0'!Q810,'2024-03-18_windows_device_0'!Q$2:Q$911,1,0)</f>
        <v>2183882</v>
      </c>
      <c r="C457">
        <f t="shared" si="57"/>
        <v>-8.0264504025244404E-2</v>
      </c>
      <c r="D457">
        <f t="shared" si="56"/>
        <v>33.685068829308086</v>
      </c>
      <c r="E457">
        <f t="shared" si="58"/>
        <v>2181239.5583362831</v>
      </c>
      <c r="F457">
        <f t="shared" si="59"/>
        <v>33.765333333009302</v>
      </c>
      <c r="G457">
        <f t="shared" si="60"/>
        <v>2182193.7333333334</v>
      </c>
      <c r="H457">
        <f t="shared" si="61"/>
        <v>2182192.9573560073</v>
      </c>
      <c r="I457">
        <f t="shared" si="62"/>
        <v>2182209.4115793323</v>
      </c>
      <c r="J457">
        <f t="shared" si="63"/>
        <v>-16.454223325175104</v>
      </c>
    </row>
    <row r="458" spans="1:10" x14ac:dyDescent="0.25">
      <c r="A458">
        <f>VLOOKUP('2024-03-18_windows_device_0'!P773,'2024-03-18_windows_device_0'!P$2:P$911,1,0)</f>
        <v>33.743333333333332</v>
      </c>
      <c r="B458">
        <f>VLOOKUP('2024-03-18_windows_device_0'!Q811,'2024-03-18_windows_device_0'!Q$2:Q$911,1,0)</f>
        <v>2183876</v>
      </c>
      <c r="C458">
        <f t="shared" si="57"/>
        <v>-0.1103636930346665</v>
      </c>
      <c r="D458">
        <f t="shared" si="56"/>
        <v>33.632969640298668</v>
      </c>
      <c r="E458">
        <f t="shared" si="58"/>
        <v>2181228.639411252</v>
      </c>
      <c r="F458">
        <f t="shared" si="59"/>
        <v>33.743333332996556</v>
      </c>
      <c r="G458">
        <f t="shared" si="60"/>
        <v>2182188.8333333335</v>
      </c>
      <c r="H458">
        <f t="shared" si="61"/>
        <v>2182181.8768070079</v>
      </c>
      <c r="I458">
        <f t="shared" si="62"/>
        <v>2182204.5013640802</v>
      </c>
      <c r="J458">
        <f t="shared" si="63"/>
        <v>-22.624557072106633</v>
      </c>
    </row>
    <row r="459" spans="1:10" x14ac:dyDescent="0.25">
      <c r="A459">
        <f>VLOOKUP('2024-03-18_windows_device_0'!P774,'2024-03-18_windows_device_0'!P$2:P$911,1,0)</f>
        <v>33.714666666666666</v>
      </c>
      <c r="B459">
        <f>VLOOKUP('2024-03-18_windows_device_0'!Q812,'2024-03-18_windows_device_0'!Q$2:Q$911,1,0)</f>
        <v>2183877</v>
      </c>
      <c r="C459">
        <f t="shared" si="57"/>
        <v>-0.14380723637851239</v>
      </c>
      <c r="D459">
        <f t="shared" si="56"/>
        <v>33.570859430288152</v>
      </c>
      <c r="E459">
        <f t="shared" si="58"/>
        <v>2181224.4150075107</v>
      </c>
      <c r="F459">
        <f t="shared" si="59"/>
        <v>33.714666666314059</v>
      </c>
      <c r="G459">
        <f t="shared" si="60"/>
        <v>2182191.2666666666</v>
      </c>
      <c r="H459">
        <f t="shared" si="61"/>
        <v>2182177.4409031728</v>
      </c>
      <c r="I459">
        <f t="shared" si="62"/>
        <v>2182206.9213866303</v>
      </c>
      <c r="J459">
        <f t="shared" si="63"/>
        <v>-29.480483457595042</v>
      </c>
    </row>
    <row r="460" spans="1:10" x14ac:dyDescent="0.25">
      <c r="A460">
        <f>VLOOKUP('2024-03-18_windows_device_0'!P775,'2024-03-18_windows_device_0'!P$2:P$911,1,0)</f>
        <v>33.68933333333333</v>
      </c>
      <c r="B460">
        <f>VLOOKUP('2024-03-18_windows_device_0'!Q813,'2024-03-18_windows_device_0'!Q$2:Q$911,1,0)</f>
        <v>2183879</v>
      </c>
      <c r="C460">
        <f t="shared" si="57"/>
        <v>-0.12708546470660728</v>
      </c>
      <c r="D460">
        <f t="shared" si="56"/>
        <v>33.56224786862672</v>
      </c>
      <c r="E460">
        <f t="shared" si="58"/>
        <v>2181231.2856282997</v>
      </c>
      <c r="F460">
        <f t="shared" si="59"/>
        <v>33.689333332978698</v>
      </c>
      <c r="G460">
        <f t="shared" si="60"/>
        <v>2182194.5333333332</v>
      </c>
      <c r="H460">
        <f t="shared" si="61"/>
        <v>2182184.1237700139</v>
      </c>
      <c r="I460">
        <f t="shared" si="62"/>
        <v>2182210.1762902788</v>
      </c>
      <c r="J460">
        <f t="shared" si="63"/>
        <v>-26.052520264854493</v>
      </c>
    </row>
    <row r="461" spans="1:10" x14ac:dyDescent="0.25">
      <c r="A461">
        <f>VLOOKUP('2024-03-18_windows_device_0'!P776,'2024-03-18_windows_device_0'!P$2:P$911,1,0)</f>
        <v>33.676000000000002</v>
      </c>
      <c r="B461">
        <f>VLOOKUP('2024-03-18_windows_device_0'!Q814,'2024-03-18_windows_device_0'!Q$2:Q$911,1,0)</f>
        <v>2183878</v>
      </c>
      <c r="C461">
        <f t="shared" si="57"/>
        <v>-6.6887086687656153E-2</v>
      </c>
      <c r="D461">
        <f t="shared" si="56"/>
        <v>33.609112913312345</v>
      </c>
      <c r="E461">
        <f t="shared" si="58"/>
        <v>2181243.3859084304</v>
      </c>
      <c r="F461">
        <f t="shared" si="59"/>
        <v>33.675999999657805</v>
      </c>
      <c r="G461">
        <f t="shared" si="60"/>
        <v>2182194.2000000002</v>
      </c>
      <c r="H461">
        <f t="shared" si="61"/>
        <v>2182196.1249131123</v>
      </c>
      <c r="I461">
        <f t="shared" si="62"/>
        <v>2182209.836765883</v>
      </c>
      <c r="J461">
        <f t="shared" si="63"/>
        <v>-13.711852770969511</v>
      </c>
    </row>
    <row r="462" spans="1:10" x14ac:dyDescent="0.25">
      <c r="A462">
        <f>VLOOKUP('2024-03-18_windows_device_0'!P777,'2024-03-18_windows_device_0'!P$2:P$911,1,0)</f>
        <v>33.651333333333334</v>
      </c>
      <c r="B462">
        <f>VLOOKUP('2024-03-18_windows_device_0'!Q815,'2024-03-18_windows_device_0'!Q$2:Q$911,1,0)</f>
        <v>2183878</v>
      </c>
      <c r="C462">
        <f t="shared" si="57"/>
        <v>-0.12374111037221912</v>
      </c>
      <c r="D462">
        <f t="shared" si="56"/>
        <v>33.527592222961111</v>
      </c>
      <c r="E462">
        <f t="shared" si="58"/>
        <v>2181233.1366972281</v>
      </c>
      <c r="F462">
        <f t="shared" si="59"/>
        <v>33.651333332969728</v>
      </c>
      <c r="G462">
        <f t="shared" si="60"/>
        <v>2182195.4333333331</v>
      </c>
      <c r="H462">
        <f t="shared" si="61"/>
        <v>2182185.6917181262</v>
      </c>
      <c r="I462">
        <f t="shared" si="62"/>
        <v>2182211.0586457523</v>
      </c>
      <c r="J462">
        <f t="shared" si="63"/>
        <v>-25.366927626304918</v>
      </c>
    </row>
    <row r="463" spans="1:10" x14ac:dyDescent="0.25">
      <c r="A463">
        <f>VLOOKUP('2024-03-18_windows_device_0'!P778,'2024-03-18_windows_device_0'!P$2:P$911,1,0)</f>
        <v>33.649333333333331</v>
      </c>
      <c r="B463">
        <f>VLOOKUP('2024-03-18_windows_device_0'!Q816,'2024-03-18_windows_device_0'!Q$2:Q$911,1,0)</f>
        <v>2183876</v>
      </c>
      <c r="C463">
        <f t="shared" si="57"/>
        <v>-1.0033063003164462E-2</v>
      </c>
      <c r="D463">
        <f t="shared" si="56"/>
        <v>33.639300270330168</v>
      </c>
      <c r="E463">
        <f t="shared" si="58"/>
        <v>2181254.5608689007</v>
      </c>
      <c r="F463">
        <f t="shared" si="59"/>
        <v>33.649333332999085</v>
      </c>
      <c r="G463">
        <f t="shared" si="60"/>
        <v>2182193.5333333332</v>
      </c>
      <c r="H463">
        <f t="shared" si="61"/>
        <v>2182207.100939176</v>
      </c>
      <c r="I463">
        <f t="shared" si="62"/>
        <v>2182209.1577170915</v>
      </c>
      <c r="J463">
        <f t="shared" si="63"/>
        <v>-2.0567779156487145</v>
      </c>
    </row>
    <row r="464" spans="1:10" x14ac:dyDescent="0.25">
      <c r="A464">
        <f>VLOOKUP('2024-03-18_windows_device_0'!P779,'2024-03-18_windows_device_0'!P$2:P$911,1,0)</f>
        <v>33.62533333333333</v>
      </c>
      <c r="B464">
        <f>VLOOKUP('2024-03-18_windows_device_0'!Q817,'2024-03-18_windows_device_0'!Q$2:Q$911,1,0)</f>
        <v>2183874</v>
      </c>
      <c r="C464">
        <f t="shared" si="57"/>
        <v>-0.12039675603783097</v>
      </c>
      <c r="D464">
        <f t="shared" si="56"/>
        <v>33.504936577295496</v>
      </c>
      <c r="E464">
        <f t="shared" si="58"/>
        <v>2181231.3049616707</v>
      </c>
      <c r="F464">
        <f t="shared" si="59"/>
        <v>33.625333332963756</v>
      </c>
      <c r="G464">
        <f t="shared" si="60"/>
        <v>2182192.7333333334</v>
      </c>
      <c r="H464">
        <f t="shared" si="61"/>
        <v>2182183.6652381932</v>
      </c>
      <c r="I464">
        <f t="shared" si="62"/>
        <v>2182208.346573181</v>
      </c>
      <c r="J464">
        <f t="shared" si="63"/>
        <v>-24.681334987755349</v>
      </c>
    </row>
    <row r="465" spans="1:10" x14ac:dyDescent="0.25">
      <c r="A465">
        <f>VLOOKUP('2024-03-18_windows_device_0'!P780,'2024-03-18_windows_device_0'!P$2:P$911,1,0)</f>
        <v>33.601333333333336</v>
      </c>
      <c r="B465">
        <f>VLOOKUP('2024-03-18_windows_device_0'!Q818,'2024-03-18_windows_device_0'!Q$2:Q$911,1,0)</f>
        <v>2183874</v>
      </c>
      <c r="C465">
        <f t="shared" si="57"/>
        <v>-0.12039675603779533</v>
      </c>
      <c r="D465">
        <f t="shared" si="56"/>
        <v>33.480936577295545</v>
      </c>
      <c r="E465">
        <f t="shared" si="58"/>
        <v>2181232.674324682</v>
      </c>
      <c r="F465">
        <f t="shared" si="59"/>
        <v>33.601333332957289</v>
      </c>
      <c r="G465">
        <f t="shared" si="60"/>
        <v>2182193.9333333331</v>
      </c>
      <c r="H465">
        <f t="shared" si="61"/>
        <v>2182184.8540942818</v>
      </c>
      <c r="I465">
        <f t="shared" si="62"/>
        <v>2182209.5354292695</v>
      </c>
      <c r="J465">
        <f t="shared" si="63"/>
        <v>-24.681334987748041</v>
      </c>
    </row>
    <row r="466" spans="1:10" x14ac:dyDescent="0.25">
      <c r="A466">
        <f>VLOOKUP('2024-03-18_windows_device_0'!P781,'2024-03-18_windows_device_0'!P$2:P$911,1,0)</f>
        <v>33.572666666666663</v>
      </c>
      <c r="B466">
        <f>VLOOKUP('2024-03-18_windows_device_0'!Q819,'2024-03-18_windows_device_0'!Q$2:Q$911,1,0)</f>
        <v>2183872</v>
      </c>
      <c r="C466">
        <f t="shared" si="57"/>
        <v>-0.14380723637854806</v>
      </c>
      <c r="D466">
        <f t="shared" si="56"/>
        <v>33.428859430288114</v>
      </c>
      <c r="E466">
        <f t="shared" si="58"/>
        <v>2181227.5117389117</v>
      </c>
      <c r="F466">
        <f t="shared" si="59"/>
        <v>33.572666666275907</v>
      </c>
      <c r="G466">
        <f t="shared" si="60"/>
        <v>2182193.3666666667</v>
      </c>
      <c r="H466">
        <f t="shared" si="61"/>
        <v>2182179.4749683621</v>
      </c>
      <c r="I466">
        <f t="shared" si="62"/>
        <v>2182208.9554518196</v>
      </c>
      <c r="J466">
        <f t="shared" si="63"/>
        <v>-29.480483457602354</v>
      </c>
    </row>
    <row r="467" spans="1:10" x14ac:dyDescent="0.25">
      <c r="A467">
        <f>VLOOKUP('2024-03-18_windows_device_0'!P782,'2024-03-18_windows_device_0'!P$2:P$911,1,0)</f>
        <v>33.579333333333331</v>
      </c>
      <c r="B467">
        <f>VLOOKUP('2024-03-18_windows_device_0'!Q820,'2024-03-18_windows_device_0'!Q$2:Q$911,1,0)</f>
        <v>2183871</v>
      </c>
      <c r="C467">
        <f t="shared" si="57"/>
        <v>3.3443543343845895E-2</v>
      </c>
      <c r="D467">
        <f t="shared" si="56"/>
        <v>33.612776876677174</v>
      </c>
      <c r="E467">
        <f t="shared" si="58"/>
        <v>2181262.4674619813</v>
      </c>
      <c r="F467">
        <f t="shared" si="59"/>
        <v>33.579333332993052</v>
      </c>
      <c r="G467">
        <f t="shared" si="60"/>
        <v>2182192.0333333332</v>
      </c>
      <c r="H467">
        <f t="shared" si="61"/>
        <v>2182214.4811404003</v>
      </c>
      <c r="I467">
        <f t="shared" si="62"/>
        <v>2182207.6252140147</v>
      </c>
      <c r="J467">
        <f t="shared" si="63"/>
        <v>6.8559263854884085</v>
      </c>
    </row>
    <row r="468" spans="1:10" x14ac:dyDescent="0.25">
      <c r="A468">
        <f>VLOOKUP('2024-03-18_windows_device_0'!P783,'2024-03-18_windows_device_0'!P$2:P$911,1,0)</f>
        <v>33.551333333333332</v>
      </c>
      <c r="B468">
        <f>VLOOKUP('2024-03-18_windows_device_0'!Q821,'2024-03-18_windows_device_0'!Q$2:Q$911,1,0)</f>
        <v>2183868</v>
      </c>
      <c r="C468">
        <f t="shared" si="57"/>
        <v>-0.14046288204412424</v>
      </c>
      <c r="D468">
        <f t="shared" si="56"/>
        <v>33.410870451289206</v>
      </c>
      <c r="E468">
        <f t="shared" si="58"/>
        <v>2181225.4158990169</v>
      </c>
      <c r="F468">
        <f t="shared" si="59"/>
        <v>33.551333332937503</v>
      </c>
      <c r="G468">
        <f t="shared" si="60"/>
        <v>2182190.4333333331</v>
      </c>
      <c r="H468">
        <f t="shared" si="61"/>
        <v>2182177.2173219677</v>
      </c>
      <c r="I468">
        <f t="shared" si="62"/>
        <v>2182206.0122127868</v>
      </c>
      <c r="J468">
        <f t="shared" si="63"/>
        <v>-28.79489081904547</v>
      </c>
    </row>
    <row r="469" spans="1:10" x14ac:dyDescent="0.25">
      <c r="A469">
        <f>VLOOKUP('2024-03-18_windows_device_0'!P784,'2024-03-18_windows_device_0'!P$2:P$911,1,0)</f>
        <v>33.535333333333334</v>
      </c>
      <c r="B469">
        <f>VLOOKUP('2024-03-18_windows_device_0'!Q822,'2024-03-18_windows_device_0'!Q$2:Q$911,1,0)</f>
        <v>2183869</v>
      </c>
      <c r="C469">
        <f t="shared" si="57"/>
        <v>-8.0264504025208766E-2</v>
      </c>
      <c r="D469">
        <f t="shared" si="56"/>
        <v>33.455068829308125</v>
      </c>
      <c r="E469">
        <f t="shared" si="58"/>
        <v>2181239.6708619017</v>
      </c>
      <c r="F469">
        <f t="shared" si="59"/>
        <v>33.535333332950643</v>
      </c>
      <c r="G469">
        <f t="shared" si="60"/>
        <v>2182192.2333333334</v>
      </c>
      <c r="H469">
        <f t="shared" si="61"/>
        <v>2182191.3505601864</v>
      </c>
      <c r="I469">
        <f t="shared" si="62"/>
        <v>2182207.8047835114</v>
      </c>
      <c r="J469">
        <f t="shared" si="63"/>
        <v>-16.454223325167796</v>
      </c>
    </row>
    <row r="470" spans="1:10" x14ac:dyDescent="0.25">
      <c r="A470">
        <f>VLOOKUP('2024-03-18_windows_device_0'!P785,'2024-03-18_windows_device_0'!P$2:P$911,1,0)</f>
        <v>33.519333333333336</v>
      </c>
      <c r="B470">
        <f>VLOOKUP('2024-03-18_windows_device_0'!Q823,'2024-03-18_windows_device_0'!Q$2:Q$911,1,0)</f>
        <v>2183863</v>
      </c>
      <c r="C470">
        <f t="shared" si="57"/>
        <v>-8.0264504025208766E-2</v>
      </c>
      <c r="D470">
        <f t="shared" si="56"/>
        <v>33.439068829308127</v>
      </c>
      <c r="E470">
        <f t="shared" si="58"/>
        <v>2181234.5854742569</v>
      </c>
      <c r="F470">
        <f t="shared" si="59"/>
        <v>33.519333332946189</v>
      </c>
      <c r="G470">
        <f t="shared" si="60"/>
        <v>2182187.0333333332</v>
      </c>
      <c r="H470">
        <f t="shared" si="61"/>
        <v>2182186.143130912</v>
      </c>
      <c r="I470">
        <f t="shared" si="62"/>
        <v>2182202.597354237</v>
      </c>
      <c r="J470">
        <f t="shared" si="63"/>
        <v>-16.454223325167796</v>
      </c>
    </row>
    <row r="471" spans="1:10" x14ac:dyDescent="0.25">
      <c r="A471">
        <f>VLOOKUP('2024-03-18_windows_device_0'!P786,'2024-03-18_windows_device_0'!P$2:P$911,1,0)</f>
        <v>33.512666666666668</v>
      </c>
      <c r="B471">
        <f>VLOOKUP('2024-03-18_windows_device_0'!Q824,'2024-03-18_windows_device_0'!Q$2:Q$911,1,0)</f>
        <v>2183866</v>
      </c>
      <c r="C471">
        <f t="shared" si="57"/>
        <v>-3.3443543343845895E-2</v>
      </c>
      <c r="D471">
        <f t="shared" si="56"/>
        <v>33.479223123322825</v>
      </c>
      <c r="E471">
        <f t="shared" si="58"/>
        <v>2181247.5649532257</v>
      </c>
      <c r="F471">
        <f t="shared" si="59"/>
        <v>33.512666666291132</v>
      </c>
      <c r="G471">
        <f t="shared" si="60"/>
        <v>2182190.3666666667</v>
      </c>
      <c r="H471">
        <f t="shared" si="61"/>
        <v>2182199.071665653</v>
      </c>
      <c r="I471">
        <f t="shared" si="62"/>
        <v>2182205.9275920386</v>
      </c>
      <c r="J471">
        <f t="shared" si="63"/>
        <v>-6.8559263854884085</v>
      </c>
    </row>
    <row r="472" spans="1:10" x14ac:dyDescent="0.25">
      <c r="A472">
        <f>VLOOKUP('2024-03-18_windows_device_0'!P787,'2024-03-18_windows_device_0'!P$2:P$911,1,0)</f>
        <v>33.492666666666665</v>
      </c>
      <c r="B472">
        <f>VLOOKUP('2024-03-18_windows_device_0'!Q825,'2024-03-18_windows_device_0'!Q$2:Q$911,1,0)</f>
        <v>2183862</v>
      </c>
      <c r="C472">
        <f t="shared" si="57"/>
        <v>-0.10033063003153769</v>
      </c>
      <c r="D472">
        <f t="shared" si="56"/>
        <v>33.392336036635129</v>
      </c>
      <c r="E472">
        <f t="shared" si="58"/>
        <v>2181230.9969767146</v>
      </c>
      <c r="F472">
        <f t="shared" si="59"/>
        <v>33.492666666265968</v>
      </c>
      <c r="G472">
        <f t="shared" si="60"/>
        <v>2182187.3666666667</v>
      </c>
      <c r="H472">
        <f t="shared" si="61"/>
        <v>2182182.3505262905</v>
      </c>
      <c r="I472">
        <f t="shared" si="62"/>
        <v>2182202.9183054469</v>
      </c>
      <c r="J472">
        <f t="shared" si="63"/>
        <v>-20.567779156465228</v>
      </c>
    </row>
    <row r="473" spans="1:10" x14ac:dyDescent="0.25">
      <c r="A473">
        <f>VLOOKUP('2024-03-18_windows_device_0'!P788,'2024-03-18_windows_device_0'!P$2:P$911,1,0)</f>
        <v>33.475999999999999</v>
      </c>
      <c r="B473">
        <f>VLOOKUP('2024-03-18_windows_device_0'!Q826,'2024-03-18_windows_device_0'!Q$2:Q$911,1,0)</f>
        <v>2183861</v>
      </c>
      <c r="C473">
        <f t="shared" si="57"/>
        <v>-8.3608858359596916E-2</v>
      </c>
      <c r="D473">
        <f t="shared" si="56"/>
        <v>33.392391141640402</v>
      </c>
      <c r="E473">
        <f t="shared" si="58"/>
        <v>2181234.3785484442</v>
      </c>
      <c r="F473">
        <f t="shared" si="59"/>
        <v>33.475999999599516</v>
      </c>
      <c r="G473">
        <f t="shared" si="60"/>
        <v>2182187.2000000002</v>
      </c>
      <c r="H473">
        <f t="shared" si="61"/>
        <v>2182185.6040839883</v>
      </c>
      <c r="I473">
        <f t="shared" si="62"/>
        <v>2182202.7438999522</v>
      </c>
      <c r="J473">
        <f t="shared" si="63"/>
        <v>-17.139815963717368</v>
      </c>
    </row>
    <row r="474" spans="1:10" x14ac:dyDescent="0.25">
      <c r="A474">
        <f>VLOOKUP('2024-03-18_windows_device_0'!P789,'2024-03-18_windows_device_0'!P$2:P$911,1,0)</f>
        <v>33.450666666666663</v>
      </c>
      <c r="B474">
        <f>VLOOKUP('2024-03-18_windows_device_0'!Q827,'2024-03-18_windows_device_0'!Q$2:Q$911,1,0)</f>
        <v>2183864</v>
      </c>
      <c r="C474">
        <f t="shared" si="57"/>
        <v>-0.12708546470660728</v>
      </c>
      <c r="D474">
        <f t="shared" si="56"/>
        <v>33.323581201960053</v>
      </c>
      <c r="E474">
        <f t="shared" si="58"/>
        <v>2181229.9159878097</v>
      </c>
      <c r="F474">
        <f t="shared" si="59"/>
        <v>33.450666666245205</v>
      </c>
      <c r="G474">
        <f t="shared" si="60"/>
        <v>2182191.4666666668</v>
      </c>
      <c r="H474">
        <f t="shared" si="61"/>
        <v>2182180.9462833367</v>
      </c>
      <c r="I474">
        <f t="shared" si="62"/>
        <v>2182206.9988036016</v>
      </c>
      <c r="J474">
        <f t="shared" si="63"/>
        <v>-26.052520264854493</v>
      </c>
    </row>
    <row r="475" spans="1:10" x14ac:dyDescent="0.25">
      <c r="A475">
        <f>VLOOKUP('2024-03-18_windows_device_0'!P790,'2024-03-18_windows_device_0'!P$2:P$911,1,0)</f>
        <v>33.434666666666665</v>
      </c>
      <c r="B475">
        <f>VLOOKUP('2024-03-18_windows_device_0'!Q828,'2024-03-18_windows_device_0'!Q$2:Q$911,1,0)</f>
        <v>2183867</v>
      </c>
      <c r="C475">
        <f t="shared" si="57"/>
        <v>-8.0264504025208766E-2</v>
      </c>
      <c r="D475">
        <f t="shared" si="56"/>
        <v>33.354402162641456</v>
      </c>
      <c r="E475">
        <f t="shared" si="58"/>
        <v>2181243.4305743719</v>
      </c>
      <c r="F475">
        <f t="shared" si="59"/>
        <v>33.434666666255069</v>
      </c>
      <c r="G475">
        <f t="shared" si="60"/>
        <v>2182195.2666666666</v>
      </c>
      <c r="H475">
        <f t="shared" si="61"/>
        <v>2182194.3371510017</v>
      </c>
      <c r="I475">
        <f t="shared" si="62"/>
        <v>2182210.7913743267</v>
      </c>
      <c r="J475">
        <f t="shared" si="63"/>
        <v>-16.454223325167796</v>
      </c>
    </row>
    <row r="476" spans="1:10" x14ac:dyDescent="0.25">
      <c r="A476">
        <f>VLOOKUP('2024-03-18_windows_device_0'!P791,'2024-03-18_windows_device_0'!P$2:P$911,1,0)</f>
        <v>33.427333333333337</v>
      </c>
      <c r="B476">
        <f>VLOOKUP('2024-03-18_windows_device_0'!Q829,'2024-03-18_windows_device_0'!Q$2:Q$911,1,0)</f>
        <v>2183863</v>
      </c>
      <c r="C476">
        <f t="shared" si="57"/>
        <v>-3.6787897678198407E-2</v>
      </c>
      <c r="D476">
        <f t="shared" si="56"/>
        <v>33.390545435655142</v>
      </c>
      <c r="E476">
        <f t="shared" si="58"/>
        <v>2181248.7633506791</v>
      </c>
      <c r="F476">
        <f t="shared" si="59"/>
        <v>33.427333332932882</v>
      </c>
      <c r="G476">
        <f t="shared" si="60"/>
        <v>2182191.6333333333</v>
      </c>
      <c r="H476">
        <f t="shared" si="61"/>
        <v>2182199.6131168846</v>
      </c>
      <c r="I476">
        <f t="shared" si="62"/>
        <v>2182207.1546359085</v>
      </c>
      <c r="J476">
        <f t="shared" si="63"/>
        <v>-7.5415190240306735</v>
      </c>
    </row>
    <row r="477" spans="1:10" x14ac:dyDescent="0.25">
      <c r="A477">
        <f>VLOOKUP('2024-03-18_windows_device_0'!P792,'2024-03-18_windows_device_0'!P$2:P$911,1,0)</f>
        <v>33.414000000000001</v>
      </c>
      <c r="B477">
        <f>VLOOKUP('2024-03-18_windows_device_0'!Q830,'2024-03-18_windows_device_0'!Q$2:Q$911,1,0)</f>
        <v>2183862</v>
      </c>
      <c r="C477">
        <f t="shared" si="57"/>
        <v>-6.6887086687691791E-2</v>
      </c>
      <c r="D477">
        <f t="shared" si="56"/>
        <v>33.347112913312309</v>
      </c>
      <c r="E477">
        <f t="shared" si="58"/>
        <v>2181242.3569548051</v>
      </c>
      <c r="F477">
        <f t="shared" si="59"/>
        <v>33.413999999586395</v>
      </c>
      <c r="G477">
        <f t="shared" si="60"/>
        <v>2182191.2999999998</v>
      </c>
      <c r="H477">
        <f t="shared" si="61"/>
        <v>2182193.103258743</v>
      </c>
      <c r="I477">
        <f t="shared" si="62"/>
        <v>2182206.8151115137</v>
      </c>
      <c r="J477">
        <f t="shared" si="63"/>
        <v>-13.711852770976817</v>
      </c>
    </row>
    <row r="478" spans="1:10" x14ac:dyDescent="0.25">
      <c r="A478">
        <f>VLOOKUP('2024-03-18_windows_device_0'!P793,'2024-03-18_windows_device_0'!P$2:P$911,1,0)</f>
        <v>33.387333333333331</v>
      </c>
      <c r="B478">
        <f>VLOOKUP('2024-03-18_windows_device_0'!Q831,'2024-03-18_windows_device_0'!Q$2:Q$911,1,0)</f>
        <v>2183863</v>
      </c>
      <c r="C478">
        <f t="shared" si="57"/>
        <v>-0.13377417337538358</v>
      </c>
      <c r="D478">
        <f t="shared" si="56"/>
        <v>33.253559159957945</v>
      </c>
      <c r="E478">
        <f t="shared" si="58"/>
        <v>2181231.1736381212</v>
      </c>
      <c r="F478">
        <f t="shared" si="59"/>
        <v>33.387333332889888</v>
      </c>
      <c r="G478">
        <f t="shared" si="60"/>
        <v>2182193.6333333333</v>
      </c>
      <c r="H478">
        <f t="shared" si="61"/>
        <v>2182181.7123571821</v>
      </c>
      <c r="I478">
        <f t="shared" si="62"/>
        <v>2182209.1360627241</v>
      </c>
      <c r="J478">
        <f t="shared" si="63"/>
        <v>-27.423705541953634</v>
      </c>
    </row>
    <row r="479" spans="1:10" x14ac:dyDescent="0.25">
      <c r="A479">
        <f>VLOOKUP('2024-03-18_windows_device_0'!P794,'2024-03-18_windows_device_0'!P$2:P$911,1,0)</f>
        <v>33.36933333333333</v>
      </c>
      <c r="B479">
        <f>VLOOKUP('2024-03-18_windows_device_0'!Q832,'2024-03-18_windows_device_0'!Q$2:Q$911,1,0)</f>
        <v>2183860</v>
      </c>
      <c r="C479">
        <f t="shared" si="57"/>
        <v>-9.029756702837323E-2</v>
      </c>
      <c r="D479">
        <f t="shared" si="56"/>
        <v>33.279035766304958</v>
      </c>
      <c r="E479">
        <f t="shared" si="58"/>
        <v>2181238.1186020132</v>
      </c>
      <c r="F479">
        <f t="shared" si="59"/>
        <v>33.369333332898549</v>
      </c>
      <c r="G479">
        <f t="shared" si="60"/>
        <v>2182191.5333333332</v>
      </c>
      <c r="H479">
        <f t="shared" si="61"/>
        <v>2182188.5167035484</v>
      </c>
      <c r="I479">
        <f t="shared" si="62"/>
        <v>2182207.0277047893</v>
      </c>
      <c r="J479">
        <f t="shared" si="63"/>
        <v>-18.511001240816512</v>
      </c>
    </row>
    <row r="480" spans="1:10" x14ac:dyDescent="0.25">
      <c r="A480">
        <f>VLOOKUP('2024-03-18_windows_device_0'!P795,'2024-03-18_windows_device_0'!P$2:P$911,1,0)</f>
        <v>33.355333333333334</v>
      </c>
      <c r="B480">
        <f>VLOOKUP('2024-03-18_windows_device_0'!Q833,'2024-03-18_windows_device_0'!Q$2:Q$911,1,0)</f>
        <v>2183858</v>
      </c>
      <c r="C480">
        <f t="shared" si="57"/>
        <v>-7.0231441022044303E-2</v>
      </c>
      <c r="D480">
        <f t="shared" si="56"/>
        <v>33.285101892311289</v>
      </c>
      <c r="E480">
        <f t="shared" si="58"/>
        <v>2181241.0353037594</v>
      </c>
      <c r="F480">
        <f t="shared" si="59"/>
        <v>33.35533333290072</v>
      </c>
      <c r="G480">
        <f t="shared" si="60"/>
        <v>2182190.2333333334</v>
      </c>
      <c r="H480">
        <f t="shared" si="61"/>
        <v>2182191.3237587647</v>
      </c>
      <c r="I480">
        <f t="shared" si="62"/>
        <v>2182205.7212041742</v>
      </c>
      <c r="J480">
        <f t="shared" si="63"/>
        <v>-14.397445409519081</v>
      </c>
    </row>
    <row r="481" spans="1:10" x14ac:dyDescent="0.25">
      <c r="A481">
        <f>VLOOKUP('2024-03-18_windows_device_0'!P796,'2024-03-18_windows_device_0'!P$2:P$911,1,0)</f>
        <v>33.348666666666666</v>
      </c>
      <c r="B481">
        <f>VLOOKUP('2024-03-18_windows_device_0'!Q834,'2024-03-18_windows_device_0'!Q$2:Q$911,1,0)</f>
        <v>2183856</v>
      </c>
      <c r="C481">
        <f t="shared" si="57"/>
        <v>-3.3443543343845895E-2</v>
      </c>
      <c r="D481">
        <f t="shared" si="56"/>
        <v>33.315223123322824</v>
      </c>
      <c r="E481">
        <f t="shared" si="58"/>
        <v>2181246.9593585129</v>
      </c>
      <c r="F481">
        <f t="shared" si="59"/>
        <v>33.348666666243837</v>
      </c>
      <c r="G481">
        <f t="shared" si="60"/>
        <v>2182188.5666666669</v>
      </c>
      <c r="H481">
        <f t="shared" si="61"/>
        <v>2182197.1955155903</v>
      </c>
      <c r="I481">
        <f t="shared" si="62"/>
        <v>2182204.0514419759</v>
      </c>
      <c r="J481">
        <f t="shared" si="63"/>
        <v>-6.8559263854884085</v>
      </c>
    </row>
    <row r="482" spans="1:10" x14ac:dyDescent="0.25">
      <c r="A482">
        <f>VLOOKUP('2024-03-18_windows_device_0'!P797,'2024-03-18_windows_device_0'!P$2:P$911,1,0)</f>
        <v>33.346000000000004</v>
      </c>
      <c r="B482">
        <f>VLOOKUP('2024-03-18_windows_device_0'!Q835,'2024-03-18_windows_device_0'!Q$2:Q$911,1,0)</f>
        <v>2183853</v>
      </c>
      <c r="C482">
        <f t="shared" si="57"/>
        <v>-1.3377417337516972E-2</v>
      </c>
      <c r="D482">
        <f t="shared" si="56"/>
        <v>33.332622582662488</v>
      </c>
      <c r="E482">
        <f t="shared" si="58"/>
        <v>2181248.2259440436</v>
      </c>
      <c r="F482">
        <f t="shared" si="59"/>
        <v>33.345999999582709</v>
      </c>
      <c r="G482">
        <f t="shared" si="60"/>
        <v>2182185.7000000002</v>
      </c>
      <c r="H482">
        <f t="shared" si="61"/>
        <v>2182198.441166542</v>
      </c>
      <c r="I482">
        <f t="shared" si="62"/>
        <v>2182201.1835370963</v>
      </c>
      <c r="J482">
        <f t="shared" si="63"/>
        <v>-2.7423705541909791</v>
      </c>
    </row>
    <row r="483" spans="1:10" x14ac:dyDescent="0.25">
      <c r="A483">
        <f>VLOOKUP('2024-03-18_windows_device_0'!P798,'2024-03-18_windows_device_0'!P$2:P$911,1,0)</f>
        <v>33.309333333333335</v>
      </c>
      <c r="B483">
        <f>VLOOKUP('2024-03-18_windows_device_0'!Q836,'2024-03-18_windows_device_0'!Q$2:Q$911,1,0)</f>
        <v>2183855</v>
      </c>
      <c r="C483">
        <f t="shared" si="57"/>
        <v>-0.18393948839113461</v>
      </c>
      <c r="D483">
        <f t="shared" si="56"/>
        <v>33.125393844942202</v>
      </c>
      <c r="E483">
        <f t="shared" si="58"/>
        <v>2181217.3657706864</v>
      </c>
      <c r="F483">
        <f t="shared" si="59"/>
        <v>33.309333332846094</v>
      </c>
      <c r="G483">
        <f t="shared" si="60"/>
        <v>2182189.5333333332</v>
      </c>
      <c r="H483">
        <f t="shared" si="61"/>
        <v>2182167.2922498919</v>
      </c>
      <c r="I483">
        <f t="shared" si="62"/>
        <v>2182204.9998450121</v>
      </c>
      <c r="J483">
        <f t="shared" si="63"/>
        <v>-37.707595120182596</v>
      </c>
    </row>
    <row r="484" spans="1:10" x14ac:dyDescent="0.25">
      <c r="A484">
        <f>VLOOKUP('2024-03-18_windows_device_0'!P799,'2024-03-18_windows_device_0'!P$2:P$911,1,0)</f>
        <v>33.305999999999997</v>
      </c>
      <c r="B484">
        <f>VLOOKUP('2024-03-18_windows_device_0'!Q837,'2024-03-18_windows_device_0'!Q$2:Q$911,1,0)</f>
        <v>2183854</v>
      </c>
      <c r="C484">
        <f t="shared" si="57"/>
        <v>-1.672177167194077E-2</v>
      </c>
      <c r="D484">
        <f t="shared" si="56"/>
        <v>33.289278228328058</v>
      </c>
      <c r="E484">
        <f t="shared" si="58"/>
        <v>2181250.8368534478</v>
      </c>
      <c r="F484">
        <f t="shared" si="59"/>
        <v>33.30599999956938</v>
      </c>
      <c r="G484">
        <f t="shared" si="60"/>
        <v>2182188.7000000002</v>
      </c>
      <c r="H484">
        <f t="shared" si="61"/>
        <v>2182200.7370007178</v>
      </c>
      <c r="I484">
        <f t="shared" si="62"/>
        <v>2182204.1649639104</v>
      </c>
      <c r="J484">
        <f t="shared" si="63"/>
        <v>-3.4279631927478578</v>
      </c>
    </row>
    <row r="485" spans="1:10" x14ac:dyDescent="0.25">
      <c r="A485">
        <f>VLOOKUP('2024-03-18_windows_device_0'!P800,'2024-03-18_windows_device_0'!P$2:P$911,1,0)</f>
        <v>33.288666666666664</v>
      </c>
      <c r="B485">
        <f>VLOOKUP('2024-03-18_windows_device_0'!Q838,'2024-03-18_windows_device_0'!Q$2:Q$911,1,0)</f>
        <v>2183856</v>
      </c>
      <c r="C485">
        <f t="shared" si="57"/>
        <v>-8.695321269398508E-2</v>
      </c>
      <c r="D485">
        <f t="shared" si="56"/>
        <v>33.20171345397268</v>
      </c>
      <c r="E485">
        <f t="shared" si="58"/>
        <v>2181239.4351741415</v>
      </c>
      <c r="F485">
        <f t="shared" si="59"/>
        <v>33.288666666206929</v>
      </c>
      <c r="G485">
        <f t="shared" si="60"/>
        <v>2182191.5666666669</v>
      </c>
      <c r="H485">
        <f t="shared" si="61"/>
        <v>2182189.1981735956</v>
      </c>
      <c r="I485">
        <f t="shared" si="62"/>
        <v>2182207.0235821977</v>
      </c>
      <c r="J485">
        <f t="shared" si="63"/>
        <v>-17.82540860226694</v>
      </c>
    </row>
    <row r="486" spans="1:10" x14ac:dyDescent="0.25">
      <c r="A486">
        <f>VLOOKUP('2024-03-18_windows_device_0'!P801,'2024-03-18_windows_device_0'!P$2:P$911,1,0)</f>
        <v>33.273333333333333</v>
      </c>
      <c r="B486">
        <f>VLOOKUP('2024-03-18_windows_device_0'!Q839,'2024-03-18_windows_device_0'!Q$2:Q$911,1,0)</f>
        <v>2183852</v>
      </c>
      <c r="C486">
        <f t="shared" si="57"/>
        <v>-7.6920149690820616E-2</v>
      </c>
      <c r="D486">
        <f t="shared" si="56"/>
        <v>33.196413183642512</v>
      </c>
      <c r="E486">
        <f t="shared" si="58"/>
        <v>2181238.3731321571</v>
      </c>
      <c r="F486">
        <f t="shared" si="59"/>
        <v>33.273333332871971</v>
      </c>
      <c r="G486">
        <f t="shared" si="60"/>
        <v>2182188.3333333335</v>
      </c>
      <c r="H486">
        <f t="shared" si="61"/>
        <v>2182188.0144984559</v>
      </c>
      <c r="I486">
        <f t="shared" si="62"/>
        <v>2182203.7831291426</v>
      </c>
      <c r="J486">
        <f t="shared" si="63"/>
        <v>-15.768630686618227</v>
      </c>
    </row>
    <row r="487" spans="1:10" x14ac:dyDescent="0.25">
      <c r="A487">
        <f>VLOOKUP('2024-03-18_windows_device_0'!P802,'2024-03-18_windows_device_0'!P$2:P$911,1,0)</f>
        <v>33.254666666666665</v>
      </c>
      <c r="B487">
        <f>VLOOKUP('2024-03-18_windows_device_0'!Q840,'2024-03-18_windows_device_0'!Q$2:Q$911,1,0)</f>
        <v>2183849</v>
      </c>
      <c r="C487">
        <f t="shared" si="57"/>
        <v>-9.3641921362761379E-2</v>
      </c>
      <c r="D487">
        <f t="shared" si="56"/>
        <v>33.161024745303905</v>
      </c>
      <c r="E487">
        <f t="shared" si="58"/>
        <v>2181233.0183028583</v>
      </c>
      <c r="F487">
        <f t="shared" si="59"/>
        <v>33.254666666193103</v>
      </c>
      <c r="G487">
        <f t="shared" si="60"/>
        <v>2182186.2666666666</v>
      </c>
      <c r="H487">
        <f t="shared" si="61"/>
        <v>2182182.5112011102</v>
      </c>
      <c r="I487">
        <f t="shared" si="62"/>
        <v>2182201.7077949895</v>
      </c>
      <c r="J487">
        <f t="shared" si="63"/>
        <v>-19.196593879366084</v>
      </c>
    </row>
    <row r="488" spans="1:10" x14ac:dyDescent="0.25">
      <c r="A488">
        <f>VLOOKUP('2024-03-18_windows_device_0'!P803,'2024-03-18_windows_device_0'!P$2:P$911,1,0)</f>
        <v>33.231333333333332</v>
      </c>
      <c r="B488">
        <f>VLOOKUP('2024-03-18_windows_device_0'!Q841,'2024-03-18_windows_device_0'!Q$2:Q$911,1,0)</f>
        <v>2183849</v>
      </c>
      <c r="C488">
        <f t="shared" si="57"/>
        <v>-0.11705240170344282</v>
      </c>
      <c r="D488">
        <f t="shared" si="56"/>
        <v>33.114280931629892</v>
      </c>
      <c r="E488">
        <f t="shared" si="58"/>
        <v>2181229.5611784444</v>
      </c>
      <c r="F488">
        <f t="shared" si="59"/>
        <v>33.23133333284315</v>
      </c>
      <c r="G488">
        <f t="shared" si="60"/>
        <v>2182187.4333333331</v>
      </c>
      <c r="H488">
        <f t="shared" si="61"/>
        <v>2182178.8678849488</v>
      </c>
      <c r="I488">
        <f t="shared" si="62"/>
        <v>2182202.8636272983</v>
      </c>
      <c r="J488">
        <f t="shared" si="63"/>
        <v>-23.995742349205777</v>
      </c>
    </row>
    <row r="489" spans="1:10" x14ac:dyDescent="0.25">
      <c r="A489">
        <f>VLOOKUP('2024-03-18_windows_device_0'!P804,'2024-03-18_windows_device_0'!P$2:P$911,1,0)</f>
        <v>33.219333333333331</v>
      </c>
      <c r="B489">
        <f>VLOOKUP('2024-03-18_windows_device_0'!Q842,'2024-03-18_windows_device_0'!Q$2:Q$911,1,0)</f>
        <v>2183845</v>
      </c>
      <c r="C489">
        <f t="shared" si="57"/>
        <v>-6.0198378018915484E-2</v>
      </c>
      <c r="D489">
        <f t="shared" si="56"/>
        <v>33.159134955314414</v>
      </c>
      <c r="E489">
        <f t="shared" si="58"/>
        <v>2181237.9066995862</v>
      </c>
      <c r="F489">
        <f t="shared" si="59"/>
        <v>33.219333332859598</v>
      </c>
      <c r="G489">
        <f t="shared" si="60"/>
        <v>2182184.0333333332</v>
      </c>
      <c r="H489">
        <f t="shared" si="61"/>
        <v>2182187.117387847</v>
      </c>
      <c r="I489">
        <f t="shared" si="62"/>
        <v>2182199.4580553412</v>
      </c>
      <c r="J489">
        <f t="shared" si="63"/>
        <v>-12.340667493877675</v>
      </c>
    </row>
    <row r="490" spans="1:10" x14ac:dyDescent="0.25">
      <c r="A490">
        <f>VLOOKUP('2024-03-18_windows_device_0'!P805,'2024-03-18_windows_device_0'!P$2:P$911,1,0)</f>
        <v>33.204666666666668</v>
      </c>
      <c r="B490">
        <f>VLOOKUP('2024-03-18_windows_device_0'!Q843,'2024-03-18_windows_device_0'!Q$2:Q$911,1,0)</f>
        <v>2183841</v>
      </c>
      <c r="C490">
        <f t="shared" si="57"/>
        <v>-7.3575795356432452E-2</v>
      </c>
      <c r="D490">
        <f t="shared" si="56"/>
        <v>33.131090871310235</v>
      </c>
      <c r="E490">
        <f t="shared" si="58"/>
        <v>2181232.0084499512</v>
      </c>
      <c r="F490">
        <f t="shared" si="59"/>
        <v>33.204666666183037</v>
      </c>
      <c r="G490">
        <f t="shared" si="60"/>
        <v>2182180.7666666666</v>
      </c>
      <c r="H490">
        <f t="shared" si="61"/>
        <v>2182181.1015404589</v>
      </c>
      <c r="I490">
        <f t="shared" si="62"/>
        <v>2182196.1845785067</v>
      </c>
      <c r="J490">
        <f t="shared" si="63"/>
        <v>-15.083038048068653</v>
      </c>
    </row>
    <row r="491" spans="1:10" x14ac:dyDescent="0.25">
      <c r="A491">
        <f>VLOOKUP('2024-03-18_windows_device_0'!P806,'2024-03-18_windows_device_0'!P$2:P$911,1,0)</f>
        <v>33.194000000000003</v>
      </c>
      <c r="B491">
        <f>VLOOKUP('2024-03-18_windows_device_0'!Q844,'2024-03-18_windows_device_0'!Q$2:Q$911,1,0)</f>
        <v>2183838</v>
      </c>
      <c r="C491">
        <f t="shared" si="57"/>
        <v>-5.3509669350139177E-2</v>
      </c>
      <c r="D491">
        <f t="shared" si="56"/>
        <v>33.140490330649861</v>
      </c>
      <c r="E491">
        <f t="shared" si="58"/>
        <v>2181233.7360791918</v>
      </c>
      <c r="F491">
        <f t="shared" si="59"/>
        <v>33.193999999519939</v>
      </c>
      <c r="G491">
        <f t="shared" si="60"/>
        <v>2182178.2999999998</v>
      </c>
      <c r="H491">
        <f t="shared" si="61"/>
        <v>2182182.7434767731</v>
      </c>
      <c r="I491">
        <f t="shared" si="62"/>
        <v>2182193.7129589901</v>
      </c>
      <c r="J491">
        <f t="shared" si="63"/>
        <v>-10.969482216778532</v>
      </c>
    </row>
    <row r="492" spans="1:10" x14ac:dyDescent="0.25">
      <c r="A492">
        <f>VLOOKUP('2024-03-18_windows_device_0'!P807,'2024-03-18_windows_device_0'!P$2:P$911,1,0)</f>
        <v>33.173333333333332</v>
      </c>
      <c r="B492">
        <f>VLOOKUP('2024-03-18_windows_device_0'!Q845,'2024-03-18_windows_device_0'!Q$2:Q$911,1,0)</f>
        <v>2183836</v>
      </c>
      <c r="C492">
        <f t="shared" si="57"/>
        <v>-0.10367498436592584</v>
      </c>
      <c r="D492">
        <f t="shared" si="56"/>
        <v>33.069658348967408</v>
      </c>
      <c r="E492">
        <f t="shared" si="58"/>
        <v>2181222.642357727</v>
      </c>
      <c r="F492">
        <f t="shared" si="59"/>
        <v>33.173333332827276</v>
      </c>
      <c r="G492">
        <f t="shared" si="60"/>
        <v>2182177.3333333335</v>
      </c>
      <c r="H492">
        <f t="shared" si="61"/>
        <v>2182171.4833243829</v>
      </c>
      <c r="I492">
        <f t="shared" si="62"/>
        <v>2182192.7366961781</v>
      </c>
      <c r="J492">
        <f t="shared" si="63"/>
        <v>-21.253371795014797</v>
      </c>
    </row>
    <row r="493" spans="1:10" x14ac:dyDescent="0.25">
      <c r="A493">
        <f>VLOOKUP('2024-03-18_windows_device_0'!P808,'2024-03-18_windows_device_0'!P$2:P$911,1,0)</f>
        <v>33.166666666666664</v>
      </c>
      <c r="B493">
        <f>VLOOKUP('2024-03-18_windows_device_0'!Q846,'2024-03-18_windows_device_0'!Q$2:Q$911,1,0)</f>
        <v>2183839</v>
      </c>
      <c r="C493">
        <f t="shared" si="57"/>
        <v>-3.3443543343845895E-2</v>
      </c>
      <c r="D493">
        <f t="shared" si="56"/>
        <v>33.133223123322821</v>
      </c>
      <c r="E493">
        <f t="shared" si="58"/>
        <v>2181240.4238411426</v>
      </c>
      <c r="F493">
        <f t="shared" si="59"/>
        <v>33.166666666184362</v>
      </c>
      <c r="G493">
        <f t="shared" si="60"/>
        <v>2182180.6666666665</v>
      </c>
      <c r="H493">
        <f t="shared" si="61"/>
        <v>2182189.2110075937</v>
      </c>
      <c r="I493">
        <f t="shared" si="62"/>
        <v>2182196.0669339793</v>
      </c>
      <c r="J493">
        <f t="shared" si="63"/>
        <v>-6.8559263854884085</v>
      </c>
    </row>
    <row r="494" spans="1:10" x14ac:dyDescent="0.25">
      <c r="A494">
        <f>VLOOKUP('2024-03-18_windows_device_0'!P809,'2024-03-18_windows_device_0'!P$2:P$911,1,0)</f>
        <v>33.149333333333331</v>
      </c>
      <c r="B494">
        <f>VLOOKUP('2024-03-18_windows_device_0'!Q847,'2024-03-18_windows_device_0'!Q$2:Q$911,1,0)</f>
        <v>2183841</v>
      </c>
      <c r="C494">
        <f t="shared" si="57"/>
        <v>-8.695321269398508E-2</v>
      </c>
      <c r="D494">
        <f t="shared" si="56"/>
        <v>33.062380120639347</v>
      </c>
      <c r="E494">
        <f t="shared" si="58"/>
        <v>2181232.4531152751</v>
      </c>
      <c r="F494">
        <f t="shared" si="59"/>
        <v>33.14933333282486</v>
      </c>
      <c r="G494">
        <f t="shared" si="60"/>
        <v>2182183.5333333332</v>
      </c>
      <c r="H494">
        <f t="shared" si="61"/>
        <v>2182181.1001436641</v>
      </c>
      <c r="I494">
        <f t="shared" si="62"/>
        <v>2182198.9255522662</v>
      </c>
      <c r="J494">
        <f t="shared" si="63"/>
        <v>-17.82540860226694</v>
      </c>
    </row>
    <row r="495" spans="1:10" x14ac:dyDescent="0.25">
      <c r="A495">
        <f>VLOOKUP('2024-03-18_windows_device_0'!P810,'2024-03-18_windows_device_0'!P$2:P$911,1,0)</f>
        <v>33.120666666666665</v>
      </c>
      <c r="B495">
        <f>VLOOKUP('2024-03-18_windows_device_0'!Q848,'2024-03-18_windows_device_0'!Q$2:Q$911,1,0)</f>
        <v>2183839</v>
      </c>
      <c r="C495">
        <f t="shared" si="57"/>
        <v>-0.14380723637851239</v>
      </c>
      <c r="D495">
        <f t="shared" si="56"/>
        <v>32.976859430288151</v>
      </c>
      <c r="E495">
        <f t="shared" si="58"/>
        <v>2181220.4506461136</v>
      </c>
      <c r="F495">
        <f t="shared" si="59"/>
        <v>33.120666666124841</v>
      </c>
      <c r="G495">
        <f t="shared" si="60"/>
        <v>2182182.9666666668</v>
      </c>
      <c r="H495">
        <f t="shared" si="61"/>
        <v>2182168.8650913602</v>
      </c>
      <c r="I495">
        <f t="shared" si="62"/>
        <v>2182198.3455748176</v>
      </c>
      <c r="J495">
        <f t="shared" si="63"/>
        <v>-29.480483457595042</v>
      </c>
    </row>
    <row r="496" spans="1:10" x14ac:dyDescent="0.25">
      <c r="A496">
        <f>VLOOKUP('2024-03-18_windows_device_0'!P811,'2024-03-18_windows_device_0'!P$2:P$911,1,0)</f>
        <v>33.120666666666665</v>
      </c>
      <c r="B496">
        <f>VLOOKUP('2024-03-18_windows_device_0'!Q849,'2024-03-18_windows_device_0'!Q$2:Q$911,1,0)</f>
        <v>2183838</v>
      </c>
      <c r="C496">
        <f t="shared" si="57"/>
        <v>0</v>
      </c>
      <c r="D496">
        <f t="shared" si="56"/>
        <v>33.120666666666665</v>
      </c>
      <c r="E496">
        <f t="shared" si="58"/>
        <v>2181248.9311295711</v>
      </c>
      <c r="F496">
        <f t="shared" si="59"/>
        <v>33.120666666180455</v>
      </c>
      <c r="G496">
        <f t="shared" si="60"/>
        <v>2182181.9666666668</v>
      </c>
      <c r="H496">
        <f t="shared" si="61"/>
        <v>2182197.3455748148</v>
      </c>
      <c r="I496">
        <f t="shared" si="62"/>
        <v>2182197.3455748148</v>
      </c>
      <c r="J496">
        <f t="shared" si="63"/>
        <v>0</v>
      </c>
    </row>
    <row r="497" spans="1:10" x14ac:dyDescent="0.25">
      <c r="A497">
        <f>VLOOKUP('2024-03-18_windows_device_0'!P812,'2024-03-18_windows_device_0'!P$2:P$911,1,0)</f>
        <v>33.091999999999999</v>
      </c>
      <c r="B497">
        <f>VLOOKUP('2024-03-18_windows_device_0'!Q850,'2024-03-18_windows_device_0'!Q$2:Q$911,1,0)</f>
        <v>2183841</v>
      </c>
      <c r="C497">
        <f t="shared" si="57"/>
        <v>-0.14380723637851239</v>
      </c>
      <c r="D497">
        <f t="shared" si="56"/>
        <v>32.948192763621485</v>
      </c>
      <c r="E497">
        <f t="shared" si="58"/>
        <v>2181224.1042692838</v>
      </c>
      <c r="F497">
        <f t="shared" si="59"/>
        <v>33.091999999446827</v>
      </c>
      <c r="G497">
        <f t="shared" si="60"/>
        <v>2182186.4</v>
      </c>
      <c r="H497">
        <f t="shared" si="61"/>
        <v>2182172.2851139102</v>
      </c>
      <c r="I497">
        <f t="shared" si="62"/>
        <v>2182201.7655973677</v>
      </c>
      <c r="J497">
        <f t="shared" si="63"/>
        <v>-29.480483457595042</v>
      </c>
    </row>
    <row r="498" spans="1:10" x14ac:dyDescent="0.25">
      <c r="A498">
        <f>VLOOKUP('2024-03-18_windows_device_0'!P813,'2024-03-18_windows_device_0'!P$2:P$911,1,0)</f>
        <v>33.082000000000001</v>
      </c>
      <c r="B498">
        <f>VLOOKUP('2024-03-18_windows_device_0'!Q851,'2024-03-18_windows_device_0'!Q$2:Q$911,1,0)</f>
        <v>2183839</v>
      </c>
      <c r="C498">
        <f t="shared" si="57"/>
        <v>-5.0165315015751021E-2</v>
      </c>
      <c r="D498">
        <f t="shared" si="56"/>
        <v>33.031834684984247</v>
      </c>
      <c r="E498">
        <f t="shared" si="58"/>
        <v>2181241.8779478287</v>
      </c>
      <c r="F498">
        <f t="shared" si="59"/>
        <v>33.081999999480757</v>
      </c>
      <c r="G498">
        <f t="shared" si="60"/>
        <v>2182184.9</v>
      </c>
      <c r="H498">
        <f t="shared" si="61"/>
        <v>2182189.9770644912</v>
      </c>
      <c r="I498">
        <f t="shared" si="62"/>
        <v>2182200.2609540694</v>
      </c>
      <c r="J498">
        <f t="shared" si="63"/>
        <v>-10.283889578228958</v>
      </c>
    </row>
    <row r="499" spans="1:10" x14ac:dyDescent="0.25">
      <c r="A499">
        <f>VLOOKUP('2024-03-18_windows_device_0'!P814,'2024-03-18_windows_device_0'!P$2:P$911,1,0)</f>
        <v>33.074666666666666</v>
      </c>
      <c r="B499">
        <f>VLOOKUP('2024-03-18_windows_device_0'!Q852,'2024-03-18_windows_device_0'!Q$2:Q$911,1,0)</f>
        <v>2183834</v>
      </c>
      <c r="C499">
        <f t="shared" si="57"/>
        <v>-3.6787897678234052E-2</v>
      </c>
      <c r="D499">
        <f t="shared" si="56"/>
        <v>33.037878768988435</v>
      </c>
      <c r="E499">
        <f t="shared" si="58"/>
        <v>2181240.0435924949</v>
      </c>
      <c r="F499">
        <f t="shared" si="59"/>
        <v>33.074666666149895</v>
      </c>
      <c r="G499">
        <f t="shared" si="60"/>
        <v>2182180.2666666666</v>
      </c>
      <c r="H499">
        <f t="shared" si="61"/>
        <v>2182188.0826966278</v>
      </c>
      <c r="I499">
        <f t="shared" si="62"/>
        <v>2182195.6242156518</v>
      </c>
      <c r="J499">
        <f t="shared" si="63"/>
        <v>-7.5415190240379806</v>
      </c>
    </row>
    <row r="500" spans="1:10" x14ac:dyDescent="0.25">
      <c r="A500">
        <f>VLOOKUP('2024-03-18_windows_device_0'!P815,'2024-03-18_windows_device_0'!P$2:P$911,1,0)</f>
        <v>33.048000000000002</v>
      </c>
      <c r="B500">
        <f>VLOOKUP('2024-03-18_windows_device_0'!Q853,'2024-03-18_windows_device_0'!Q$2:Q$911,1,0)</f>
        <v>2183833</v>
      </c>
      <c r="C500">
        <f t="shared" si="57"/>
        <v>-0.13377417337534794</v>
      </c>
      <c r="D500">
        <f t="shared" si="56"/>
        <v>32.914225826624651</v>
      </c>
      <c r="E500">
        <f t="shared" si="58"/>
        <v>2181220.7011458566</v>
      </c>
      <c r="F500">
        <f t="shared" si="59"/>
        <v>33.047999999433252</v>
      </c>
      <c r="G500">
        <f t="shared" si="60"/>
        <v>2182180.6</v>
      </c>
      <c r="H500">
        <f t="shared" si="61"/>
        <v>2182168.521461321</v>
      </c>
      <c r="I500">
        <f t="shared" si="62"/>
        <v>2182195.945166863</v>
      </c>
      <c r="J500">
        <f t="shared" si="63"/>
        <v>-27.42370554194633</v>
      </c>
    </row>
    <row r="501" spans="1:10" x14ac:dyDescent="0.25">
      <c r="A501">
        <f>VLOOKUP('2024-03-18_windows_device_0'!P816,'2024-03-18_windows_device_0'!P$2:P$911,1,0)</f>
        <v>33.038666666666664</v>
      </c>
      <c r="B501">
        <f>VLOOKUP('2024-03-18_windows_device_0'!Q854,'2024-03-18_windows_device_0'!Q$2:Q$911,1,0)</f>
        <v>2183832</v>
      </c>
      <c r="C501">
        <f t="shared" si="57"/>
        <v>-4.6820960681398516E-2</v>
      </c>
      <c r="D501">
        <f t="shared" si="56"/>
        <v>32.991845705985263</v>
      </c>
      <c r="E501">
        <f t="shared" si="58"/>
        <v>2181238.0656714244</v>
      </c>
      <c r="F501">
        <f t="shared" si="59"/>
        <v>33.038666666132244</v>
      </c>
      <c r="G501">
        <f t="shared" si="60"/>
        <v>2182180.0666666669</v>
      </c>
      <c r="H501">
        <f t="shared" si="61"/>
        <v>2182185.8092028447</v>
      </c>
      <c r="I501">
        <f t="shared" si="62"/>
        <v>2182195.4074997846</v>
      </c>
      <c r="J501">
        <f t="shared" si="63"/>
        <v>-9.5982969396866959</v>
      </c>
    </row>
    <row r="502" spans="1:10" x14ac:dyDescent="0.25">
      <c r="A502">
        <f>VLOOKUP('2024-03-18_windows_device_0'!P817,'2024-03-18_windows_device_0'!P$2:P$911,1,0)</f>
        <v>33.022666666666666</v>
      </c>
      <c r="B502">
        <f>VLOOKUP('2024-03-18_windows_device_0'!Q855,'2024-03-18_windows_device_0'!Q$2:Q$911,1,0)</f>
        <v>2183831</v>
      </c>
      <c r="C502">
        <f t="shared" si="57"/>
        <v>-8.0264504025208766E-2</v>
      </c>
      <c r="D502">
        <f t="shared" si="56"/>
        <v>32.942402162641457</v>
      </c>
      <c r="E502">
        <f t="shared" si="58"/>
        <v>2181231.1341964812</v>
      </c>
      <c r="F502">
        <f t="shared" si="59"/>
        <v>33.022666666112244</v>
      </c>
      <c r="G502">
        <f t="shared" si="60"/>
        <v>2182179.8666666667</v>
      </c>
      <c r="H502">
        <f t="shared" si="61"/>
        <v>2182178.7458471861</v>
      </c>
      <c r="I502">
        <f t="shared" si="62"/>
        <v>2182195.2000705111</v>
      </c>
      <c r="J502">
        <f t="shared" si="63"/>
        <v>-16.454223325167796</v>
      </c>
    </row>
    <row r="503" spans="1:10" x14ac:dyDescent="0.25">
      <c r="A503">
        <f>VLOOKUP('2024-03-18_windows_device_0'!P818,'2024-03-18_windows_device_0'!P$2:P$911,1,0)</f>
        <v>33.000666666666667</v>
      </c>
      <c r="B503">
        <f>VLOOKUP('2024-03-18_windows_device_0'!Q856,'2024-03-18_windows_device_0'!Q$2:Q$911,1,0)</f>
        <v>2183831</v>
      </c>
      <c r="C503">
        <f t="shared" si="57"/>
        <v>-0.1103636930346665</v>
      </c>
      <c r="D503">
        <f t="shared" si="56"/>
        <v>32.890302973632004</v>
      </c>
      <c r="E503">
        <f t="shared" si="58"/>
        <v>2181226.235501009</v>
      </c>
      <c r="F503">
        <f t="shared" si="59"/>
        <v>33.000666666090439</v>
      </c>
      <c r="G503">
        <f t="shared" si="60"/>
        <v>2182180.9666666668</v>
      </c>
      <c r="H503">
        <f t="shared" si="61"/>
        <v>2182173.6652981872</v>
      </c>
      <c r="I503">
        <f t="shared" si="62"/>
        <v>2182196.2898552595</v>
      </c>
      <c r="J503">
        <f t="shared" si="63"/>
        <v>-22.624557072106633</v>
      </c>
    </row>
    <row r="504" spans="1:10" x14ac:dyDescent="0.25">
      <c r="A504">
        <f>VLOOKUP('2024-03-18_windows_device_0'!P819,'2024-03-18_windows_device_0'!P$2:P$911,1,0)</f>
        <v>32.995333333333335</v>
      </c>
      <c r="B504">
        <f>VLOOKUP('2024-03-18_windows_device_0'!Q857,'2024-03-18_windows_device_0'!Q$2:Q$911,1,0)</f>
        <v>2183830</v>
      </c>
      <c r="C504">
        <f t="shared" si="57"/>
        <v>-2.6754834675069589E-2</v>
      </c>
      <c r="D504">
        <f t="shared" si="56"/>
        <v>32.968578498658268</v>
      </c>
      <c r="E504">
        <f t="shared" si="58"/>
        <v>2181242.6836831649</v>
      </c>
      <c r="F504">
        <f t="shared" si="59"/>
        <v>32.995333332790182</v>
      </c>
      <c r="G504">
        <f t="shared" si="60"/>
        <v>2182180.2333333334</v>
      </c>
      <c r="H504">
        <f t="shared" si="61"/>
        <v>2182190.0693043908</v>
      </c>
      <c r="I504">
        <f t="shared" si="62"/>
        <v>2182195.5540454993</v>
      </c>
      <c r="J504">
        <f t="shared" si="63"/>
        <v>-5.4847411083892661</v>
      </c>
    </row>
    <row r="505" spans="1:10" x14ac:dyDescent="0.25">
      <c r="A505">
        <f>VLOOKUP('2024-03-18_windows_device_0'!P820,'2024-03-18_windows_device_0'!P$2:P$911,1,0)</f>
        <v>32.967333333333336</v>
      </c>
      <c r="B505">
        <f>VLOOKUP('2024-03-18_windows_device_0'!Q858,'2024-03-18_windows_device_0'!Q$2:Q$911,1,0)</f>
        <v>2183826</v>
      </c>
      <c r="C505">
        <f t="shared" si="57"/>
        <v>-0.14046288204412424</v>
      </c>
      <c r="D505">
        <f t="shared" si="56"/>
        <v>32.82687045128921</v>
      </c>
      <c r="E505">
        <f t="shared" si="58"/>
        <v>2181216.9930337616</v>
      </c>
      <c r="F505">
        <f t="shared" si="59"/>
        <v>32.967333332729524</v>
      </c>
      <c r="G505">
        <f t="shared" si="60"/>
        <v>2182177.6333333333</v>
      </c>
      <c r="H505">
        <f t="shared" si="61"/>
        <v>2182164.1461534528</v>
      </c>
      <c r="I505">
        <f t="shared" si="62"/>
        <v>2182192.9410442719</v>
      </c>
      <c r="J505">
        <f t="shared" si="63"/>
        <v>-28.79489081904547</v>
      </c>
    </row>
    <row r="506" spans="1:10" x14ac:dyDescent="0.25">
      <c r="A506">
        <f>VLOOKUP('2024-03-18_windows_device_0'!P821,'2024-03-18_windows_device_0'!P$2:P$911,1,0)</f>
        <v>32.963999999999999</v>
      </c>
      <c r="B506">
        <f>VLOOKUP('2024-03-18_windows_device_0'!Q859,'2024-03-18_windows_device_0'!Q$2:Q$911,1,0)</f>
        <v>2183821</v>
      </c>
      <c r="C506">
        <f t="shared" si="57"/>
        <v>-1.672177167194077E-2</v>
      </c>
      <c r="D506">
        <f t="shared" si="56"/>
        <v>32.947278228328059</v>
      </c>
      <c r="E506">
        <f t="shared" si="58"/>
        <v>2181237.5528237023</v>
      </c>
      <c r="F506">
        <f t="shared" si="59"/>
        <v>32.963999999448589</v>
      </c>
      <c r="G506">
        <f t="shared" si="60"/>
        <v>2182172.7999999998</v>
      </c>
      <c r="H506">
        <f t="shared" si="61"/>
        <v>2182184.6781999776</v>
      </c>
      <c r="I506">
        <f t="shared" si="62"/>
        <v>2182188.1061631702</v>
      </c>
      <c r="J506">
        <f t="shared" si="63"/>
        <v>-3.4279631927478578</v>
      </c>
    </row>
    <row r="507" spans="1:10" x14ac:dyDescent="0.25">
      <c r="A507">
        <f>VLOOKUP('2024-03-18_windows_device_0'!P822,'2024-03-18_windows_device_0'!P$2:P$911,1,0)</f>
        <v>32.949333333333335</v>
      </c>
      <c r="B507">
        <f>VLOOKUP('2024-03-18_windows_device_0'!Q860,'2024-03-18_windows_device_0'!Q$2:Q$911,1,0)</f>
        <v>2183819</v>
      </c>
      <c r="C507">
        <f t="shared" si="57"/>
        <v>-7.3575795356432452E-2</v>
      </c>
      <c r="D507">
        <f t="shared" si="56"/>
        <v>32.875757537976902</v>
      </c>
      <c r="E507">
        <f t="shared" si="58"/>
        <v>2181224.7465064633</v>
      </c>
      <c r="F507">
        <f t="shared" si="59"/>
        <v>32.949333332751664</v>
      </c>
      <c r="G507">
        <f t="shared" si="60"/>
        <v>2182171.5333333332</v>
      </c>
      <c r="H507">
        <f t="shared" si="61"/>
        <v>2182171.7496482888</v>
      </c>
      <c r="I507">
        <f t="shared" si="62"/>
        <v>2182186.8326863367</v>
      </c>
      <c r="J507">
        <f t="shared" si="63"/>
        <v>-15.083038048068653</v>
      </c>
    </row>
    <row r="508" spans="1:10" x14ac:dyDescent="0.25">
      <c r="A508">
        <f>VLOOKUP('2024-03-18_windows_device_0'!P823,'2024-03-18_windows_device_0'!P$2:P$911,1,0)</f>
        <v>32.925333333333334</v>
      </c>
      <c r="B508">
        <f>VLOOKUP('2024-03-18_windows_device_0'!Q861,'2024-03-18_windows_device_0'!Q$2:Q$911,1,0)</f>
        <v>2183822</v>
      </c>
      <c r="C508">
        <f t="shared" si="57"/>
        <v>-0.12039675603783097</v>
      </c>
      <c r="D508">
        <f t="shared" ref="D508:D557" si="64">A508+C508</f>
        <v>32.8049365772955</v>
      </c>
      <c r="E508">
        <f t="shared" si="58"/>
        <v>2181219.5376601205</v>
      </c>
      <c r="F508">
        <f t="shared" si="59"/>
        <v>32.925333332720243</v>
      </c>
      <c r="G508">
        <f t="shared" si="60"/>
        <v>2182175.7333333334</v>
      </c>
      <c r="H508">
        <f t="shared" si="61"/>
        <v>2182166.3402074385</v>
      </c>
      <c r="I508">
        <f t="shared" si="62"/>
        <v>2182191.0215424262</v>
      </c>
      <c r="J508">
        <f t="shared" si="63"/>
        <v>-24.681334987755349</v>
      </c>
    </row>
    <row r="509" spans="1:10" x14ac:dyDescent="0.25">
      <c r="A509">
        <f>VLOOKUP('2024-03-18_windows_device_0'!P824,'2024-03-18_windows_device_0'!P$2:P$911,1,0)</f>
        <v>32.910666666666664</v>
      </c>
      <c r="B509">
        <f>VLOOKUP('2024-03-18_windows_device_0'!Q862,'2024-03-18_windows_device_0'!Q$2:Q$911,1,0)</f>
        <v>2183825</v>
      </c>
      <c r="C509">
        <f t="shared" si="57"/>
        <v>-7.3575795356468104E-2</v>
      </c>
      <c r="D509">
        <f t="shared" si="64"/>
        <v>32.837090871310195</v>
      </c>
      <c r="E509">
        <f t="shared" si="58"/>
        <v>2181232.9854168398</v>
      </c>
      <c r="F509">
        <f t="shared" si="59"/>
        <v>32.910666666068508</v>
      </c>
      <c r="G509">
        <f t="shared" si="60"/>
        <v>2182179.4666666668</v>
      </c>
      <c r="H509">
        <f t="shared" si="61"/>
        <v>2182179.6650275425</v>
      </c>
      <c r="I509">
        <f t="shared" si="62"/>
        <v>2182194.7480655904</v>
      </c>
      <c r="J509">
        <f t="shared" si="63"/>
        <v>-15.083038048075961</v>
      </c>
    </row>
    <row r="510" spans="1:10" x14ac:dyDescent="0.25">
      <c r="A510">
        <f>VLOOKUP('2024-03-18_windows_device_0'!P825,'2024-03-18_windows_device_0'!P$2:P$911,1,0)</f>
        <v>32.897333333333336</v>
      </c>
      <c r="B510">
        <f>VLOOKUP('2024-03-18_windows_device_0'!Q863,'2024-03-18_windows_device_0'!Q$2:Q$911,1,0)</f>
        <v>2183827</v>
      </c>
      <c r="C510">
        <f t="shared" si="57"/>
        <v>-6.6887086687656153E-2</v>
      </c>
      <c r="D510">
        <f t="shared" si="64"/>
        <v>32.830446246645678</v>
      </c>
      <c r="E510">
        <f t="shared" si="58"/>
        <v>2181237.1290693996</v>
      </c>
      <c r="F510">
        <f t="shared" si="59"/>
        <v>32.897333332732423</v>
      </c>
      <c r="G510">
        <f t="shared" si="60"/>
        <v>2182182.1333333333</v>
      </c>
      <c r="H510">
        <f t="shared" si="61"/>
        <v>2182183.6966884243</v>
      </c>
      <c r="I510">
        <f t="shared" si="62"/>
        <v>2182197.4085411951</v>
      </c>
      <c r="J510">
        <f t="shared" si="63"/>
        <v>-13.711852770969511</v>
      </c>
    </row>
    <row r="511" spans="1:10" x14ac:dyDescent="0.25">
      <c r="A511">
        <f>VLOOKUP('2024-03-18_windows_device_0'!P826,'2024-03-18_windows_device_0'!P$2:P$911,1,0)</f>
        <v>32.873333333333335</v>
      </c>
      <c r="B511">
        <f>VLOOKUP('2024-03-18_windows_device_0'!Q864,'2024-03-18_windows_device_0'!Q$2:Q$911,1,0)</f>
        <v>2183827</v>
      </c>
      <c r="C511">
        <f t="shared" si="57"/>
        <v>-0.12039675603783097</v>
      </c>
      <c r="D511">
        <f t="shared" si="64"/>
        <v>32.7529365772955</v>
      </c>
      <c r="E511">
        <f t="shared" si="58"/>
        <v>2181227.5505829784</v>
      </c>
      <c r="F511">
        <f t="shared" si="59"/>
        <v>32.873333332696767</v>
      </c>
      <c r="G511">
        <f t="shared" si="60"/>
        <v>2182183.3333333335</v>
      </c>
      <c r="H511">
        <f t="shared" si="61"/>
        <v>2182173.9160622968</v>
      </c>
      <c r="I511">
        <f t="shared" si="62"/>
        <v>2182198.5973972846</v>
      </c>
      <c r="J511">
        <f t="shared" si="63"/>
        <v>-24.681334987755349</v>
      </c>
    </row>
    <row r="512" spans="1:10" x14ac:dyDescent="0.25">
      <c r="A512">
        <f>VLOOKUP('2024-03-18_windows_device_0'!P827,'2024-03-18_windows_device_0'!P$2:P$911,1,0)</f>
        <v>32.853333333333332</v>
      </c>
      <c r="B512">
        <f>VLOOKUP('2024-03-18_windows_device_0'!Q865,'2024-03-18_windows_device_0'!Q$2:Q$911,1,0)</f>
        <v>2183822</v>
      </c>
      <c r="C512">
        <f t="shared" si="57"/>
        <v>-0.10033063003153769</v>
      </c>
      <c r="D512">
        <f t="shared" si="64"/>
        <v>32.753002703301796</v>
      </c>
      <c r="E512">
        <f t="shared" si="58"/>
        <v>2181227.8238467542</v>
      </c>
      <c r="F512">
        <f t="shared" si="59"/>
        <v>32.853333332697183</v>
      </c>
      <c r="G512">
        <f t="shared" si="60"/>
        <v>2182179.3333333335</v>
      </c>
      <c r="H512">
        <f t="shared" si="61"/>
        <v>2182174.020331535</v>
      </c>
      <c r="I512">
        <f t="shared" si="62"/>
        <v>2182194.5881106914</v>
      </c>
      <c r="J512">
        <f t="shared" si="63"/>
        <v>-20.567779156465228</v>
      </c>
    </row>
    <row r="513" spans="1:10" x14ac:dyDescent="0.25">
      <c r="A513">
        <f>VLOOKUP('2024-03-18_windows_device_0'!P828,'2024-03-18_windows_device_0'!P$2:P$911,1,0)</f>
        <v>32.847333333333331</v>
      </c>
      <c r="B513">
        <f>VLOOKUP('2024-03-18_windows_device_0'!Q866,'2024-03-18_windows_device_0'!Q$2:Q$911,1,0)</f>
        <v>2183821</v>
      </c>
      <c r="C513">
        <f t="shared" si="57"/>
        <v>-3.0099189009457742E-2</v>
      </c>
      <c r="D513">
        <f t="shared" si="64"/>
        <v>32.817234144323876</v>
      </c>
      <c r="E513">
        <f t="shared" si="58"/>
        <v>2181241.5693011223</v>
      </c>
      <c r="F513">
        <f t="shared" si="59"/>
        <v>32.847333332727331</v>
      </c>
      <c r="G513">
        <f t="shared" si="60"/>
        <v>2182178.6333333333</v>
      </c>
      <c r="H513">
        <f t="shared" si="61"/>
        <v>2182187.7149909651</v>
      </c>
      <c r="I513">
        <f t="shared" si="62"/>
        <v>2182193.8853247119</v>
      </c>
      <c r="J513">
        <f t="shared" si="63"/>
        <v>-6.1703337469388373</v>
      </c>
    </row>
    <row r="514" spans="1:10" x14ac:dyDescent="0.25">
      <c r="A514">
        <f>VLOOKUP('2024-03-18_windows_device_0'!P829,'2024-03-18_windows_device_0'!P$2:P$911,1,0)</f>
        <v>32.833333333333336</v>
      </c>
      <c r="B514">
        <f>VLOOKUP('2024-03-18_windows_device_0'!Q867,'2024-03-18_windows_device_0'!Q$2:Q$911,1,0)</f>
        <v>2183816</v>
      </c>
      <c r="C514">
        <f t="shared" si="57"/>
        <v>-7.0231441022044303E-2</v>
      </c>
      <c r="D514">
        <f t="shared" si="64"/>
        <v>32.76310189231129</v>
      </c>
      <c r="E514">
        <f t="shared" si="58"/>
        <v>2181229.1543837017</v>
      </c>
      <c r="F514">
        <f t="shared" si="59"/>
        <v>32.833333332702388</v>
      </c>
      <c r="G514">
        <f t="shared" si="60"/>
        <v>2182174.3333333335</v>
      </c>
      <c r="H514">
        <f t="shared" si="61"/>
        <v>2182175.1813786882</v>
      </c>
      <c r="I514">
        <f t="shared" si="62"/>
        <v>2182189.5788240978</v>
      </c>
      <c r="J514">
        <f t="shared" si="63"/>
        <v>-14.397445409519081</v>
      </c>
    </row>
    <row r="515" spans="1:10" x14ac:dyDescent="0.25">
      <c r="A515">
        <f>VLOOKUP('2024-03-18_windows_device_0'!P830,'2024-03-18_windows_device_0'!P$2:P$911,1,0)</f>
        <v>32.814666666666668</v>
      </c>
      <c r="B515">
        <f>VLOOKUP('2024-03-18_windows_device_0'!Q868,'2024-03-18_windows_device_0'!Q$2:Q$911,1,0)</f>
        <v>2183812</v>
      </c>
      <c r="C515">
        <f t="shared" ref="C515:C557" si="65">(A515-A514)*K$6</f>
        <v>-9.3641921362761379E-2</v>
      </c>
      <c r="D515">
        <f t="shared" si="64"/>
        <v>32.721024745303907</v>
      </c>
      <c r="E515">
        <f t="shared" ref="E515:E557" si="66">B515-A515*K$2+K$3*A515^2+J515</f>
        <v>2181221.4385383842</v>
      </c>
      <c r="F515">
        <f t="shared" ref="F515:F557" si="67">(A515)*(1-EXP(-3*(D515)/K$7))</f>
        <v>32.814666666015775</v>
      </c>
      <c r="G515">
        <f t="shared" ref="G515:G557" si="68">B515-A515*M$2</f>
        <v>2182171.2666666666</v>
      </c>
      <c r="H515">
        <f t="shared" ref="H515:H557" si="69">I515+J515</f>
        <v>2182167.3068960658</v>
      </c>
      <c r="I515">
        <f t="shared" ref="I515:I557" si="70">B515-K$5*(F515)</f>
        <v>2182186.5034899451</v>
      </c>
      <c r="J515">
        <f t="shared" ref="J515:J557" si="71">C515*K$8</f>
        <v>-19.196593879366084</v>
      </c>
    </row>
    <row r="516" spans="1:10" x14ac:dyDescent="0.25">
      <c r="A516">
        <f>VLOOKUP('2024-03-18_windows_device_0'!P831,'2024-03-18_windows_device_0'!P$2:P$911,1,0)</f>
        <v>32.795333333333332</v>
      </c>
      <c r="B516">
        <f>VLOOKUP('2024-03-18_windows_device_0'!Q869,'2024-03-18_windows_device_0'!Q$2:Q$911,1,0)</f>
        <v>2183814</v>
      </c>
      <c r="C516">
        <f t="shared" si="65"/>
        <v>-9.6986275697149529E-2</v>
      </c>
      <c r="D516">
        <f t="shared" si="64"/>
        <v>32.698347057636184</v>
      </c>
      <c r="E516">
        <f t="shared" si="66"/>
        <v>2181223.8753931052</v>
      </c>
      <c r="F516">
        <f t="shared" si="67"/>
        <v>32.795333332671618</v>
      </c>
      <c r="G516">
        <f t="shared" si="68"/>
        <v>2182174.2333333334</v>
      </c>
      <c r="H516">
        <f t="shared" si="69"/>
        <v>2182169.5789930536</v>
      </c>
      <c r="I516">
        <f t="shared" si="70"/>
        <v>2182189.4611795717</v>
      </c>
      <c r="J516">
        <f t="shared" si="71"/>
        <v>-19.882186517915653</v>
      </c>
    </row>
    <row r="517" spans="1:10" x14ac:dyDescent="0.25">
      <c r="A517">
        <f>VLOOKUP('2024-03-18_windows_device_0'!P832,'2024-03-18_windows_device_0'!P$2:P$911,1,0)</f>
        <v>32.774666666666668</v>
      </c>
      <c r="B517">
        <f>VLOOKUP('2024-03-18_windows_device_0'!Q870,'2024-03-18_windows_device_0'!Q$2:Q$911,1,0)</f>
        <v>2183815</v>
      </c>
      <c r="C517">
        <f t="shared" si="65"/>
        <v>-0.1036749843658902</v>
      </c>
      <c r="D517">
        <f t="shared" si="64"/>
        <v>32.67099168230078</v>
      </c>
      <c r="E517">
        <f t="shared" si="66"/>
        <v>2181224.7045771158</v>
      </c>
      <c r="F517">
        <f t="shared" si="67"/>
        <v>32.774666665991603</v>
      </c>
      <c r="G517">
        <f t="shared" si="68"/>
        <v>2182176.2666666666</v>
      </c>
      <c r="H517">
        <f t="shared" si="69"/>
        <v>2182170.2315449645</v>
      </c>
      <c r="I517">
        <f t="shared" si="70"/>
        <v>2182191.4849167597</v>
      </c>
      <c r="J517">
        <f t="shared" si="71"/>
        <v>-21.253371795007492</v>
      </c>
    </row>
    <row r="518" spans="1:10" x14ac:dyDescent="0.25">
      <c r="A518">
        <f>VLOOKUP('2024-03-18_windows_device_0'!P833,'2024-03-18_windows_device_0'!P$2:P$911,1,0)</f>
        <v>32.778666666666666</v>
      </c>
      <c r="B518">
        <f>VLOOKUP('2024-03-18_windows_device_0'!Q871,'2024-03-18_windows_device_0'!Q$2:Q$911,1,0)</f>
        <v>2183819</v>
      </c>
      <c r="C518">
        <f t="shared" si="65"/>
        <v>2.0066126006293278E-2</v>
      </c>
      <c r="D518">
        <f t="shared" si="64"/>
        <v>32.798732792672958</v>
      </c>
      <c r="E518">
        <f t="shared" si="66"/>
        <v>2181253.8391339313</v>
      </c>
      <c r="F518">
        <f t="shared" si="67"/>
        <v>32.778666666053446</v>
      </c>
      <c r="G518">
        <f t="shared" si="68"/>
        <v>2182180.0666666669</v>
      </c>
      <c r="H518">
        <f t="shared" si="69"/>
        <v>2182199.4003299065</v>
      </c>
      <c r="I518">
        <f t="shared" si="70"/>
        <v>2182195.2867740751</v>
      </c>
      <c r="J518">
        <f t="shared" si="71"/>
        <v>4.1135558312901219</v>
      </c>
    </row>
    <row r="519" spans="1:10" x14ac:dyDescent="0.25">
      <c r="A519">
        <f>VLOOKUP('2024-03-18_windows_device_0'!P834,'2024-03-18_windows_device_0'!P$2:P$911,1,0)</f>
        <v>32.759333333333331</v>
      </c>
      <c r="B519">
        <f>VLOOKUP('2024-03-18_windows_device_0'!Q872,'2024-03-18_windows_device_0'!Q$2:Q$911,1,0)</f>
        <v>2183821</v>
      </c>
      <c r="C519">
        <f t="shared" si="65"/>
        <v>-9.6986275697149529E-2</v>
      </c>
      <c r="D519">
        <f t="shared" si="64"/>
        <v>32.662347057636183</v>
      </c>
      <c r="E519">
        <f t="shared" si="66"/>
        <v>2181232.9667006875</v>
      </c>
      <c r="F519">
        <f t="shared" si="67"/>
        <v>32.759333332654172</v>
      </c>
      <c r="G519">
        <f t="shared" si="68"/>
        <v>2182183.0333333332</v>
      </c>
      <c r="H519">
        <f t="shared" si="69"/>
        <v>2182178.3622771865</v>
      </c>
      <c r="I519">
        <f t="shared" si="70"/>
        <v>2182198.2444637045</v>
      </c>
      <c r="J519">
        <f t="shared" si="71"/>
        <v>-19.882186517915653</v>
      </c>
    </row>
    <row r="520" spans="1:10" x14ac:dyDescent="0.25">
      <c r="A520">
        <f>VLOOKUP('2024-03-18_windows_device_0'!P835,'2024-03-18_windows_device_0'!P$2:P$911,1,0)</f>
        <v>32.734000000000002</v>
      </c>
      <c r="B520">
        <f>VLOOKUP('2024-03-18_windows_device_0'!Q873,'2024-03-18_windows_device_0'!Q$2:Q$911,1,0)</f>
        <v>2183818</v>
      </c>
      <c r="C520">
        <f t="shared" si="65"/>
        <v>-0.12708546470657164</v>
      </c>
      <c r="D520">
        <f t="shared" si="64"/>
        <v>32.606914535293427</v>
      </c>
      <c r="E520">
        <f t="shared" si="66"/>
        <v>2181225.2689897292</v>
      </c>
      <c r="F520">
        <f t="shared" si="67"/>
        <v>32.733999999292443</v>
      </c>
      <c r="G520">
        <f t="shared" si="68"/>
        <v>2182181.2999999998</v>
      </c>
      <c r="H520">
        <f t="shared" si="69"/>
        <v>2182170.4468470896</v>
      </c>
      <c r="I520">
        <f t="shared" si="70"/>
        <v>2182196.4993673544</v>
      </c>
      <c r="J520">
        <f t="shared" si="71"/>
        <v>-26.052520264847185</v>
      </c>
    </row>
    <row r="521" spans="1:10" x14ac:dyDescent="0.25">
      <c r="A521">
        <f>VLOOKUP('2024-03-18_windows_device_0'!P836,'2024-03-18_windows_device_0'!P$2:P$911,1,0)</f>
        <v>32.724666666666664</v>
      </c>
      <c r="B521">
        <f>VLOOKUP('2024-03-18_windows_device_0'!Q874,'2024-03-18_windows_device_0'!Q$2:Q$911,1,0)</f>
        <v>2183818</v>
      </c>
      <c r="C521">
        <f t="shared" si="65"/>
        <v>-4.6820960681398516E-2</v>
      </c>
      <c r="D521">
        <f t="shared" si="64"/>
        <v>32.677845705985263</v>
      </c>
      <c r="E521">
        <f t="shared" si="66"/>
        <v>2181242.265958596</v>
      </c>
      <c r="F521">
        <f t="shared" si="67"/>
        <v>32.724666665996104</v>
      </c>
      <c r="G521">
        <f t="shared" si="68"/>
        <v>2182181.7666666666</v>
      </c>
      <c r="H521">
        <f t="shared" si="69"/>
        <v>2182187.3634033361</v>
      </c>
      <c r="I521">
        <f t="shared" si="70"/>
        <v>2182196.961700276</v>
      </c>
      <c r="J521">
        <f t="shared" si="71"/>
        <v>-9.5982969396866959</v>
      </c>
    </row>
    <row r="522" spans="1:10" x14ac:dyDescent="0.25">
      <c r="A522">
        <f>VLOOKUP('2024-03-18_windows_device_0'!P837,'2024-03-18_windows_device_0'!P$2:P$911,1,0)</f>
        <v>32.711333333333336</v>
      </c>
      <c r="B522">
        <f>VLOOKUP('2024-03-18_windows_device_0'!Q875,'2024-03-18_windows_device_0'!Q$2:Q$911,1,0)</f>
        <v>2183817</v>
      </c>
      <c r="C522">
        <f t="shared" si="65"/>
        <v>-6.6887086687656153E-2</v>
      </c>
      <c r="D522">
        <f t="shared" si="64"/>
        <v>32.644446246645678</v>
      </c>
      <c r="E522">
        <f t="shared" si="66"/>
        <v>2181237.927940635</v>
      </c>
      <c r="F522">
        <f t="shared" si="67"/>
        <v>32.711333332645971</v>
      </c>
      <c r="G522">
        <f t="shared" si="68"/>
        <v>2182181.4333333331</v>
      </c>
      <c r="H522">
        <f t="shared" si="69"/>
        <v>2182182.9103231104</v>
      </c>
      <c r="I522">
        <f t="shared" si="70"/>
        <v>2182196.6221758812</v>
      </c>
      <c r="J522">
        <f t="shared" si="71"/>
        <v>-13.711852770969511</v>
      </c>
    </row>
    <row r="523" spans="1:10" x14ac:dyDescent="0.25">
      <c r="A523">
        <f>VLOOKUP('2024-03-18_windows_device_0'!P838,'2024-03-18_windows_device_0'!P$2:P$911,1,0)</f>
        <v>32.697333333333333</v>
      </c>
      <c r="B523">
        <f>VLOOKUP('2024-03-18_windows_device_0'!Q876,'2024-03-18_windows_device_0'!Q$2:Q$911,1,0)</f>
        <v>2183810</v>
      </c>
      <c r="C523">
        <f t="shared" si="65"/>
        <v>-7.0231441022079941E-2</v>
      </c>
      <c r="D523">
        <f t="shared" si="64"/>
        <v>32.627101892311252</v>
      </c>
      <c r="E523">
        <f t="shared" si="66"/>
        <v>2181231.0568996575</v>
      </c>
      <c r="F523">
        <f t="shared" si="67"/>
        <v>32.697333332637228</v>
      </c>
      <c r="G523">
        <f t="shared" si="68"/>
        <v>2182175.1333333333</v>
      </c>
      <c r="H523">
        <f t="shared" si="69"/>
        <v>2182175.9182298565</v>
      </c>
      <c r="I523">
        <f t="shared" si="70"/>
        <v>2182190.3156752661</v>
      </c>
      <c r="J523">
        <f t="shared" si="71"/>
        <v>-14.397445409526387</v>
      </c>
    </row>
    <row r="524" spans="1:10" x14ac:dyDescent="0.25">
      <c r="A524">
        <f>VLOOKUP('2024-03-18_windows_device_0'!P839,'2024-03-18_windows_device_0'!P$2:P$911,1,0)</f>
        <v>32.677333333333337</v>
      </c>
      <c r="B524">
        <f>VLOOKUP('2024-03-18_windows_device_0'!Q877,'2024-03-18_windows_device_0'!Q$2:Q$911,1,0)</f>
        <v>2183807</v>
      </c>
      <c r="C524">
        <f t="shared" si="65"/>
        <v>-0.10033063003150204</v>
      </c>
      <c r="D524">
        <f t="shared" si="64"/>
        <v>32.577002703301837</v>
      </c>
      <c r="E524">
        <f t="shared" si="66"/>
        <v>2181223.0506321085</v>
      </c>
      <c r="F524">
        <f t="shared" si="67"/>
        <v>32.677333332610914</v>
      </c>
      <c r="G524">
        <f t="shared" si="68"/>
        <v>2182173.1333333333</v>
      </c>
      <c r="H524">
        <f t="shared" si="69"/>
        <v>2182167.7386095179</v>
      </c>
      <c r="I524">
        <f t="shared" si="70"/>
        <v>2182188.3063886743</v>
      </c>
      <c r="J524">
        <f t="shared" si="71"/>
        <v>-20.567779156457917</v>
      </c>
    </row>
    <row r="525" spans="1:10" x14ac:dyDescent="0.25">
      <c r="A525">
        <f>VLOOKUP('2024-03-18_windows_device_0'!P840,'2024-03-18_windows_device_0'!P$2:P$911,1,0)</f>
        <v>32.656666666666666</v>
      </c>
      <c r="B525">
        <f>VLOOKUP('2024-03-18_windows_device_0'!Q878,'2024-03-18_windows_device_0'!Q$2:Q$911,1,0)</f>
        <v>2183804</v>
      </c>
      <c r="C525">
        <f t="shared" si="65"/>
        <v>-0.10367498436592584</v>
      </c>
      <c r="D525">
        <f t="shared" si="64"/>
        <v>32.552991682300743</v>
      </c>
      <c r="E525">
        <f t="shared" si="66"/>
        <v>2181220.5684281681</v>
      </c>
      <c r="F525">
        <f t="shared" si="67"/>
        <v>32.656666665931525</v>
      </c>
      <c r="G525">
        <f t="shared" si="68"/>
        <v>2182171.1666666665</v>
      </c>
      <c r="H525">
        <f t="shared" si="69"/>
        <v>2182165.0767540666</v>
      </c>
      <c r="I525">
        <f t="shared" si="70"/>
        <v>2182186.3301258618</v>
      </c>
      <c r="J525">
        <f t="shared" si="71"/>
        <v>-21.253371795014797</v>
      </c>
    </row>
    <row r="526" spans="1:10" x14ac:dyDescent="0.25">
      <c r="A526">
        <f>VLOOKUP('2024-03-18_windows_device_0'!P841,'2024-03-18_windows_device_0'!P$2:P$911,1,0)</f>
        <v>32.653999999999996</v>
      </c>
      <c r="B526">
        <f>VLOOKUP('2024-03-18_windows_device_0'!Q879,'2024-03-18_windows_device_0'!Q$2:Q$911,1,0)</f>
        <v>2183806</v>
      </c>
      <c r="C526">
        <f t="shared" si="65"/>
        <v>-1.3377417337552617E-2</v>
      </c>
      <c r="D526">
        <f t="shared" si="64"/>
        <v>32.640622582662445</v>
      </c>
      <c r="E526">
        <f t="shared" si="66"/>
        <v>2181241.2347438904</v>
      </c>
      <c r="F526">
        <f t="shared" si="67"/>
        <v>32.653999999311857</v>
      </c>
      <c r="G526">
        <f t="shared" si="68"/>
        <v>2182173.2999999998</v>
      </c>
      <c r="H526">
        <f t="shared" si="69"/>
        <v>2182185.7198504261</v>
      </c>
      <c r="I526">
        <f t="shared" si="70"/>
        <v>2182188.4622209803</v>
      </c>
      <c r="J526">
        <f t="shared" si="71"/>
        <v>-2.7423705541982866</v>
      </c>
    </row>
    <row r="527" spans="1:10" x14ac:dyDescent="0.25">
      <c r="A527">
        <f>VLOOKUP('2024-03-18_windows_device_0'!P842,'2024-03-18_windows_device_0'!P$2:P$911,1,0)</f>
        <v>32.62533333333333</v>
      </c>
      <c r="B527">
        <f>VLOOKUP('2024-03-18_windows_device_0'!Q880,'2024-03-18_windows_device_0'!Q$2:Q$911,1,0)</f>
        <v>2183803</v>
      </c>
      <c r="C527">
        <f t="shared" si="65"/>
        <v>-0.14380723637851239</v>
      </c>
      <c r="D527">
        <f t="shared" si="64"/>
        <v>32.481526096954816</v>
      </c>
      <c r="E527">
        <f t="shared" si="66"/>
        <v>2181213.1668177205</v>
      </c>
      <c r="F527">
        <f t="shared" si="67"/>
        <v>32.625333332558277</v>
      </c>
      <c r="G527">
        <f t="shared" si="68"/>
        <v>2182171.7333333334</v>
      </c>
      <c r="H527">
        <f t="shared" si="69"/>
        <v>2182157.4017600766</v>
      </c>
      <c r="I527">
        <f t="shared" si="70"/>
        <v>2182186.8822435341</v>
      </c>
      <c r="J527">
        <f t="shared" si="71"/>
        <v>-29.480483457595042</v>
      </c>
    </row>
    <row r="528" spans="1:10" x14ac:dyDescent="0.25">
      <c r="A528">
        <f>VLOOKUP('2024-03-18_windows_device_0'!P843,'2024-03-18_windows_device_0'!P$2:P$911,1,0)</f>
        <v>32.612666666666669</v>
      </c>
      <c r="B528">
        <f>VLOOKUP('2024-03-18_windows_device_0'!Q881,'2024-03-18_windows_device_0'!Q$2:Q$911,1,0)</f>
        <v>2183803</v>
      </c>
      <c r="C528">
        <f t="shared" si="65"/>
        <v>-6.3542732353267989E-2</v>
      </c>
      <c r="D528">
        <f t="shared" si="64"/>
        <v>32.5491239343134</v>
      </c>
      <c r="E528">
        <f t="shared" si="66"/>
        <v>2181230.3593546497</v>
      </c>
      <c r="F528">
        <f t="shared" si="67"/>
        <v>32.612666665930369</v>
      </c>
      <c r="G528">
        <f t="shared" si="68"/>
        <v>2182172.3666666667</v>
      </c>
      <c r="H528">
        <f t="shared" si="69"/>
        <v>2182174.4834352238</v>
      </c>
      <c r="I528">
        <f t="shared" si="70"/>
        <v>2182187.5096953562</v>
      </c>
      <c r="J528">
        <f t="shared" si="71"/>
        <v>-13.026260132419937</v>
      </c>
    </row>
    <row r="529" spans="1:10" x14ac:dyDescent="0.25">
      <c r="A529">
        <f>VLOOKUP('2024-03-18_windows_device_0'!P844,'2024-03-18_windows_device_0'!P$2:P$911,1,0)</f>
        <v>32.6</v>
      </c>
      <c r="B529">
        <f>VLOOKUP('2024-03-18_windows_device_0'!Q882,'2024-03-18_windows_device_0'!Q$2:Q$911,1,0)</f>
        <v>2183805</v>
      </c>
      <c r="C529">
        <f t="shared" si="65"/>
        <v>-6.3542732353303641E-2</v>
      </c>
      <c r="D529">
        <f t="shared" si="64"/>
        <v>32.536457267646696</v>
      </c>
      <c r="E529">
        <f t="shared" si="66"/>
        <v>2181233.0978669068</v>
      </c>
      <c r="F529">
        <f t="shared" si="67"/>
        <v>32.599999999256937</v>
      </c>
      <c r="G529">
        <f t="shared" si="68"/>
        <v>2182175</v>
      </c>
      <c r="H529">
        <f t="shared" si="69"/>
        <v>2182177.1108870483</v>
      </c>
      <c r="I529">
        <f t="shared" si="70"/>
        <v>2182190.1371471807</v>
      </c>
      <c r="J529">
        <f t="shared" si="71"/>
        <v>-13.026260132427247</v>
      </c>
    </row>
    <row r="530" spans="1:10" x14ac:dyDescent="0.25">
      <c r="A530">
        <f>VLOOKUP('2024-03-18_windows_device_0'!P845,'2024-03-18_windows_device_0'!P$2:P$911,1,0)</f>
        <v>32.594666666666669</v>
      </c>
      <c r="B530">
        <f>VLOOKUP('2024-03-18_windows_device_0'!Q883,'2024-03-18_windows_device_0'!Q$2:Q$911,1,0)</f>
        <v>2183806</v>
      </c>
      <c r="C530">
        <f t="shared" si="65"/>
        <v>-2.6754834675069589E-2</v>
      </c>
      <c r="D530">
        <f t="shared" si="64"/>
        <v>32.567911831991601</v>
      </c>
      <c r="E530">
        <f t="shared" si="66"/>
        <v>2181241.950397891</v>
      </c>
      <c r="F530">
        <f t="shared" si="67"/>
        <v>32.594666665941119</v>
      </c>
      <c r="G530">
        <f t="shared" si="68"/>
        <v>2182176.2666666666</v>
      </c>
      <c r="H530">
        <f t="shared" si="69"/>
        <v>2182185.9165963135</v>
      </c>
      <c r="I530">
        <f t="shared" si="70"/>
        <v>2182191.401337422</v>
      </c>
      <c r="J530">
        <f t="shared" si="71"/>
        <v>-5.4847411083892661</v>
      </c>
    </row>
    <row r="531" spans="1:10" x14ac:dyDescent="0.25">
      <c r="A531">
        <f>VLOOKUP('2024-03-18_windows_device_0'!P846,'2024-03-18_windows_device_0'!P$2:P$911,1,0)</f>
        <v>32.570666666666668</v>
      </c>
      <c r="B531">
        <f>VLOOKUP('2024-03-18_windows_device_0'!Q884,'2024-03-18_windows_device_0'!Q$2:Q$911,1,0)</f>
        <v>2183804</v>
      </c>
      <c r="C531">
        <f t="shared" si="65"/>
        <v>-0.12039675603783097</v>
      </c>
      <c r="D531">
        <f t="shared" si="64"/>
        <v>32.450269910628833</v>
      </c>
      <c r="E531">
        <f t="shared" si="66"/>
        <v>2181222.1537936572</v>
      </c>
      <c r="F531">
        <f t="shared" si="67"/>
        <v>32.570666665874484</v>
      </c>
      <c r="G531">
        <f t="shared" si="68"/>
        <v>2182175.4666666668</v>
      </c>
      <c r="H531">
        <f t="shared" si="69"/>
        <v>2182165.9088585256</v>
      </c>
      <c r="I531">
        <f t="shared" si="70"/>
        <v>2182190.5901935133</v>
      </c>
      <c r="J531">
        <f t="shared" si="71"/>
        <v>-24.681334987755349</v>
      </c>
    </row>
    <row r="532" spans="1:10" x14ac:dyDescent="0.25">
      <c r="A532">
        <f>VLOOKUP('2024-03-18_windows_device_0'!P847,'2024-03-18_windows_device_0'!P$2:P$911,1,0)</f>
        <v>32.56066666666667</v>
      </c>
      <c r="B532">
        <f>VLOOKUP('2024-03-18_windows_device_0'!Q885,'2024-03-18_windows_device_0'!Q$2:Q$911,1,0)</f>
        <v>2183804</v>
      </c>
      <c r="C532">
        <f t="shared" si="65"/>
        <v>-5.0165315015751021E-2</v>
      </c>
      <c r="D532">
        <f t="shared" si="64"/>
        <v>32.510501351650916</v>
      </c>
      <c r="E532">
        <f t="shared" si="66"/>
        <v>2181237.1347785695</v>
      </c>
      <c r="F532">
        <f t="shared" si="67"/>
        <v>32.560666665909849</v>
      </c>
      <c r="G532">
        <f t="shared" si="68"/>
        <v>2182175.9666666668</v>
      </c>
      <c r="H532">
        <f t="shared" si="69"/>
        <v>2182180.8016606364</v>
      </c>
      <c r="I532">
        <f t="shared" si="70"/>
        <v>2182191.0855502146</v>
      </c>
      <c r="J532">
        <f t="shared" si="71"/>
        <v>-10.283889578228958</v>
      </c>
    </row>
    <row r="533" spans="1:10" x14ac:dyDescent="0.25">
      <c r="A533">
        <f>VLOOKUP('2024-03-18_windows_device_0'!P848,'2024-03-18_windows_device_0'!P$2:P$911,1,0)</f>
        <v>32.555999999999997</v>
      </c>
      <c r="B533">
        <f>VLOOKUP('2024-03-18_windows_device_0'!Q886,'2024-03-18_windows_device_0'!Q$2:Q$911,1,0)</f>
        <v>2183798</v>
      </c>
      <c r="C533">
        <f t="shared" si="65"/>
        <v>-2.341048034071708E-2</v>
      </c>
      <c r="D533">
        <f t="shared" si="64"/>
        <v>32.532589519659282</v>
      </c>
      <c r="E533">
        <f t="shared" si="66"/>
        <v>2181236.8918804843</v>
      </c>
      <c r="F533">
        <f t="shared" si="67"/>
        <v>32.555999999255768</v>
      </c>
      <c r="G533">
        <f t="shared" si="68"/>
        <v>2182170.2000000002</v>
      </c>
      <c r="H533">
        <f t="shared" si="69"/>
        <v>2182180.5175682059</v>
      </c>
      <c r="I533">
        <f t="shared" si="70"/>
        <v>2182185.3167166756</v>
      </c>
      <c r="J533">
        <f t="shared" si="71"/>
        <v>-4.7991484698470011</v>
      </c>
    </row>
    <row r="534" spans="1:10" x14ac:dyDescent="0.25">
      <c r="A534">
        <f>VLOOKUP('2024-03-18_windows_device_0'!P849,'2024-03-18_windows_device_0'!P$2:P$911,1,0)</f>
        <v>32.526666666666664</v>
      </c>
      <c r="B534">
        <f>VLOOKUP('2024-03-18_windows_device_0'!Q887,'2024-03-18_windows_device_0'!Q$2:Q$911,1,0)</f>
        <v>2183785</v>
      </c>
      <c r="C534">
        <f t="shared" si="65"/>
        <v>-0.14715159071290057</v>
      </c>
      <c r="D534">
        <f t="shared" si="64"/>
        <v>32.379515075953762</v>
      </c>
      <c r="E534">
        <f t="shared" si="66"/>
        <v>2181200.2375524901</v>
      </c>
      <c r="F534">
        <f t="shared" si="67"/>
        <v>32.526666665832252</v>
      </c>
      <c r="G534">
        <f t="shared" si="68"/>
        <v>2182158.6666666665</v>
      </c>
      <c r="H534">
        <f t="shared" si="69"/>
        <v>2182143.6036869138</v>
      </c>
      <c r="I534">
        <f t="shared" si="70"/>
        <v>2182173.7697630101</v>
      </c>
      <c r="J534">
        <f t="shared" si="71"/>
        <v>-30.166076096144618</v>
      </c>
    </row>
    <row r="535" spans="1:10" x14ac:dyDescent="0.25">
      <c r="A535">
        <f>VLOOKUP('2024-03-18_windows_device_0'!P850,'2024-03-18_windows_device_0'!P$2:P$911,1,0)</f>
        <v>32.517333333333333</v>
      </c>
      <c r="B535">
        <f>VLOOKUP('2024-03-18_windows_device_0'!Q888,'2024-03-18_windows_device_0'!Q$2:Q$911,1,0)</f>
        <v>2183793</v>
      </c>
      <c r="C535">
        <f t="shared" si="65"/>
        <v>-4.6820960681362871E-2</v>
      </c>
      <c r="D535">
        <f t="shared" si="64"/>
        <v>32.470512372651967</v>
      </c>
      <c r="E535">
        <f t="shared" si="66"/>
        <v>2181229.3504731264</v>
      </c>
      <c r="F535">
        <f t="shared" si="67"/>
        <v>32.517333332554408</v>
      </c>
      <c r="G535">
        <f t="shared" si="68"/>
        <v>2182167.1333333333</v>
      </c>
      <c r="H535">
        <f t="shared" si="69"/>
        <v>2182172.6337989904</v>
      </c>
      <c r="I535">
        <f t="shared" si="70"/>
        <v>2182182.2320959303</v>
      </c>
      <c r="J535">
        <f t="shared" si="71"/>
        <v>-9.598296939679388</v>
      </c>
    </row>
    <row r="536" spans="1:10" x14ac:dyDescent="0.25">
      <c r="A536">
        <f>VLOOKUP('2024-03-18_windows_device_0'!P851,'2024-03-18_windows_device_0'!P$2:P$911,1,0)</f>
        <v>32.506</v>
      </c>
      <c r="B536">
        <f>VLOOKUP('2024-03-18_windows_device_0'!Q889,'2024-03-18_windows_device_0'!Q$2:Q$911,1,0)</f>
        <v>2183791</v>
      </c>
      <c r="C536">
        <f t="shared" si="65"/>
        <v>-5.6854023684527327E-2</v>
      </c>
      <c r="D536">
        <f t="shared" si="64"/>
        <v>32.449145976315471</v>
      </c>
      <c r="E536">
        <f t="shared" si="66"/>
        <v>2181225.9557977226</v>
      </c>
      <c r="F536">
        <f t="shared" si="67"/>
        <v>32.505999999208719</v>
      </c>
      <c r="G536">
        <f t="shared" si="68"/>
        <v>2182165.7000000002</v>
      </c>
      <c r="H536">
        <f t="shared" si="69"/>
        <v>2182169.1384253395</v>
      </c>
      <c r="I536">
        <f t="shared" si="70"/>
        <v>2182180.7935001948</v>
      </c>
      <c r="J536">
        <f t="shared" si="71"/>
        <v>-11.655074855328103</v>
      </c>
    </row>
    <row r="537" spans="1:10" x14ac:dyDescent="0.25">
      <c r="A537">
        <f>VLOOKUP('2024-03-18_windows_device_0'!P852,'2024-03-18_windows_device_0'!P$2:P$911,1,0)</f>
        <v>32.49733333333333</v>
      </c>
      <c r="B537">
        <f>VLOOKUP('2024-03-18_windows_device_0'!Q890,'2024-03-18_windows_device_0'!Q$2:Q$911,1,0)</f>
        <v>2183792</v>
      </c>
      <c r="C537">
        <f t="shared" si="65"/>
        <v>-4.3476606347010359E-2</v>
      </c>
      <c r="D537">
        <f t="shared" si="64"/>
        <v>32.453856726986317</v>
      </c>
      <c r="E537">
        <f t="shared" si="66"/>
        <v>2181230.2045892677</v>
      </c>
      <c r="F537">
        <f t="shared" si="67"/>
        <v>32.497333332545061</v>
      </c>
      <c r="G537">
        <f t="shared" si="68"/>
        <v>2182167.1333333333</v>
      </c>
      <c r="H537">
        <f t="shared" si="69"/>
        <v>2182173.3101050365</v>
      </c>
      <c r="I537">
        <f t="shared" si="70"/>
        <v>2182182.2228093375</v>
      </c>
      <c r="J537">
        <f t="shared" si="71"/>
        <v>-8.9127043011371239</v>
      </c>
    </row>
    <row r="538" spans="1:10" x14ac:dyDescent="0.25">
      <c r="A538">
        <f>VLOOKUP('2024-03-18_windows_device_0'!P853,'2024-03-18_windows_device_0'!P$2:P$911,1,0)</f>
        <v>32.478000000000002</v>
      </c>
      <c r="B538">
        <f>VLOOKUP('2024-03-18_windows_device_0'!Q891,'2024-03-18_windows_device_0'!Q$2:Q$911,1,0)</f>
        <v>2183787</v>
      </c>
      <c r="C538">
        <f t="shared" si="65"/>
        <v>-9.6986275697113891E-2</v>
      </c>
      <c r="D538">
        <f t="shared" si="64"/>
        <v>32.381013724302889</v>
      </c>
      <c r="E538">
        <f t="shared" si="66"/>
        <v>2181215.3651505378</v>
      </c>
      <c r="F538">
        <f t="shared" si="67"/>
        <v>32.477999999167771</v>
      </c>
      <c r="G538">
        <f t="shared" si="68"/>
        <v>2182163.1</v>
      </c>
      <c r="H538">
        <f t="shared" si="69"/>
        <v>2182158.298312448</v>
      </c>
      <c r="I538">
        <f t="shared" si="70"/>
        <v>2182178.180498966</v>
      </c>
      <c r="J538">
        <f t="shared" si="71"/>
        <v>-19.882186517908348</v>
      </c>
    </row>
    <row r="539" spans="1:10" x14ac:dyDescent="0.25">
      <c r="A539">
        <f>VLOOKUP('2024-03-18_windows_device_0'!P854,'2024-03-18_windows_device_0'!P$2:P$911,1,0)</f>
        <v>32.467333333333336</v>
      </c>
      <c r="B539">
        <f>VLOOKUP('2024-03-18_windows_device_0'!Q892,'2024-03-18_windows_device_0'!Q$2:Q$911,1,0)</f>
        <v>2183785</v>
      </c>
      <c r="C539">
        <f t="shared" si="65"/>
        <v>-5.3509669350139177E-2</v>
      </c>
      <c r="D539">
        <f t="shared" si="64"/>
        <v>32.413823663983194</v>
      </c>
      <c r="E539">
        <f t="shared" si="66"/>
        <v>2181222.9015252106</v>
      </c>
      <c r="F539">
        <f t="shared" si="67"/>
        <v>32.46733333252169</v>
      </c>
      <c r="G539">
        <f t="shared" si="68"/>
        <v>2182161.6333333333</v>
      </c>
      <c r="H539">
        <f t="shared" si="69"/>
        <v>2182165.7393972315</v>
      </c>
      <c r="I539">
        <f t="shared" si="70"/>
        <v>2182176.7088794485</v>
      </c>
      <c r="J539">
        <f t="shared" si="71"/>
        <v>-10.969482216778532</v>
      </c>
    </row>
    <row r="540" spans="1:10" x14ac:dyDescent="0.25">
      <c r="A540">
        <f>VLOOKUP('2024-03-18_windows_device_0'!P855,'2024-03-18_windows_device_0'!P$2:P$911,1,0)</f>
        <v>32.44533333333333</v>
      </c>
      <c r="B540">
        <f>VLOOKUP('2024-03-18_windows_device_0'!Q893,'2024-03-18_windows_device_0'!Q$2:Q$911,1,0)</f>
        <v>2183786</v>
      </c>
      <c r="C540">
        <f t="shared" si="65"/>
        <v>-0.11036369303470216</v>
      </c>
      <c r="D540">
        <f t="shared" si="64"/>
        <v>32.334969640298631</v>
      </c>
      <c r="E540">
        <f t="shared" si="66"/>
        <v>2181213.5332154012</v>
      </c>
      <c r="F540">
        <f t="shared" si="67"/>
        <v>32.4453333324726</v>
      </c>
      <c r="G540">
        <f t="shared" si="68"/>
        <v>2182163.7333333334</v>
      </c>
      <c r="H540">
        <f t="shared" si="69"/>
        <v>2182156.174107126</v>
      </c>
      <c r="I540">
        <f t="shared" si="70"/>
        <v>2182178.7986641983</v>
      </c>
      <c r="J540">
        <f t="shared" si="71"/>
        <v>-22.624557072113941</v>
      </c>
    </row>
    <row r="541" spans="1:10" x14ac:dyDescent="0.25">
      <c r="A541">
        <f>VLOOKUP('2024-03-18_windows_device_0'!P856,'2024-03-18_windows_device_0'!P$2:P$911,1,0)</f>
        <v>32.429333333333332</v>
      </c>
      <c r="B541">
        <f>VLOOKUP('2024-03-18_windows_device_0'!Q894,'2024-03-18_windows_device_0'!Q$2:Q$911,1,0)</f>
        <v>2183791</v>
      </c>
      <c r="C541">
        <f t="shared" si="65"/>
        <v>-8.0264504025208766E-2</v>
      </c>
      <c r="D541">
        <f t="shared" si="64"/>
        <v>32.349068829308123</v>
      </c>
      <c r="E541">
        <f t="shared" si="66"/>
        <v>2181225.6397546669</v>
      </c>
      <c r="F541">
        <f t="shared" si="67"/>
        <v>32.429333332482116</v>
      </c>
      <c r="G541">
        <f t="shared" si="68"/>
        <v>2182169.5333333332</v>
      </c>
      <c r="H541">
        <f t="shared" si="69"/>
        <v>2182168.1370115983</v>
      </c>
      <c r="I541">
        <f t="shared" si="70"/>
        <v>2182184.5912349233</v>
      </c>
      <c r="J541">
        <f t="shared" si="71"/>
        <v>-16.454223325167796</v>
      </c>
    </row>
    <row r="542" spans="1:10" x14ac:dyDescent="0.25">
      <c r="A542">
        <f>VLOOKUP('2024-03-18_windows_device_0'!P857,'2024-03-18_windows_device_0'!P$2:P$911,1,0)</f>
        <v>32.417999999999999</v>
      </c>
      <c r="B542">
        <f>VLOOKUP('2024-03-18_windows_device_0'!Q895,'2024-03-18_windows_device_0'!Q$2:Q$911,1,0)</f>
        <v>2183788</v>
      </c>
      <c r="C542">
        <f t="shared" si="65"/>
        <v>-5.6854023684527327E-2</v>
      </c>
      <c r="D542">
        <f t="shared" si="64"/>
        <v>32.36114597631547</v>
      </c>
      <c r="E542">
        <f t="shared" si="66"/>
        <v>2181228.1022404865</v>
      </c>
      <c r="F542">
        <f t="shared" si="67"/>
        <v>32.417999999156784</v>
      </c>
      <c r="G542">
        <f t="shared" si="68"/>
        <v>2182167.1</v>
      </c>
      <c r="H542">
        <f t="shared" si="69"/>
        <v>2182170.4975643312</v>
      </c>
      <c r="I542">
        <f t="shared" si="70"/>
        <v>2182182.1526391865</v>
      </c>
      <c r="J542">
        <f t="shared" si="71"/>
        <v>-11.655074855328103</v>
      </c>
    </row>
    <row r="543" spans="1:10" x14ac:dyDescent="0.25">
      <c r="A543">
        <f>VLOOKUP('2024-03-18_windows_device_0'!P858,'2024-03-18_windows_device_0'!P$2:P$911,1,0)</f>
        <v>32.400666666666666</v>
      </c>
      <c r="B543">
        <f>VLOOKUP('2024-03-18_windows_device_0'!Q896,'2024-03-18_windows_device_0'!Q$2:Q$911,1,0)</f>
        <v>2183779</v>
      </c>
      <c r="C543">
        <f t="shared" si="65"/>
        <v>-8.695321269398508E-2</v>
      </c>
      <c r="D543">
        <f t="shared" si="64"/>
        <v>32.313713453972682</v>
      </c>
      <c r="E543">
        <f t="shared" si="66"/>
        <v>2181213.9467302961</v>
      </c>
      <c r="F543">
        <f t="shared" si="67"/>
        <v>32.400666665793253</v>
      </c>
      <c r="G543">
        <f t="shared" si="68"/>
        <v>2182158.9666666668</v>
      </c>
      <c r="H543">
        <f t="shared" si="69"/>
        <v>2182156.1858488717</v>
      </c>
      <c r="I543">
        <f t="shared" si="70"/>
        <v>2182174.0112574738</v>
      </c>
      <c r="J543">
        <f t="shared" si="71"/>
        <v>-17.82540860226694</v>
      </c>
    </row>
    <row r="544" spans="1:10" x14ac:dyDescent="0.25">
      <c r="A544">
        <f>VLOOKUP('2024-03-18_windows_device_0'!P859,'2024-03-18_windows_device_0'!P$2:P$911,1,0)</f>
        <v>32.401333333333334</v>
      </c>
      <c r="B544">
        <f>VLOOKUP('2024-03-18_windows_device_0'!Q897,'2024-03-18_windows_device_0'!Q$2:Q$911,1,0)</f>
        <v>2183781</v>
      </c>
      <c r="C544">
        <f t="shared" si="65"/>
        <v>3.3443543343881542E-3</v>
      </c>
      <c r="D544">
        <f t="shared" si="64"/>
        <v>32.404677687667721</v>
      </c>
      <c r="E544">
        <f t="shared" si="66"/>
        <v>2181234.4186929828</v>
      </c>
      <c r="F544">
        <f t="shared" si="67"/>
        <v>32.401333332517737</v>
      </c>
      <c r="G544">
        <f t="shared" si="68"/>
        <v>2182160.9333333331</v>
      </c>
      <c r="H544">
        <f t="shared" si="69"/>
        <v>2182176.6638263292</v>
      </c>
      <c r="I544">
        <f t="shared" si="70"/>
        <v>2182175.9782336908</v>
      </c>
      <c r="J544">
        <f t="shared" si="71"/>
        <v>0.68559263854957164</v>
      </c>
    </row>
    <row r="545" spans="1:10" x14ac:dyDescent="0.25">
      <c r="A545">
        <f>VLOOKUP('2024-03-18_windows_device_0'!P860,'2024-03-18_windows_device_0'!P$2:P$911,1,0)</f>
        <v>32.37466666666667</v>
      </c>
      <c r="B545">
        <f>VLOOKUP('2024-03-18_windows_device_0'!Q898,'2024-03-18_windows_device_0'!Q$2:Q$911,1,0)</f>
        <v>2183782</v>
      </c>
      <c r="C545">
        <f t="shared" si="65"/>
        <v>-0.13377417337534794</v>
      </c>
      <c r="D545">
        <f t="shared" si="64"/>
        <v>32.240892493291319</v>
      </c>
      <c r="E545">
        <f t="shared" si="66"/>
        <v>2181208.8713661763</v>
      </c>
      <c r="F545">
        <f t="shared" si="67"/>
        <v>32.374666665744755</v>
      </c>
      <c r="G545">
        <f t="shared" si="68"/>
        <v>2182163.2666666666</v>
      </c>
      <c r="H545">
        <f t="shared" si="69"/>
        <v>2182150.8754793629</v>
      </c>
      <c r="I545">
        <f t="shared" si="70"/>
        <v>2182178.2991849049</v>
      </c>
      <c r="J545">
        <f t="shared" si="71"/>
        <v>-27.42370554194633</v>
      </c>
    </row>
    <row r="546" spans="1:10" x14ac:dyDescent="0.25">
      <c r="A546">
        <f>VLOOKUP('2024-03-18_windows_device_0'!P861,'2024-03-18_windows_device_0'!P$2:P$911,1,0)</f>
        <v>32.374000000000002</v>
      </c>
      <c r="B546">
        <f>VLOOKUP('2024-03-18_windows_device_0'!Q899,'2024-03-18_windows_device_0'!Q$2:Q$911,1,0)</f>
        <v>2183776</v>
      </c>
      <c r="C546">
        <f t="shared" si="65"/>
        <v>-3.3443543343881542E-3</v>
      </c>
      <c r="D546">
        <f t="shared" si="64"/>
        <v>32.370655645665614</v>
      </c>
      <c r="E546">
        <f t="shared" si="66"/>
        <v>2181229.6485396447</v>
      </c>
      <c r="F546">
        <f t="shared" si="67"/>
        <v>32.373999999163942</v>
      </c>
      <c r="G546">
        <f t="shared" si="68"/>
        <v>2182157.2999999998</v>
      </c>
      <c r="H546">
        <f t="shared" si="69"/>
        <v>2182171.6466160426</v>
      </c>
      <c r="I546">
        <f t="shared" si="70"/>
        <v>2182172.3322086809</v>
      </c>
      <c r="J546">
        <f t="shared" si="71"/>
        <v>-0.68559263854957164</v>
      </c>
    </row>
    <row r="547" spans="1:10" x14ac:dyDescent="0.25">
      <c r="A547">
        <f>VLOOKUP('2024-03-18_windows_device_0'!P862,'2024-03-18_windows_device_0'!P$2:P$911,1,0)</f>
        <v>32.357999999999997</v>
      </c>
      <c r="B547">
        <f>VLOOKUP('2024-03-18_windows_device_0'!Q900,'2024-03-18_windows_device_0'!Q$2:Q$911,1,0)</f>
        <v>2183772</v>
      </c>
      <c r="C547">
        <f t="shared" si="65"/>
        <v>-8.0264504025244404E-2</v>
      </c>
      <c r="D547">
        <f t="shared" si="64"/>
        <v>32.277735495974753</v>
      </c>
      <c r="E547">
        <f t="shared" si="66"/>
        <v>2181210.8175276075</v>
      </c>
      <c r="F547">
        <f t="shared" si="67"/>
        <v>32.357999999103775</v>
      </c>
      <c r="G547">
        <f t="shared" si="68"/>
        <v>2182154.1</v>
      </c>
      <c r="H547">
        <f t="shared" si="69"/>
        <v>2182152.6705560843</v>
      </c>
      <c r="I547">
        <f t="shared" si="70"/>
        <v>2182169.1247794093</v>
      </c>
      <c r="J547">
        <f t="shared" si="71"/>
        <v>-16.454223325175104</v>
      </c>
    </row>
    <row r="548" spans="1:10" x14ac:dyDescent="0.25">
      <c r="A548">
        <f>VLOOKUP('2024-03-18_windows_device_0'!P863,'2024-03-18_windows_device_0'!P$2:P$911,1,0)</f>
        <v>32.347333333333331</v>
      </c>
      <c r="B548">
        <f>VLOOKUP('2024-03-18_windows_device_0'!Q901,'2024-03-18_windows_device_0'!Q$2:Q$911,1,0)</f>
        <v>2183772</v>
      </c>
      <c r="C548">
        <f t="shared" si="65"/>
        <v>-5.3509669350139177E-2</v>
      </c>
      <c r="D548">
        <f t="shared" si="64"/>
        <v>32.29382366398319</v>
      </c>
      <c r="E548">
        <f t="shared" si="66"/>
        <v>2181216.9275239063</v>
      </c>
      <c r="F548">
        <f t="shared" si="67"/>
        <v>32.347333332448194</v>
      </c>
      <c r="G548">
        <f t="shared" si="68"/>
        <v>2182154.6333333333</v>
      </c>
      <c r="H548">
        <f t="shared" si="69"/>
        <v>2182158.6836776752</v>
      </c>
      <c r="I548">
        <f t="shared" si="70"/>
        <v>2182169.6531598922</v>
      </c>
      <c r="J548">
        <f t="shared" si="71"/>
        <v>-10.969482216778532</v>
      </c>
    </row>
    <row r="549" spans="1:10" x14ac:dyDescent="0.25">
      <c r="A549">
        <f>VLOOKUP('2024-03-18_windows_device_0'!P864,'2024-03-18_windows_device_0'!P$2:P$911,1,0)</f>
        <v>32.323333333333331</v>
      </c>
      <c r="B549">
        <f>VLOOKUP('2024-03-18_windows_device_0'!Q902,'2024-03-18_windows_device_0'!Q$2:Q$911,1,0)</f>
        <v>2183770</v>
      </c>
      <c r="C549">
        <f t="shared" si="65"/>
        <v>-0.12039675603783097</v>
      </c>
      <c r="D549">
        <f t="shared" si="64"/>
        <v>32.202936577295496</v>
      </c>
      <c r="E549">
        <f t="shared" si="66"/>
        <v>2181202.6230103807</v>
      </c>
      <c r="F549">
        <f t="shared" si="67"/>
        <v>32.323333332386191</v>
      </c>
      <c r="G549">
        <f t="shared" si="68"/>
        <v>2182153.8333333335</v>
      </c>
      <c r="H549">
        <f t="shared" si="69"/>
        <v>2182144.1606809953</v>
      </c>
      <c r="I549">
        <f t="shared" si="70"/>
        <v>2182168.8420159831</v>
      </c>
      <c r="J549">
        <f t="shared" si="71"/>
        <v>-24.681334987755349</v>
      </c>
    </row>
    <row r="550" spans="1:10" x14ac:dyDescent="0.25">
      <c r="A550">
        <f>VLOOKUP('2024-03-18_windows_device_0'!P865,'2024-03-18_windows_device_0'!P$2:P$911,1,0)</f>
        <v>32.31666666666667</v>
      </c>
      <c r="B550">
        <f>VLOOKUP('2024-03-18_windows_device_0'!Q903,'2024-03-18_windows_device_0'!Q$2:Q$911,1,0)</f>
        <v>2183774</v>
      </c>
      <c r="C550">
        <f t="shared" si="65"/>
        <v>-3.344354334381025E-2</v>
      </c>
      <c r="D550">
        <f t="shared" si="64"/>
        <v>32.283223123322863</v>
      </c>
      <c r="E550">
        <f t="shared" si="66"/>
        <v>2181224.8394731167</v>
      </c>
      <c r="F550">
        <f t="shared" si="67"/>
        <v>32.316666665775287</v>
      </c>
      <c r="G550">
        <f t="shared" si="68"/>
        <v>2182158.1666666665</v>
      </c>
      <c r="H550">
        <f t="shared" si="69"/>
        <v>2182166.3163273972</v>
      </c>
      <c r="I550">
        <f t="shared" si="70"/>
        <v>2182173.1722537829</v>
      </c>
      <c r="J550">
        <f t="shared" si="71"/>
        <v>-6.8559263854811014</v>
      </c>
    </row>
    <row r="551" spans="1:10" x14ac:dyDescent="0.25">
      <c r="A551">
        <f>VLOOKUP('2024-03-18_windows_device_0'!P866,'2024-03-18_windows_device_0'!P$2:P$911,1,0)</f>
        <v>32.299333333333337</v>
      </c>
      <c r="B551">
        <f>VLOOKUP('2024-03-18_windows_device_0'!Q904,'2024-03-18_windows_device_0'!Q$2:Q$911,1,0)</f>
        <v>2183769</v>
      </c>
      <c r="C551">
        <f t="shared" si="65"/>
        <v>-8.695321269398508E-2</v>
      </c>
      <c r="D551">
        <f t="shared" si="64"/>
        <v>32.212380120639352</v>
      </c>
      <c r="E551">
        <f t="shared" si="66"/>
        <v>2181209.8869891805</v>
      </c>
      <c r="F551">
        <f t="shared" si="67"/>
        <v>32.299333332393601</v>
      </c>
      <c r="G551">
        <f t="shared" si="68"/>
        <v>2182154.0333333332</v>
      </c>
      <c r="H551">
        <f t="shared" si="69"/>
        <v>2182151.2054634686</v>
      </c>
      <c r="I551">
        <f t="shared" si="70"/>
        <v>2182169.0308720707</v>
      </c>
      <c r="J551">
        <f t="shared" si="71"/>
        <v>-17.82540860226694</v>
      </c>
    </row>
    <row r="552" spans="1:10" x14ac:dyDescent="0.25">
      <c r="A552">
        <f>VLOOKUP('2024-03-18_windows_device_0'!P867,'2024-03-18_windows_device_0'!P$2:P$911,1,0)</f>
        <v>32.301333333333332</v>
      </c>
      <c r="B552">
        <f>VLOOKUP('2024-03-18_windows_device_0'!Q905,'2024-03-18_windows_device_0'!Q$2:Q$911,1,0)</f>
        <v>2183769</v>
      </c>
      <c r="C552">
        <f t="shared" si="65"/>
        <v>1.0033063003128818E-2</v>
      </c>
      <c r="D552">
        <f t="shared" si="64"/>
        <v>32.31136639633646</v>
      </c>
      <c r="E552">
        <f t="shared" si="66"/>
        <v>2181229.6518107578</v>
      </c>
      <c r="F552">
        <f t="shared" si="67"/>
        <v>32.301333332461056</v>
      </c>
      <c r="G552">
        <f t="shared" si="68"/>
        <v>2182153.9333333331</v>
      </c>
      <c r="H552">
        <f t="shared" si="69"/>
        <v>2182170.9885786423</v>
      </c>
      <c r="I552">
        <f t="shared" si="70"/>
        <v>2182168.9318007268</v>
      </c>
      <c r="J552">
        <f t="shared" si="71"/>
        <v>2.0567779156414079</v>
      </c>
    </row>
    <row r="553" spans="1:10" x14ac:dyDescent="0.25">
      <c r="A553">
        <f>VLOOKUP('2024-03-18_windows_device_0'!P868,'2024-03-18_windows_device_0'!P$2:P$911,1,0)</f>
        <v>32.283999999999999</v>
      </c>
      <c r="B553">
        <f>VLOOKUP('2024-03-18_windows_device_0'!Q906,'2024-03-18_windows_device_0'!Q$2:Q$911,1,0)</f>
        <v>2183770</v>
      </c>
      <c r="C553">
        <f t="shared" si="65"/>
        <v>-8.695321269398508E-2</v>
      </c>
      <c r="D553">
        <f t="shared" si="64"/>
        <v>32.197046787306014</v>
      </c>
      <c r="E553">
        <f t="shared" si="66"/>
        <v>2181211.7869515908</v>
      </c>
      <c r="F553">
        <f t="shared" si="67"/>
        <v>32.283999999049804</v>
      </c>
      <c r="G553">
        <f t="shared" si="68"/>
        <v>2182155.7999999998</v>
      </c>
      <c r="H553">
        <f t="shared" si="69"/>
        <v>2182152.9650104144</v>
      </c>
      <c r="I553">
        <f t="shared" si="70"/>
        <v>2182170.7904190165</v>
      </c>
      <c r="J553">
        <f t="shared" si="71"/>
        <v>-17.82540860226694</v>
      </c>
    </row>
    <row r="554" spans="1:10" x14ac:dyDescent="0.25">
      <c r="A554">
        <f>VLOOKUP('2024-03-18_windows_device_0'!P869,'2024-03-18_windows_device_0'!P$2:P$911,1,0)</f>
        <v>32.271999999999998</v>
      </c>
      <c r="B554">
        <f>VLOOKUP('2024-03-18_windows_device_0'!Q907,'2024-03-18_windows_device_0'!Q$2:Q$911,1,0)</f>
        <v>2183771</v>
      </c>
      <c r="C554">
        <f t="shared" si="65"/>
        <v>-6.0198378018915484E-2</v>
      </c>
      <c r="D554">
        <f t="shared" si="64"/>
        <v>32.211801621981081</v>
      </c>
      <c r="E554">
        <f t="shared" si="66"/>
        <v>2181218.9762141616</v>
      </c>
      <c r="F554">
        <f t="shared" si="67"/>
        <v>32.271999999060654</v>
      </c>
      <c r="G554">
        <f t="shared" si="68"/>
        <v>2182157.4</v>
      </c>
      <c r="H554">
        <f t="shared" si="69"/>
        <v>2182160.0441795657</v>
      </c>
      <c r="I554">
        <f t="shared" si="70"/>
        <v>2182172.3848470598</v>
      </c>
      <c r="J554">
        <f t="shared" si="71"/>
        <v>-12.340667493877675</v>
      </c>
    </row>
    <row r="555" spans="1:10" x14ac:dyDescent="0.25">
      <c r="A555">
        <f>VLOOKUP('2024-03-18_windows_device_0'!P870,'2024-03-18_windows_device_0'!P$2:P$911,1,0)</f>
        <v>32.251333333333335</v>
      </c>
      <c r="B555">
        <f>VLOOKUP('2024-03-18_windows_device_0'!Q908,'2024-03-18_windows_device_0'!Q$2:Q$911,1,0)</f>
        <v>2183769</v>
      </c>
      <c r="C555">
        <f t="shared" si="65"/>
        <v>-0.1036749843658902</v>
      </c>
      <c r="D555">
        <f t="shared" si="64"/>
        <v>32.147658348967447</v>
      </c>
      <c r="E555">
        <f t="shared" si="66"/>
        <v>2181209.2772703217</v>
      </c>
      <c r="F555">
        <f t="shared" si="67"/>
        <v>32.251333332348125</v>
      </c>
      <c r="G555">
        <f t="shared" si="68"/>
        <v>2182156.4333333331</v>
      </c>
      <c r="H555">
        <f t="shared" si="69"/>
        <v>2182150.155212454</v>
      </c>
      <c r="I555">
        <f t="shared" si="70"/>
        <v>2182171.4085842492</v>
      </c>
      <c r="J555">
        <f t="shared" si="71"/>
        <v>-21.253371795007492</v>
      </c>
    </row>
    <row r="556" spans="1:10" x14ac:dyDescent="0.25">
      <c r="A556">
        <f>VLOOKUP('2024-03-18_windows_device_0'!P871,'2024-03-18_windows_device_0'!P$2:P$911,1,0)</f>
        <v>32.24666666666667</v>
      </c>
      <c r="B556">
        <f>VLOOKUP('2024-03-18_windows_device_0'!Q909,'2024-03-18_windows_device_0'!Q$2:Q$911,1,0)</f>
        <v>2183768</v>
      </c>
      <c r="C556">
        <f t="shared" si="65"/>
        <v>-2.3410480340681435E-2</v>
      </c>
      <c r="D556">
        <f t="shared" si="64"/>
        <v>32.22325618632599</v>
      </c>
      <c r="E556">
        <f t="shared" si="66"/>
        <v>2181225.005641778</v>
      </c>
      <c r="F556">
        <f t="shared" si="67"/>
        <v>32.246666665736122</v>
      </c>
      <c r="G556">
        <f t="shared" si="68"/>
        <v>2182155.6666666665</v>
      </c>
      <c r="H556">
        <f t="shared" si="69"/>
        <v>2182165.8406022382</v>
      </c>
      <c r="I556">
        <f t="shared" si="70"/>
        <v>2182170.6397507079</v>
      </c>
      <c r="J556">
        <f t="shared" si="71"/>
        <v>-4.799148469839694</v>
      </c>
    </row>
    <row r="557" spans="1:10" x14ac:dyDescent="0.25">
      <c r="A557">
        <f>VLOOKUP('2024-03-18_windows_device_0'!P872,'2024-03-18_windows_device_0'!P$2:P$911,1,0)</f>
        <v>32.244666666666667</v>
      </c>
      <c r="B557">
        <f>VLOOKUP('2024-03-18_windows_device_0'!Q910,'2024-03-18_windows_device_0'!Q$2:Q$911,1,0)</f>
        <v>2183764</v>
      </c>
      <c r="C557">
        <f t="shared" si="65"/>
        <v>-1.0033063003164462E-2</v>
      </c>
      <c r="D557">
        <f t="shared" si="64"/>
        <v>32.234633603663504</v>
      </c>
      <c r="E557">
        <f t="shared" si="66"/>
        <v>2181223.8655126425</v>
      </c>
      <c r="F557">
        <f t="shared" si="67"/>
        <v>32.24466666574412</v>
      </c>
      <c r="G557">
        <f t="shared" si="68"/>
        <v>2182151.7666666666</v>
      </c>
      <c r="H557">
        <f t="shared" si="69"/>
        <v>2182164.6820441326</v>
      </c>
      <c r="I557">
        <f t="shared" si="70"/>
        <v>2182166.7388220481</v>
      </c>
      <c r="J557">
        <f t="shared" si="71"/>
        <v>-2.0567779156487145</v>
      </c>
    </row>
  </sheetData>
  <dataConsolidate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G3" sqref="G3"/>
    </sheetView>
  </sheetViews>
  <sheetFormatPr defaultRowHeight="15" x14ac:dyDescent="0.25"/>
  <cols>
    <col min="4" max="4" width="13" customWidth="1"/>
  </cols>
  <sheetData>
    <row r="1" spans="1:7" x14ac:dyDescent="0.25">
      <c r="A1" t="str">
        <f>VLOOKUP('2024-03-18_windows_device_0'!P1,'2024-03-18_windows_device_0'!P$1:P$911,1,0)</f>
        <v>t_tenzo</v>
      </c>
      <c r="B1" t="str">
        <f>VLOOKUP('2024-03-18_windows_device_0'!Q1,'2024-03-18_windows_device_0'!Q$1:Q$911,1,0)</f>
        <v>tnzl</v>
      </c>
      <c r="C1" t="s">
        <v>6</v>
      </c>
    </row>
    <row r="2" spans="1:7" x14ac:dyDescent="0.25">
      <c r="A2">
        <f>VLOOKUP('2024-03-18_windows_device_0'!P2,'2024-03-18_windows_device_0'!P$1:P$911,1,0)</f>
        <v>35.108666666666664</v>
      </c>
      <c r="B2">
        <f>VLOOKUP('2024-03-18_windows_device_0'!Q2,'2024-03-18_windows_device_0'!Q$1:Q$911,1,0)</f>
        <v>2183140</v>
      </c>
      <c r="C2">
        <f>0</f>
        <v>0</v>
      </c>
      <c r="D2">
        <f>B2+C2*F$3</f>
        <v>2183140</v>
      </c>
      <c r="E2">
        <f>C2+A2</f>
        <v>35.108666666666664</v>
      </c>
      <c r="F2">
        <v>1.0012694758174714</v>
      </c>
    </row>
    <row r="3" spans="1:7" x14ac:dyDescent="0.25">
      <c r="A3">
        <f>VLOOKUP('2024-03-18_windows_device_0'!P3,'2024-03-18_windows_device_0'!P$1:P$911,1,0)</f>
        <v>35.573999999999998</v>
      </c>
      <c r="B3">
        <f>VLOOKUP('2024-03-18_windows_device_0'!Q3,'2024-03-18_windows_device_0'!Q$1:Q$911,1,0)</f>
        <v>2183170</v>
      </c>
      <c r="C3">
        <f t="shared" ref="C3:C39" si="0">(A3-A2)*F$2</f>
        <v>0.46592406274706361</v>
      </c>
      <c r="D3">
        <f t="shared" ref="D3:D66" si="1">B3+C3*F$3</f>
        <v>2184169.2762911301</v>
      </c>
      <c r="E3">
        <f t="shared" ref="E3:E66" si="2">C3+A3</f>
        <v>36.039924062747062</v>
      </c>
      <c r="F3">
        <v>2144.71921720102</v>
      </c>
      <c r="G3">
        <f>VAR(D2:D910)</f>
        <v>87727.683993124214</v>
      </c>
    </row>
    <row r="4" spans="1:7" x14ac:dyDescent="0.25">
      <c r="A4">
        <f>VLOOKUP('2024-03-18_windows_device_0'!P4,'2024-03-18_windows_device_0'!P$1:P$911,1,0)</f>
        <v>36.068666666666665</v>
      </c>
      <c r="B4">
        <f>VLOOKUP('2024-03-18_windows_device_0'!Q4,'2024-03-18_windows_device_0'!Q$1:Q$911,1,0)</f>
        <v>2183159</v>
      </c>
      <c r="C4">
        <f t="shared" si="0"/>
        <v>0.49529463403770979</v>
      </c>
      <c r="D4">
        <f t="shared" si="1"/>
        <v>2184221.2679197975</v>
      </c>
      <c r="E4">
        <f t="shared" si="2"/>
        <v>36.563961300704378</v>
      </c>
    </row>
    <row r="5" spans="1:7" x14ac:dyDescent="0.25">
      <c r="A5">
        <f>VLOOKUP('2024-03-18_windows_device_0'!P5,'2024-03-18_windows_device_0'!P$1:P$911,1,0)</f>
        <v>36.510666666666665</v>
      </c>
      <c r="B5">
        <f>VLOOKUP('2024-03-18_windows_device_0'!Q5,'2024-03-18_windows_device_0'!Q$1:Q$911,1,0)</f>
        <v>2183152</v>
      </c>
      <c r="C5">
        <f t="shared" si="0"/>
        <v>0.4425611083113225</v>
      </c>
      <c r="D5">
        <f t="shared" si="1"/>
        <v>2184101.169313781</v>
      </c>
      <c r="E5">
        <f t="shared" si="2"/>
        <v>36.953227774977989</v>
      </c>
    </row>
    <row r="6" spans="1:7" x14ac:dyDescent="0.25">
      <c r="A6">
        <f>VLOOKUP('2024-03-18_windows_device_0'!P6,'2024-03-18_windows_device_0'!P$1:P$911,1,0)</f>
        <v>36.956666666666663</v>
      </c>
      <c r="B6">
        <f>VLOOKUP('2024-03-18_windows_device_0'!Q6,'2024-03-18_windows_device_0'!Q$1:Q$911,1,0)</f>
        <v>2183170</v>
      </c>
      <c r="C6">
        <f t="shared" si="0"/>
        <v>0.44656618621459021</v>
      </c>
      <c r="D6">
        <f t="shared" si="1"/>
        <v>2184127.7590813264</v>
      </c>
      <c r="E6">
        <f t="shared" si="2"/>
        <v>37.403232852881253</v>
      </c>
    </row>
    <row r="7" spans="1:7" x14ac:dyDescent="0.25">
      <c r="A7">
        <f>VLOOKUP('2024-03-18_windows_device_0'!P7,'2024-03-18_windows_device_0'!P$1:P$911,1,0)</f>
        <v>37.376666666666665</v>
      </c>
      <c r="B7">
        <f>VLOOKUP('2024-03-18_windows_device_0'!Q7,'2024-03-18_windows_device_0'!Q$1:Q$911,1,0)</f>
        <v>2183224</v>
      </c>
      <c r="C7">
        <f t="shared" si="0"/>
        <v>0.42053317984333971</v>
      </c>
      <c r="D7">
        <f t="shared" si="1"/>
        <v>2184125.9255922805</v>
      </c>
      <c r="E7">
        <f t="shared" si="2"/>
        <v>37.797199846510004</v>
      </c>
    </row>
    <row r="8" spans="1:7" x14ac:dyDescent="0.25">
      <c r="A8">
        <f>VLOOKUP('2024-03-18_windows_device_0'!P8,'2024-03-18_windows_device_0'!P$1:P$911,1,0)</f>
        <v>37.774666666666668</v>
      </c>
      <c r="B8">
        <f>VLOOKUP('2024-03-18_windows_device_0'!Q8,'2024-03-18_windows_device_0'!Q$1:Q$911,1,0)</f>
        <v>2183217</v>
      </c>
      <c r="C8">
        <f t="shared" si="0"/>
        <v>0.39850525137535686</v>
      </c>
      <c r="D8">
        <f t="shared" si="1"/>
        <v>2184071.6818707804</v>
      </c>
      <c r="E8">
        <f t="shared" si="2"/>
        <v>38.173171918042023</v>
      </c>
    </row>
    <row r="9" spans="1:7" x14ac:dyDescent="0.25">
      <c r="A9">
        <f>VLOOKUP('2024-03-18_windows_device_0'!P9,'2024-03-18_windows_device_0'!P$1:P$911,1,0)</f>
        <v>38.150666666666666</v>
      </c>
      <c r="B9">
        <f>VLOOKUP('2024-03-18_windows_device_0'!Q9,'2024-03-18_windows_device_0'!Q$1:Q$911,1,0)</f>
        <v>2183236</v>
      </c>
      <c r="C9">
        <f t="shared" si="0"/>
        <v>0.37647732290736691</v>
      </c>
      <c r="D9">
        <f t="shared" si="1"/>
        <v>2184043.4381492799</v>
      </c>
      <c r="E9">
        <f t="shared" si="2"/>
        <v>38.527143989574036</v>
      </c>
    </row>
    <row r="10" spans="1:7" x14ac:dyDescent="0.25">
      <c r="A10">
        <f>VLOOKUP('2024-03-18_windows_device_0'!P10,'2024-03-18_windows_device_0'!P$1:P$911,1,0)</f>
        <v>38.537333333333336</v>
      </c>
      <c r="B10">
        <f>VLOOKUP('2024-03-18_windows_device_0'!Q10,'2024-03-18_windows_device_0'!Q$1:Q$911,1,0)</f>
        <v>2183255</v>
      </c>
      <c r="C10">
        <f t="shared" si="0"/>
        <v>0.38715753064942587</v>
      </c>
      <c r="D10">
        <f t="shared" si="1"/>
        <v>2184085.3441960681</v>
      </c>
      <c r="E10">
        <f t="shared" si="2"/>
        <v>38.924490863982761</v>
      </c>
    </row>
    <row r="11" spans="1:7" x14ac:dyDescent="0.25">
      <c r="A11">
        <f>VLOOKUP('2024-03-18_windows_device_0'!P11,'2024-03-18_windows_device_0'!P$1:P$911,1,0)</f>
        <v>38.924666666666667</v>
      </c>
      <c r="B11">
        <f>VLOOKUP('2024-03-18_windows_device_0'!Q11,'2024-03-18_windows_device_0'!Q$1:Q$911,1,0)</f>
        <v>2183266</v>
      </c>
      <c r="C11">
        <f t="shared" si="0"/>
        <v>0.38782504363329789</v>
      </c>
      <c r="D11">
        <f t="shared" si="1"/>
        <v>2184097.7758239922</v>
      </c>
      <c r="E11">
        <f t="shared" si="2"/>
        <v>39.312491710299966</v>
      </c>
    </row>
    <row r="12" spans="1:7" x14ac:dyDescent="0.25">
      <c r="A12">
        <f>VLOOKUP('2024-03-18_windows_device_0'!P12,'2024-03-18_windows_device_0'!P$1:P$911,1,0)</f>
        <v>39.326666666666668</v>
      </c>
      <c r="B12">
        <f>VLOOKUP('2024-03-18_windows_device_0'!Q12,'2024-03-18_windows_device_0'!Q$1:Q$911,1,0)</f>
        <v>2183284</v>
      </c>
      <c r="C12">
        <f t="shared" si="0"/>
        <v>0.40251032927862451</v>
      </c>
      <c r="D12">
        <f t="shared" si="1"/>
        <v>2184147.2716383259</v>
      </c>
      <c r="E12">
        <f t="shared" si="2"/>
        <v>39.729176995945295</v>
      </c>
    </row>
    <row r="13" spans="1:7" x14ac:dyDescent="0.25">
      <c r="A13">
        <f>VLOOKUP('2024-03-18_windows_device_0'!P13,'2024-03-18_windows_device_0'!P$1:P$911,1,0)</f>
        <v>39.750666666666667</v>
      </c>
      <c r="B13">
        <f>VLOOKUP('2024-03-18_windows_device_0'!Q13,'2024-03-18_windows_device_0'!Q$1:Q$911,1,0)</f>
        <v>2183329</v>
      </c>
      <c r="C13">
        <f t="shared" si="0"/>
        <v>0.42453825774660736</v>
      </c>
      <c r="D13">
        <f t="shared" si="1"/>
        <v>2184239.5153598264</v>
      </c>
      <c r="E13">
        <f t="shared" si="2"/>
        <v>40.175204924413272</v>
      </c>
    </row>
    <row r="14" spans="1:7" x14ac:dyDescent="0.25">
      <c r="A14">
        <f>VLOOKUP('2024-03-18_windows_device_0'!P14,'2024-03-18_windows_device_0'!P$1:P$911,1,0)</f>
        <v>40.204666666666668</v>
      </c>
      <c r="B14">
        <f>VLOOKUP('2024-03-18_windows_device_0'!Q14,'2024-03-18_windows_device_0'!Q$1:Q$911,1,0)</f>
        <v>2183368</v>
      </c>
      <c r="C14">
        <f t="shared" si="0"/>
        <v>0.45457634202113262</v>
      </c>
      <c r="D14">
        <f t="shared" si="1"/>
        <v>2184342.9386164178</v>
      </c>
      <c r="E14">
        <f t="shared" si="2"/>
        <v>40.659243008687803</v>
      </c>
    </row>
    <row r="15" spans="1:7" x14ac:dyDescent="0.25">
      <c r="A15">
        <f>VLOOKUP('2024-03-18_windows_device_0'!P15,'2024-03-18_windows_device_0'!P$1:P$911,1,0)</f>
        <v>40.583333333333336</v>
      </c>
      <c r="B15">
        <f>VLOOKUP('2024-03-18_windows_device_0'!Q15,'2024-03-18_windows_device_0'!Q$1:Q$911,1,0)</f>
        <v>2183368</v>
      </c>
      <c r="C15">
        <f t="shared" si="0"/>
        <v>0.37914737484288341</v>
      </c>
      <c r="D15">
        <f t="shared" si="1"/>
        <v>2184181.1646609767</v>
      </c>
      <c r="E15">
        <f t="shared" si="2"/>
        <v>40.962480708176216</v>
      </c>
    </row>
    <row r="16" spans="1:7" x14ac:dyDescent="0.25">
      <c r="A16">
        <f>VLOOKUP('2024-03-18_windows_device_0'!P16,'2024-03-18_windows_device_0'!P$1:P$911,1,0)</f>
        <v>40.961333333333336</v>
      </c>
      <c r="B16">
        <f>VLOOKUP('2024-03-18_windows_device_0'!Q16,'2024-03-18_windows_device_0'!Q$1:Q$911,1,0)</f>
        <v>2183397</v>
      </c>
      <c r="C16">
        <f t="shared" si="0"/>
        <v>0.37847986185900429</v>
      </c>
      <c r="D16">
        <f t="shared" si="1"/>
        <v>2184208.7330330526</v>
      </c>
      <c r="E16">
        <f t="shared" si="2"/>
        <v>41.339813195192342</v>
      </c>
    </row>
    <row r="17" spans="1:5" x14ac:dyDescent="0.25">
      <c r="A17">
        <f>VLOOKUP('2024-03-18_windows_device_0'!P17,'2024-03-18_windows_device_0'!P$1:P$911,1,0)</f>
        <v>41.316000000000003</v>
      </c>
      <c r="B17">
        <f>VLOOKUP('2024-03-18_windows_device_0'!Q17,'2024-03-18_windows_device_0'!Q$1:Q$911,1,0)</f>
        <v>2183416</v>
      </c>
      <c r="C17">
        <f t="shared" si="0"/>
        <v>0.35511690742326318</v>
      </c>
      <c r="D17">
        <f t="shared" si="1"/>
        <v>2184177.6260557035</v>
      </c>
      <c r="E17">
        <f t="shared" si="2"/>
        <v>41.671116907423269</v>
      </c>
    </row>
    <row r="18" spans="1:5" x14ac:dyDescent="0.25">
      <c r="A18">
        <f>VLOOKUP('2024-03-18_windows_device_0'!P18,'2024-03-18_windows_device_0'!P$1:P$911,1,0)</f>
        <v>41.64266666666667</v>
      </c>
      <c r="B18">
        <f>VLOOKUP('2024-03-18_windows_device_0'!Q18,'2024-03-18_windows_device_0'!Q$1:Q$911,1,0)</f>
        <v>2183435</v>
      </c>
      <c r="C18">
        <f t="shared" si="0"/>
        <v>0.32708136210037531</v>
      </c>
      <c r="D18">
        <f t="shared" si="1"/>
        <v>2184136.4976828848</v>
      </c>
      <c r="E18">
        <f t="shared" si="2"/>
        <v>41.969748028767043</v>
      </c>
    </row>
    <row r="19" spans="1:5" x14ac:dyDescent="0.25">
      <c r="A19">
        <f>VLOOKUP('2024-03-18_windows_device_0'!P19,'2024-03-18_windows_device_0'!P$1:P$911,1,0)</f>
        <v>41.992666666666665</v>
      </c>
      <c r="B19">
        <f>VLOOKUP('2024-03-18_windows_device_0'!Q19,'2024-03-18_windows_device_0'!Q$1:Q$911,1,0)</f>
        <v>2183438</v>
      </c>
      <c r="C19">
        <f t="shared" si="0"/>
        <v>0.3504443165361093</v>
      </c>
      <c r="D19">
        <f t="shared" si="1"/>
        <v>2184189.6046602339</v>
      </c>
      <c r="E19">
        <f t="shared" si="2"/>
        <v>42.343110983202777</v>
      </c>
    </row>
    <row r="20" spans="1:5" x14ac:dyDescent="0.25">
      <c r="A20">
        <f>VLOOKUP('2024-03-18_windows_device_0'!P20,'2024-03-18_windows_device_0'!P$1:P$911,1,0)</f>
        <v>42.326666666666668</v>
      </c>
      <c r="B20">
        <f>VLOOKUP('2024-03-18_windows_device_0'!Q20,'2024-03-18_windows_device_0'!Q$1:Q$911,1,0)</f>
        <v>2183454</v>
      </c>
      <c r="C20">
        <f t="shared" si="0"/>
        <v>0.33442400492303864</v>
      </c>
      <c r="D20">
        <f t="shared" si="1"/>
        <v>2184171.2455900516</v>
      </c>
      <c r="E20">
        <f t="shared" si="2"/>
        <v>42.661090671589704</v>
      </c>
    </row>
    <row r="21" spans="1:5" x14ac:dyDescent="0.25">
      <c r="A21">
        <f>VLOOKUP('2024-03-18_windows_device_0'!P21,'2024-03-18_windows_device_0'!P$1:P$911,1,0)</f>
        <v>42.61866666666667</v>
      </c>
      <c r="B21">
        <f>VLOOKUP('2024-03-18_windows_device_0'!Q21,'2024-03-18_windows_device_0'!Q$1:Q$911,1,0)</f>
        <v>2183482</v>
      </c>
      <c r="C21">
        <f t="shared" si="0"/>
        <v>0.29237068693870322</v>
      </c>
      <c r="D21">
        <f t="shared" si="1"/>
        <v>2184109.0530308238</v>
      </c>
      <c r="E21">
        <f t="shared" si="2"/>
        <v>42.911037353605373</v>
      </c>
    </row>
    <row r="22" spans="1:5" x14ac:dyDescent="0.25">
      <c r="A22">
        <f>VLOOKUP('2024-03-18_windows_device_0'!P22,'2024-03-18_windows_device_0'!P$1:P$911,1,0)</f>
        <v>42.902000000000001</v>
      </c>
      <c r="B22">
        <f>VLOOKUP('2024-03-18_windows_device_0'!Q22,'2024-03-18_windows_device_0'!Q$1:Q$911,1,0)</f>
        <v>2183522</v>
      </c>
      <c r="C22">
        <f t="shared" si="0"/>
        <v>0.28369301814828168</v>
      </c>
      <c r="D22">
        <f t="shared" si="1"/>
        <v>2184130.4418678083</v>
      </c>
      <c r="E22">
        <f t="shared" si="2"/>
        <v>43.185693018148285</v>
      </c>
    </row>
    <row r="23" spans="1:5" x14ac:dyDescent="0.25">
      <c r="A23">
        <f>VLOOKUP('2024-03-18_windows_device_0'!P23,'2024-03-18_windows_device_0'!P$1:P$911,1,0)</f>
        <v>43.206666666666663</v>
      </c>
      <c r="B23">
        <f>VLOOKUP('2024-03-18_windows_device_0'!Q23,'2024-03-18_windows_device_0'!Q$1:Q$911,1,0)</f>
        <v>2183530</v>
      </c>
      <c r="C23">
        <f t="shared" si="0"/>
        <v>0.30505343363238535</v>
      </c>
      <c r="D23">
        <f t="shared" si="1"/>
        <v>2184184.2539613848</v>
      </c>
      <c r="E23">
        <f t="shared" si="2"/>
        <v>43.511720100299051</v>
      </c>
    </row>
    <row r="24" spans="1:5" x14ac:dyDescent="0.25">
      <c r="A24">
        <f>VLOOKUP('2024-03-18_windows_device_0'!P24,'2024-03-18_windows_device_0'!P$1:P$911,1,0)</f>
        <v>43.488</v>
      </c>
      <c r="B24">
        <f>VLOOKUP('2024-03-18_windows_device_0'!Q24,'2024-03-18_windows_device_0'!Q$1:Q$911,1,0)</f>
        <v>2183570</v>
      </c>
      <c r="C24">
        <f t="shared" si="0"/>
        <v>0.28169047919665141</v>
      </c>
      <c r="D24">
        <f t="shared" si="1"/>
        <v>2184174.1469840356</v>
      </c>
      <c r="E24">
        <f t="shared" si="2"/>
        <v>43.769690479196647</v>
      </c>
    </row>
    <row r="25" spans="1:5" x14ac:dyDescent="0.25">
      <c r="A25">
        <f>VLOOKUP('2024-03-18_windows_device_0'!P25,'2024-03-18_windows_device_0'!P$1:P$911,1,0)</f>
        <v>43.76</v>
      </c>
      <c r="B25">
        <f>VLOOKUP('2024-03-18_windows_device_0'!Q25,'2024-03-18_windows_device_0'!Q$1:Q$911,1,0)</f>
        <v>2183577</v>
      </c>
      <c r="C25">
        <f t="shared" si="0"/>
        <v>0.2723452974223507</v>
      </c>
      <c r="D25">
        <f t="shared" si="1"/>
        <v>2184161.104193096</v>
      </c>
      <c r="E25">
        <f t="shared" si="2"/>
        <v>44.032345297422346</v>
      </c>
    </row>
    <row r="26" spans="1:5" x14ac:dyDescent="0.25">
      <c r="A26">
        <f>VLOOKUP('2024-03-18_windows_device_0'!P26,'2024-03-18_windows_device_0'!P$1:P$911,1,0)</f>
        <v>44.024000000000001</v>
      </c>
      <c r="B26">
        <f>VLOOKUP('2024-03-18_windows_device_0'!Q26,'2024-03-18_windows_device_0'!Q$1:Q$911,1,0)</f>
        <v>2183599</v>
      </c>
      <c r="C26">
        <f t="shared" si="0"/>
        <v>0.26433514161581534</v>
      </c>
      <c r="D26">
        <f t="shared" si="1"/>
        <v>2184165.9246580051</v>
      </c>
      <c r="E26">
        <f t="shared" si="2"/>
        <v>44.288335141615818</v>
      </c>
    </row>
    <row r="27" spans="1:5" x14ac:dyDescent="0.25">
      <c r="A27">
        <f>VLOOKUP('2024-03-18_windows_device_0'!P27,'2024-03-18_windows_device_0'!P$1:P$911,1,0)</f>
        <v>44.289333333333332</v>
      </c>
      <c r="B27">
        <f>VLOOKUP('2024-03-18_windows_device_0'!Q27,'2024-03-18_windows_device_0'!Q$1:Q$911,1,0)</f>
        <v>2183628</v>
      </c>
      <c r="C27">
        <f t="shared" si="0"/>
        <v>0.26567016758356649</v>
      </c>
      <c r="D27">
        <f t="shared" si="1"/>
        <v>2184197.7879138533</v>
      </c>
      <c r="E27">
        <f t="shared" si="2"/>
        <v>44.555003500916897</v>
      </c>
    </row>
    <row r="28" spans="1:5" x14ac:dyDescent="0.25">
      <c r="A28">
        <f>VLOOKUP('2024-03-18_windows_device_0'!P28,'2024-03-18_windows_device_0'!P$1:P$911,1,0)</f>
        <v>44.60733333333333</v>
      </c>
      <c r="B28">
        <f>VLOOKUP('2024-03-18_windows_device_0'!Q28,'2024-03-18_windows_device_0'!Q$1:Q$911,1,0)</f>
        <v>2183644</v>
      </c>
      <c r="C28">
        <f t="shared" si="0"/>
        <v>0.31840369330995372</v>
      </c>
      <c r="D28">
        <f t="shared" si="1"/>
        <v>2184326.8865198698</v>
      </c>
      <c r="E28">
        <f t="shared" si="2"/>
        <v>44.925737026643283</v>
      </c>
    </row>
    <row r="29" spans="1:5" x14ac:dyDescent="0.25">
      <c r="A29">
        <f>VLOOKUP('2024-03-18_windows_device_0'!P29,'2024-03-18_windows_device_0'!P$1:P$911,1,0)</f>
        <v>44.887333333333331</v>
      </c>
      <c r="B29">
        <f>VLOOKUP('2024-03-18_windows_device_0'!Q29,'2024-03-18_windows_device_0'!Q$1:Q$911,1,0)</f>
        <v>2183671</v>
      </c>
      <c r="C29">
        <f t="shared" si="0"/>
        <v>0.2803554532288931</v>
      </c>
      <c r="D29">
        <f t="shared" si="1"/>
        <v>2184272.283728187</v>
      </c>
      <c r="E29">
        <f t="shared" si="2"/>
        <v>45.167688786562223</v>
      </c>
    </row>
    <row r="30" spans="1:5" x14ac:dyDescent="0.25">
      <c r="A30">
        <f>VLOOKUP('2024-03-18_windows_device_0'!P30,'2024-03-18_windows_device_0'!P$1:P$911,1,0)</f>
        <v>45.177999999999997</v>
      </c>
      <c r="B30">
        <f>VLOOKUP('2024-03-18_windows_device_0'!Q30,'2024-03-18_windows_device_0'!Q$1:Q$911,1,0)</f>
        <v>2183704</v>
      </c>
      <c r="C30">
        <f t="shared" si="0"/>
        <v>0.29103566097094496</v>
      </c>
      <c r="D30">
        <f t="shared" si="1"/>
        <v>2184328.1897749752</v>
      </c>
      <c r="E30">
        <f t="shared" si="2"/>
        <v>45.469035660970945</v>
      </c>
    </row>
    <row r="31" spans="1:5" x14ac:dyDescent="0.25">
      <c r="A31">
        <f>VLOOKUP('2024-03-18_windows_device_0'!P31,'2024-03-18_windows_device_0'!P$1:P$911,1,0)</f>
        <v>45.426666666666662</v>
      </c>
      <c r="B31">
        <f>VLOOKUP('2024-03-18_windows_device_0'!Q31,'2024-03-18_windows_device_0'!Q$1:Q$911,1,0)</f>
        <v>2183716</v>
      </c>
      <c r="C31">
        <f t="shared" si="0"/>
        <v>0.24898234298660959</v>
      </c>
      <c r="D31">
        <f t="shared" si="1"/>
        <v>2184249.9972157469</v>
      </c>
      <c r="E31">
        <f t="shared" si="2"/>
        <v>45.67564900965327</v>
      </c>
    </row>
    <row r="32" spans="1:5" x14ac:dyDescent="0.25">
      <c r="A32">
        <f>VLOOKUP('2024-03-18_windows_device_0'!P32,'2024-03-18_windows_device_0'!P$1:P$911,1,0)</f>
        <v>45.662666666666667</v>
      </c>
      <c r="B32">
        <f>VLOOKUP('2024-03-18_windows_device_0'!Q32,'2024-03-18_windows_device_0'!Q$1:Q$911,1,0)</f>
        <v>2183746</v>
      </c>
      <c r="C32">
        <f t="shared" si="0"/>
        <v>0.23629959629292746</v>
      </c>
      <c r="D32">
        <f t="shared" si="1"/>
        <v>2184252.7962851864</v>
      </c>
      <c r="E32">
        <f t="shared" si="2"/>
        <v>45.898966262959597</v>
      </c>
    </row>
    <row r="33" spans="1:5" x14ac:dyDescent="0.25">
      <c r="A33">
        <f>VLOOKUP('2024-03-18_windows_device_0'!P33,'2024-03-18_windows_device_0'!P$1:P$911,1,0)</f>
        <v>45.874000000000002</v>
      </c>
      <c r="B33">
        <f>VLOOKUP('2024-03-18_windows_device_0'!Q33,'2024-03-18_windows_device_0'!Q$1:Q$911,1,0)</f>
        <v>2183770</v>
      </c>
      <c r="C33">
        <f t="shared" si="0"/>
        <v>0.21160161588942811</v>
      </c>
      <c r="D33">
        <f t="shared" si="1"/>
        <v>2184223.8260519886</v>
      </c>
      <c r="E33">
        <f t="shared" si="2"/>
        <v>46.085601615889431</v>
      </c>
    </row>
    <row r="34" spans="1:5" x14ac:dyDescent="0.25">
      <c r="A34">
        <f>VLOOKUP('2024-03-18_windows_device_0'!P34,'2024-03-18_windows_device_0'!P$1:P$911,1,0)</f>
        <v>46.12</v>
      </c>
      <c r="B34">
        <f>VLOOKUP('2024-03-18_windows_device_0'!Q34,'2024-03-18_windows_device_0'!Q$1:Q$911,1,0)</f>
        <v>2183758</v>
      </c>
      <c r="C34">
        <f t="shared" si="0"/>
        <v>0.24631229105109306</v>
      </c>
      <c r="D34">
        <f t="shared" si="1"/>
        <v>2184286.2707040501</v>
      </c>
      <c r="E34">
        <f t="shared" si="2"/>
        <v>46.366312291051088</v>
      </c>
    </row>
    <row r="35" spans="1:5" x14ac:dyDescent="0.25">
      <c r="A35">
        <f>VLOOKUP('2024-03-18_windows_device_0'!P35,'2024-03-18_windows_device_0'!P$1:P$911,1,0)</f>
        <v>46.325333333333333</v>
      </c>
      <c r="B35">
        <f>VLOOKUP('2024-03-18_windows_device_0'!Q35,'2024-03-18_windows_device_0'!Q$1:Q$911,1,0)</f>
        <v>2183786</v>
      </c>
      <c r="C35">
        <f t="shared" si="0"/>
        <v>0.20559399903452305</v>
      </c>
      <c r="D35">
        <f t="shared" si="1"/>
        <v>2184226.9414006704</v>
      </c>
      <c r="E35">
        <f t="shared" si="2"/>
        <v>46.53092733236786</v>
      </c>
    </row>
    <row r="36" spans="1:5" x14ac:dyDescent="0.25">
      <c r="A36">
        <f>VLOOKUP('2024-03-18_windows_device_0'!P36,'2024-03-18_windows_device_0'!P$1:P$911,1,0)</f>
        <v>46.55</v>
      </c>
      <c r="B36">
        <f>VLOOKUP('2024-03-18_windows_device_0'!Q36,'2024-03-18_windows_device_0'!Q$1:Q$911,1,0)</f>
        <v>2183804</v>
      </c>
      <c r="C36">
        <f t="shared" si="0"/>
        <v>0.22495187556698937</v>
      </c>
      <c r="D36">
        <f t="shared" si="1"/>
        <v>2184286.4586104741</v>
      </c>
      <c r="E36">
        <f t="shared" si="2"/>
        <v>46.774951875566984</v>
      </c>
    </row>
    <row r="37" spans="1:5" x14ac:dyDescent="0.25">
      <c r="A37">
        <f>VLOOKUP('2024-03-18_windows_device_0'!P37,'2024-03-18_windows_device_0'!P$1:P$911,1,0)</f>
        <v>46.75333333333333</v>
      </c>
      <c r="B37">
        <f>VLOOKUP('2024-03-18_windows_device_0'!Q37,'2024-03-18_windows_device_0'!Q$1:Q$911,1,0)</f>
        <v>2183823</v>
      </c>
      <c r="C37">
        <f t="shared" si="0"/>
        <v>0.20359146008288567</v>
      </c>
      <c r="D37">
        <f t="shared" si="1"/>
        <v>2184259.6465168977</v>
      </c>
      <c r="E37">
        <f t="shared" si="2"/>
        <v>46.956924793416214</v>
      </c>
    </row>
    <row r="38" spans="1:5" x14ac:dyDescent="0.25">
      <c r="A38">
        <f>VLOOKUP('2024-03-18_windows_device_0'!P38,'2024-03-18_windows_device_0'!P$1:P$911,1,0)</f>
        <v>46.927999999999997</v>
      </c>
      <c r="B38">
        <f>VLOOKUP('2024-03-18_windows_device_0'!Q38,'2024-03-18_windows_device_0'!Q$1:Q$911,1,0)</f>
        <v>2183854</v>
      </c>
      <c r="C38">
        <f t="shared" si="0"/>
        <v>0.17488840177611864</v>
      </c>
      <c r="D38">
        <f t="shared" si="1"/>
        <v>2184229.0865161549</v>
      </c>
      <c r="E38">
        <f t="shared" si="2"/>
        <v>47.102888401776113</v>
      </c>
    </row>
    <row r="39" spans="1:5" x14ac:dyDescent="0.25">
      <c r="A39">
        <f>VLOOKUP('2024-03-18_windows_device_0'!P39,'2024-03-18_windows_device_0'!P$1:P$911,1,0)</f>
        <v>47.132666666666665</v>
      </c>
      <c r="B39">
        <f>VLOOKUP('2024-03-18_windows_device_0'!Q39,'2024-03-18_windows_device_0'!Q$1:Q$911,1,0)</f>
        <v>2183852</v>
      </c>
      <c r="C39">
        <f t="shared" si="0"/>
        <v>0.20492648605064392</v>
      </c>
      <c r="D39">
        <f t="shared" si="1"/>
        <v>2184291.5097727464</v>
      </c>
      <c r="E39">
        <f t="shared" si="2"/>
        <v>47.337593152717311</v>
      </c>
    </row>
    <row r="40" spans="1:5" x14ac:dyDescent="0.25">
      <c r="A40">
        <f>VLOOKUP('2024-03-18_windows_device_0'!P40,'2024-03-18_windows_device_0'!P$1:P$911,1,0)</f>
        <v>47.329333333333331</v>
      </c>
      <c r="B40">
        <f>VLOOKUP('2024-03-18_windows_device_0'!Q40,'2024-03-18_windows_device_0'!Q$1:Q$911,1,0)</f>
        <v>2183882</v>
      </c>
      <c r="C40">
        <f t="shared" ref="C40:C103" si="3">(A40-A39)*F$2</f>
        <v>0.19691633024410146</v>
      </c>
      <c r="D40">
        <f t="shared" si="1"/>
        <v>2184304.3302376554</v>
      </c>
      <c r="E40">
        <f t="shared" si="2"/>
        <v>47.526249663577431</v>
      </c>
    </row>
    <row r="41" spans="1:5" x14ac:dyDescent="0.25">
      <c r="A41">
        <f>VLOOKUP('2024-03-18_windows_device_0'!P41,'2024-03-18_windows_device_0'!P$1:P$911,1,0)</f>
        <v>47.499333333333333</v>
      </c>
      <c r="B41">
        <f>VLOOKUP('2024-03-18_windows_device_0'!Q41,'2024-03-18_windows_device_0'!Q$1:Q$911,1,0)</f>
        <v>2183905</v>
      </c>
      <c r="C41">
        <f t="shared" si="3"/>
        <v>0.17021581088897184</v>
      </c>
      <c r="D41">
        <f t="shared" si="1"/>
        <v>2184270.0651206849</v>
      </c>
      <c r="E41">
        <f t="shared" si="2"/>
        <v>47.669549144222302</v>
      </c>
    </row>
    <row r="42" spans="1:5" x14ac:dyDescent="0.25">
      <c r="A42">
        <f>VLOOKUP('2024-03-18_windows_device_0'!P42,'2024-03-18_windows_device_0'!P$1:P$911,1,0)</f>
        <v>47.667333333333332</v>
      </c>
      <c r="B42">
        <f>VLOOKUP('2024-03-18_windows_device_0'!Q42,'2024-03-18_windows_device_0'!Q$1:Q$911,1,0)</f>
        <v>2183915</v>
      </c>
      <c r="C42">
        <f t="shared" si="3"/>
        <v>0.16821327193733446</v>
      </c>
      <c r="D42">
        <f t="shared" si="1"/>
        <v>2184275.7702369122</v>
      </c>
      <c r="E42">
        <f t="shared" si="2"/>
        <v>47.835546605270665</v>
      </c>
    </row>
    <row r="43" spans="1:5" x14ac:dyDescent="0.25">
      <c r="A43">
        <f>VLOOKUP('2024-03-18_windows_device_0'!P43,'2024-03-18_windows_device_0'!P$1:P$911,1,0)</f>
        <v>47.827333333333335</v>
      </c>
      <c r="B43">
        <f>VLOOKUP('2024-03-18_windows_device_0'!Q43,'2024-03-18_windows_device_0'!Q$1:Q$911,1,0)</f>
        <v>2183932</v>
      </c>
      <c r="C43">
        <f t="shared" si="3"/>
        <v>0.16020311613079913</v>
      </c>
      <c r="D43">
        <f t="shared" si="1"/>
        <v>2184275.5907018213</v>
      </c>
      <c r="E43">
        <f t="shared" si="2"/>
        <v>47.987536449464137</v>
      </c>
    </row>
    <row r="44" spans="1:5" x14ac:dyDescent="0.25">
      <c r="A44">
        <f>VLOOKUP('2024-03-18_windows_device_0'!P44,'2024-03-18_windows_device_0'!P$1:P$911,1,0)</f>
        <v>47.981333333333332</v>
      </c>
      <c r="B44">
        <f>VLOOKUP('2024-03-18_windows_device_0'!Q44,'2024-03-18_windows_device_0'!Q$1:Q$911,1,0)</f>
        <v>2183962</v>
      </c>
      <c r="C44">
        <f t="shared" si="3"/>
        <v>0.15419549927588694</v>
      </c>
      <c r="D44">
        <f t="shared" si="1"/>
        <v>2184292.7060505031</v>
      </c>
      <c r="E44">
        <f t="shared" si="2"/>
        <v>48.135528832609218</v>
      </c>
    </row>
    <row r="45" spans="1:5" x14ac:dyDescent="0.25">
      <c r="A45">
        <f>VLOOKUP('2024-03-18_windows_device_0'!P45,'2024-03-18_windows_device_0'!P$1:P$911,1,0)</f>
        <v>48.159333333333336</v>
      </c>
      <c r="B45">
        <f>VLOOKUP('2024-03-18_windows_device_0'!Q45,'2024-03-18_windows_device_0'!Q$1:Q$911,1,0)</f>
        <v>2183969</v>
      </c>
      <c r="C45">
        <f t="shared" si="3"/>
        <v>0.1782259666955143</v>
      </c>
      <c r="D45">
        <f t="shared" si="1"/>
        <v>2184351.2446557763</v>
      </c>
      <c r="E45">
        <f t="shared" si="2"/>
        <v>48.33755930002885</v>
      </c>
    </row>
    <row r="46" spans="1:5" x14ac:dyDescent="0.25">
      <c r="A46">
        <f>VLOOKUP('2024-03-18_windows_device_0'!P46,'2024-03-18_windows_device_0'!P$1:P$911,1,0)</f>
        <v>48.321333333333335</v>
      </c>
      <c r="B46">
        <f>VLOOKUP('2024-03-18_windows_device_0'!Q46,'2024-03-18_windows_device_0'!Q$1:Q$911,1,0)</f>
        <v>2183987</v>
      </c>
      <c r="C46">
        <f t="shared" si="3"/>
        <v>0.1622056550824294</v>
      </c>
      <c r="D46">
        <f t="shared" si="1"/>
        <v>2184334.885585594</v>
      </c>
      <c r="E46">
        <f t="shared" si="2"/>
        <v>48.483538988415766</v>
      </c>
    </row>
    <row r="47" spans="1:5" x14ac:dyDescent="0.25">
      <c r="A47">
        <f>VLOOKUP('2024-03-18_windows_device_0'!P47,'2024-03-18_windows_device_0'!P$1:P$911,1,0)</f>
        <v>48.492000000000004</v>
      </c>
      <c r="B47">
        <f>VLOOKUP('2024-03-18_windows_device_0'!Q47,'2024-03-18_windows_device_0'!Q$1:Q$911,1,0)</f>
        <v>2183983</v>
      </c>
      <c r="C47">
        <f t="shared" si="3"/>
        <v>0.17088332387285096</v>
      </c>
      <c r="D47">
        <f t="shared" si="1"/>
        <v>2184349.4967486095</v>
      </c>
      <c r="E47">
        <f t="shared" si="2"/>
        <v>48.662883323872855</v>
      </c>
    </row>
    <row r="48" spans="1:5" x14ac:dyDescent="0.25">
      <c r="A48">
        <f>VLOOKUP('2024-03-18_windows_device_0'!P48,'2024-03-18_windows_device_0'!P$1:P$911,1,0)</f>
        <v>48.665333333333336</v>
      </c>
      <c r="B48">
        <f>VLOOKUP('2024-03-18_windows_device_0'!Q48,'2024-03-18_windows_device_0'!Q$1:Q$911,1,0)</f>
        <v>2184030</v>
      </c>
      <c r="C48">
        <f t="shared" si="3"/>
        <v>0.17355337580836039</v>
      </c>
      <c r="D48">
        <f t="shared" si="1"/>
        <v>2184402.2232603063</v>
      </c>
      <c r="E48">
        <f t="shared" si="2"/>
        <v>48.838886709141697</v>
      </c>
    </row>
    <row r="49" spans="1:5" x14ac:dyDescent="0.25">
      <c r="A49">
        <f>VLOOKUP('2024-03-18_windows_device_0'!P49,'2024-03-18_windows_device_0'!P$1:P$911,1,0)</f>
        <v>48.838000000000001</v>
      </c>
      <c r="B49">
        <f>VLOOKUP('2024-03-18_windows_device_0'!Q49,'2024-03-18_windows_device_0'!Q$1:Q$911,1,0)</f>
        <v>2184043</v>
      </c>
      <c r="C49">
        <f t="shared" si="3"/>
        <v>0.17288586282448126</v>
      </c>
      <c r="D49">
        <f t="shared" si="1"/>
        <v>2184413.7916323822</v>
      </c>
      <c r="E49">
        <f t="shared" si="2"/>
        <v>49.01088586282448</v>
      </c>
    </row>
    <row r="50" spans="1:5" x14ac:dyDescent="0.25">
      <c r="A50">
        <f>VLOOKUP('2024-03-18_windows_device_0'!P50,'2024-03-18_windows_device_0'!P$1:P$911,1,0)</f>
        <v>48.989333333333335</v>
      </c>
      <c r="B50">
        <f>VLOOKUP('2024-03-18_windows_device_0'!Q50,'2024-03-18_windows_device_0'!Q$1:Q$911,1,0)</f>
        <v>2184040</v>
      </c>
      <c r="C50">
        <f t="shared" si="3"/>
        <v>0.15152544734037754</v>
      </c>
      <c r="D50">
        <f t="shared" si="1"/>
        <v>2184364.9795388058</v>
      </c>
      <c r="E50">
        <f t="shared" si="2"/>
        <v>49.14085878067371</v>
      </c>
    </row>
    <row r="51" spans="1:5" x14ac:dyDescent="0.25">
      <c r="A51">
        <f>VLOOKUP('2024-03-18_windows_device_0'!P51,'2024-03-18_windows_device_0'!P$1:P$911,1,0)</f>
        <v>49.132666666666665</v>
      </c>
      <c r="B51">
        <f>VLOOKUP('2024-03-18_windows_device_0'!Q51,'2024-03-18_windows_device_0'!Q$1:Q$911,1,0)</f>
        <v>2184041</v>
      </c>
      <c r="C51">
        <f t="shared" si="3"/>
        <v>0.1435152915338351</v>
      </c>
      <c r="D51">
        <f t="shared" si="1"/>
        <v>2184348.8000037149</v>
      </c>
      <c r="E51">
        <f t="shared" si="2"/>
        <v>49.276181958200503</v>
      </c>
    </row>
    <row r="52" spans="1:5" x14ac:dyDescent="0.25">
      <c r="A52">
        <f>VLOOKUP('2024-03-18_windows_device_0'!P52,'2024-03-18_windows_device_0'!P$1:P$911,1,0)</f>
        <v>49.267333333333333</v>
      </c>
      <c r="B52">
        <f>VLOOKUP('2024-03-18_windows_device_0'!Q52,'2024-03-18_windows_device_0'!Q$1:Q$911,1,0)</f>
        <v>2184059</v>
      </c>
      <c r="C52">
        <f t="shared" si="3"/>
        <v>0.13483762274342065</v>
      </c>
      <c r="D52">
        <f t="shared" si="1"/>
        <v>2184348.1888406994</v>
      </c>
      <c r="E52">
        <f t="shared" si="2"/>
        <v>49.402170956076752</v>
      </c>
    </row>
    <row r="53" spans="1:5" x14ac:dyDescent="0.25">
      <c r="A53">
        <f>VLOOKUP('2024-03-18_windows_device_0'!P53,'2024-03-18_windows_device_0'!P$1:P$911,1,0)</f>
        <v>49.385333333333335</v>
      </c>
      <c r="B53">
        <f>VLOOKUP('2024-03-18_windows_device_0'!Q53,'2024-03-18_windows_device_0'!Q$1:Q$911,1,0)</f>
        <v>2184071</v>
      </c>
      <c r="C53">
        <f t="shared" si="3"/>
        <v>0.11814979814646373</v>
      </c>
      <c r="D53">
        <f t="shared" si="1"/>
        <v>2184324.398142593</v>
      </c>
      <c r="E53">
        <f t="shared" si="2"/>
        <v>49.503483131479797</v>
      </c>
    </row>
    <row r="54" spans="1:5" x14ac:dyDescent="0.25">
      <c r="A54">
        <f>VLOOKUP('2024-03-18_windows_device_0'!P54,'2024-03-18_windows_device_0'!P$1:P$911,1,0)</f>
        <v>49.516666666666666</v>
      </c>
      <c r="B54">
        <f>VLOOKUP('2024-03-18_windows_device_0'!Q54,'2024-03-18_windows_device_0'!Q$1:Q$911,1,0)</f>
        <v>2184097</v>
      </c>
      <c r="C54">
        <f t="shared" si="3"/>
        <v>0.13150005782402499</v>
      </c>
      <c r="D54">
        <f t="shared" si="1"/>
        <v>2184379.030701078</v>
      </c>
      <c r="E54">
        <f t="shared" si="2"/>
        <v>49.648166724490693</v>
      </c>
    </row>
    <row r="55" spans="1:5" x14ac:dyDescent="0.25">
      <c r="A55">
        <f>VLOOKUP('2024-03-18_windows_device_0'!P55,'2024-03-18_windows_device_0'!P$1:P$911,1,0)</f>
        <v>49.641999999999996</v>
      </c>
      <c r="B55">
        <f>VLOOKUP('2024-03-18_windows_device_0'!Q55,'2024-03-18_windows_device_0'!Q$1:Q$911,1,0)</f>
        <v>2184106</v>
      </c>
      <c r="C55">
        <f t="shared" si="3"/>
        <v>0.12549244096911993</v>
      </c>
      <c r="D55">
        <f t="shared" si="1"/>
        <v>2184375.1460497598</v>
      </c>
      <c r="E55">
        <f t="shared" si="2"/>
        <v>49.767492440969114</v>
      </c>
    </row>
    <row r="56" spans="1:5" x14ac:dyDescent="0.25">
      <c r="A56">
        <f>VLOOKUP('2024-03-18_windows_device_0'!P56,'2024-03-18_windows_device_0'!P$1:P$911,1,0)</f>
        <v>49.74666666666667</v>
      </c>
      <c r="B56">
        <f>VLOOKUP('2024-03-18_windows_device_0'!Q56,'2024-03-18_windows_device_0'!Q$1:Q$911,1,0)</f>
        <v>2184113</v>
      </c>
      <c r="C56">
        <f t="shared" si="3"/>
        <v>0.10479953846890247</v>
      </c>
      <c r="D56">
        <f t="shared" si="1"/>
        <v>2184337.765584108</v>
      </c>
      <c r="E56">
        <f t="shared" si="2"/>
        <v>49.851466205135573</v>
      </c>
    </row>
    <row r="57" spans="1:5" x14ac:dyDescent="0.25">
      <c r="A57">
        <f>VLOOKUP('2024-03-18_windows_device_0'!P57,'2024-03-18_windows_device_0'!P$1:P$911,1,0)</f>
        <v>49.867333333333335</v>
      </c>
      <c r="B57">
        <f>VLOOKUP('2024-03-18_windows_device_0'!Q57,'2024-03-18_windows_device_0'!Q$1:Q$911,1,0)</f>
        <v>2184128</v>
      </c>
      <c r="C57">
        <f t="shared" si="3"/>
        <v>0.12081985008197313</v>
      </c>
      <c r="D57">
        <f t="shared" si="1"/>
        <v>2184387.1246542903</v>
      </c>
      <c r="E57">
        <f t="shared" si="2"/>
        <v>49.988153183415307</v>
      </c>
    </row>
    <row r="58" spans="1:5" x14ac:dyDescent="0.25">
      <c r="A58">
        <f>VLOOKUP('2024-03-18_windows_device_0'!P58,'2024-03-18_windows_device_0'!P$1:P$911,1,0)</f>
        <v>49.978666666666669</v>
      </c>
      <c r="B58">
        <f>VLOOKUP('2024-03-18_windows_device_0'!Q58,'2024-03-18_windows_device_0'!Q$1:Q$911,1,0)</f>
        <v>2184153</v>
      </c>
      <c r="C58">
        <f t="shared" si="3"/>
        <v>0.11147466830767955</v>
      </c>
      <c r="D58">
        <f t="shared" si="1"/>
        <v>2184392.0818633507</v>
      </c>
      <c r="E58">
        <f t="shared" si="2"/>
        <v>50.090141334974348</v>
      </c>
    </row>
    <row r="59" spans="1:5" x14ac:dyDescent="0.25">
      <c r="A59">
        <f>VLOOKUP('2024-03-18_windows_device_0'!P59,'2024-03-18_windows_device_0'!P$1:P$911,1,0)</f>
        <v>50.102000000000004</v>
      </c>
      <c r="B59">
        <f>VLOOKUP('2024-03-18_windows_device_0'!Q59,'2024-03-18_windows_device_0'!Q$1:Q$911,1,0)</f>
        <v>2184173</v>
      </c>
      <c r="C59">
        <f t="shared" si="3"/>
        <v>0.12348990201748966</v>
      </c>
      <c r="D59">
        <f t="shared" si="1"/>
        <v>2184437.8511659871</v>
      </c>
      <c r="E59">
        <f t="shared" si="2"/>
        <v>50.225489902017493</v>
      </c>
    </row>
    <row r="60" spans="1:5" x14ac:dyDescent="0.25">
      <c r="A60">
        <f>VLOOKUP('2024-03-18_windows_device_0'!P60,'2024-03-18_windows_device_0'!P$1:P$911,1,0)</f>
        <v>50.204666666666668</v>
      </c>
      <c r="B60">
        <f>VLOOKUP('2024-03-18_windows_device_0'!Q60,'2024-03-18_windows_device_0'!Q$1:Q$911,1,0)</f>
        <v>2184182</v>
      </c>
      <c r="C60">
        <f t="shared" si="3"/>
        <v>0.10279699951725797</v>
      </c>
      <c r="D60">
        <f t="shared" si="1"/>
        <v>2184402.4707003352</v>
      </c>
      <c r="E60">
        <f t="shared" si="2"/>
        <v>50.307463666183928</v>
      </c>
    </row>
    <row r="61" spans="1:5" x14ac:dyDescent="0.25">
      <c r="A61">
        <f>VLOOKUP('2024-03-18_windows_device_0'!P61,'2024-03-18_windows_device_0'!P$1:P$911,1,0)</f>
        <v>50.315333333333335</v>
      </c>
      <c r="B61">
        <f>VLOOKUP('2024-03-18_windows_device_0'!Q61,'2024-03-18_windows_device_0'!Q$1:Q$911,1,0)</f>
        <v>2184184</v>
      </c>
      <c r="C61">
        <f t="shared" si="3"/>
        <v>0.11080715532380041</v>
      </c>
      <c r="D61">
        <f t="shared" si="1"/>
        <v>2184421.6502354261</v>
      </c>
      <c r="E61">
        <f t="shared" si="2"/>
        <v>50.426140488657133</v>
      </c>
    </row>
    <row r="62" spans="1:5" x14ac:dyDescent="0.25">
      <c r="A62">
        <f>VLOOKUP('2024-03-18_windows_device_0'!P62,'2024-03-18_windows_device_0'!P$1:P$911,1,0)</f>
        <v>50.414000000000001</v>
      </c>
      <c r="B62">
        <f>VLOOKUP('2024-03-18_windows_device_0'!Q62,'2024-03-18_windows_device_0'!Q$1:Q$911,1,0)</f>
        <v>2184200</v>
      </c>
      <c r="C62">
        <f t="shared" si="3"/>
        <v>9.8791921613990308E-2</v>
      </c>
      <c r="D62">
        <f t="shared" si="1"/>
        <v>2184411.8809327898</v>
      </c>
      <c r="E62">
        <f t="shared" si="2"/>
        <v>50.512791921613989</v>
      </c>
    </row>
    <row r="63" spans="1:5" x14ac:dyDescent="0.25">
      <c r="A63">
        <f>VLOOKUP('2024-03-18_windows_device_0'!P63,'2024-03-18_windows_device_0'!P$1:P$911,1,0)</f>
        <v>50.511333333333333</v>
      </c>
      <c r="B63">
        <f>VLOOKUP('2024-03-18_windows_device_0'!Q63,'2024-03-18_windows_device_0'!Q$1:Q$911,1,0)</f>
        <v>2184212</v>
      </c>
      <c r="C63">
        <f t="shared" si="3"/>
        <v>9.7456895646232042E-2</v>
      </c>
      <c r="D63">
        <f t="shared" si="1"/>
        <v>2184421.0176769411</v>
      </c>
      <c r="E63">
        <f t="shared" si="2"/>
        <v>50.608790228979565</v>
      </c>
    </row>
    <row r="64" spans="1:5" x14ac:dyDescent="0.25">
      <c r="A64">
        <f>VLOOKUP('2024-03-18_windows_device_0'!P64,'2024-03-18_windows_device_0'!P$1:P$911,1,0)</f>
        <v>50.62</v>
      </c>
      <c r="B64">
        <f>VLOOKUP('2024-03-18_windows_device_0'!Q64,'2024-03-18_windows_device_0'!Q$1:Q$911,1,0)</f>
        <v>2184219</v>
      </c>
      <c r="C64">
        <f t="shared" si="3"/>
        <v>0.10880461637216303</v>
      </c>
      <c r="D64">
        <f t="shared" si="1"/>
        <v>2184452.3553516534</v>
      </c>
      <c r="E64">
        <f t="shared" si="2"/>
        <v>50.728804616372159</v>
      </c>
    </row>
    <row r="65" spans="1:5" x14ac:dyDescent="0.25">
      <c r="A65">
        <f>VLOOKUP('2024-03-18_windows_device_0'!P65,'2024-03-18_windows_device_0'!P$1:P$911,1,0)</f>
        <v>50.712666666666664</v>
      </c>
      <c r="B65">
        <f>VLOOKUP('2024-03-18_windows_device_0'!Q65,'2024-03-18_windows_device_0'!Q$1:Q$911,1,0)</f>
        <v>2184222</v>
      </c>
      <c r="C65">
        <f t="shared" si="3"/>
        <v>9.2784304759085251E-2</v>
      </c>
      <c r="D65">
        <f t="shared" si="1"/>
        <v>2184420.9962814716</v>
      </c>
      <c r="E65">
        <f t="shared" si="2"/>
        <v>50.805450971425749</v>
      </c>
    </row>
    <row r="66" spans="1:5" x14ac:dyDescent="0.25">
      <c r="A66">
        <f>VLOOKUP('2024-03-18_windows_device_0'!P66,'2024-03-18_windows_device_0'!P$1:P$911,1,0)</f>
        <v>50.786666666666669</v>
      </c>
      <c r="B66">
        <f>VLOOKUP('2024-03-18_windows_device_0'!Q66,'2024-03-18_windows_device_0'!Q$1:Q$911,1,0)</f>
        <v>2184257</v>
      </c>
      <c r="C66">
        <f t="shared" si="3"/>
        <v>7.409394121049806E-2</v>
      </c>
      <c r="D66">
        <f t="shared" si="1"/>
        <v>2184415.9106995924</v>
      </c>
      <c r="E66">
        <f t="shared" si="2"/>
        <v>50.860760607877168</v>
      </c>
    </row>
    <row r="67" spans="1:5" x14ac:dyDescent="0.25">
      <c r="A67">
        <f>VLOOKUP('2024-03-18_windows_device_0'!P67,'2024-03-18_windows_device_0'!P$1:P$911,1,0)</f>
        <v>50.852666666666664</v>
      </c>
      <c r="B67">
        <f>VLOOKUP('2024-03-18_windows_device_0'!Q67,'2024-03-18_windows_device_0'!Q$1:Q$911,1,0)</f>
        <v>2184255</v>
      </c>
      <c r="C67">
        <f t="shared" si="3"/>
        <v>6.6083785403948506E-2</v>
      </c>
      <c r="D67">
        <f t="shared" ref="D67:D130" si="4">B67+C67*F$3</f>
        <v>2184396.731164501</v>
      </c>
      <c r="E67">
        <f t="shared" ref="E67:E130" si="5">C67+A67</f>
        <v>50.918750452070611</v>
      </c>
    </row>
    <row r="68" spans="1:5" x14ac:dyDescent="0.25">
      <c r="A68">
        <f>VLOOKUP('2024-03-18_windows_device_0'!P68,'2024-03-18_windows_device_0'!P$1:P$911,1,0)</f>
        <v>50.945999999999998</v>
      </c>
      <c r="B68">
        <f>VLOOKUP('2024-03-18_windows_device_0'!Q68,'2024-03-18_windows_device_0'!Q$1:Q$911,1,0)</f>
        <v>2184260</v>
      </c>
      <c r="C68">
        <f t="shared" si="3"/>
        <v>9.3451817742964377E-2</v>
      </c>
      <c r="D68">
        <f t="shared" si="4"/>
        <v>2184460.4279093957</v>
      </c>
      <c r="E68">
        <f t="shared" si="5"/>
        <v>51.039451817742965</v>
      </c>
    </row>
    <row r="69" spans="1:5" x14ac:dyDescent="0.25">
      <c r="A69">
        <f>VLOOKUP('2024-03-18_windows_device_0'!P69,'2024-03-18_windows_device_0'!P$1:P$911,1,0)</f>
        <v>51.036000000000001</v>
      </c>
      <c r="B69">
        <f>VLOOKUP('2024-03-18_windows_device_0'!Q69,'2024-03-18_windows_device_0'!Q$1:Q$911,1,0)</f>
        <v>2184267</v>
      </c>
      <c r="C69">
        <f t="shared" si="3"/>
        <v>9.0114252823575838E-2</v>
      </c>
      <c r="D69">
        <f t="shared" si="4"/>
        <v>2184460.2697697743</v>
      </c>
      <c r="E69">
        <f t="shared" si="5"/>
        <v>51.126114252823577</v>
      </c>
    </row>
    <row r="70" spans="1:5" x14ac:dyDescent="0.25">
      <c r="A70">
        <f>VLOOKUP('2024-03-18_windows_device_0'!P70,'2024-03-18_windows_device_0'!P$1:P$911,1,0)</f>
        <v>51.106666666666669</v>
      </c>
      <c r="B70">
        <f>VLOOKUP('2024-03-18_windows_device_0'!Q70,'2024-03-18_windows_device_0'!Q$1:Q$911,1,0)</f>
        <v>2184297</v>
      </c>
      <c r="C70">
        <f t="shared" si="3"/>
        <v>7.0756376291102416E-2</v>
      </c>
      <c r="D70">
        <f t="shared" si="4"/>
        <v>2184448.7525599711</v>
      </c>
      <c r="E70">
        <f t="shared" si="5"/>
        <v>51.17742304295777</v>
      </c>
    </row>
    <row r="71" spans="1:5" x14ac:dyDescent="0.25">
      <c r="A71">
        <f>VLOOKUP('2024-03-18_windows_device_0'!P71,'2024-03-18_windows_device_0'!P$1:P$911,1,0)</f>
        <v>51.19</v>
      </c>
      <c r="B71">
        <f>VLOOKUP('2024-03-18_windows_device_0'!Q71,'2024-03-18_windows_device_0'!Q$1:Q$911,1,0)</f>
        <v>2184303</v>
      </c>
      <c r="C71">
        <f t="shared" si="3"/>
        <v>8.3439122984784536E-2</v>
      </c>
      <c r="D71">
        <f t="shared" si="4"/>
        <v>2184481.953490532</v>
      </c>
      <c r="E71">
        <f t="shared" si="5"/>
        <v>51.273439122984783</v>
      </c>
    </row>
    <row r="72" spans="1:5" x14ac:dyDescent="0.25">
      <c r="A72">
        <f>VLOOKUP('2024-03-18_windows_device_0'!P72,'2024-03-18_windows_device_0'!P$1:P$911,1,0)</f>
        <v>51.274000000000001</v>
      </c>
      <c r="B72">
        <f>VLOOKUP('2024-03-18_windows_device_0'!Q72,'2024-03-18_windows_device_0'!Q$1:Q$911,1,0)</f>
        <v>2184302</v>
      </c>
      <c r="C72">
        <f t="shared" si="3"/>
        <v>8.4106635968670782E-2</v>
      </c>
      <c r="D72">
        <f t="shared" si="4"/>
        <v>2184482.3851184561</v>
      </c>
      <c r="E72">
        <f t="shared" si="5"/>
        <v>51.358106635968674</v>
      </c>
    </row>
    <row r="73" spans="1:5" x14ac:dyDescent="0.25">
      <c r="A73">
        <f>VLOOKUP('2024-03-18_windows_device_0'!P73,'2024-03-18_windows_device_0'!P$1:P$911,1,0)</f>
        <v>51.332000000000001</v>
      </c>
      <c r="B73">
        <f>VLOOKUP('2024-03-18_windows_device_0'!Q73,'2024-03-18_windows_device_0'!Q$1:Q$911,1,0)</f>
        <v>2184302</v>
      </c>
      <c r="C73">
        <f t="shared" si="3"/>
        <v>5.8073629597413169E-2</v>
      </c>
      <c r="D73">
        <f t="shared" si="4"/>
        <v>2184426.5516294101</v>
      </c>
      <c r="E73">
        <f t="shared" si="5"/>
        <v>51.390073629597417</v>
      </c>
    </row>
    <row r="74" spans="1:5" x14ac:dyDescent="0.25">
      <c r="A74">
        <f>VLOOKUP('2024-03-18_windows_device_0'!P74,'2024-03-18_windows_device_0'!P$1:P$911,1,0)</f>
        <v>51.421333333333337</v>
      </c>
      <c r="B74">
        <f>VLOOKUP('2024-03-18_windows_device_0'!Q74,'2024-03-18_windows_device_0'!Q$1:Q$911,1,0)</f>
        <v>2184322</v>
      </c>
      <c r="C74">
        <f t="shared" si="3"/>
        <v>8.9446739839696712E-2</v>
      </c>
      <c r="D74">
        <f t="shared" si="4"/>
        <v>2184513.8381418502</v>
      </c>
      <c r="E74">
        <f t="shared" si="5"/>
        <v>51.510780073173031</v>
      </c>
    </row>
    <row r="75" spans="1:5" x14ac:dyDescent="0.25">
      <c r="A75">
        <f>VLOOKUP('2024-03-18_windows_device_0'!P75,'2024-03-18_windows_device_0'!P$1:P$911,1,0)</f>
        <v>51.488</v>
      </c>
      <c r="B75">
        <f>VLOOKUP('2024-03-18_windows_device_0'!Q75,'2024-03-18_windows_device_0'!Q$1:Q$911,1,0)</f>
        <v>2184310</v>
      </c>
      <c r="C75">
        <f t="shared" si="3"/>
        <v>6.6751298387827632E-2</v>
      </c>
      <c r="D75">
        <f t="shared" si="4"/>
        <v>2184453.1627924256</v>
      </c>
      <c r="E75">
        <f t="shared" si="5"/>
        <v>51.554751298387828</v>
      </c>
    </row>
    <row r="76" spans="1:5" x14ac:dyDescent="0.25">
      <c r="A76">
        <f>VLOOKUP('2024-03-18_windows_device_0'!P76,'2024-03-18_windows_device_0'!P$1:P$911,1,0)</f>
        <v>51.542666666666662</v>
      </c>
      <c r="B76">
        <f>VLOOKUP('2024-03-18_windows_device_0'!Q76,'2024-03-18_windows_device_0'!Q$1:Q$911,1,0)</f>
        <v>2184320</v>
      </c>
      <c r="C76">
        <f t="shared" si="3"/>
        <v>5.4736064678017518E-2</v>
      </c>
      <c r="D76">
        <f t="shared" si="4"/>
        <v>2184437.3934897888</v>
      </c>
      <c r="E76">
        <f t="shared" si="5"/>
        <v>51.59740273134468</v>
      </c>
    </row>
    <row r="77" spans="1:5" x14ac:dyDescent="0.25">
      <c r="A77">
        <f>VLOOKUP('2024-03-18_windows_device_0'!P77,'2024-03-18_windows_device_0'!P$1:P$911,1,0)</f>
        <v>51.632666666666665</v>
      </c>
      <c r="B77">
        <f>VLOOKUP('2024-03-18_windows_device_0'!Q77,'2024-03-18_windows_device_0'!Q$1:Q$911,1,0)</f>
        <v>2184320</v>
      </c>
      <c r="C77">
        <f t="shared" si="3"/>
        <v>9.0114252823575838E-2</v>
      </c>
      <c r="D77">
        <f t="shared" si="4"/>
        <v>2184513.2697697743</v>
      </c>
      <c r="E77">
        <f t="shared" si="5"/>
        <v>51.722780919490241</v>
      </c>
    </row>
    <row r="78" spans="1:5" x14ac:dyDescent="0.25">
      <c r="A78">
        <f>VLOOKUP('2024-03-18_windows_device_0'!P78,'2024-03-18_windows_device_0'!P$1:P$911,1,0)</f>
        <v>51.667999999999999</v>
      </c>
      <c r="B78">
        <f>VLOOKUP('2024-03-18_windows_device_0'!Q78,'2024-03-18_windows_device_0'!Q$1:Q$911,1,0)</f>
        <v>2184353</v>
      </c>
      <c r="C78">
        <f t="shared" si="3"/>
        <v>3.5378188145551208E-2</v>
      </c>
      <c r="D78">
        <f t="shared" si="4"/>
        <v>2184428.8762799855</v>
      </c>
      <c r="E78">
        <f t="shared" si="5"/>
        <v>51.70337818814555</v>
      </c>
    </row>
    <row r="79" spans="1:5" x14ac:dyDescent="0.25">
      <c r="A79">
        <f>VLOOKUP('2024-03-18_windows_device_0'!P79,'2024-03-18_windows_device_0'!P$1:P$911,1,0)</f>
        <v>51.763999999999996</v>
      </c>
      <c r="B79">
        <f>VLOOKUP('2024-03-18_windows_device_0'!Q79,'2024-03-18_windows_device_0'!Q$1:Q$911,1,0)</f>
        <v>2184341</v>
      </c>
      <c r="C79">
        <f t="shared" si="3"/>
        <v>9.6121869678473776E-2</v>
      </c>
      <c r="D79">
        <f t="shared" si="4"/>
        <v>2184547.1544210929</v>
      </c>
      <c r="E79">
        <f t="shared" si="5"/>
        <v>51.860121869678473</v>
      </c>
    </row>
    <row r="80" spans="1:5" x14ac:dyDescent="0.25">
      <c r="A80">
        <f>VLOOKUP('2024-03-18_windows_device_0'!P80,'2024-03-18_windows_device_0'!P$1:P$911,1,0)</f>
        <v>51.816000000000003</v>
      </c>
      <c r="B80">
        <f>VLOOKUP('2024-03-18_windows_device_0'!Q80,'2024-03-18_windows_device_0'!Q$1:Q$911,1,0)</f>
        <v>2184344</v>
      </c>
      <c r="C80">
        <f t="shared" si="3"/>
        <v>5.2066012742515232E-2</v>
      </c>
      <c r="D80">
        <f t="shared" si="4"/>
        <v>2184455.6669780919</v>
      </c>
      <c r="E80">
        <f t="shared" si="5"/>
        <v>51.868066012742517</v>
      </c>
    </row>
    <row r="81" spans="1:5" x14ac:dyDescent="0.25">
      <c r="A81">
        <f>VLOOKUP('2024-03-18_windows_device_0'!P81,'2024-03-18_windows_device_0'!P$1:P$911,1,0)</f>
        <v>51.87466666666667</v>
      </c>
      <c r="B81">
        <f>VLOOKUP('2024-03-18_windows_device_0'!Q81,'2024-03-18_windows_device_0'!Q$1:Q$911,1,0)</f>
        <v>2184388</v>
      </c>
      <c r="C81">
        <f t="shared" si="3"/>
        <v>5.8741142581292302E-2</v>
      </c>
      <c r="D81">
        <f t="shared" si="4"/>
        <v>2184513.9832573342</v>
      </c>
      <c r="E81">
        <f t="shared" si="5"/>
        <v>51.93340780924796</v>
      </c>
    </row>
    <row r="82" spans="1:5" x14ac:dyDescent="0.25">
      <c r="A82">
        <f>VLOOKUP('2024-03-18_windows_device_0'!P82,'2024-03-18_windows_device_0'!P$1:P$911,1,0)</f>
        <v>51.941333333333333</v>
      </c>
      <c r="B82">
        <f>VLOOKUP('2024-03-18_windows_device_0'!Q82,'2024-03-18_windows_device_0'!Q$1:Q$911,1,0)</f>
        <v>2184409</v>
      </c>
      <c r="C82">
        <f t="shared" si="3"/>
        <v>6.6751298387827632E-2</v>
      </c>
      <c r="D82">
        <f t="shared" si="4"/>
        <v>2184552.1627924256</v>
      </c>
      <c r="E82">
        <f t="shared" si="5"/>
        <v>52.008084631721161</v>
      </c>
    </row>
    <row r="83" spans="1:5" x14ac:dyDescent="0.25">
      <c r="A83">
        <f>VLOOKUP('2024-03-18_windows_device_0'!P83,'2024-03-18_windows_device_0'!P$1:P$911,1,0)</f>
        <v>52.00266666666667</v>
      </c>
      <c r="B83">
        <f>VLOOKUP('2024-03-18_windows_device_0'!Q83,'2024-03-18_windows_device_0'!Q$1:Q$911,1,0)</f>
        <v>2184413</v>
      </c>
      <c r="C83">
        <f t="shared" si="3"/>
        <v>6.141119451680882E-2</v>
      </c>
      <c r="D83">
        <f t="shared" si="4"/>
        <v>2184544.7097690315</v>
      </c>
      <c r="E83">
        <f t="shared" si="5"/>
        <v>52.064077861183478</v>
      </c>
    </row>
    <row r="84" spans="1:5" x14ac:dyDescent="0.25">
      <c r="A84">
        <f>VLOOKUP('2024-03-18_windows_device_0'!P84,'2024-03-18_windows_device_0'!P$1:P$911,1,0)</f>
        <v>52.081333333333333</v>
      </c>
      <c r="B84">
        <f>VLOOKUP('2024-03-18_windows_device_0'!Q84,'2024-03-18_windows_device_0'!Q$1:Q$911,1,0)</f>
        <v>2184411</v>
      </c>
      <c r="C84">
        <f t="shared" si="3"/>
        <v>7.8766532097637745E-2</v>
      </c>
      <c r="D84">
        <f t="shared" si="4"/>
        <v>2184579.932095062</v>
      </c>
      <c r="E84">
        <f t="shared" si="5"/>
        <v>52.160099865430972</v>
      </c>
    </row>
    <row r="85" spans="1:5" x14ac:dyDescent="0.25">
      <c r="A85">
        <f>VLOOKUP('2024-03-18_windows_device_0'!P85,'2024-03-18_windows_device_0'!P$1:P$911,1,0)</f>
        <v>52.14</v>
      </c>
      <c r="B85">
        <f>VLOOKUP('2024-03-18_windows_device_0'!Q85,'2024-03-18_windows_device_0'!Q$1:Q$911,1,0)</f>
        <v>2184418</v>
      </c>
      <c r="C85">
        <f t="shared" si="3"/>
        <v>5.8741142581292302E-2</v>
      </c>
      <c r="D85">
        <f t="shared" si="4"/>
        <v>2184543.9832573342</v>
      </c>
      <c r="E85">
        <f t="shared" si="5"/>
        <v>52.198741142581291</v>
      </c>
    </row>
    <row r="86" spans="1:5" x14ac:dyDescent="0.25">
      <c r="A86">
        <f>VLOOKUP('2024-03-18_windows_device_0'!P86,'2024-03-18_windows_device_0'!P$1:P$911,1,0)</f>
        <v>52.212000000000003</v>
      </c>
      <c r="B86">
        <f>VLOOKUP('2024-03-18_windows_device_0'!Q86,'2024-03-18_windows_device_0'!Q$1:Q$911,1,0)</f>
        <v>2184421</v>
      </c>
      <c r="C86">
        <f t="shared" si="3"/>
        <v>7.2091402258860668E-2</v>
      </c>
      <c r="D86">
        <f t="shared" si="4"/>
        <v>2184575.6158158197</v>
      </c>
      <c r="E86">
        <f t="shared" si="5"/>
        <v>52.284091402258866</v>
      </c>
    </row>
    <row r="87" spans="1:5" x14ac:dyDescent="0.25">
      <c r="A87">
        <f>VLOOKUP('2024-03-18_windows_device_0'!P87,'2024-03-18_windows_device_0'!P$1:P$911,1,0)</f>
        <v>52.274000000000001</v>
      </c>
      <c r="B87">
        <f>VLOOKUP('2024-03-18_windows_device_0'!Q87,'2024-03-18_windows_device_0'!Q$1:Q$911,1,0)</f>
        <v>2184446</v>
      </c>
      <c r="C87">
        <f t="shared" si="3"/>
        <v>6.2078707500680834E-2</v>
      </c>
      <c r="D87">
        <f t="shared" si="4"/>
        <v>2184579.1413969556</v>
      </c>
      <c r="E87">
        <f t="shared" si="5"/>
        <v>52.336078707500683</v>
      </c>
    </row>
    <row r="88" spans="1:5" x14ac:dyDescent="0.25">
      <c r="A88">
        <f>VLOOKUP('2024-03-18_windows_device_0'!P88,'2024-03-18_windows_device_0'!P$1:P$911,1,0)</f>
        <v>52.327333333333328</v>
      </c>
      <c r="B88">
        <f>VLOOKUP('2024-03-18_windows_device_0'!Q88,'2024-03-18_windows_device_0'!Q$1:Q$911,1,0)</f>
        <v>2184446</v>
      </c>
      <c r="C88">
        <f t="shared" si="3"/>
        <v>5.3401038710259259E-2</v>
      </c>
      <c r="D88">
        <f t="shared" si="4"/>
        <v>2184560.5302339406</v>
      </c>
      <c r="E88">
        <f t="shared" si="5"/>
        <v>52.380734372043591</v>
      </c>
    </row>
    <row r="89" spans="1:5" x14ac:dyDescent="0.25">
      <c r="A89">
        <f>VLOOKUP('2024-03-18_windows_device_0'!P89,'2024-03-18_windows_device_0'!P$1:P$911,1,0)</f>
        <v>52.38666666666667</v>
      </c>
      <c r="B89">
        <f>VLOOKUP('2024-03-18_windows_device_0'!Q89,'2024-03-18_windows_device_0'!Q$1:Q$911,1,0)</f>
        <v>2184432</v>
      </c>
      <c r="C89">
        <f t="shared" si="3"/>
        <v>5.9408655565178548E-2</v>
      </c>
      <c r="D89">
        <f t="shared" si="4"/>
        <v>2184559.4148852588</v>
      </c>
      <c r="E89">
        <f t="shared" si="5"/>
        <v>52.446075322231849</v>
      </c>
    </row>
    <row r="90" spans="1:5" x14ac:dyDescent="0.25">
      <c r="A90">
        <f>VLOOKUP('2024-03-18_windows_device_0'!P90,'2024-03-18_windows_device_0'!P$1:P$911,1,0)</f>
        <v>52.448666666666668</v>
      </c>
      <c r="B90">
        <f>VLOOKUP('2024-03-18_windows_device_0'!Q90,'2024-03-18_windows_device_0'!Q$1:Q$911,1,0)</f>
        <v>2184442</v>
      </c>
      <c r="C90">
        <f t="shared" si="3"/>
        <v>6.2078707500680834E-2</v>
      </c>
      <c r="D90">
        <f t="shared" si="4"/>
        <v>2184575.1413969556</v>
      </c>
      <c r="E90">
        <f t="shared" si="5"/>
        <v>52.51074537416735</v>
      </c>
    </row>
    <row r="91" spans="1:5" x14ac:dyDescent="0.25">
      <c r="A91">
        <f>VLOOKUP('2024-03-18_windows_device_0'!P91,'2024-03-18_windows_device_0'!P$1:P$911,1,0)</f>
        <v>52.504666666666665</v>
      </c>
      <c r="B91">
        <f>VLOOKUP('2024-03-18_windows_device_0'!Q91,'2024-03-18_windows_device_0'!Q$1:Q$911,1,0)</f>
        <v>2184473</v>
      </c>
      <c r="C91">
        <f t="shared" si="3"/>
        <v>5.6071090645775777E-2</v>
      </c>
      <c r="D91">
        <f t="shared" si="4"/>
        <v>2184593.2567456374</v>
      </c>
      <c r="E91">
        <f t="shared" si="5"/>
        <v>52.560737757312438</v>
      </c>
    </row>
    <row r="92" spans="1:5" x14ac:dyDescent="0.25">
      <c r="A92">
        <f>VLOOKUP('2024-03-18_windows_device_0'!P92,'2024-03-18_windows_device_0'!P$1:P$911,1,0)</f>
        <v>52.541333333333334</v>
      </c>
      <c r="B92">
        <f>VLOOKUP('2024-03-18_windows_device_0'!Q92,'2024-03-18_windows_device_0'!Q$1:Q$911,1,0)</f>
        <v>2184472</v>
      </c>
      <c r="C92">
        <f t="shared" si="3"/>
        <v>3.6713214113309467E-2</v>
      </c>
      <c r="D92">
        <f t="shared" si="4"/>
        <v>2184550.7395358342</v>
      </c>
      <c r="E92">
        <f t="shared" si="5"/>
        <v>52.578046547446647</v>
      </c>
    </row>
    <row r="93" spans="1:5" x14ac:dyDescent="0.25">
      <c r="A93">
        <f>VLOOKUP('2024-03-18_windows_device_0'!P93,'2024-03-18_windows_device_0'!P$1:P$911,1,0)</f>
        <v>52.602666666666664</v>
      </c>
      <c r="B93">
        <f>VLOOKUP('2024-03-18_windows_device_0'!Q93,'2024-03-18_windows_device_0'!Q$1:Q$911,1,0)</f>
        <v>2184469</v>
      </c>
      <c r="C93">
        <f t="shared" si="3"/>
        <v>6.1411194516801708E-2</v>
      </c>
      <c r="D93">
        <f t="shared" si="4"/>
        <v>2184600.7097690315</v>
      </c>
      <c r="E93">
        <f t="shared" si="5"/>
        <v>52.664077861183465</v>
      </c>
    </row>
    <row r="94" spans="1:5" x14ac:dyDescent="0.25">
      <c r="A94">
        <f>VLOOKUP('2024-03-18_windows_device_0'!P94,'2024-03-18_windows_device_0'!P$1:P$911,1,0)</f>
        <v>52.63066666666667</v>
      </c>
      <c r="B94">
        <f>VLOOKUP('2024-03-18_windows_device_0'!Q94,'2024-03-18_windows_device_0'!Q$1:Q$911,1,0)</f>
        <v>2184473</v>
      </c>
      <c r="C94">
        <f t="shared" si="3"/>
        <v>2.8035545322895004E-2</v>
      </c>
      <c r="D94">
        <f t="shared" si="4"/>
        <v>2184533.1283728187</v>
      </c>
      <c r="E94">
        <f t="shared" si="5"/>
        <v>52.658702211989564</v>
      </c>
    </row>
    <row r="95" spans="1:5" x14ac:dyDescent="0.25">
      <c r="A95">
        <f>VLOOKUP('2024-03-18_windows_device_0'!P95,'2024-03-18_windows_device_0'!P$1:P$911,1,0)</f>
        <v>52.68</v>
      </c>
      <c r="B95">
        <f>VLOOKUP('2024-03-18_windows_device_0'!Q95,'2024-03-18_windows_device_0'!Q$1:Q$911,1,0)</f>
        <v>2184483</v>
      </c>
      <c r="C95">
        <f t="shared" si="3"/>
        <v>4.9395960806991594E-2</v>
      </c>
      <c r="D95">
        <f t="shared" si="4"/>
        <v>2184588.9404663946</v>
      </c>
      <c r="E95">
        <f t="shared" si="5"/>
        <v>52.72939596080699</v>
      </c>
    </row>
    <row r="96" spans="1:5" x14ac:dyDescent="0.25">
      <c r="A96">
        <f>VLOOKUP('2024-03-18_windows_device_0'!P96,'2024-03-18_windows_device_0'!P$1:P$911,1,0)</f>
        <v>52.75266666666667</v>
      </c>
      <c r="B96">
        <f>VLOOKUP('2024-03-18_windows_device_0'!Q96,'2024-03-18_windows_device_0'!Q$1:Q$911,1,0)</f>
        <v>2184506</v>
      </c>
      <c r="C96">
        <f t="shared" si="3"/>
        <v>7.2758915242739808E-2</v>
      </c>
      <c r="D96">
        <f t="shared" si="4"/>
        <v>2184662.0474437438</v>
      </c>
      <c r="E96">
        <f t="shared" si="5"/>
        <v>52.825425581909407</v>
      </c>
    </row>
    <row r="97" spans="1:5" x14ac:dyDescent="0.25">
      <c r="A97">
        <f>VLOOKUP('2024-03-18_windows_device_0'!P97,'2024-03-18_windows_device_0'!P$1:P$911,1,0)</f>
        <v>52.777999999999999</v>
      </c>
      <c r="B97">
        <f>VLOOKUP('2024-03-18_windows_device_0'!Q97,'2024-03-18_windows_device_0'!Q$1:Q$911,1,0)</f>
        <v>2184504</v>
      </c>
      <c r="C97">
        <f t="shared" si="3"/>
        <v>2.536549338737137E-2</v>
      </c>
      <c r="D97">
        <f t="shared" si="4"/>
        <v>2184558.4018611219</v>
      </c>
      <c r="E97">
        <f t="shared" si="5"/>
        <v>52.803365493387368</v>
      </c>
    </row>
    <row r="98" spans="1:5" x14ac:dyDescent="0.25">
      <c r="A98">
        <f>VLOOKUP('2024-03-18_windows_device_0'!P98,'2024-03-18_windows_device_0'!P$1:P$911,1,0)</f>
        <v>52.839333333333329</v>
      </c>
      <c r="B98">
        <f>VLOOKUP('2024-03-18_windows_device_0'!Q98,'2024-03-18_windows_device_0'!Q$1:Q$911,1,0)</f>
        <v>2184501</v>
      </c>
      <c r="C98">
        <f t="shared" si="3"/>
        <v>6.1411194516801708E-2</v>
      </c>
      <c r="D98">
        <f t="shared" si="4"/>
        <v>2184632.7097690315</v>
      </c>
      <c r="E98">
        <f t="shared" si="5"/>
        <v>52.900744527850129</v>
      </c>
    </row>
    <row r="99" spans="1:5" x14ac:dyDescent="0.25">
      <c r="A99">
        <f>VLOOKUP('2024-03-18_windows_device_0'!P99,'2024-03-18_windows_device_0'!P$1:P$911,1,0)</f>
        <v>52.872666666666667</v>
      </c>
      <c r="B99">
        <f>VLOOKUP('2024-03-18_windows_device_0'!Q99,'2024-03-18_windows_device_0'!Q$1:Q$911,1,0)</f>
        <v>2184526</v>
      </c>
      <c r="C99">
        <f t="shared" si="3"/>
        <v>3.3375649193920928E-2</v>
      </c>
      <c r="D99">
        <f t="shared" si="4"/>
        <v>2184597.5813962128</v>
      </c>
      <c r="E99">
        <f t="shared" si="5"/>
        <v>52.906042315860589</v>
      </c>
    </row>
    <row r="100" spans="1:5" x14ac:dyDescent="0.25">
      <c r="A100">
        <f>VLOOKUP('2024-03-18_windows_device_0'!P100,'2024-03-18_windows_device_0'!P$1:P$911,1,0)</f>
        <v>52.908000000000001</v>
      </c>
      <c r="B100">
        <f>VLOOKUP('2024-03-18_windows_device_0'!Q100,'2024-03-18_windows_device_0'!Q$1:Q$911,1,0)</f>
        <v>2184530</v>
      </c>
      <c r="C100">
        <f t="shared" si="3"/>
        <v>3.5378188145551208E-2</v>
      </c>
      <c r="D100">
        <f t="shared" si="4"/>
        <v>2184605.8762799855</v>
      </c>
      <c r="E100">
        <f t="shared" si="5"/>
        <v>52.943378188145552</v>
      </c>
    </row>
    <row r="101" spans="1:5" x14ac:dyDescent="0.25">
      <c r="A101">
        <f>VLOOKUP('2024-03-18_windows_device_0'!P101,'2024-03-18_windows_device_0'!P$1:P$911,1,0)</f>
        <v>52.944666666666663</v>
      </c>
      <c r="B101">
        <f>VLOOKUP('2024-03-18_windows_device_0'!Q101,'2024-03-18_windows_device_0'!Q$1:Q$911,1,0)</f>
        <v>2184534</v>
      </c>
      <c r="C101">
        <f t="shared" si="3"/>
        <v>3.6713214113302355E-2</v>
      </c>
      <c r="D101">
        <f t="shared" si="4"/>
        <v>2184612.7395358342</v>
      </c>
      <c r="E101">
        <f t="shared" si="5"/>
        <v>52.981379880779969</v>
      </c>
    </row>
    <row r="102" spans="1:5" x14ac:dyDescent="0.25">
      <c r="A102">
        <f>VLOOKUP('2024-03-18_windows_device_0'!P102,'2024-03-18_windows_device_0'!P$1:P$911,1,0)</f>
        <v>52.988666666666667</v>
      </c>
      <c r="B102">
        <f>VLOOKUP('2024-03-18_windows_device_0'!Q102,'2024-03-18_windows_device_0'!Q$1:Q$911,1,0)</f>
        <v>2184525</v>
      </c>
      <c r="C102">
        <f t="shared" si="3"/>
        <v>4.4055856935972783E-2</v>
      </c>
      <c r="D102">
        <f t="shared" si="4"/>
        <v>2184619.487443001</v>
      </c>
      <c r="E102">
        <f t="shared" si="5"/>
        <v>53.032722523602636</v>
      </c>
    </row>
    <row r="103" spans="1:5" x14ac:dyDescent="0.25">
      <c r="A103">
        <f>VLOOKUP('2024-03-18_windows_device_0'!P103,'2024-03-18_windows_device_0'!P$1:P$911,1,0)</f>
        <v>53.033333333333331</v>
      </c>
      <c r="B103">
        <f>VLOOKUP('2024-03-18_windows_device_0'!Q103,'2024-03-18_windows_device_0'!Q$1:Q$911,1,0)</f>
        <v>2184521</v>
      </c>
      <c r="C103">
        <f t="shared" si="3"/>
        <v>4.4723369919844796E-2</v>
      </c>
      <c r="D103">
        <f t="shared" si="4"/>
        <v>2184616.9190709251</v>
      </c>
      <c r="E103">
        <f t="shared" si="5"/>
        <v>53.078056703253175</v>
      </c>
    </row>
    <row r="104" spans="1:5" x14ac:dyDescent="0.25">
      <c r="A104">
        <f>VLOOKUP('2024-03-18_windows_device_0'!P104,'2024-03-18_windows_device_0'!P$1:P$911,1,0)</f>
        <v>53.067999999999998</v>
      </c>
      <c r="B104">
        <f>VLOOKUP('2024-03-18_windows_device_0'!Q104,'2024-03-18_windows_device_0'!Q$1:Q$911,1,0)</f>
        <v>2184534</v>
      </c>
      <c r="C104">
        <f t="shared" ref="C104:C167" si="6">(A104-A103)*F$2</f>
        <v>3.4710675161672075E-2</v>
      </c>
      <c r="D104">
        <f t="shared" si="4"/>
        <v>2184608.4446520614</v>
      </c>
      <c r="E104">
        <f t="shared" si="5"/>
        <v>53.102710675161667</v>
      </c>
    </row>
    <row r="105" spans="1:5" x14ac:dyDescent="0.25">
      <c r="A105">
        <f>VLOOKUP('2024-03-18_windows_device_0'!P105,'2024-03-18_windows_device_0'!P$1:P$911,1,0)</f>
        <v>53.101333333333329</v>
      </c>
      <c r="B105">
        <f>VLOOKUP('2024-03-18_windows_device_0'!Q105,'2024-03-18_windows_device_0'!Q$1:Q$911,1,0)</f>
        <v>2184531</v>
      </c>
      <c r="C105">
        <f t="shared" si="6"/>
        <v>3.3375649193913816E-2</v>
      </c>
      <c r="D105">
        <f t="shared" si="4"/>
        <v>2184602.5813962128</v>
      </c>
      <c r="E105">
        <f t="shared" si="5"/>
        <v>53.134708982527243</v>
      </c>
    </row>
    <row r="106" spans="1:5" x14ac:dyDescent="0.25">
      <c r="A106">
        <f>VLOOKUP('2024-03-18_windows_device_0'!P106,'2024-03-18_windows_device_0'!P$1:P$911,1,0)</f>
        <v>53.143333333333331</v>
      </c>
      <c r="B106">
        <f>VLOOKUP('2024-03-18_windows_device_0'!Q106,'2024-03-18_windows_device_0'!Q$1:Q$911,1,0)</f>
        <v>2184550</v>
      </c>
      <c r="C106">
        <f t="shared" si="6"/>
        <v>4.2053317984335391E-2</v>
      </c>
      <c r="D106">
        <f t="shared" si="4"/>
        <v>2184640.1925592283</v>
      </c>
      <c r="E106">
        <f t="shared" si="5"/>
        <v>53.185386651317664</v>
      </c>
    </row>
    <row r="107" spans="1:5" x14ac:dyDescent="0.25">
      <c r="A107">
        <f>VLOOKUP('2024-03-18_windows_device_0'!P107,'2024-03-18_windows_device_0'!P$1:P$911,1,0)</f>
        <v>53.171333333333337</v>
      </c>
      <c r="B107">
        <f>VLOOKUP('2024-03-18_windows_device_0'!Q107,'2024-03-18_windows_device_0'!Q$1:Q$911,1,0)</f>
        <v>2184524</v>
      </c>
      <c r="C107">
        <f t="shared" si="6"/>
        <v>2.8035545322895004E-2</v>
      </c>
      <c r="D107">
        <f t="shared" si="4"/>
        <v>2184584.1283728187</v>
      </c>
      <c r="E107">
        <f t="shared" si="5"/>
        <v>53.19936887865623</v>
      </c>
    </row>
    <row r="108" spans="1:5" x14ac:dyDescent="0.25">
      <c r="A108">
        <f>VLOOKUP('2024-03-18_windows_device_0'!P108,'2024-03-18_windows_device_0'!P$1:P$911,1,0)</f>
        <v>53.195999999999998</v>
      </c>
      <c r="B108">
        <f>VLOOKUP('2024-03-18_windows_device_0'!Q108,'2024-03-18_windows_device_0'!Q$1:Q$911,1,0)</f>
        <v>2184550</v>
      </c>
      <c r="C108">
        <f t="shared" si="6"/>
        <v>2.4697980403492241E-2</v>
      </c>
      <c r="D108">
        <f t="shared" si="4"/>
        <v>2184602.9702331973</v>
      </c>
      <c r="E108">
        <f t="shared" si="5"/>
        <v>53.220697980403493</v>
      </c>
    </row>
    <row r="109" spans="1:5" x14ac:dyDescent="0.25">
      <c r="A109">
        <f>VLOOKUP('2024-03-18_windows_device_0'!P109,'2024-03-18_windows_device_0'!P$1:P$911,1,0)</f>
        <v>53.225999999999999</v>
      </c>
      <c r="B109">
        <f>VLOOKUP('2024-03-18_windows_device_0'!Q109,'2024-03-18_windows_device_0'!Q$1:Q$911,1,0)</f>
        <v>2184569</v>
      </c>
      <c r="C109">
        <f t="shared" si="6"/>
        <v>3.0038084274525281E-2</v>
      </c>
      <c r="D109">
        <f t="shared" si="4"/>
        <v>2184633.4232565914</v>
      </c>
      <c r="E109">
        <f t="shared" si="5"/>
        <v>53.256038084274522</v>
      </c>
    </row>
    <row r="110" spans="1:5" x14ac:dyDescent="0.25">
      <c r="A110">
        <f>VLOOKUP('2024-03-18_windows_device_0'!P110,'2024-03-18_windows_device_0'!P$1:P$911,1,0)</f>
        <v>53.275999999999996</v>
      </c>
      <c r="B110">
        <f>VLOOKUP('2024-03-18_windows_device_0'!Q110,'2024-03-18_windows_device_0'!Q$1:Q$911,1,0)</f>
        <v>2184569</v>
      </c>
      <c r="C110">
        <f t="shared" si="6"/>
        <v>5.006347379087072E-2</v>
      </c>
      <c r="D110">
        <f t="shared" si="4"/>
        <v>2184676.3720943192</v>
      </c>
      <c r="E110">
        <f t="shared" si="5"/>
        <v>53.326063473790867</v>
      </c>
    </row>
    <row r="111" spans="1:5" x14ac:dyDescent="0.25">
      <c r="A111">
        <f>VLOOKUP('2024-03-18_windows_device_0'!P111,'2024-03-18_windows_device_0'!P$1:P$911,1,0)</f>
        <v>53.296666666666667</v>
      </c>
      <c r="B111">
        <f>VLOOKUP('2024-03-18_windows_device_0'!Q111,'2024-03-18_windows_device_0'!Q$1:Q$911,1,0)</f>
        <v>2184571</v>
      </c>
      <c r="C111">
        <f t="shared" si="6"/>
        <v>2.0692902500231689E-2</v>
      </c>
      <c r="D111">
        <f t="shared" si="4"/>
        <v>2184615.3804656519</v>
      </c>
      <c r="E111">
        <f t="shared" si="5"/>
        <v>53.317359569166896</v>
      </c>
    </row>
    <row r="112" spans="1:5" x14ac:dyDescent="0.25">
      <c r="A112">
        <f>VLOOKUP('2024-03-18_windows_device_0'!P112,'2024-03-18_windows_device_0'!P$1:P$911,1,0)</f>
        <v>53.355333333333334</v>
      </c>
      <c r="B112">
        <f>VLOOKUP('2024-03-18_windows_device_0'!Q112,'2024-03-18_windows_device_0'!Q$1:Q$911,1,0)</f>
        <v>2184578</v>
      </c>
      <c r="C112">
        <f t="shared" si="6"/>
        <v>5.8741142581292302E-2</v>
      </c>
      <c r="D112">
        <f t="shared" si="4"/>
        <v>2184703.9832573342</v>
      </c>
      <c r="E112">
        <f t="shared" si="5"/>
        <v>53.414074475914624</v>
      </c>
    </row>
    <row r="113" spans="1:5" x14ac:dyDescent="0.25">
      <c r="A113">
        <f>VLOOKUP('2024-03-18_windows_device_0'!P113,'2024-03-18_windows_device_0'!P$1:P$911,1,0)</f>
        <v>53.385333333333335</v>
      </c>
      <c r="B113">
        <f>VLOOKUP('2024-03-18_windows_device_0'!Q113,'2024-03-18_windows_device_0'!Q$1:Q$911,1,0)</f>
        <v>2184588</v>
      </c>
      <c r="C113">
        <f t="shared" si="6"/>
        <v>3.0038084274525281E-2</v>
      </c>
      <c r="D113">
        <f t="shared" si="4"/>
        <v>2184652.4232565914</v>
      </c>
      <c r="E113">
        <f t="shared" si="5"/>
        <v>53.415371417607858</v>
      </c>
    </row>
    <row r="114" spans="1:5" x14ac:dyDescent="0.25">
      <c r="A114">
        <f>VLOOKUP('2024-03-18_windows_device_0'!P114,'2024-03-18_windows_device_0'!P$1:P$911,1,0)</f>
        <v>53.409333333333336</v>
      </c>
      <c r="B114">
        <f>VLOOKUP('2024-03-18_windows_device_0'!Q114,'2024-03-18_windows_device_0'!Q$1:Q$911,1,0)</f>
        <v>2184582</v>
      </c>
      <c r="C114">
        <f t="shared" si="6"/>
        <v>2.4030467419620224E-2</v>
      </c>
      <c r="D114">
        <f t="shared" si="4"/>
        <v>2184633.5386052732</v>
      </c>
      <c r="E114">
        <f t="shared" si="5"/>
        <v>53.433363800752957</v>
      </c>
    </row>
    <row r="115" spans="1:5" x14ac:dyDescent="0.25">
      <c r="A115">
        <f>VLOOKUP('2024-03-18_windows_device_0'!P115,'2024-03-18_windows_device_0'!P$1:P$911,1,0)</f>
        <v>53.432000000000002</v>
      </c>
      <c r="B115">
        <f>VLOOKUP('2024-03-18_windows_device_0'!Q115,'2024-03-18_windows_device_0'!Q$1:Q$911,1,0)</f>
        <v>2184570</v>
      </c>
      <c r="C115">
        <f t="shared" si="6"/>
        <v>2.2695441451861965E-2</v>
      </c>
      <c r="D115">
        <f t="shared" si="4"/>
        <v>2184618.6753494246</v>
      </c>
      <c r="E115">
        <f t="shared" si="5"/>
        <v>53.454695441451861</v>
      </c>
    </row>
    <row r="116" spans="1:5" x14ac:dyDescent="0.25">
      <c r="A116">
        <f>VLOOKUP('2024-03-18_windows_device_0'!P116,'2024-03-18_windows_device_0'!P$1:P$911,1,0)</f>
        <v>53.459333333333333</v>
      </c>
      <c r="B116">
        <f>VLOOKUP('2024-03-18_windows_device_0'!Q116,'2024-03-18_windows_device_0'!Q$1:Q$911,1,0)</f>
        <v>2184593</v>
      </c>
      <c r="C116">
        <f t="shared" si="6"/>
        <v>2.7368032339008759E-2</v>
      </c>
      <c r="D116">
        <f t="shared" si="4"/>
        <v>2184651.6967448946</v>
      </c>
      <c r="E116">
        <f t="shared" si="5"/>
        <v>53.486701365672339</v>
      </c>
    </row>
    <row r="117" spans="1:5" x14ac:dyDescent="0.25">
      <c r="A117">
        <f>VLOOKUP('2024-03-18_windows_device_0'!P117,'2024-03-18_windows_device_0'!P$1:P$911,1,0)</f>
        <v>53.506666666666668</v>
      </c>
      <c r="B117">
        <f>VLOOKUP('2024-03-18_windows_device_0'!Q117,'2024-03-18_windows_device_0'!Q$1:Q$911,1,0)</f>
        <v>2184590</v>
      </c>
      <c r="C117">
        <f t="shared" si="6"/>
        <v>4.7393421855361315E-2</v>
      </c>
      <c r="D117">
        <f t="shared" si="4"/>
        <v>2184691.6455826219</v>
      </c>
      <c r="E117">
        <f t="shared" si="5"/>
        <v>53.554060088522029</v>
      </c>
    </row>
    <row r="118" spans="1:5" x14ac:dyDescent="0.25">
      <c r="A118">
        <f>VLOOKUP('2024-03-18_windows_device_0'!P118,'2024-03-18_windows_device_0'!P$1:P$911,1,0)</f>
        <v>53.525999999999996</v>
      </c>
      <c r="B118">
        <f>VLOOKUP('2024-03-18_windows_device_0'!Q118,'2024-03-18_windows_device_0'!Q$1:Q$911,1,0)</f>
        <v>2184582</v>
      </c>
      <c r="C118">
        <f t="shared" si="6"/>
        <v>1.9357876532466314E-2</v>
      </c>
      <c r="D118">
        <f t="shared" si="4"/>
        <v>2184623.5172098032</v>
      </c>
      <c r="E118">
        <f t="shared" si="5"/>
        <v>53.545357876532464</v>
      </c>
    </row>
    <row r="119" spans="1:5" x14ac:dyDescent="0.25">
      <c r="A119">
        <f>VLOOKUP('2024-03-18_windows_device_0'!P119,'2024-03-18_windows_device_0'!P$1:P$911,1,0)</f>
        <v>53.556666666666672</v>
      </c>
      <c r="B119">
        <f>VLOOKUP('2024-03-18_windows_device_0'!Q119,'2024-03-18_windows_device_0'!Q$1:Q$911,1,0)</f>
        <v>2184589</v>
      </c>
      <c r="C119">
        <f t="shared" si="6"/>
        <v>3.0705597258411526E-2</v>
      </c>
      <c r="D119">
        <f t="shared" si="4"/>
        <v>2184654.854884516</v>
      </c>
      <c r="E119">
        <f t="shared" si="5"/>
        <v>53.587372263925083</v>
      </c>
    </row>
    <row r="120" spans="1:5" x14ac:dyDescent="0.25">
      <c r="A120">
        <f>VLOOKUP('2024-03-18_windows_device_0'!P120,'2024-03-18_windows_device_0'!P$1:P$911,1,0)</f>
        <v>53.566666666666663</v>
      </c>
      <c r="B120">
        <f>VLOOKUP('2024-03-18_windows_device_0'!Q120,'2024-03-18_windows_device_0'!Q$1:Q$911,1,0)</f>
        <v>2184605</v>
      </c>
      <c r="C120">
        <f t="shared" si="6"/>
        <v>1.0012694758165607E-2</v>
      </c>
      <c r="D120">
        <f t="shared" si="4"/>
        <v>2184626.4744188637</v>
      </c>
      <c r="E120">
        <f t="shared" si="5"/>
        <v>53.57667936142483</v>
      </c>
    </row>
    <row r="121" spans="1:5" x14ac:dyDescent="0.25">
      <c r="A121">
        <f>VLOOKUP('2024-03-18_windows_device_0'!P121,'2024-03-18_windows_device_0'!P$1:P$911,1,0)</f>
        <v>53.626000000000005</v>
      </c>
      <c r="B121">
        <f>VLOOKUP('2024-03-18_windows_device_0'!Q121,'2024-03-18_windows_device_0'!Q$1:Q$911,1,0)</f>
        <v>2184623</v>
      </c>
      <c r="C121">
        <f t="shared" si="6"/>
        <v>5.9408655565178548E-2</v>
      </c>
      <c r="D121">
        <f t="shared" si="4"/>
        <v>2184750.4148852588</v>
      </c>
      <c r="E121">
        <f t="shared" si="5"/>
        <v>53.685408655565183</v>
      </c>
    </row>
    <row r="122" spans="1:5" x14ac:dyDescent="0.25">
      <c r="A122">
        <f>VLOOKUP('2024-03-18_windows_device_0'!P122,'2024-03-18_windows_device_0'!P$1:P$911,1,0)</f>
        <v>53.616666666666667</v>
      </c>
      <c r="B122">
        <f>VLOOKUP('2024-03-18_windows_device_0'!Q122,'2024-03-18_windows_device_0'!Q$1:Q$911,1,0)</f>
        <v>2184630</v>
      </c>
      <c r="C122">
        <f t="shared" si="6"/>
        <v>-9.3451817743007062E-3</v>
      </c>
      <c r="D122">
        <f t="shared" si="4"/>
        <v>2184609.9572090604</v>
      </c>
      <c r="E122">
        <f t="shared" si="5"/>
        <v>53.607321484892367</v>
      </c>
    </row>
    <row r="123" spans="1:5" x14ac:dyDescent="0.25">
      <c r="A123">
        <f>VLOOKUP('2024-03-18_windows_device_0'!P123,'2024-03-18_windows_device_0'!P$1:P$911,1,0)</f>
        <v>53.653999999999996</v>
      </c>
      <c r="B123">
        <f>VLOOKUP('2024-03-18_windows_device_0'!Q123,'2024-03-18_windows_device_0'!Q$1:Q$911,1,0)</f>
        <v>2184647</v>
      </c>
      <c r="C123">
        <f t="shared" si="6"/>
        <v>3.7380727097181481E-2</v>
      </c>
      <c r="D123">
        <f t="shared" si="4"/>
        <v>2184727.1711637583</v>
      </c>
      <c r="E123">
        <f t="shared" si="5"/>
        <v>53.691380727097176</v>
      </c>
    </row>
    <row r="124" spans="1:5" x14ac:dyDescent="0.25">
      <c r="A124">
        <f>VLOOKUP('2024-03-18_windows_device_0'!P124,'2024-03-18_windows_device_0'!P$1:P$911,1,0)</f>
        <v>53.688666666666663</v>
      </c>
      <c r="B124">
        <f>VLOOKUP('2024-03-18_windows_device_0'!Q124,'2024-03-18_windows_device_0'!Q$1:Q$911,1,0)</f>
        <v>2184634</v>
      </c>
      <c r="C124">
        <f t="shared" si="6"/>
        <v>3.4710675161672075E-2</v>
      </c>
      <c r="D124">
        <f t="shared" si="4"/>
        <v>2184708.4446520614</v>
      </c>
      <c r="E124">
        <f t="shared" si="5"/>
        <v>53.723377341828332</v>
      </c>
    </row>
    <row r="125" spans="1:5" x14ac:dyDescent="0.25">
      <c r="A125">
        <f>VLOOKUP('2024-03-18_windows_device_0'!P125,'2024-03-18_windows_device_0'!P$1:P$911,1,0)</f>
        <v>53.695333333333338</v>
      </c>
      <c r="B125">
        <f>VLOOKUP('2024-03-18_windows_device_0'!Q125,'2024-03-18_windows_device_0'!Q$1:Q$911,1,0)</f>
        <v>2184623</v>
      </c>
      <c r="C125">
        <f t="shared" si="6"/>
        <v>6.6751298387913004E-3</v>
      </c>
      <c r="D125">
        <f t="shared" si="4"/>
        <v>2184637.3162792427</v>
      </c>
      <c r="E125">
        <f t="shared" si="5"/>
        <v>53.702008463172128</v>
      </c>
    </row>
    <row r="126" spans="1:5" x14ac:dyDescent="0.25">
      <c r="A126">
        <f>VLOOKUP('2024-03-18_windows_device_0'!P126,'2024-03-18_windows_device_0'!P$1:P$911,1,0)</f>
        <v>53.739999999999995</v>
      </c>
      <c r="B126">
        <f>VLOOKUP('2024-03-18_windows_device_0'!Q126,'2024-03-18_windows_device_0'!Q$1:Q$911,1,0)</f>
        <v>2184624</v>
      </c>
      <c r="C126">
        <f t="shared" si="6"/>
        <v>4.4723369919837684E-2</v>
      </c>
      <c r="D126">
        <f t="shared" si="4"/>
        <v>2184719.9190709251</v>
      </c>
      <c r="E126">
        <f t="shared" si="5"/>
        <v>53.784723369919831</v>
      </c>
    </row>
    <row r="127" spans="1:5" x14ac:dyDescent="0.25">
      <c r="A127">
        <f>VLOOKUP('2024-03-18_windows_device_0'!P127,'2024-03-18_windows_device_0'!P$1:P$911,1,0)</f>
        <v>53.778666666666666</v>
      </c>
      <c r="B127">
        <f>VLOOKUP('2024-03-18_windows_device_0'!Q127,'2024-03-18_windows_device_0'!Q$1:Q$911,1,0)</f>
        <v>2184631</v>
      </c>
      <c r="C127">
        <f t="shared" si="6"/>
        <v>3.8715753064946859E-2</v>
      </c>
      <c r="D127">
        <f t="shared" si="4"/>
        <v>2184714.0344196069</v>
      </c>
      <c r="E127">
        <f t="shared" si="5"/>
        <v>53.817382419731615</v>
      </c>
    </row>
    <row r="128" spans="1:5" x14ac:dyDescent="0.25">
      <c r="A128">
        <f>VLOOKUP('2024-03-18_windows_device_0'!P128,'2024-03-18_windows_device_0'!P$1:P$911,1,0)</f>
        <v>53.795333333333332</v>
      </c>
      <c r="B128">
        <f>VLOOKUP('2024-03-18_windows_device_0'!Q128,'2024-03-18_windows_device_0'!Q$1:Q$911,1,0)</f>
        <v>2184627</v>
      </c>
      <c r="C128">
        <f t="shared" si="6"/>
        <v>1.6687824596956908E-2</v>
      </c>
      <c r="D128">
        <f t="shared" si="4"/>
        <v>2184662.7906981064</v>
      </c>
      <c r="E128">
        <f t="shared" si="5"/>
        <v>53.812021157930289</v>
      </c>
    </row>
    <row r="129" spans="1:5" x14ac:dyDescent="0.25">
      <c r="A129">
        <f>VLOOKUP('2024-03-18_windows_device_0'!P129,'2024-03-18_windows_device_0'!P$1:P$911,1,0)</f>
        <v>53.814</v>
      </c>
      <c r="B129">
        <f>VLOOKUP('2024-03-18_windows_device_0'!Q129,'2024-03-18_windows_device_0'!Q$1:Q$911,1,0)</f>
        <v>2184626</v>
      </c>
      <c r="C129">
        <f t="shared" si="6"/>
        <v>1.8690363548594296E-2</v>
      </c>
      <c r="D129">
        <f t="shared" si="4"/>
        <v>2184666.0855818791</v>
      </c>
      <c r="E129">
        <f t="shared" si="5"/>
        <v>53.832690363548593</v>
      </c>
    </row>
    <row r="130" spans="1:5" x14ac:dyDescent="0.25">
      <c r="A130">
        <f>VLOOKUP('2024-03-18_windows_device_0'!P130,'2024-03-18_windows_device_0'!P$1:P$911,1,0)</f>
        <v>53.856666666666669</v>
      </c>
      <c r="B130">
        <f>VLOOKUP('2024-03-18_windows_device_0'!Q130,'2024-03-18_windows_device_0'!Q$1:Q$911,1,0)</f>
        <v>2184651</v>
      </c>
      <c r="C130">
        <f t="shared" si="6"/>
        <v>4.2720830968214524E-2</v>
      </c>
      <c r="D130">
        <f t="shared" si="4"/>
        <v>2184742.6241871524</v>
      </c>
      <c r="E130">
        <f t="shared" si="5"/>
        <v>53.899387497634883</v>
      </c>
    </row>
    <row r="131" spans="1:5" x14ac:dyDescent="0.25">
      <c r="A131">
        <f>VLOOKUP('2024-03-18_windows_device_0'!P131,'2024-03-18_windows_device_0'!P$1:P$911,1,0)</f>
        <v>53.867333333333335</v>
      </c>
      <c r="B131">
        <f>VLOOKUP('2024-03-18_windows_device_0'!Q131,'2024-03-18_windows_device_0'!Q$1:Q$911,1,0)</f>
        <v>2184644</v>
      </c>
      <c r="C131">
        <f t="shared" si="6"/>
        <v>1.0680207742051851E-2</v>
      </c>
      <c r="D131">
        <f t="shared" ref="D131:D194" si="7">B131+C131*F$3</f>
        <v>2184666.9060467882</v>
      </c>
      <c r="E131">
        <f t="shared" ref="E131:E194" si="8">C131+A131</f>
        <v>53.87801354107539</v>
      </c>
    </row>
    <row r="132" spans="1:5" x14ac:dyDescent="0.25">
      <c r="A132">
        <f>VLOOKUP('2024-03-18_windows_device_0'!P132,'2024-03-18_windows_device_0'!P$1:P$911,1,0)</f>
        <v>53.897333333333336</v>
      </c>
      <c r="B132">
        <f>VLOOKUP('2024-03-18_windows_device_0'!Q132,'2024-03-18_windows_device_0'!Q$1:Q$911,1,0)</f>
        <v>2184667</v>
      </c>
      <c r="C132">
        <f t="shared" si="6"/>
        <v>3.0038084274525281E-2</v>
      </c>
      <c r="D132">
        <f t="shared" si="7"/>
        <v>2184731.4232565914</v>
      </c>
      <c r="E132">
        <f t="shared" si="8"/>
        <v>53.927371417607858</v>
      </c>
    </row>
    <row r="133" spans="1:5" x14ac:dyDescent="0.25">
      <c r="A133">
        <f>VLOOKUP('2024-03-18_windows_device_0'!P133,'2024-03-18_windows_device_0'!P$1:P$911,1,0)</f>
        <v>53.91</v>
      </c>
      <c r="B133">
        <f>VLOOKUP('2024-03-18_windows_device_0'!Q133,'2024-03-18_windows_device_0'!Q$1:Q$911,1,0)</f>
        <v>2184677</v>
      </c>
      <c r="C133">
        <f t="shared" si="6"/>
        <v>1.2682746693682127E-2</v>
      </c>
      <c r="D133">
        <f t="shared" si="7"/>
        <v>2184704.2009305609</v>
      </c>
      <c r="E133">
        <f t="shared" si="8"/>
        <v>53.922682746693681</v>
      </c>
    </row>
    <row r="134" spans="1:5" x14ac:dyDescent="0.25">
      <c r="A134">
        <f>VLOOKUP('2024-03-18_windows_device_0'!P134,'2024-03-18_windows_device_0'!P$1:P$911,1,0)</f>
        <v>53.961333333333329</v>
      </c>
      <c r="B134">
        <f>VLOOKUP('2024-03-18_windows_device_0'!Q134,'2024-03-18_windows_device_0'!Q$1:Q$911,1,0)</f>
        <v>2184677</v>
      </c>
      <c r="C134">
        <f t="shared" si="6"/>
        <v>5.1398499758628986E-2</v>
      </c>
      <c r="D134">
        <f t="shared" si="7"/>
        <v>2184787.2353501678</v>
      </c>
      <c r="E134">
        <f t="shared" si="8"/>
        <v>54.012731833091955</v>
      </c>
    </row>
    <row r="135" spans="1:5" x14ac:dyDescent="0.25">
      <c r="A135">
        <f>VLOOKUP('2024-03-18_windows_device_0'!P135,'2024-03-18_windows_device_0'!P$1:P$911,1,0)</f>
        <v>53.959333333333333</v>
      </c>
      <c r="B135">
        <f>VLOOKUP('2024-03-18_windows_device_0'!Q135,'2024-03-18_windows_device_0'!Q$1:Q$911,1,0)</f>
        <v>2184668</v>
      </c>
      <c r="C135">
        <f t="shared" si="6"/>
        <v>-2.0025389516302758E-3</v>
      </c>
      <c r="D135">
        <f t="shared" si="7"/>
        <v>2184663.7051162273</v>
      </c>
      <c r="E135">
        <f t="shared" si="8"/>
        <v>53.957330794381704</v>
      </c>
    </row>
    <row r="136" spans="1:5" x14ac:dyDescent="0.25">
      <c r="A136">
        <f>VLOOKUP('2024-03-18_windows_device_0'!P136,'2024-03-18_windows_device_0'!P$1:P$911,1,0)</f>
        <v>53.989999999999995</v>
      </c>
      <c r="B136">
        <f>VLOOKUP('2024-03-18_windows_device_0'!Q136,'2024-03-18_windows_device_0'!Q$1:Q$911,1,0)</f>
        <v>2184659</v>
      </c>
      <c r="C136">
        <f t="shared" si="6"/>
        <v>3.0705597258397294E-2</v>
      </c>
      <c r="D136">
        <f t="shared" si="7"/>
        <v>2184724.8548845155</v>
      </c>
      <c r="E136">
        <f t="shared" si="8"/>
        <v>54.020705597258392</v>
      </c>
    </row>
    <row r="137" spans="1:5" x14ac:dyDescent="0.25">
      <c r="A137">
        <f>VLOOKUP('2024-03-18_windows_device_0'!P137,'2024-03-18_windows_device_0'!P$1:P$911,1,0)</f>
        <v>54</v>
      </c>
      <c r="B137">
        <f>VLOOKUP('2024-03-18_windows_device_0'!Q137,'2024-03-18_windows_device_0'!Q$1:Q$911,1,0)</f>
        <v>2184658</v>
      </c>
      <c r="C137">
        <f t="shared" si="6"/>
        <v>1.0012694758179836E-2</v>
      </c>
      <c r="D137">
        <f t="shared" si="7"/>
        <v>2184679.4744188637</v>
      </c>
      <c r="E137">
        <f t="shared" si="8"/>
        <v>54.010012694758181</v>
      </c>
    </row>
    <row r="138" spans="1:5" x14ac:dyDescent="0.25">
      <c r="A138">
        <f>VLOOKUP('2024-03-18_windows_device_0'!P138,'2024-03-18_windows_device_0'!P$1:P$911,1,0)</f>
        <v>54.031999999999996</v>
      </c>
      <c r="B138">
        <f>VLOOKUP('2024-03-18_windows_device_0'!Q138,'2024-03-18_windows_device_0'!Q$1:Q$911,1,0)</f>
        <v>2184673</v>
      </c>
      <c r="C138">
        <f t="shared" si="6"/>
        <v>3.2040623226155557E-2</v>
      </c>
      <c r="D138">
        <f t="shared" si="7"/>
        <v>2184741.7181403642</v>
      </c>
      <c r="E138">
        <f t="shared" si="8"/>
        <v>54.064040623226155</v>
      </c>
    </row>
    <row r="139" spans="1:5" x14ac:dyDescent="0.25">
      <c r="A139">
        <f>VLOOKUP('2024-03-18_windows_device_0'!P139,'2024-03-18_windows_device_0'!P$1:P$911,1,0)</f>
        <v>54.048666666666662</v>
      </c>
      <c r="B139">
        <f>VLOOKUP('2024-03-18_windows_device_0'!Q139,'2024-03-18_windows_device_0'!Q$1:Q$911,1,0)</f>
        <v>2184674</v>
      </c>
      <c r="C139">
        <f t="shared" si="6"/>
        <v>1.6687824596956908E-2</v>
      </c>
      <c r="D139">
        <f t="shared" si="7"/>
        <v>2184709.7906981064</v>
      </c>
      <c r="E139">
        <f t="shared" si="8"/>
        <v>54.065354491263619</v>
      </c>
    </row>
    <row r="140" spans="1:5" x14ac:dyDescent="0.25">
      <c r="A140">
        <f>VLOOKUP('2024-03-18_windows_device_0'!P140,'2024-03-18_windows_device_0'!P$1:P$911,1,0)</f>
        <v>54.084000000000003</v>
      </c>
      <c r="B140">
        <f>VLOOKUP('2024-03-18_windows_device_0'!Q140,'2024-03-18_windows_device_0'!Q$1:Q$911,1,0)</f>
        <v>2184691</v>
      </c>
      <c r="C140">
        <f t="shared" si="6"/>
        <v>3.537818814555832E-2</v>
      </c>
      <c r="D140">
        <f t="shared" si="7"/>
        <v>2184766.8762799855</v>
      </c>
      <c r="E140">
        <f t="shared" si="8"/>
        <v>54.119378188145561</v>
      </c>
    </row>
    <row r="141" spans="1:5" x14ac:dyDescent="0.25">
      <c r="A141">
        <f>VLOOKUP('2024-03-18_windows_device_0'!P141,'2024-03-18_windows_device_0'!P$1:P$911,1,0)</f>
        <v>54.098666666666666</v>
      </c>
      <c r="B141">
        <f>VLOOKUP('2024-03-18_windows_device_0'!Q141,'2024-03-18_windows_device_0'!Q$1:Q$911,1,0)</f>
        <v>2184689</v>
      </c>
      <c r="C141">
        <f t="shared" si="6"/>
        <v>1.4685285645319518E-2</v>
      </c>
      <c r="D141">
        <f t="shared" si="7"/>
        <v>2184720.4958143337</v>
      </c>
      <c r="E141">
        <f t="shared" si="8"/>
        <v>54.113351952311987</v>
      </c>
    </row>
    <row r="142" spans="1:5" x14ac:dyDescent="0.25">
      <c r="A142">
        <f>VLOOKUP('2024-03-18_windows_device_0'!P142,'2024-03-18_windows_device_0'!P$1:P$911,1,0)</f>
        <v>54.114666666666665</v>
      </c>
      <c r="B142">
        <f>VLOOKUP('2024-03-18_windows_device_0'!Q142,'2024-03-18_windows_device_0'!Q$1:Q$911,1,0)</f>
        <v>2184674</v>
      </c>
      <c r="C142">
        <f t="shared" si="6"/>
        <v>1.6020311613077778E-2</v>
      </c>
      <c r="D142">
        <f t="shared" si="7"/>
        <v>2184708.3590701823</v>
      </c>
      <c r="E142">
        <f t="shared" si="8"/>
        <v>54.130686978279741</v>
      </c>
    </row>
    <row r="143" spans="1:5" x14ac:dyDescent="0.25">
      <c r="A143">
        <f>VLOOKUP('2024-03-18_windows_device_0'!P143,'2024-03-18_windows_device_0'!P$1:P$911,1,0)</f>
        <v>54.15</v>
      </c>
      <c r="B143">
        <f>VLOOKUP('2024-03-18_windows_device_0'!Q143,'2024-03-18_windows_device_0'!Q$1:Q$911,1,0)</f>
        <v>2184684</v>
      </c>
      <c r="C143">
        <f t="shared" si="6"/>
        <v>3.5378188145551208E-2</v>
      </c>
      <c r="D143">
        <f t="shared" si="7"/>
        <v>2184759.8762799855</v>
      </c>
      <c r="E143">
        <f t="shared" si="8"/>
        <v>54.185378188145549</v>
      </c>
    </row>
    <row r="144" spans="1:5" x14ac:dyDescent="0.25">
      <c r="A144">
        <f>VLOOKUP('2024-03-18_windows_device_0'!P144,'2024-03-18_windows_device_0'!P$1:P$911,1,0)</f>
        <v>54.153999999999996</v>
      </c>
      <c r="B144">
        <f>VLOOKUP('2024-03-18_windows_device_0'!Q144,'2024-03-18_windows_device_0'!Q$1:Q$911,1,0)</f>
        <v>2184687</v>
      </c>
      <c r="C144">
        <f t="shared" si="6"/>
        <v>4.0050779032676656E-3</v>
      </c>
      <c r="D144">
        <f t="shared" si="7"/>
        <v>2184695.5897675455</v>
      </c>
      <c r="E144">
        <f t="shared" si="8"/>
        <v>54.158005077903262</v>
      </c>
    </row>
    <row r="145" spans="1:5" x14ac:dyDescent="0.25">
      <c r="A145">
        <f>VLOOKUP('2024-03-18_windows_device_0'!P145,'2024-03-18_windows_device_0'!P$1:P$911,1,0)</f>
        <v>54.186</v>
      </c>
      <c r="B145">
        <f>VLOOKUP('2024-03-18_windows_device_0'!Q145,'2024-03-18_windows_device_0'!Q$1:Q$911,1,0)</f>
        <v>2184661</v>
      </c>
      <c r="C145">
        <f t="shared" si="6"/>
        <v>3.2040623226162669E-2</v>
      </c>
      <c r="D145">
        <f t="shared" si="7"/>
        <v>2184729.7181403642</v>
      </c>
      <c r="E145">
        <f t="shared" si="8"/>
        <v>54.218040623226166</v>
      </c>
    </row>
    <row r="146" spans="1:5" x14ac:dyDescent="0.25">
      <c r="A146">
        <f>VLOOKUP('2024-03-18_windows_device_0'!P146,'2024-03-18_windows_device_0'!P$1:P$911,1,0)</f>
        <v>54.212000000000003</v>
      </c>
      <c r="B146">
        <f>VLOOKUP('2024-03-18_windows_device_0'!Q146,'2024-03-18_windows_device_0'!Q$1:Q$911,1,0)</f>
        <v>2184672</v>
      </c>
      <c r="C146">
        <f t="shared" si="6"/>
        <v>2.6033006371257616E-2</v>
      </c>
      <c r="D146">
        <f t="shared" si="7"/>
        <v>2184727.833489046</v>
      </c>
      <c r="E146">
        <f t="shared" si="8"/>
        <v>54.238033006371261</v>
      </c>
    </row>
    <row r="147" spans="1:5" x14ac:dyDescent="0.25">
      <c r="A147">
        <f>VLOOKUP('2024-03-18_windows_device_0'!P147,'2024-03-18_windows_device_0'!P$1:P$911,1,0)</f>
        <v>54.229333333333329</v>
      </c>
      <c r="B147">
        <f>VLOOKUP('2024-03-18_windows_device_0'!Q147,'2024-03-18_windows_device_0'!Q$1:Q$911,1,0)</f>
        <v>2184691</v>
      </c>
      <c r="C147">
        <f t="shared" si="6"/>
        <v>1.7355337580828925E-2</v>
      </c>
      <c r="D147">
        <f t="shared" si="7"/>
        <v>2184728.2223260305</v>
      </c>
      <c r="E147">
        <f t="shared" si="8"/>
        <v>54.24668867091416</v>
      </c>
    </row>
    <row r="148" spans="1:5" x14ac:dyDescent="0.25">
      <c r="A148">
        <f>VLOOKUP('2024-03-18_windows_device_0'!P148,'2024-03-18_windows_device_0'!P$1:P$911,1,0)</f>
        <v>54.24666666666667</v>
      </c>
      <c r="B148">
        <f>VLOOKUP('2024-03-18_windows_device_0'!Q148,'2024-03-18_windows_device_0'!Q$1:Q$911,1,0)</f>
        <v>2184705</v>
      </c>
      <c r="C148">
        <f t="shared" si="6"/>
        <v>1.7355337580843153E-2</v>
      </c>
      <c r="D148">
        <f t="shared" si="7"/>
        <v>2184742.2223260305</v>
      </c>
      <c r="E148">
        <f t="shared" si="8"/>
        <v>54.264022004247515</v>
      </c>
    </row>
    <row r="149" spans="1:5" x14ac:dyDescent="0.25">
      <c r="A149">
        <f>VLOOKUP('2024-03-18_windows_device_0'!P149,'2024-03-18_windows_device_0'!P$1:P$911,1,0)</f>
        <v>54.271999999999998</v>
      </c>
      <c r="B149">
        <f>VLOOKUP('2024-03-18_windows_device_0'!Q149,'2024-03-18_windows_device_0'!Q$1:Q$911,1,0)</f>
        <v>2184719</v>
      </c>
      <c r="C149">
        <f t="shared" si="6"/>
        <v>2.536549338737137E-2</v>
      </c>
      <c r="D149">
        <f t="shared" si="7"/>
        <v>2184773.4018611219</v>
      </c>
      <c r="E149">
        <f t="shared" si="8"/>
        <v>54.297365493387368</v>
      </c>
    </row>
    <row r="150" spans="1:5" x14ac:dyDescent="0.25">
      <c r="A150">
        <f>VLOOKUP('2024-03-18_windows_device_0'!P150,'2024-03-18_windows_device_0'!P$1:P$911,1,0)</f>
        <v>54.272666666666666</v>
      </c>
      <c r="B150">
        <f>VLOOKUP('2024-03-18_windows_device_0'!Q150,'2024-03-18_windows_device_0'!Q$1:Q$911,1,0)</f>
        <v>2184707</v>
      </c>
      <c r="C150">
        <f t="shared" si="6"/>
        <v>6.6751298387913007E-4</v>
      </c>
      <c r="D150">
        <f t="shared" si="7"/>
        <v>2184708.4316279241</v>
      </c>
      <c r="E150">
        <f t="shared" si="8"/>
        <v>54.273334179650547</v>
      </c>
    </row>
    <row r="151" spans="1:5" x14ac:dyDescent="0.25">
      <c r="A151">
        <f>VLOOKUP('2024-03-18_windows_device_0'!P151,'2024-03-18_windows_device_0'!P$1:P$911,1,0)</f>
        <v>54.3</v>
      </c>
      <c r="B151">
        <f>VLOOKUP('2024-03-18_windows_device_0'!Q151,'2024-03-18_windows_device_0'!Q$1:Q$911,1,0)</f>
        <v>2184694</v>
      </c>
      <c r="C151">
        <f t="shared" si="6"/>
        <v>2.7368032339008759E-2</v>
      </c>
      <c r="D151">
        <f t="shared" si="7"/>
        <v>2184752.6967448946</v>
      </c>
      <c r="E151">
        <f t="shared" si="8"/>
        <v>54.327368032339002</v>
      </c>
    </row>
    <row r="152" spans="1:5" x14ac:dyDescent="0.25">
      <c r="A152">
        <f>VLOOKUP('2024-03-18_windows_device_0'!P152,'2024-03-18_windows_device_0'!P$1:P$911,1,0)</f>
        <v>54.316000000000003</v>
      </c>
      <c r="B152">
        <f>VLOOKUP('2024-03-18_windows_device_0'!Q152,'2024-03-18_windows_device_0'!Q$1:Q$911,1,0)</f>
        <v>2184659</v>
      </c>
      <c r="C152">
        <f t="shared" si="6"/>
        <v>1.6020311613084891E-2</v>
      </c>
      <c r="D152">
        <f t="shared" si="7"/>
        <v>2184693.3590701823</v>
      </c>
      <c r="E152">
        <f t="shared" si="8"/>
        <v>54.332020311613086</v>
      </c>
    </row>
    <row r="153" spans="1:5" x14ac:dyDescent="0.25">
      <c r="A153">
        <f>VLOOKUP('2024-03-18_windows_device_0'!P153,'2024-03-18_windows_device_0'!P$1:P$911,1,0)</f>
        <v>54.328000000000003</v>
      </c>
      <c r="B153">
        <f>VLOOKUP('2024-03-18_windows_device_0'!Q153,'2024-03-18_windows_device_0'!Q$1:Q$911,1,0)</f>
        <v>2184649</v>
      </c>
      <c r="C153">
        <f t="shared" si="6"/>
        <v>1.2015233709810112E-2</v>
      </c>
      <c r="D153">
        <f t="shared" si="7"/>
        <v>2184674.7693026364</v>
      </c>
      <c r="E153">
        <f t="shared" si="8"/>
        <v>54.340015233709813</v>
      </c>
    </row>
    <row r="154" spans="1:5" x14ac:dyDescent="0.25">
      <c r="A154">
        <f>VLOOKUP('2024-03-18_windows_device_0'!P154,'2024-03-18_windows_device_0'!P$1:P$911,1,0)</f>
        <v>54.333333333333329</v>
      </c>
      <c r="B154">
        <f>VLOOKUP('2024-03-18_windows_device_0'!Q154,'2024-03-18_windows_device_0'!Q$1:Q$911,1,0)</f>
        <v>2184653</v>
      </c>
      <c r="C154">
        <f t="shared" si="6"/>
        <v>5.3401038710188115E-3</v>
      </c>
      <c r="D154">
        <f t="shared" si="7"/>
        <v>2184664.4530233941</v>
      </c>
      <c r="E154">
        <f t="shared" si="8"/>
        <v>54.338673437204349</v>
      </c>
    </row>
    <row r="155" spans="1:5" x14ac:dyDescent="0.25">
      <c r="A155">
        <f>VLOOKUP('2024-03-18_windows_device_0'!P155,'2024-03-18_windows_device_0'!P$1:P$911,1,0)</f>
        <v>54.350666666666669</v>
      </c>
      <c r="B155">
        <f>VLOOKUP('2024-03-18_windows_device_0'!Q155,'2024-03-18_windows_device_0'!Q$1:Q$911,1,0)</f>
        <v>2184653</v>
      </c>
      <c r="C155">
        <f t="shared" si="6"/>
        <v>1.7355337580843153E-2</v>
      </c>
      <c r="D155">
        <f t="shared" si="7"/>
        <v>2184690.2223260305</v>
      </c>
      <c r="E155">
        <f t="shared" si="8"/>
        <v>54.368022004247514</v>
      </c>
    </row>
    <row r="156" spans="1:5" x14ac:dyDescent="0.25">
      <c r="A156">
        <f>VLOOKUP('2024-03-18_windows_device_0'!P156,'2024-03-18_windows_device_0'!P$1:P$911,1,0)</f>
        <v>54.37533333333333</v>
      </c>
      <c r="B156">
        <f>VLOOKUP('2024-03-18_windows_device_0'!Q156,'2024-03-18_windows_device_0'!Q$1:Q$911,1,0)</f>
        <v>2184661</v>
      </c>
      <c r="C156">
        <f t="shared" si="6"/>
        <v>2.4697980403492241E-2</v>
      </c>
      <c r="D156">
        <f t="shared" si="7"/>
        <v>2184713.9702331973</v>
      </c>
      <c r="E156">
        <f t="shared" si="8"/>
        <v>54.400031313736825</v>
      </c>
    </row>
    <row r="157" spans="1:5" x14ac:dyDescent="0.25">
      <c r="A157">
        <f>VLOOKUP('2024-03-18_windows_device_0'!P157,'2024-03-18_windows_device_0'!P$1:P$911,1,0)</f>
        <v>54.395333333333333</v>
      </c>
      <c r="B157">
        <f>VLOOKUP('2024-03-18_windows_device_0'!Q157,'2024-03-18_windows_device_0'!Q$1:Q$911,1,0)</f>
        <v>2184662</v>
      </c>
      <c r="C157">
        <f t="shared" si="6"/>
        <v>2.0025389516352559E-2</v>
      </c>
      <c r="D157">
        <f t="shared" si="7"/>
        <v>2184704.9488377278</v>
      </c>
      <c r="E157">
        <f t="shared" si="8"/>
        <v>54.415358722849689</v>
      </c>
    </row>
    <row r="158" spans="1:5" x14ac:dyDescent="0.25">
      <c r="A158">
        <f>VLOOKUP('2024-03-18_windows_device_0'!P158,'2024-03-18_windows_device_0'!P$1:P$911,1,0)</f>
        <v>54.377333333333333</v>
      </c>
      <c r="B158">
        <f>VLOOKUP('2024-03-18_windows_device_0'!Q158,'2024-03-18_windows_device_0'!Q$1:Q$911,1,0)</f>
        <v>2184663</v>
      </c>
      <c r="C158">
        <f t="shared" si="6"/>
        <v>-1.8022850564715167E-2</v>
      </c>
      <c r="D158">
        <f t="shared" si="7"/>
        <v>2184624.346046045</v>
      </c>
      <c r="E158">
        <f t="shared" si="8"/>
        <v>54.35931048276862</v>
      </c>
    </row>
    <row r="159" spans="1:5" x14ac:dyDescent="0.25">
      <c r="A159">
        <f>VLOOKUP('2024-03-18_windows_device_0'!P159,'2024-03-18_windows_device_0'!P$1:P$911,1,0)</f>
        <v>54.4</v>
      </c>
      <c r="B159">
        <f>VLOOKUP('2024-03-18_windows_device_0'!Q159,'2024-03-18_windows_device_0'!Q$1:Q$911,1,0)</f>
        <v>2184674</v>
      </c>
      <c r="C159">
        <f t="shared" si="6"/>
        <v>2.2695441451861965E-2</v>
      </c>
      <c r="D159">
        <f t="shared" si="7"/>
        <v>2184722.6753494246</v>
      </c>
      <c r="E159">
        <f t="shared" si="8"/>
        <v>54.422695441451857</v>
      </c>
    </row>
    <row r="160" spans="1:5" x14ac:dyDescent="0.25">
      <c r="A160">
        <f>VLOOKUP('2024-03-18_windows_device_0'!P160,'2024-03-18_windows_device_0'!P$1:P$911,1,0)</f>
        <v>54.406666666666666</v>
      </c>
      <c r="B160">
        <f>VLOOKUP('2024-03-18_windows_device_0'!Q160,'2024-03-18_windows_device_0'!Q$1:Q$911,1,0)</f>
        <v>2184674</v>
      </c>
      <c r="C160">
        <f t="shared" si="6"/>
        <v>6.6751298387841863E-3</v>
      </c>
      <c r="D160">
        <f t="shared" si="7"/>
        <v>2184688.3162792427</v>
      </c>
      <c r="E160">
        <f t="shared" si="8"/>
        <v>54.413341796505449</v>
      </c>
    </row>
    <row r="161" spans="1:5" x14ac:dyDescent="0.25">
      <c r="A161">
        <f>VLOOKUP('2024-03-18_windows_device_0'!P161,'2024-03-18_windows_device_0'!P$1:P$911,1,0)</f>
        <v>54.408000000000001</v>
      </c>
      <c r="B161">
        <f>VLOOKUP('2024-03-18_windows_device_0'!Q161,'2024-03-18_windows_device_0'!Q$1:Q$911,1,0)</f>
        <v>2184673</v>
      </c>
      <c r="C161">
        <f t="shared" si="6"/>
        <v>1.3350259677582601E-3</v>
      </c>
      <c r="D161">
        <f t="shared" si="7"/>
        <v>2184675.8632558486</v>
      </c>
      <c r="E161">
        <f t="shared" si="8"/>
        <v>54.409335025967756</v>
      </c>
    </row>
    <row r="162" spans="1:5" x14ac:dyDescent="0.25">
      <c r="A162">
        <f>VLOOKUP('2024-03-18_windows_device_0'!P162,'2024-03-18_windows_device_0'!P$1:P$911,1,0)</f>
        <v>54.424666666666667</v>
      </c>
      <c r="B162">
        <f>VLOOKUP('2024-03-18_windows_device_0'!Q162,'2024-03-18_windows_device_0'!Q$1:Q$911,1,0)</f>
        <v>2184683</v>
      </c>
      <c r="C162">
        <f t="shared" si="6"/>
        <v>1.6687824596956908E-2</v>
      </c>
      <c r="D162">
        <f t="shared" si="7"/>
        <v>2184718.7906981064</v>
      </c>
      <c r="E162">
        <f t="shared" si="8"/>
        <v>54.441354491263624</v>
      </c>
    </row>
    <row r="163" spans="1:5" x14ac:dyDescent="0.25">
      <c r="A163">
        <f>VLOOKUP('2024-03-18_windows_device_0'!P163,'2024-03-18_windows_device_0'!P$1:P$911,1,0)</f>
        <v>54.424666666666667</v>
      </c>
      <c r="B163">
        <f>VLOOKUP('2024-03-18_windows_device_0'!Q163,'2024-03-18_windows_device_0'!Q$1:Q$911,1,0)</f>
        <v>2184687</v>
      </c>
      <c r="C163">
        <f t="shared" si="6"/>
        <v>0</v>
      </c>
      <c r="D163">
        <f t="shared" si="7"/>
        <v>2184687</v>
      </c>
      <c r="E163">
        <f t="shared" si="8"/>
        <v>54.424666666666667</v>
      </c>
    </row>
    <row r="164" spans="1:5" x14ac:dyDescent="0.25">
      <c r="A164">
        <f>VLOOKUP('2024-03-18_windows_device_0'!P164,'2024-03-18_windows_device_0'!P$1:P$911,1,0)</f>
        <v>54.426000000000002</v>
      </c>
      <c r="B164">
        <f>VLOOKUP('2024-03-18_windows_device_0'!Q164,'2024-03-18_windows_device_0'!Q$1:Q$911,1,0)</f>
        <v>2184698</v>
      </c>
      <c r="C164">
        <f t="shared" si="6"/>
        <v>1.3350259677582601E-3</v>
      </c>
      <c r="D164">
        <f t="shared" si="7"/>
        <v>2184700.8632558486</v>
      </c>
      <c r="E164">
        <f t="shared" si="8"/>
        <v>54.427335025967757</v>
      </c>
    </row>
    <row r="165" spans="1:5" x14ac:dyDescent="0.25">
      <c r="A165">
        <f>VLOOKUP('2024-03-18_windows_device_0'!P165,'2024-03-18_windows_device_0'!P$1:P$911,1,0)</f>
        <v>54.405333333333331</v>
      </c>
      <c r="B165">
        <f>VLOOKUP('2024-03-18_windows_device_0'!Q165,'2024-03-18_windows_device_0'!Q$1:Q$911,1,0)</f>
        <v>2184703</v>
      </c>
      <c r="C165">
        <f t="shared" si="6"/>
        <v>-2.0692902500231689E-2</v>
      </c>
      <c r="D165">
        <f t="shared" si="7"/>
        <v>2184658.6195343481</v>
      </c>
      <c r="E165">
        <f t="shared" si="8"/>
        <v>54.384640430833102</v>
      </c>
    </row>
    <row r="166" spans="1:5" x14ac:dyDescent="0.25">
      <c r="A166">
        <f>VLOOKUP('2024-03-18_windows_device_0'!P166,'2024-03-18_windows_device_0'!P$1:P$911,1,0)</f>
        <v>54.433333333333337</v>
      </c>
      <c r="B166">
        <f>VLOOKUP('2024-03-18_windows_device_0'!Q166,'2024-03-18_windows_device_0'!Q$1:Q$911,1,0)</f>
        <v>2184703</v>
      </c>
      <c r="C166">
        <f t="shared" si="6"/>
        <v>2.8035545322895004E-2</v>
      </c>
      <c r="D166">
        <f t="shared" si="7"/>
        <v>2184763.1283728187</v>
      </c>
      <c r="E166">
        <f t="shared" si="8"/>
        <v>54.461368878656231</v>
      </c>
    </row>
    <row r="167" spans="1:5" x14ac:dyDescent="0.25">
      <c r="A167">
        <f>VLOOKUP('2024-03-18_windows_device_0'!P167,'2024-03-18_windows_device_0'!P$1:P$911,1,0)</f>
        <v>54.433333333333337</v>
      </c>
      <c r="B167">
        <f>VLOOKUP('2024-03-18_windows_device_0'!Q167,'2024-03-18_windows_device_0'!Q$1:Q$911,1,0)</f>
        <v>2184704</v>
      </c>
      <c r="C167">
        <f t="shared" si="6"/>
        <v>0</v>
      </c>
      <c r="D167">
        <f t="shared" si="7"/>
        <v>2184704</v>
      </c>
      <c r="E167">
        <f t="shared" si="8"/>
        <v>54.433333333333337</v>
      </c>
    </row>
    <row r="168" spans="1:5" x14ac:dyDescent="0.25">
      <c r="A168">
        <f>VLOOKUP('2024-03-18_windows_device_0'!P168,'2024-03-18_windows_device_0'!P$1:P$911,1,0)</f>
        <v>54.441333333333333</v>
      </c>
      <c r="B168">
        <f>VLOOKUP('2024-03-18_windows_device_0'!Q168,'2024-03-18_windows_device_0'!Q$1:Q$911,1,0)</f>
        <v>2184711</v>
      </c>
      <c r="C168">
        <f t="shared" ref="C168:C231" si="9">(A168-A167)*F$2</f>
        <v>8.0101558065353313E-3</v>
      </c>
      <c r="D168">
        <f t="shared" si="7"/>
        <v>2184728.1795350909</v>
      </c>
      <c r="E168">
        <f t="shared" si="8"/>
        <v>54.449343489139871</v>
      </c>
    </row>
    <row r="169" spans="1:5" x14ac:dyDescent="0.25">
      <c r="A169">
        <f>VLOOKUP('2024-03-18_windows_device_0'!P169,'2024-03-18_windows_device_0'!P$1:P$911,1,0)</f>
        <v>54.428666666666672</v>
      </c>
      <c r="B169">
        <f>VLOOKUP('2024-03-18_windows_device_0'!Q169,'2024-03-18_windows_device_0'!Q$1:Q$911,1,0)</f>
        <v>2184717</v>
      </c>
      <c r="C169">
        <f t="shared" si="9"/>
        <v>-1.2682746693682127E-2</v>
      </c>
      <c r="D169">
        <f t="shared" si="7"/>
        <v>2184689.7990694391</v>
      </c>
      <c r="E169">
        <f t="shared" si="8"/>
        <v>54.415983919972987</v>
      </c>
    </row>
    <row r="170" spans="1:5" x14ac:dyDescent="0.25">
      <c r="A170">
        <f>VLOOKUP('2024-03-18_windows_device_0'!P170,'2024-03-18_windows_device_0'!P$1:P$911,1,0)</f>
        <v>54.429333333333332</v>
      </c>
      <c r="B170">
        <f>VLOOKUP('2024-03-18_windows_device_0'!Q170,'2024-03-18_windows_device_0'!Q$1:Q$911,1,0)</f>
        <v>2184718</v>
      </c>
      <c r="C170">
        <f t="shared" si="9"/>
        <v>6.6751298387201564E-4</v>
      </c>
      <c r="D170">
        <f t="shared" si="7"/>
        <v>2184719.4316279241</v>
      </c>
      <c r="E170">
        <f t="shared" si="8"/>
        <v>54.430000846317206</v>
      </c>
    </row>
    <row r="171" spans="1:5" x14ac:dyDescent="0.25">
      <c r="A171">
        <f>VLOOKUP('2024-03-18_windows_device_0'!P171,'2024-03-18_windows_device_0'!P$1:P$911,1,0)</f>
        <v>54.42</v>
      </c>
      <c r="B171">
        <f>VLOOKUP('2024-03-18_windows_device_0'!Q171,'2024-03-18_windows_device_0'!Q$1:Q$911,1,0)</f>
        <v>2184720</v>
      </c>
      <c r="C171">
        <f t="shared" si="9"/>
        <v>-9.3451817742935921E-3</v>
      </c>
      <c r="D171">
        <f t="shared" si="7"/>
        <v>2184699.9572090604</v>
      </c>
      <c r="E171">
        <f t="shared" si="8"/>
        <v>54.410654818225709</v>
      </c>
    </row>
    <row r="172" spans="1:5" x14ac:dyDescent="0.25">
      <c r="A172">
        <f>VLOOKUP('2024-03-18_windows_device_0'!P172,'2024-03-18_windows_device_0'!P$1:P$911,1,0)</f>
        <v>54.417333333333332</v>
      </c>
      <c r="B172">
        <f>VLOOKUP('2024-03-18_windows_device_0'!Q172,'2024-03-18_windows_device_0'!Q$1:Q$911,1,0)</f>
        <v>2184718</v>
      </c>
      <c r="C172">
        <f t="shared" si="9"/>
        <v>-2.6700519355165203E-3</v>
      </c>
      <c r="D172">
        <f t="shared" si="7"/>
        <v>2184712.2734883032</v>
      </c>
      <c r="E172">
        <f t="shared" si="8"/>
        <v>54.414663281397814</v>
      </c>
    </row>
    <row r="173" spans="1:5" x14ac:dyDescent="0.25">
      <c r="A173">
        <f>VLOOKUP('2024-03-18_windows_device_0'!P173,'2024-03-18_windows_device_0'!P$1:P$911,1,0)</f>
        <v>54.405999999999999</v>
      </c>
      <c r="B173">
        <f>VLOOKUP('2024-03-18_windows_device_0'!Q173,'2024-03-18_windows_device_0'!Q$1:Q$911,1,0)</f>
        <v>2184720</v>
      </c>
      <c r="C173">
        <f t="shared" si="9"/>
        <v>-1.1347720725930982E-2</v>
      </c>
      <c r="D173">
        <f t="shared" si="7"/>
        <v>2184695.6623252877</v>
      </c>
      <c r="E173">
        <f t="shared" si="8"/>
        <v>54.394652279274069</v>
      </c>
    </row>
    <row r="174" spans="1:5" x14ac:dyDescent="0.25">
      <c r="A174">
        <f>VLOOKUP('2024-03-18_windows_device_0'!P174,'2024-03-18_windows_device_0'!P$1:P$911,1,0)</f>
        <v>54.396000000000001</v>
      </c>
      <c r="B174">
        <f>VLOOKUP('2024-03-18_windows_device_0'!Q174,'2024-03-18_windows_device_0'!Q$1:Q$911,1,0)</f>
        <v>2184724</v>
      </c>
      <c r="C174">
        <f t="shared" si="9"/>
        <v>-1.0012694758172722E-2</v>
      </c>
      <c r="D174">
        <f t="shared" si="7"/>
        <v>2184702.5255811363</v>
      </c>
      <c r="E174">
        <f t="shared" si="8"/>
        <v>54.385987305241827</v>
      </c>
    </row>
    <row r="175" spans="1:5" x14ac:dyDescent="0.25">
      <c r="A175">
        <f>VLOOKUP('2024-03-18_windows_device_0'!P175,'2024-03-18_windows_device_0'!P$1:P$911,1,0)</f>
        <v>54.399333333333331</v>
      </c>
      <c r="B175">
        <f>VLOOKUP('2024-03-18_windows_device_0'!Q175,'2024-03-18_windows_device_0'!Q$1:Q$911,1,0)</f>
        <v>2184727</v>
      </c>
      <c r="C175">
        <f t="shared" si="9"/>
        <v>3.3375649193885357E-3</v>
      </c>
      <c r="D175">
        <f t="shared" si="7"/>
        <v>2184734.1581396214</v>
      </c>
      <c r="E175">
        <f t="shared" si="8"/>
        <v>54.402670898252723</v>
      </c>
    </row>
    <row r="176" spans="1:5" x14ac:dyDescent="0.25">
      <c r="A176">
        <f>VLOOKUP('2024-03-18_windows_device_0'!P176,'2024-03-18_windows_device_0'!P$1:P$911,1,0)</f>
        <v>54.37533333333333</v>
      </c>
      <c r="B176">
        <f>VLOOKUP('2024-03-18_windows_device_0'!Q176,'2024-03-18_windows_device_0'!Q$1:Q$911,1,0)</f>
        <v>2184732</v>
      </c>
      <c r="C176">
        <f t="shared" si="9"/>
        <v>-2.4030467419620224E-2</v>
      </c>
      <c r="D176">
        <f t="shared" si="7"/>
        <v>2184680.4613947268</v>
      </c>
      <c r="E176">
        <f t="shared" si="8"/>
        <v>54.351302865913709</v>
      </c>
    </row>
    <row r="177" spans="1:5" x14ac:dyDescent="0.25">
      <c r="A177">
        <f>VLOOKUP('2024-03-18_windows_device_0'!P177,'2024-03-18_windows_device_0'!P$1:P$911,1,0)</f>
        <v>54.36866666666667</v>
      </c>
      <c r="B177">
        <f>VLOOKUP('2024-03-18_windows_device_0'!Q177,'2024-03-18_windows_device_0'!Q$1:Q$911,1,0)</f>
        <v>2184732</v>
      </c>
      <c r="C177">
        <f t="shared" si="9"/>
        <v>-6.6751298387770714E-3</v>
      </c>
      <c r="D177">
        <f t="shared" si="7"/>
        <v>2184717.6837207573</v>
      </c>
      <c r="E177">
        <f t="shared" si="8"/>
        <v>54.361991536827894</v>
      </c>
    </row>
    <row r="178" spans="1:5" x14ac:dyDescent="0.25">
      <c r="A178">
        <f>VLOOKUP('2024-03-18_windows_device_0'!P178,'2024-03-18_windows_device_0'!P$1:P$911,1,0)</f>
        <v>54.366</v>
      </c>
      <c r="B178">
        <f>VLOOKUP('2024-03-18_windows_device_0'!Q178,'2024-03-18_windows_device_0'!Q$1:Q$911,1,0)</f>
        <v>2184734</v>
      </c>
      <c r="C178">
        <f t="shared" si="9"/>
        <v>-2.6700519355165203E-3</v>
      </c>
      <c r="D178">
        <f t="shared" si="7"/>
        <v>2184728.2734883032</v>
      </c>
      <c r="E178">
        <f t="shared" si="8"/>
        <v>54.363329948064482</v>
      </c>
    </row>
    <row r="179" spans="1:5" x14ac:dyDescent="0.25">
      <c r="A179">
        <f>VLOOKUP('2024-03-18_windows_device_0'!P179,'2024-03-18_windows_device_0'!P$1:P$911,1,0)</f>
        <v>54.332000000000001</v>
      </c>
      <c r="B179">
        <f>VLOOKUP('2024-03-18_windows_device_0'!Q179,'2024-03-18_windows_device_0'!Q$1:Q$911,1,0)</f>
        <v>2184740</v>
      </c>
      <c r="C179">
        <f t="shared" si="9"/>
        <v>-3.4043162177792949E-2</v>
      </c>
      <c r="D179">
        <f t="shared" si="7"/>
        <v>2184666.9869758631</v>
      </c>
      <c r="E179">
        <f t="shared" si="8"/>
        <v>54.297956837822206</v>
      </c>
    </row>
    <row r="180" spans="1:5" x14ac:dyDescent="0.25">
      <c r="A180">
        <f>VLOOKUP('2024-03-18_windows_device_0'!P180,'2024-03-18_windows_device_0'!P$1:P$911,1,0)</f>
        <v>54.326000000000001</v>
      </c>
      <c r="B180">
        <f>VLOOKUP('2024-03-18_windows_device_0'!Q180,'2024-03-18_windows_device_0'!Q$1:Q$911,1,0)</f>
        <v>2184736</v>
      </c>
      <c r="C180">
        <f t="shared" si="9"/>
        <v>-6.0076168549050559E-3</v>
      </c>
      <c r="D180">
        <f t="shared" si="7"/>
        <v>2184723.1153486818</v>
      </c>
      <c r="E180">
        <f t="shared" si="8"/>
        <v>54.319992383145099</v>
      </c>
    </row>
    <row r="181" spans="1:5" x14ac:dyDescent="0.25">
      <c r="A181">
        <f>VLOOKUP('2024-03-18_windows_device_0'!P181,'2024-03-18_windows_device_0'!P$1:P$911,1,0)</f>
        <v>54.324666666666666</v>
      </c>
      <c r="B181">
        <f>VLOOKUP('2024-03-18_windows_device_0'!Q181,'2024-03-18_windows_device_0'!Q$1:Q$911,1,0)</f>
        <v>2184735</v>
      </c>
      <c r="C181">
        <f t="shared" si="9"/>
        <v>-1.3350259677582601E-3</v>
      </c>
      <c r="D181">
        <f t="shared" si="7"/>
        <v>2184732.1367441514</v>
      </c>
      <c r="E181">
        <f t="shared" si="8"/>
        <v>54.32333164069891</v>
      </c>
    </row>
    <row r="182" spans="1:5" x14ac:dyDescent="0.25">
      <c r="A182">
        <f>VLOOKUP('2024-03-18_windows_device_0'!P182,'2024-03-18_windows_device_0'!P$1:P$911,1,0)</f>
        <v>54.295333333333332</v>
      </c>
      <c r="B182">
        <f>VLOOKUP('2024-03-18_windows_device_0'!Q182,'2024-03-18_windows_device_0'!Q$1:Q$911,1,0)</f>
        <v>2184742</v>
      </c>
      <c r="C182">
        <f t="shared" si="9"/>
        <v>-2.9370571290646151E-2</v>
      </c>
      <c r="D182">
        <f t="shared" si="7"/>
        <v>2184679.0083713327</v>
      </c>
      <c r="E182">
        <f t="shared" si="8"/>
        <v>54.265962762042683</v>
      </c>
    </row>
    <row r="183" spans="1:5" x14ac:dyDescent="0.25">
      <c r="A183">
        <f>VLOOKUP('2024-03-18_windows_device_0'!P183,'2024-03-18_windows_device_0'!P$1:P$911,1,0)</f>
        <v>54.289333333333332</v>
      </c>
      <c r="B183">
        <f>VLOOKUP('2024-03-18_windows_device_0'!Q183,'2024-03-18_windows_device_0'!Q$1:Q$911,1,0)</f>
        <v>2184747</v>
      </c>
      <c r="C183">
        <f t="shared" si="9"/>
        <v>-6.0076168549050559E-3</v>
      </c>
      <c r="D183">
        <f t="shared" si="7"/>
        <v>2184734.1153486818</v>
      </c>
      <c r="E183">
        <f t="shared" si="8"/>
        <v>54.28332571647843</v>
      </c>
    </row>
    <row r="184" spans="1:5" x14ac:dyDescent="0.25">
      <c r="A184">
        <f>VLOOKUP('2024-03-18_windows_device_0'!P184,'2024-03-18_windows_device_0'!P$1:P$911,1,0)</f>
        <v>54.271333333333331</v>
      </c>
      <c r="B184">
        <f>VLOOKUP('2024-03-18_windows_device_0'!Q184,'2024-03-18_windows_device_0'!Q$1:Q$911,1,0)</f>
        <v>2184744</v>
      </c>
      <c r="C184">
        <f t="shared" si="9"/>
        <v>-1.8022850564715167E-2</v>
      </c>
      <c r="D184">
        <f t="shared" si="7"/>
        <v>2184705.346046045</v>
      </c>
      <c r="E184">
        <f t="shared" si="8"/>
        <v>54.253310482768619</v>
      </c>
    </row>
    <row r="185" spans="1:5" x14ac:dyDescent="0.25">
      <c r="A185">
        <f>VLOOKUP('2024-03-18_windows_device_0'!P185,'2024-03-18_windows_device_0'!P$1:P$911,1,0)</f>
        <v>54.223333333333329</v>
      </c>
      <c r="B185">
        <f>VLOOKUP('2024-03-18_windows_device_0'!Q185,'2024-03-18_windows_device_0'!Q$1:Q$911,1,0)</f>
        <v>2184746</v>
      </c>
      <c r="C185">
        <f t="shared" si="9"/>
        <v>-4.8060934839240448E-2</v>
      </c>
      <c r="D185">
        <f t="shared" si="7"/>
        <v>2184642.9227894535</v>
      </c>
      <c r="E185">
        <f t="shared" si="8"/>
        <v>54.175272398494087</v>
      </c>
    </row>
    <row r="186" spans="1:5" x14ac:dyDescent="0.25">
      <c r="A186">
        <f>VLOOKUP('2024-03-18_windows_device_0'!P186,'2024-03-18_windows_device_0'!P$1:P$911,1,0)</f>
        <v>54.195999999999998</v>
      </c>
      <c r="B186">
        <f>VLOOKUP('2024-03-18_windows_device_0'!Q186,'2024-03-18_windows_device_0'!Q$1:Q$911,1,0)</f>
        <v>2184744</v>
      </c>
      <c r="C186">
        <f t="shared" si="9"/>
        <v>-2.7368032339008759E-2</v>
      </c>
      <c r="D186">
        <f t="shared" si="7"/>
        <v>2184685.3032551054</v>
      </c>
      <c r="E186">
        <f t="shared" si="8"/>
        <v>54.168631967660993</v>
      </c>
    </row>
    <row r="187" spans="1:5" x14ac:dyDescent="0.25">
      <c r="A187">
        <f>VLOOKUP('2024-03-18_windows_device_0'!P187,'2024-03-18_windows_device_0'!P$1:P$911,1,0)</f>
        <v>54.178666666666672</v>
      </c>
      <c r="B187">
        <f>VLOOKUP('2024-03-18_windows_device_0'!Q187,'2024-03-18_windows_device_0'!Q$1:Q$911,1,0)</f>
        <v>2184749</v>
      </c>
      <c r="C187">
        <f t="shared" si="9"/>
        <v>-1.7355337580828925E-2</v>
      </c>
      <c r="D187">
        <f t="shared" si="7"/>
        <v>2184711.7776739695</v>
      </c>
      <c r="E187">
        <f t="shared" si="8"/>
        <v>54.161311329085841</v>
      </c>
    </row>
    <row r="188" spans="1:5" x14ac:dyDescent="0.25">
      <c r="A188">
        <f>VLOOKUP('2024-03-18_windows_device_0'!P188,'2024-03-18_windows_device_0'!P$1:P$911,1,0)</f>
        <v>54.168666666666667</v>
      </c>
      <c r="B188">
        <f>VLOOKUP('2024-03-18_windows_device_0'!Q188,'2024-03-18_windows_device_0'!Q$1:Q$911,1,0)</f>
        <v>2184753</v>
      </c>
      <c r="C188">
        <f t="shared" si="9"/>
        <v>-1.0012694758179836E-2</v>
      </c>
      <c r="D188">
        <f t="shared" si="7"/>
        <v>2184731.5255811363</v>
      </c>
      <c r="E188">
        <f t="shared" si="8"/>
        <v>54.158653971908485</v>
      </c>
    </row>
    <row r="189" spans="1:5" x14ac:dyDescent="0.25">
      <c r="A189">
        <f>VLOOKUP('2024-03-18_windows_device_0'!P189,'2024-03-18_windows_device_0'!P$1:P$911,1,0)</f>
        <v>54.134</v>
      </c>
      <c r="B189">
        <f>VLOOKUP('2024-03-18_windows_device_0'!Q189,'2024-03-18_windows_device_0'!Q$1:Q$911,1,0)</f>
        <v>2184756</v>
      </c>
      <c r="C189">
        <f t="shared" si="9"/>
        <v>-3.4710675161672075E-2</v>
      </c>
      <c r="D189">
        <f t="shared" si="7"/>
        <v>2184681.5553479386</v>
      </c>
      <c r="E189">
        <f t="shared" si="8"/>
        <v>54.099289324838331</v>
      </c>
    </row>
    <row r="190" spans="1:5" x14ac:dyDescent="0.25">
      <c r="A190">
        <f>VLOOKUP('2024-03-18_windows_device_0'!P190,'2024-03-18_windows_device_0'!P$1:P$911,1,0)</f>
        <v>54.100666666666669</v>
      </c>
      <c r="B190">
        <f>VLOOKUP('2024-03-18_windows_device_0'!Q190,'2024-03-18_windows_device_0'!Q$1:Q$911,1,0)</f>
        <v>2184760</v>
      </c>
      <c r="C190">
        <f t="shared" si="9"/>
        <v>-3.3375649193913816E-2</v>
      </c>
      <c r="D190">
        <f t="shared" si="7"/>
        <v>2184688.4186037872</v>
      </c>
      <c r="E190">
        <f t="shared" si="8"/>
        <v>54.067291017472755</v>
      </c>
    </row>
    <row r="191" spans="1:5" x14ac:dyDescent="0.25">
      <c r="A191">
        <f>VLOOKUP('2024-03-18_windows_device_0'!P191,'2024-03-18_windows_device_0'!P$1:P$911,1,0)</f>
        <v>54.094666666666669</v>
      </c>
      <c r="B191">
        <f>VLOOKUP('2024-03-18_windows_device_0'!Q191,'2024-03-18_windows_device_0'!Q$1:Q$911,1,0)</f>
        <v>2184760</v>
      </c>
      <c r="C191">
        <f t="shared" si="9"/>
        <v>-6.0076168549050559E-3</v>
      </c>
      <c r="D191">
        <f t="shared" si="7"/>
        <v>2184747.1153486818</v>
      </c>
      <c r="E191">
        <f t="shared" si="8"/>
        <v>54.088659049811767</v>
      </c>
    </row>
    <row r="192" spans="1:5" x14ac:dyDescent="0.25">
      <c r="A192">
        <f>VLOOKUP('2024-03-18_windows_device_0'!P192,'2024-03-18_windows_device_0'!P$1:P$911,1,0)</f>
        <v>54.050666666666672</v>
      </c>
      <c r="B192">
        <f>VLOOKUP('2024-03-18_windows_device_0'!Q192,'2024-03-18_windows_device_0'!Q$1:Q$911,1,0)</f>
        <v>2184764</v>
      </c>
      <c r="C192">
        <f t="shared" si="9"/>
        <v>-4.405585693596567E-2</v>
      </c>
      <c r="D192">
        <f t="shared" si="7"/>
        <v>2184669.512556999</v>
      </c>
      <c r="E192">
        <f t="shared" si="8"/>
        <v>54.006610809730709</v>
      </c>
    </row>
    <row r="193" spans="1:5" x14ac:dyDescent="0.25">
      <c r="A193">
        <f>VLOOKUP('2024-03-18_windows_device_0'!P193,'2024-03-18_windows_device_0'!P$1:P$911,1,0)</f>
        <v>54.032666666666671</v>
      </c>
      <c r="B193">
        <f>VLOOKUP('2024-03-18_windows_device_0'!Q193,'2024-03-18_windows_device_0'!Q$1:Q$911,1,0)</f>
        <v>2184765</v>
      </c>
      <c r="C193">
        <f t="shared" si="9"/>
        <v>-1.8022850564715167E-2</v>
      </c>
      <c r="D193">
        <f t="shared" si="7"/>
        <v>2184726.346046045</v>
      </c>
      <c r="E193">
        <f t="shared" si="8"/>
        <v>54.014643816101959</v>
      </c>
    </row>
    <row r="194" spans="1:5" x14ac:dyDescent="0.25">
      <c r="A194">
        <f>VLOOKUP('2024-03-18_windows_device_0'!P194,'2024-03-18_windows_device_0'!P$1:P$911,1,0)</f>
        <v>54.012666666666668</v>
      </c>
      <c r="B194">
        <f>VLOOKUP('2024-03-18_windows_device_0'!Q194,'2024-03-18_windows_device_0'!Q$1:Q$911,1,0)</f>
        <v>2184764</v>
      </c>
      <c r="C194">
        <f t="shared" si="9"/>
        <v>-2.0025389516352559E-2</v>
      </c>
      <c r="D194">
        <f t="shared" si="7"/>
        <v>2184721.0511622722</v>
      </c>
      <c r="E194">
        <f t="shared" si="8"/>
        <v>53.992641277150312</v>
      </c>
    </row>
    <row r="195" spans="1:5" x14ac:dyDescent="0.25">
      <c r="A195">
        <f>VLOOKUP('2024-03-18_windows_device_0'!P195,'2024-03-18_windows_device_0'!P$1:P$911,1,0)</f>
        <v>53.973333333333329</v>
      </c>
      <c r="B195">
        <f>VLOOKUP('2024-03-18_windows_device_0'!Q195,'2024-03-18_windows_device_0'!Q$1:Q$911,1,0)</f>
        <v>2184764</v>
      </c>
      <c r="C195">
        <f t="shared" si="9"/>
        <v>-3.9383266048825985E-2</v>
      </c>
      <c r="D195">
        <f t="shared" ref="D195:D258" si="10">B195+C195*F$3</f>
        <v>2184679.533952469</v>
      </c>
      <c r="E195">
        <f t="shared" ref="E195:E258" si="11">C195+A195</f>
        <v>53.933950067284506</v>
      </c>
    </row>
    <row r="196" spans="1:5" x14ac:dyDescent="0.25">
      <c r="A196">
        <f>VLOOKUP('2024-03-18_windows_device_0'!P196,'2024-03-18_windows_device_0'!P$1:P$911,1,0)</f>
        <v>53.957999999999998</v>
      </c>
      <c r="B196">
        <f>VLOOKUP('2024-03-18_windows_device_0'!Q196,'2024-03-18_windows_device_0'!Q$1:Q$911,1,0)</f>
        <v>2184763</v>
      </c>
      <c r="C196">
        <f t="shared" si="9"/>
        <v>-1.5352798629198647E-2</v>
      </c>
      <c r="D196">
        <f t="shared" si="10"/>
        <v>2184730.0725577422</v>
      </c>
      <c r="E196">
        <f t="shared" si="11"/>
        <v>53.942647201370796</v>
      </c>
    </row>
    <row r="197" spans="1:5" x14ac:dyDescent="0.25">
      <c r="A197">
        <f>VLOOKUP('2024-03-18_windows_device_0'!P197,'2024-03-18_windows_device_0'!P$1:P$911,1,0)</f>
        <v>53.911999999999999</v>
      </c>
      <c r="B197">
        <f>VLOOKUP('2024-03-18_windows_device_0'!Q197,'2024-03-18_windows_device_0'!Q$1:Q$911,1,0)</f>
        <v>2184767</v>
      </c>
      <c r="C197">
        <f t="shared" si="9"/>
        <v>-4.6058395887603056E-2</v>
      </c>
      <c r="D197">
        <f t="shared" si="10"/>
        <v>2184668.2176732263</v>
      </c>
      <c r="E197">
        <f t="shared" si="11"/>
        <v>53.865941604112393</v>
      </c>
    </row>
    <row r="198" spans="1:5" x14ac:dyDescent="0.25">
      <c r="A198">
        <f>VLOOKUP('2024-03-18_windows_device_0'!P198,'2024-03-18_windows_device_0'!P$1:P$911,1,0)</f>
        <v>53.912666666666667</v>
      </c>
      <c r="B198">
        <f>VLOOKUP('2024-03-18_windows_device_0'!Q198,'2024-03-18_windows_device_0'!Q$1:Q$911,1,0)</f>
        <v>2184770</v>
      </c>
      <c r="C198">
        <f t="shared" si="9"/>
        <v>6.6751298387913007E-4</v>
      </c>
      <c r="D198">
        <f t="shared" si="10"/>
        <v>2184771.4316279241</v>
      </c>
      <c r="E198">
        <f t="shared" si="11"/>
        <v>53.913334179650548</v>
      </c>
    </row>
    <row r="199" spans="1:5" x14ac:dyDescent="0.25">
      <c r="A199">
        <f>VLOOKUP('2024-03-18_windows_device_0'!P199,'2024-03-18_windows_device_0'!P$1:P$911,1,0)</f>
        <v>53.853333333333332</v>
      </c>
      <c r="B199">
        <f>VLOOKUP('2024-03-18_windows_device_0'!Q199,'2024-03-18_windows_device_0'!Q$1:Q$911,1,0)</f>
        <v>2184769</v>
      </c>
      <c r="C199">
        <f t="shared" si="9"/>
        <v>-5.9408655565171428E-2</v>
      </c>
      <c r="D199">
        <f t="shared" si="10"/>
        <v>2184641.5851147412</v>
      </c>
      <c r="E199">
        <f t="shared" si="11"/>
        <v>53.79392467776816</v>
      </c>
    </row>
    <row r="200" spans="1:5" x14ac:dyDescent="0.25">
      <c r="A200">
        <f>VLOOKUP('2024-03-18_windows_device_0'!P200,'2024-03-18_windows_device_0'!P$1:P$911,1,0)</f>
        <v>53.829333333333338</v>
      </c>
      <c r="B200">
        <f>VLOOKUP('2024-03-18_windows_device_0'!Q200,'2024-03-18_windows_device_0'!Q$1:Q$911,1,0)</f>
        <v>2184767</v>
      </c>
      <c r="C200">
        <f t="shared" si="9"/>
        <v>-2.4030467419613108E-2</v>
      </c>
      <c r="D200">
        <f t="shared" si="10"/>
        <v>2184715.4613947268</v>
      </c>
      <c r="E200">
        <f t="shared" si="11"/>
        <v>53.805302865913724</v>
      </c>
    </row>
    <row r="201" spans="1:5" x14ac:dyDescent="0.25">
      <c r="A201">
        <f>VLOOKUP('2024-03-18_windows_device_0'!P201,'2024-03-18_windows_device_0'!P$1:P$911,1,0)</f>
        <v>53.789333333333332</v>
      </c>
      <c r="B201">
        <f>VLOOKUP('2024-03-18_windows_device_0'!Q201,'2024-03-18_windows_device_0'!Q$1:Q$911,1,0)</f>
        <v>2184769</v>
      </c>
      <c r="C201">
        <f t="shared" si="9"/>
        <v>-4.0050779032705118E-2</v>
      </c>
      <c r="D201">
        <f t="shared" si="10"/>
        <v>2184683.1023245449</v>
      </c>
      <c r="E201">
        <f t="shared" si="11"/>
        <v>53.749282554300628</v>
      </c>
    </row>
    <row r="202" spans="1:5" x14ac:dyDescent="0.25">
      <c r="A202">
        <f>VLOOKUP('2024-03-18_windows_device_0'!P202,'2024-03-18_windows_device_0'!P$1:P$911,1,0)</f>
        <v>53.762</v>
      </c>
      <c r="B202">
        <f>VLOOKUP('2024-03-18_windows_device_0'!Q202,'2024-03-18_windows_device_0'!Q$1:Q$911,1,0)</f>
        <v>2184763</v>
      </c>
      <c r="C202">
        <f t="shared" si="9"/>
        <v>-2.7368032339008759E-2</v>
      </c>
      <c r="D202">
        <f t="shared" si="10"/>
        <v>2184704.3032551054</v>
      </c>
      <c r="E202">
        <f t="shared" si="11"/>
        <v>53.734631967660995</v>
      </c>
    </row>
    <row r="203" spans="1:5" x14ac:dyDescent="0.25">
      <c r="A203">
        <f>VLOOKUP('2024-03-18_windows_device_0'!P203,'2024-03-18_windows_device_0'!P$1:P$911,1,0)</f>
        <v>53.730000000000004</v>
      </c>
      <c r="B203">
        <f>VLOOKUP('2024-03-18_windows_device_0'!Q203,'2024-03-18_windows_device_0'!Q$1:Q$911,1,0)</f>
        <v>2184768</v>
      </c>
      <c r="C203">
        <f t="shared" si="9"/>
        <v>-3.2040623226155557E-2</v>
      </c>
      <c r="D203">
        <f t="shared" si="10"/>
        <v>2184699.2818596358</v>
      </c>
      <c r="E203">
        <f t="shared" si="11"/>
        <v>53.697959376773845</v>
      </c>
    </row>
    <row r="204" spans="1:5" x14ac:dyDescent="0.25">
      <c r="A204">
        <f>VLOOKUP('2024-03-18_windows_device_0'!P204,'2024-03-18_windows_device_0'!P$1:P$911,1,0)</f>
        <v>53.689333333333337</v>
      </c>
      <c r="B204">
        <f>VLOOKUP('2024-03-18_windows_device_0'!Q204,'2024-03-18_windows_device_0'!Q$1:Q$911,1,0)</f>
        <v>2184768</v>
      </c>
      <c r="C204">
        <f t="shared" si="9"/>
        <v>-4.0718292016577132E-2</v>
      </c>
      <c r="D204">
        <f t="shared" si="10"/>
        <v>2184680.6706966204</v>
      </c>
      <c r="E204">
        <f t="shared" si="11"/>
        <v>53.648615041316759</v>
      </c>
    </row>
    <row r="205" spans="1:5" x14ac:dyDescent="0.25">
      <c r="A205">
        <f>VLOOKUP('2024-03-18_windows_device_0'!P205,'2024-03-18_windows_device_0'!P$1:P$911,1,0)</f>
        <v>53.667333333333332</v>
      </c>
      <c r="B205">
        <f>VLOOKUP('2024-03-18_windows_device_0'!Q205,'2024-03-18_windows_device_0'!Q$1:Q$911,1,0)</f>
        <v>2184767</v>
      </c>
      <c r="C205">
        <f t="shared" si="9"/>
        <v>-2.2027928467989948E-2</v>
      </c>
      <c r="D205">
        <f t="shared" si="10"/>
        <v>2184719.7562784995</v>
      </c>
      <c r="E205">
        <f t="shared" si="11"/>
        <v>53.64530540486534</v>
      </c>
    </row>
    <row r="206" spans="1:5" x14ac:dyDescent="0.25">
      <c r="A206">
        <f>VLOOKUP('2024-03-18_windows_device_0'!P206,'2024-03-18_windows_device_0'!P$1:P$911,1,0)</f>
        <v>53.629333333333335</v>
      </c>
      <c r="B206">
        <f>VLOOKUP('2024-03-18_windows_device_0'!Q206,'2024-03-18_windows_device_0'!Q$1:Q$911,1,0)</f>
        <v>2184766</v>
      </c>
      <c r="C206">
        <f t="shared" si="9"/>
        <v>-3.8048240081060614E-2</v>
      </c>
      <c r="D206">
        <f t="shared" si="10"/>
        <v>2184684.3972083176</v>
      </c>
      <c r="E206">
        <f t="shared" si="11"/>
        <v>53.591285093252274</v>
      </c>
    </row>
    <row r="207" spans="1:5" x14ac:dyDescent="0.25">
      <c r="A207">
        <f>VLOOKUP('2024-03-18_windows_device_0'!P207,'2024-03-18_windows_device_0'!P$1:P$911,1,0)</f>
        <v>53.597999999999999</v>
      </c>
      <c r="B207">
        <f>VLOOKUP('2024-03-18_windows_device_0'!Q207,'2024-03-18_windows_device_0'!Q$1:Q$911,1,0)</f>
        <v>2184768</v>
      </c>
      <c r="C207">
        <f t="shared" si="9"/>
        <v>-3.1373110242283543E-2</v>
      </c>
      <c r="D207">
        <f t="shared" si="10"/>
        <v>2184700.7134875599</v>
      </c>
      <c r="E207">
        <f t="shared" si="11"/>
        <v>53.566626889757714</v>
      </c>
    </row>
    <row r="208" spans="1:5" x14ac:dyDescent="0.25">
      <c r="A208">
        <f>VLOOKUP('2024-03-18_windows_device_0'!P208,'2024-03-18_windows_device_0'!P$1:P$911,1,0)</f>
        <v>53.561333333333337</v>
      </c>
      <c r="B208">
        <f>VLOOKUP('2024-03-18_windows_device_0'!Q208,'2024-03-18_windows_device_0'!Q$1:Q$911,1,0)</f>
        <v>2184765</v>
      </c>
      <c r="C208">
        <f t="shared" si="9"/>
        <v>-3.6713214113302355E-2</v>
      </c>
      <c r="D208">
        <f t="shared" si="10"/>
        <v>2184686.2604641658</v>
      </c>
      <c r="E208">
        <f t="shared" si="11"/>
        <v>53.524620119220032</v>
      </c>
    </row>
    <row r="209" spans="1:5" x14ac:dyDescent="0.25">
      <c r="A209">
        <f>VLOOKUP('2024-03-18_windows_device_0'!P209,'2024-03-18_windows_device_0'!P$1:P$911,1,0)</f>
        <v>53.530666666666662</v>
      </c>
      <c r="B209">
        <f>VLOOKUP('2024-03-18_windows_device_0'!Q209,'2024-03-18_windows_device_0'!Q$1:Q$911,1,0)</f>
        <v>2184764</v>
      </c>
      <c r="C209">
        <f t="shared" si="9"/>
        <v>-3.0705597258411526E-2</v>
      </c>
      <c r="D209">
        <f t="shared" si="10"/>
        <v>2184698.145115484</v>
      </c>
      <c r="E209">
        <f t="shared" si="11"/>
        <v>53.499961069408251</v>
      </c>
    </row>
    <row r="210" spans="1:5" x14ac:dyDescent="0.25">
      <c r="A210">
        <f>VLOOKUP('2024-03-18_windows_device_0'!P210,'2024-03-18_windows_device_0'!P$1:P$911,1,0)</f>
        <v>53.501999999999995</v>
      </c>
      <c r="B210">
        <f>VLOOKUP('2024-03-18_windows_device_0'!Q210,'2024-03-18_windows_device_0'!Q$1:Q$911,1,0)</f>
        <v>2184766</v>
      </c>
      <c r="C210">
        <f t="shared" si="9"/>
        <v>-2.8703058306767022E-2</v>
      </c>
      <c r="D210">
        <f t="shared" si="10"/>
        <v>2184704.4399992572</v>
      </c>
      <c r="E210">
        <f t="shared" si="11"/>
        <v>53.473296941693228</v>
      </c>
    </row>
    <row r="211" spans="1:5" x14ac:dyDescent="0.25">
      <c r="A211">
        <f>VLOOKUP('2024-03-18_windows_device_0'!P211,'2024-03-18_windows_device_0'!P$1:P$911,1,0)</f>
        <v>53.448666666666668</v>
      </c>
      <c r="B211">
        <f>VLOOKUP('2024-03-18_windows_device_0'!Q211,'2024-03-18_windows_device_0'!Q$1:Q$911,1,0)</f>
        <v>2184766</v>
      </c>
      <c r="C211">
        <f t="shared" si="9"/>
        <v>-5.3401038710259259E-2</v>
      </c>
      <c r="D211">
        <f t="shared" si="10"/>
        <v>2184651.4697660594</v>
      </c>
      <c r="E211">
        <f t="shared" si="11"/>
        <v>53.395265627956405</v>
      </c>
    </row>
    <row r="212" spans="1:5" x14ac:dyDescent="0.25">
      <c r="A212">
        <f>VLOOKUP('2024-03-18_windows_device_0'!P212,'2024-03-18_windows_device_0'!P$1:P$911,1,0)</f>
        <v>53.413333333333334</v>
      </c>
      <c r="B212">
        <f>VLOOKUP('2024-03-18_windows_device_0'!Q212,'2024-03-18_windows_device_0'!Q$1:Q$911,1,0)</f>
        <v>2184765</v>
      </c>
      <c r="C212">
        <f t="shared" si="9"/>
        <v>-3.5378188145551208E-2</v>
      </c>
      <c r="D212">
        <f t="shared" si="10"/>
        <v>2184689.1237200145</v>
      </c>
      <c r="E212">
        <f t="shared" si="11"/>
        <v>53.377955145187784</v>
      </c>
    </row>
    <row r="213" spans="1:5" x14ac:dyDescent="0.25">
      <c r="A213">
        <f>VLOOKUP('2024-03-18_windows_device_0'!P213,'2024-03-18_windows_device_0'!P$1:P$911,1,0)</f>
        <v>53.389333333333333</v>
      </c>
      <c r="B213">
        <f>VLOOKUP('2024-03-18_windows_device_0'!Q213,'2024-03-18_windows_device_0'!Q$1:Q$911,1,0)</f>
        <v>2184763</v>
      </c>
      <c r="C213">
        <f t="shared" si="9"/>
        <v>-2.4030467419620224E-2</v>
      </c>
      <c r="D213">
        <f t="shared" si="10"/>
        <v>2184711.4613947268</v>
      </c>
      <c r="E213">
        <f t="shared" si="11"/>
        <v>53.365302865913712</v>
      </c>
    </row>
    <row r="214" spans="1:5" x14ac:dyDescent="0.25">
      <c r="A214">
        <f>VLOOKUP('2024-03-18_windows_device_0'!P214,'2024-03-18_windows_device_0'!P$1:P$911,1,0)</f>
        <v>53.338666666666668</v>
      </c>
      <c r="B214">
        <f>VLOOKUP('2024-03-18_windows_device_0'!Q214,'2024-03-18_windows_device_0'!Q$1:Q$911,1,0)</f>
        <v>2184761</v>
      </c>
      <c r="C214">
        <f t="shared" si="9"/>
        <v>-5.0730986774749853E-2</v>
      </c>
      <c r="D214">
        <f t="shared" si="10"/>
        <v>2184652.1962777567</v>
      </c>
      <c r="E214">
        <f t="shared" si="11"/>
        <v>53.287935679891916</v>
      </c>
    </row>
    <row r="215" spans="1:5" x14ac:dyDescent="0.25">
      <c r="A215">
        <f>VLOOKUP('2024-03-18_windows_device_0'!P215,'2024-03-18_windows_device_0'!P$1:P$911,1,0)</f>
        <v>53.311999999999998</v>
      </c>
      <c r="B215">
        <f>VLOOKUP('2024-03-18_windows_device_0'!Q215,'2024-03-18_windows_device_0'!Q$1:Q$911,1,0)</f>
        <v>2184758</v>
      </c>
      <c r="C215">
        <f t="shared" si="9"/>
        <v>-2.6700519355136745E-2</v>
      </c>
      <c r="D215">
        <f t="shared" si="10"/>
        <v>2184700.7348830299</v>
      </c>
      <c r="E215">
        <f t="shared" si="11"/>
        <v>53.285299480644859</v>
      </c>
    </row>
    <row r="216" spans="1:5" x14ac:dyDescent="0.25">
      <c r="A216">
        <f>VLOOKUP('2024-03-18_windows_device_0'!P216,'2024-03-18_windows_device_0'!P$1:P$911,1,0)</f>
        <v>53.270666666666671</v>
      </c>
      <c r="B216">
        <f>VLOOKUP('2024-03-18_windows_device_0'!Q216,'2024-03-18_windows_device_0'!Q$1:Q$911,1,0)</f>
        <v>2184762</v>
      </c>
      <c r="C216">
        <f t="shared" si="9"/>
        <v>-4.1385805000449145E-2</v>
      </c>
      <c r="D216">
        <f t="shared" si="10"/>
        <v>2184673.2390686963</v>
      </c>
      <c r="E216">
        <f t="shared" si="11"/>
        <v>53.229280861666219</v>
      </c>
    </row>
    <row r="217" spans="1:5" x14ac:dyDescent="0.25">
      <c r="A217">
        <f>VLOOKUP('2024-03-18_windows_device_0'!P217,'2024-03-18_windows_device_0'!P$1:P$911,1,0)</f>
        <v>53.219333333333338</v>
      </c>
      <c r="B217">
        <f>VLOOKUP('2024-03-18_windows_device_0'!Q217,'2024-03-18_windows_device_0'!Q$1:Q$911,1,0)</f>
        <v>2184763</v>
      </c>
      <c r="C217">
        <f t="shared" si="9"/>
        <v>-5.1398499758628986E-2</v>
      </c>
      <c r="D217">
        <f t="shared" si="10"/>
        <v>2184652.7646498322</v>
      </c>
      <c r="E217">
        <f t="shared" si="11"/>
        <v>53.167934833574712</v>
      </c>
    </row>
    <row r="218" spans="1:5" x14ac:dyDescent="0.25">
      <c r="A218">
        <f>VLOOKUP('2024-03-18_windows_device_0'!P218,'2024-03-18_windows_device_0'!P$1:P$911,1,0)</f>
        <v>53.192</v>
      </c>
      <c r="B218">
        <f>VLOOKUP('2024-03-18_windows_device_0'!Q218,'2024-03-18_windows_device_0'!Q$1:Q$911,1,0)</f>
        <v>2184760</v>
      </c>
      <c r="C218">
        <f t="shared" si="9"/>
        <v>-2.7368032339015875E-2</v>
      </c>
      <c r="D218">
        <f t="shared" si="10"/>
        <v>2184701.3032551054</v>
      </c>
      <c r="E218">
        <f t="shared" si="11"/>
        <v>53.164631967660988</v>
      </c>
    </row>
    <row r="219" spans="1:5" x14ac:dyDescent="0.25">
      <c r="A219">
        <f>VLOOKUP('2024-03-18_windows_device_0'!P219,'2024-03-18_windows_device_0'!P$1:P$911,1,0)</f>
        <v>53.160666666666671</v>
      </c>
      <c r="B219">
        <f>VLOOKUP('2024-03-18_windows_device_0'!Q219,'2024-03-18_windows_device_0'!Q$1:Q$911,1,0)</f>
        <v>2184758</v>
      </c>
      <c r="C219">
        <f t="shared" si="9"/>
        <v>-3.1373110242276424E-2</v>
      </c>
      <c r="D219">
        <f t="shared" si="10"/>
        <v>2184690.7134875599</v>
      </c>
      <c r="E219">
        <f t="shared" si="11"/>
        <v>53.129293556424393</v>
      </c>
    </row>
    <row r="220" spans="1:5" x14ac:dyDescent="0.25">
      <c r="A220">
        <f>VLOOKUP('2024-03-18_windows_device_0'!P220,'2024-03-18_windows_device_0'!P$1:P$911,1,0)</f>
        <v>53.103999999999999</v>
      </c>
      <c r="B220">
        <f>VLOOKUP('2024-03-18_windows_device_0'!Q220,'2024-03-18_windows_device_0'!Q$1:Q$911,1,0)</f>
        <v>2184757</v>
      </c>
      <c r="C220">
        <f t="shared" si="9"/>
        <v>-5.6738603629662022E-2</v>
      </c>
      <c r="D220">
        <f t="shared" si="10"/>
        <v>2184635.3116264385</v>
      </c>
      <c r="E220">
        <f t="shared" si="11"/>
        <v>53.047261396370338</v>
      </c>
    </row>
    <row r="221" spans="1:5" x14ac:dyDescent="0.25">
      <c r="A221">
        <f>VLOOKUP('2024-03-18_windows_device_0'!P221,'2024-03-18_windows_device_0'!P$1:P$911,1,0)</f>
        <v>53.076000000000001</v>
      </c>
      <c r="B221">
        <f>VLOOKUP('2024-03-18_windows_device_0'!Q221,'2024-03-18_windows_device_0'!Q$1:Q$911,1,0)</f>
        <v>2184756</v>
      </c>
      <c r="C221">
        <f t="shared" si="9"/>
        <v>-2.8035545322887889E-2</v>
      </c>
      <c r="D221">
        <f t="shared" si="10"/>
        <v>2184695.8716271813</v>
      </c>
      <c r="E221">
        <f t="shared" si="11"/>
        <v>53.047964454677114</v>
      </c>
    </row>
    <row r="222" spans="1:5" x14ac:dyDescent="0.25">
      <c r="A222">
        <f>VLOOKUP('2024-03-18_windows_device_0'!P222,'2024-03-18_windows_device_0'!P$1:P$911,1,0)</f>
        <v>53.025999999999996</v>
      </c>
      <c r="B222">
        <f>VLOOKUP('2024-03-18_windows_device_0'!Q222,'2024-03-18_windows_device_0'!Q$1:Q$911,1,0)</f>
        <v>2184763</v>
      </c>
      <c r="C222">
        <f t="shared" si="9"/>
        <v>-5.006347379087784E-2</v>
      </c>
      <c r="D222">
        <f t="shared" si="10"/>
        <v>2184655.6279056808</v>
      </c>
      <c r="E222">
        <f t="shared" si="11"/>
        <v>52.975936526209118</v>
      </c>
    </row>
    <row r="223" spans="1:5" x14ac:dyDescent="0.25">
      <c r="A223">
        <f>VLOOKUP('2024-03-18_windows_device_0'!P223,'2024-03-18_windows_device_0'!P$1:P$911,1,0)</f>
        <v>52.981999999999999</v>
      </c>
      <c r="B223">
        <f>VLOOKUP('2024-03-18_windows_device_0'!Q223,'2024-03-18_windows_device_0'!Q$1:Q$911,1,0)</f>
        <v>2184765</v>
      </c>
      <c r="C223">
        <f t="shared" si="9"/>
        <v>-4.405585693596567E-2</v>
      </c>
      <c r="D223">
        <f t="shared" si="10"/>
        <v>2184670.512556999</v>
      </c>
      <c r="E223">
        <f t="shared" si="11"/>
        <v>52.937944143064037</v>
      </c>
    </row>
    <row r="224" spans="1:5" x14ac:dyDescent="0.25">
      <c r="A224">
        <f>VLOOKUP('2024-03-18_windows_device_0'!P224,'2024-03-18_windows_device_0'!P$1:P$911,1,0)</f>
        <v>52.948</v>
      </c>
      <c r="B224">
        <f>VLOOKUP('2024-03-18_windows_device_0'!Q224,'2024-03-18_windows_device_0'!Q$1:Q$911,1,0)</f>
        <v>2184766</v>
      </c>
      <c r="C224">
        <f t="shared" si="9"/>
        <v>-3.4043162177792949E-2</v>
      </c>
      <c r="D224">
        <f t="shared" si="10"/>
        <v>2184692.9869758631</v>
      </c>
      <c r="E224">
        <f t="shared" si="11"/>
        <v>52.913956837822205</v>
      </c>
    </row>
    <row r="225" spans="1:5" x14ac:dyDescent="0.25">
      <c r="A225">
        <f>VLOOKUP('2024-03-18_windows_device_0'!P225,'2024-03-18_windows_device_0'!P$1:P$911,1,0)</f>
        <v>52.905333333333331</v>
      </c>
      <c r="B225">
        <f>VLOOKUP('2024-03-18_windows_device_0'!Q225,'2024-03-18_windows_device_0'!Q$1:Q$911,1,0)</f>
        <v>2184764</v>
      </c>
      <c r="C225">
        <f t="shared" si="9"/>
        <v>-4.2720830968214524E-2</v>
      </c>
      <c r="D225">
        <f t="shared" si="10"/>
        <v>2184672.3758128476</v>
      </c>
      <c r="E225">
        <f t="shared" si="11"/>
        <v>52.862612502365117</v>
      </c>
    </row>
    <row r="226" spans="1:5" x14ac:dyDescent="0.25">
      <c r="A226">
        <f>VLOOKUP('2024-03-18_windows_device_0'!P226,'2024-03-18_windows_device_0'!P$1:P$911,1,0)</f>
        <v>52.86</v>
      </c>
      <c r="B226">
        <f>VLOOKUP('2024-03-18_windows_device_0'!Q226,'2024-03-18_windows_device_0'!Q$1:Q$911,1,0)</f>
        <v>2184758</v>
      </c>
      <c r="C226">
        <f t="shared" si="9"/>
        <v>-4.5390882903723929E-2</v>
      </c>
      <c r="D226">
        <f t="shared" si="10"/>
        <v>2184660.6493011508</v>
      </c>
      <c r="E226">
        <f t="shared" si="11"/>
        <v>52.814609117096275</v>
      </c>
    </row>
    <row r="227" spans="1:5" x14ac:dyDescent="0.25">
      <c r="A227">
        <f>VLOOKUP('2024-03-18_windows_device_0'!P227,'2024-03-18_windows_device_0'!P$1:P$911,1,0)</f>
        <v>52.832666666666668</v>
      </c>
      <c r="B227">
        <f>VLOOKUP('2024-03-18_windows_device_0'!Q227,'2024-03-18_windows_device_0'!Q$1:Q$911,1,0)</f>
        <v>2184754</v>
      </c>
      <c r="C227">
        <f t="shared" si="9"/>
        <v>-2.7368032339008759E-2</v>
      </c>
      <c r="D227">
        <f t="shared" si="10"/>
        <v>2184695.3032551054</v>
      </c>
      <c r="E227">
        <f t="shared" si="11"/>
        <v>52.805298634327663</v>
      </c>
    </row>
    <row r="228" spans="1:5" x14ac:dyDescent="0.25">
      <c r="A228">
        <f>VLOOKUP('2024-03-18_windows_device_0'!P228,'2024-03-18_windows_device_0'!P$1:P$911,1,0)</f>
        <v>52.779333333333334</v>
      </c>
      <c r="B228">
        <f>VLOOKUP('2024-03-18_windows_device_0'!Q228,'2024-03-18_windows_device_0'!Q$1:Q$911,1,0)</f>
        <v>2184754</v>
      </c>
      <c r="C228">
        <f t="shared" si="9"/>
        <v>-5.3401038710266371E-2</v>
      </c>
      <c r="D228">
        <f t="shared" si="10"/>
        <v>2184639.4697660594</v>
      </c>
      <c r="E228">
        <f t="shared" si="11"/>
        <v>52.725932294623064</v>
      </c>
    </row>
    <row r="229" spans="1:5" x14ac:dyDescent="0.25">
      <c r="A229">
        <f>VLOOKUP('2024-03-18_windows_device_0'!P229,'2024-03-18_windows_device_0'!P$1:P$911,1,0)</f>
        <v>52.74133333333333</v>
      </c>
      <c r="B229">
        <f>VLOOKUP('2024-03-18_windows_device_0'!Q229,'2024-03-18_windows_device_0'!Q$1:Q$911,1,0)</f>
        <v>2184754</v>
      </c>
      <c r="C229">
        <f t="shared" si="9"/>
        <v>-3.8048240081067726E-2</v>
      </c>
      <c r="D229">
        <f t="shared" si="10"/>
        <v>2184672.3972083176</v>
      </c>
      <c r="E229">
        <f t="shared" si="11"/>
        <v>52.703285093252262</v>
      </c>
    </row>
    <row r="230" spans="1:5" x14ac:dyDescent="0.25">
      <c r="A230">
        <f>VLOOKUP('2024-03-18_windows_device_0'!P230,'2024-03-18_windows_device_0'!P$1:P$911,1,0)</f>
        <v>52.681333333333335</v>
      </c>
      <c r="B230">
        <f>VLOOKUP('2024-03-18_windows_device_0'!Q230,'2024-03-18_windows_device_0'!Q$1:Q$911,1,0)</f>
        <v>2184745</v>
      </c>
      <c r="C230">
        <f t="shared" si="9"/>
        <v>-6.0076168549043449E-2</v>
      </c>
      <c r="D230">
        <f t="shared" si="10"/>
        <v>2184616.1534868171</v>
      </c>
      <c r="E230">
        <f t="shared" si="11"/>
        <v>52.621257164784289</v>
      </c>
    </row>
    <row r="231" spans="1:5" x14ac:dyDescent="0.25">
      <c r="A231">
        <f>VLOOKUP('2024-03-18_windows_device_0'!P231,'2024-03-18_windows_device_0'!P$1:P$911,1,0)</f>
        <v>52.654666666666671</v>
      </c>
      <c r="B231">
        <f>VLOOKUP('2024-03-18_windows_device_0'!Q231,'2024-03-18_windows_device_0'!Q$1:Q$911,1,0)</f>
        <v>2184752</v>
      </c>
      <c r="C231">
        <f t="shared" si="9"/>
        <v>-2.670051935512963E-2</v>
      </c>
      <c r="D231">
        <f t="shared" si="10"/>
        <v>2184694.7348830299</v>
      </c>
      <c r="E231">
        <f t="shared" si="11"/>
        <v>52.62796614731154</v>
      </c>
    </row>
    <row r="232" spans="1:5" x14ac:dyDescent="0.25">
      <c r="A232">
        <f>VLOOKUP('2024-03-18_windows_device_0'!P232,'2024-03-18_windows_device_0'!P$1:P$911,1,0)</f>
        <v>52.609333333333332</v>
      </c>
      <c r="B232">
        <f>VLOOKUP('2024-03-18_windows_device_0'!Q232,'2024-03-18_windows_device_0'!Q$1:Q$911,1,0)</f>
        <v>2184749</v>
      </c>
      <c r="C232">
        <f t="shared" ref="C232:C295" si="12">(A232-A231)*F$2</f>
        <v>-4.5390882903731042E-2</v>
      </c>
      <c r="D232">
        <f t="shared" si="10"/>
        <v>2184651.6493011508</v>
      </c>
      <c r="E232">
        <f t="shared" si="11"/>
        <v>52.5639424504296</v>
      </c>
    </row>
    <row r="233" spans="1:5" x14ac:dyDescent="0.25">
      <c r="A233">
        <f>VLOOKUP('2024-03-18_windows_device_0'!P233,'2024-03-18_windows_device_0'!P$1:P$911,1,0)</f>
        <v>52.556666666666672</v>
      </c>
      <c r="B233">
        <f>VLOOKUP('2024-03-18_windows_device_0'!Q233,'2024-03-18_windows_device_0'!Q$1:Q$911,1,0)</f>
        <v>2184746</v>
      </c>
      <c r="C233">
        <f t="shared" si="12"/>
        <v>-5.2733525726380126E-2</v>
      </c>
      <c r="D233">
        <f t="shared" si="10"/>
        <v>2184632.901393984</v>
      </c>
      <c r="E233">
        <f t="shared" si="11"/>
        <v>52.503933140940291</v>
      </c>
    </row>
    <row r="234" spans="1:5" x14ac:dyDescent="0.25">
      <c r="A234">
        <f>VLOOKUP('2024-03-18_windows_device_0'!P234,'2024-03-18_windows_device_0'!P$1:P$911,1,0)</f>
        <v>52.50333333333333</v>
      </c>
      <c r="B234">
        <f>VLOOKUP('2024-03-18_windows_device_0'!Q234,'2024-03-18_windows_device_0'!Q$1:Q$911,1,0)</f>
        <v>2184747</v>
      </c>
      <c r="C234">
        <f t="shared" si="12"/>
        <v>-5.3401038710273491E-2</v>
      </c>
      <c r="D234">
        <f t="shared" si="10"/>
        <v>2184632.4697660594</v>
      </c>
      <c r="E234">
        <f t="shared" si="11"/>
        <v>52.449932294623054</v>
      </c>
    </row>
    <row r="235" spans="1:5" x14ac:dyDescent="0.25">
      <c r="A235">
        <f>VLOOKUP('2024-03-18_windows_device_0'!P235,'2024-03-18_windows_device_0'!P$1:P$911,1,0)</f>
        <v>52.462666666666664</v>
      </c>
      <c r="B235">
        <f>VLOOKUP('2024-03-18_windows_device_0'!Q235,'2024-03-18_windows_device_0'!Q$1:Q$911,1,0)</f>
        <v>2184749</v>
      </c>
      <c r="C235">
        <f t="shared" si="12"/>
        <v>-4.0718292016577132E-2</v>
      </c>
      <c r="D235">
        <f t="shared" si="10"/>
        <v>2184661.6706966204</v>
      </c>
      <c r="E235">
        <f t="shared" si="11"/>
        <v>52.421948374650086</v>
      </c>
    </row>
    <row r="236" spans="1:5" x14ac:dyDescent="0.25">
      <c r="A236">
        <f>VLOOKUP('2024-03-18_windows_device_0'!P236,'2024-03-18_windows_device_0'!P$1:P$911,1,0)</f>
        <v>52.418666666666667</v>
      </c>
      <c r="B236">
        <f>VLOOKUP('2024-03-18_windows_device_0'!Q236,'2024-03-18_windows_device_0'!Q$1:Q$911,1,0)</f>
        <v>2184748</v>
      </c>
      <c r="C236">
        <f t="shared" si="12"/>
        <v>-4.405585693596567E-2</v>
      </c>
      <c r="D236">
        <f t="shared" si="10"/>
        <v>2184653.512556999</v>
      </c>
      <c r="E236">
        <f t="shared" si="11"/>
        <v>52.374610809730704</v>
      </c>
    </row>
    <row r="237" spans="1:5" x14ac:dyDescent="0.25">
      <c r="A237">
        <f>VLOOKUP('2024-03-18_windows_device_0'!P237,'2024-03-18_windows_device_0'!P$1:P$911,1,0)</f>
        <v>52.354666666666667</v>
      </c>
      <c r="B237">
        <f>VLOOKUP('2024-03-18_windows_device_0'!Q237,'2024-03-18_windows_device_0'!Q$1:Q$911,1,0)</f>
        <v>2184748</v>
      </c>
      <c r="C237">
        <f t="shared" si="12"/>
        <v>-6.4081246452318219E-2</v>
      </c>
      <c r="D237">
        <f t="shared" si="10"/>
        <v>2184610.5637192717</v>
      </c>
      <c r="E237">
        <f t="shared" si="11"/>
        <v>52.290585420214349</v>
      </c>
    </row>
    <row r="238" spans="1:5" x14ac:dyDescent="0.25">
      <c r="A238">
        <f>VLOOKUP('2024-03-18_windows_device_0'!P238,'2024-03-18_windows_device_0'!P$1:P$911,1,0)</f>
        <v>52.309333333333335</v>
      </c>
      <c r="B238">
        <f>VLOOKUP('2024-03-18_windows_device_0'!Q238,'2024-03-18_windows_device_0'!Q$1:Q$911,1,0)</f>
        <v>2184748</v>
      </c>
      <c r="C238">
        <f t="shared" si="12"/>
        <v>-4.5390882903723929E-2</v>
      </c>
      <c r="D238">
        <f t="shared" si="10"/>
        <v>2184650.6493011508</v>
      </c>
      <c r="E238">
        <f t="shared" si="11"/>
        <v>52.26394245042961</v>
      </c>
    </row>
    <row r="239" spans="1:5" x14ac:dyDescent="0.25">
      <c r="A239">
        <f>VLOOKUP('2024-03-18_windows_device_0'!P239,'2024-03-18_windows_device_0'!P$1:P$911,1,0)</f>
        <v>52.257999999999996</v>
      </c>
      <c r="B239">
        <f>VLOOKUP('2024-03-18_windows_device_0'!Q239,'2024-03-18_windows_device_0'!Q$1:Q$911,1,0)</f>
        <v>2184749</v>
      </c>
      <c r="C239">
        <f t="shared" si="12"/>
        <v>-5.1398499758636099E-2</v>
      </c>
      <c r="D239">
        <f t="shared" si="10"/>
        <v>2184638.7646498322</v>
      </c>
      <c r="E239">
        <f t="shared" si="11"/>
        <v>52.206601500241362</v>
      </c>
    </row>
    <row r="240" spans="1:5" x14ac:dyDescent="0.25">
      <c r="A240">
        <f>VLOOKUP('2024-03-18_windows_device_0'!P240,'2024-03-18_windows_device_0'!P$1:P$911,1,0)</f>
        <v>52.214666666666666</v>
      </c>
      <c r="B240">
        <f>VLOOKUP('2024-03-18_windows_device_0'!Q240,'2024-03-18_windows_device_0'!Q$1:Q$911,1,0)</f>
        <v>2184750</v>
      </c>
      <c r="C240">
        <f t="shared" si="12"/>
        <v>-4.3388343952086537E-2</v>
      </c>
      <c r="D240">
        <f t="shared" si="10"/>
        <v>2184656.9441849235</v>
      </c>
      <c r="E240">
        <f t="shared" si="11"/>
        <v>52.171278322714578</v>
      </c>
    </row>
    <row r="241" spans="1:5" x14ac:dyDescent="0.25">
      <c r="A241">
        <f>VLOOKUP('2024-03-18_windows_device_0'!P241,'2024-03-18_windows_device_0'!P$1:P$911,1,0)</f>
        <v>52.162666666666667</v>
      </c>
      <c r="B241">
        <f>VLOOKUP('2024-03-18_windows_device_0'!Q241,'2024-03-18_windows_device_0'!Q$1:Q$911,1,0)</f>
        <v>2184748</v>
      </c>
      <c r="C241">
        <f t="shared" si="12"/>
        <v>-5.2066012742508112E-2</v>
      </c>
      <c r="D241">
        <f t="shared" si="10"/>
        <v>2184636.3330219081</v>
      </c>
      <c r="E241">
        <f t="shared" si="11"/>
        <v>52.110600653924159</v>
      </c>
    </row>
    <row r="242" spans="1:5" x14ac:dyDescent="0.25">
      <c r="A242">
        <f>VLOOKUP('2024-03-18_windows_device_0'!P242,'2024-03-18_windows_device_0'!P$1:P$911,1,0)</f>
        <v>52.096000000000004</v>
      </c>
      <c r="B242">
        <f>VLOOKUP('2024-03-18_windows_device_0'!Q242,'2024-03-18_windows_device_0'!Q$1:Q$911,1,0)</f>
        <v>2184750</v>
      </c>
      <c r="C242">
        <f t="shared" si="12"/>
        <v>-6.6751298387827632E-2</v>
      </c>
      <c r="D242">
        <f t="shared" si="10"/>
        <v>2184606.8372075744</v>
      </c>
      <c r="E242">
        <f t="shared" si="11"/>
        <v>52.029248701612175</v>
      </c>
    </row>
    <row r="243" spans="1:5" x14ac:dyDescent="0.25">
      <c r="A243">
        <f>VLOOKUP('2024-03-18_windows_device_0'!P243,'2024-03-18_windows_device_0'!P$1:P$911,1,0)</f>
        <v>52.052666666666667</v>
      </c>
      <c r="B243">
        <f>VLOOKUP('2024-03-18_windows_device_0'!Q243,'2024-03-18_windows_device_0'!Q$1:Q$911,1,0)</f>
        <v>2184751</v>
      </c>
      <c r="C243">
        <f t="shared" si="12"/>
        <v>-4.338834395209365E-2</v>
      </c>
      <c r="D243">
        <f t="shared" si="10"/>
        <v>2184657.9441849235</v>
      </c>
      <c r="E243">
        <f t="shared" si="11"/>
        <v>52.009278322714572</v>
      </c>
    </row>
    <row r="244" spans="1:5" x14ac:dyDescent="0.25">
      <c r="A244">
        <f>VLOOKUP('2024-03-18_windows_device_0'!P244,'2024-03-18_windows_device_0'!P$1:P$911,1,0)</f>
        <v>52.012</v>
      </c>
      <c r="B244">
        <f>VLOOKUP('2024-03-18_windows_device_0'!Q244,'2024-03-18_windows_device_0'!Q$1:Q$911,1,0)</f>
        <v>2184751</v>
      </c>
      <c r="C244">
        <f t="shared" si="12"/>
        <v>-4.0718292016577132E-2</v>
      </c>
      <c r="D244">
        <f t="shared" si="10"/>
        <v>2184663.6706966204</v>
      </c>
      <c r="E244">
        <f t="shared" si="11"/>
        <v>51.971281707983422</v>
      </c>
    </row>
    <row r="245" spans="1:5" x14ac:dyDescent="0.25">
      <c r="A245">
        <f>VLOOKUP('2024-03-18_windows_device_0'!P245,'2024-03-18_windows_device_0'!P$1:P$911,1,0)</f>
        <v>51.951333333333338</v>
      </c>
      <c r="B245">
        <f>VLOOKUP('2024-03-18_windows_device_0'!Q245,'2024-03-18_windows_device_0'!Q$1:Q$911,1,0)</f>
        <v>2184746</v>
      </c>
      <c r="C245">
        <f t="shared" si="12"/>
        <v>-6.0743681532922575E-2</v>
      </c>
      <c r="D245">
        <f t="shared" si="10"/>
        <v>2184615.7218588926</v>
      </c>
      <c r="E245">
        <f t="shared" si="11"/>
        <v>51.890589651800418</v>
      </c>
    </row>
    <row r="246" spans="1:5" x14ac:dyDescent="0.25">
      <c r="A246">
        <f>VLOOKUP('2024-03-18_windows_device_0'!P246,'2024-03-18_windows_device_0'!P$1:P$911,1,0)</f>
        <v>51.89266666666667</v>
      </c>
      <c r="B246">
        <f>VLOOKUP('2024-03-18_windows_device_0'!Q246,'2024-03-18_windows_device_0'!Q$1:Q$911,1,0)</f>
        <v>2184746</v>
      </c>
      <c r="C246">
        <f t="shared" si="12"/>
        <v>-5.8741142581292302E-2</v>
      </c>
      <c r="D246">
        <f t="shared" si="10"/>
        <v>2184620.0167426658</v>
      </c>
      <c r="E246">
        <f t="shared" si="11"/>
        <v>51.83392552408538</v>
      </c>
    </row>
    <row r="247" spans="1:5" x14ac:dyDescent="0.25">
      <c r="A247">
        <f>VLOOKUP('2024-03-18_windows_device_0'!P247,'2024-03-18_windows_device_0'!P$1:P$911,1,0)</f>
        <v>51.856666666666669</v>
      </c>
      <c r="B247">
        <f>VLOOKUP('2024-03-18_windows_device_0'!Q247,'2024-03-18_windows_device_0'!Q$1:Q$911,1,0)</f>
        <v>2184747</v>
      </c>
      <c r="C247">
        <f t="shared" si="12"/>
        <v>-3.6045701129430334E-2</v>
      </c>
      <c r="D247">
        <f t="shared" si="10"/>
        <v>2184669.6920920904</v>
      </c>
      <c r="E247">
        <f t="shared" si="11"/>
        <v>51.820620965537238</v>
      </c>
    </row>
    <row r="248" spans="1:5" x14ac:dyDescent="0.25">
      <c r="A248">
        <f>VLOOKUP('2024-03-18_windows_device_0'!P248,'2024-03-18_windows_device_0'!P$1:P$911,1,0)</f>
        <v>51.811333333333337</v>
      </c>
      <c r="B248">
        <f>VLOOKUP('2024-03-18_windows_device_0'!Q248,'2024-03-18_windows_device_0'!Q$1:Q$911,1,0)</f>
        <v>2184747</v>
      </c>
      <c r="C248">
        <f t="shared" si="12"/>
        <v>-4.5390882903723929E-2</v>
      </c>
      <c r="D248">
        <f t="shared" si="10"/>
        <v>2184649.6493011508</v>
      </c>
      <c r="E248">
        <f t="shared" si="11"/>
        <v>51.765942450429613</v>
      </c>
    </row>
    <row r="249" spans="1:5" x14ac:dyDescent="0.25">
      <c r="A249">
        <f>VLOOKUP('2024-03-18_windows_device_0'!P249,'2024-03-18_windows_device_0'!P$1:P$911,1,0)</f>
        <v>51.762</v>
      </c>
      <c r="B249">
        <f>VLOOKUP('2024-03-18_windows_device_0'!Q249,'2024-03-18_windows_device_0'!Q$1:Q$911,1,0)</f>
        <v>2184743</v>
      </c>
      <c r="C249">
        <f t="shared" si="12"/>
        <v>-4.9395960806998707E-2</v>
      </c>
      <c r="D249">
        <f t="shared" si="10"/>
        <v>2184637.0595336054</v>
      </c>
      <c r="E249">
        <f t="shared" si="11"/>
        <v>51.712604039193003</v>
      </c>
    </row>
    <row r="250" spans="1:5" x14ac:dyDescent="0.25">
      <c r="A250">
        <f>VLOOKUP('2024-03-18_windows_device_0'!P250,'2024-03-18_windows_device_0'!P$1:P$911,1,0)</f>
        <v>51.712666666666664</v>
      </c>
      <c r="B250">
        <f>VLOOKUP('2024-03-18_windows_device_0'!Q250,'2024-03-18_windows_device_0'!Q$1:Q$911,1,0)</f>
        <v>2184741</v>
      </c>
      <c r="C250">
        <f t="shared" si="12"/>
        <v>-4.9395960806998707E-2</v>
      </c>
      <c r="D250">
        <f t="shared" si="10"/>
        <v>2184635.0595336054</v>
      </c>
      <c r="E250">
        <f t="shared" si="11"/>
        <v>51.663270705859667</v>
      </c>
    </row>
    <row r="251" spans="1:5" x14ac:dyDescent="0.25">
      <c r="A251">
        <f>VLOOKUP('2024-03-18_windows_device_0'!P251,'2024-03-18_windows_device_0'!P$1:P$911,1,0)</f>
        <v>51.665999999999997</v>
      </c>
      <c r="B251">
        <f>VLOOKUP('2024-03-18_windows_device_0'!Q251,'2024-03-18_windows_device_0'!Q$1:Q$911,1,0)</f>
        <v>2184742</v>
      </c>
      <c r="C251">
        <f t="shared" si="12"/>
        <v>-4.6725908871482189E-2</v>
      </c>
      <c r="D251">
        <f t="shared" si="10"/>
        <v>2184641.7860453022</v>
      </c>
      <c r="E251">
        <f t="shared" si="11"/>
        <v>51.619274091128517</v>
      </c>
    </row>
    <row r="252" spans="1:5" x14ac:dyDescent="0.25">
      <c r="A252">
        <f>VLOOKUP('2024-03-18_windows_device_0'!P252,'2024-03-18_windows_device_0'!P$1:P$911,1,0)</f>
        <v>51.633333333333333</v>
      </c>
      <c r="B252">
        <f>VLOOKUP('2024-03-18_windows_device_0'!Q252,'2024-03-18_windows_device_0'!Q$1:Q$911,1,0)</f>
        <v>2184739</v>
      </c>
      <c r="C252">
        <f t="shared" si="12"/>
        <v>-3.2708136210034683E-2</v>
      </c>
      <c r="D252">
        <f t="shared" si="10"/>
        <v>2184668.8502317113</v>
      </c>
      <c r="E252">
        <f t="shared" si="11"/>
        <v>51.6006251971233</v>
      </c>
    </row>
    <row r="253" spans="1:5" x14ac:dyDescent="0.25">
      <c r="A253">
        <f>VLOOKUP('2024-03-18_windows_device_0'!P253,'2024-03-18_windows_device_0'!P$1:P$911,1,0)</f>
        <v>51.584666666666664</v>
      </c>
      <c r="B253">
        <f>VLOOKUP('2024-03-18_windows_device_0'!Q253,'2024-03-18_windows_device_0'!Q$1:Q$911,1,0)</f>
        <v>2184738</v>
      </c>
      <c r="C253">
        <f t="shared" si="12"/>
        <v>-4.8728447823119581E-2</v>
      </c>
      <c r="D253">
        <f t="shared" si="10"/>
        <v>2184633.4911615294</v>
      </c>
      <c r="E253">
        <f t="shared" si="11"/>
        <v>51.53593821884354</v>
      </c>
    </row>
    <row r="254" spans="1:5" x14ac:dyDescent="0.25">
      <c r="A254">
        <f>VLOOKUP('2024-03-18_windows_device_0'!P254,'2024-03-18_windows_device_0'!P$1:P$911,1,0)</f>
        <v>51.535333333333334</v>
      </c>
      <c r="B254">
        <f>VLOOKUP('2024-03-18_windows_device_0'!Q254,'2024-03-18_windows_device_0'!Q$1:Q$911,1,0)</f>
        <v>2184736</v>
      </c>
      <c r="C254">
        <f t="shared" si="12"/>
        <v>-4.9395960806991594E-2</v>
      </c>
      <c r="D254">
        <f t="shared" si="10"/>
        <v>2184630.0595336054</v>
      </c>
      <c r="E254">
        <f t="shared" si="11"/>
        <v>51.485937372526344</v>
      </c>
    </row>
    <row r="255" spans="1:5" x14ac:dyDescent="0.25">
      <c r="A255">
        <f>VLOOKUP('2024-03-18_windows_device_0'!P255,'2024-03-18_windows_device_0'!P$1:P$911,1,0)</f>
        <v>51.492666666666665</v>
      </c>
      <c r="B255">
        <f>VLOOKUP('2024-03-18_windows_device_0'!Q255,'2024-03-18_windows_device_0'!Q$1:Q$911,1,0)</f>
        <v>2184738</v>
      </c>
      <c r="C255">
        <f t="shared" si="12"/>
        <v>-4.2720830968214524E-2</v>
      </c>
      <c r="D255">
        <f t="shared" si="10"/>
        <v>2184646.3758128476</v>
      </c>
      <c r="E255">
        <f t="shared" si="11"/>
        <v>51.44994583569845</v>
      </c>
    </row>
    <row r="256" spans="1:5" x14ac:dyDescent="0.25">
      <c r="A256">
        <f>VLOOKUP('2024-03-18_windows_device_0'!P256,'2024-03-18_windows_device_0'!P$1:P$911,1,0)</f>
        <v>51.448</v>
      </c>
      <c r="B256">
        <f>VLOOKUP('2024-03-18_windows_device_0'!Q256,'2024-03-18_windows_device_0'!Q$1:Q$911,1,0)</f>
        <v>2184735</v>
      </c>
      <c r="C256">
        <f t="shared" si="12"/>
        <v>-4.4723369919844796E-2</v>
      </c>
      <c r="D256">
        <f t="shared" si="10"/>
        <v>2184639.0809290749</v>
      </c>
      <c r="E256">
        <f t="shared" si="11"/>
        <v>51.403276630080157</v>
      </c>
    </row>
    <row r="257" spans="1:5" x14ac:dyDescent="0.25">
      <c r="A257">
        <f>VLOOKUP('2024-03-18_windows_device_0'!P257,'2024-03-18_windows_device_0'!P$1:P$911,1,0)</f>
        <v>51.390666666666668</v>
      </c>
      <c r="B257">
        <f>VLOOKUP('2024-03-18_windows_device_0'!Q257,'2024-03-18_windows_device_0'!Q$1:Q$911,1,0)</f>
        <v>2184736</v>
      </c>
      <c r="C257">
        <f t="shared" si="12"/>
        <v>-5.7406116613534043E-2</v>
      </c>
      <c r="D257">
        <f t="shared" si="10"/>
        <v>2184612.879998514</v>
      </c>
      <c r="E257">
        <f t="shared" si="11"/>
        <v>51.333260550053133</v>
      </c>
    </row>
    <row r="258" spans="1:5" x14ac:dyDescent="0.25">
      <c r="A258">
        <f>VLOOKUP('2024-03-18_windows_device_0'!P258,'2024-03-18_windows_device_0'!P$1:P$911,1,0)</f>
        <v>51.349333333333334</v>
      </c>
      <c r="B258">
        <f>VLOOKUP('2024-03-18_windows_device_0'!Q258,'2024-03-18_windows_device_0'!Q$1:Q$911,1,0)</f>
        <v>2184740</v>
      </c>
      <c r="C258">
        <f t="shared" si="12"/>
        <v>-4.1385805000456265E-2</v>
      </c>
      <c r="D258">
        <f t="shared" si="10"/>
        <v>2184651.2390686963</v>
      </c>
      <c r="E258">
        <f t="shared" si="11"/>
        <v>51.307947528332875</v>
      </c>
    </row>
    <row r="259" spans="1:5" x14ac:dyDescent="0.25">
      <c r="A259">
        <f>VLOOKUP('2024-03-18_windows_device_0'!P259,'2024-03-18_windows_device_0'!P$1:P$911,1,0)</f>
        <v>51.3</v>
      </c>
      <c r="B259">
        <f>VLOOKUP('2024-03-18_windows_device_0'!Q259,'2024-03-18_windows_device_0'!Q$1:Q$911,1,0)</f>
        <v>2184734</v>
      </c>
      <c r="C259">
        <f t="shared" si="12"/>
        <v>-4.9395960806998707E-2</v>
      </c>
      <c r="D259">
        <f t="shared" ref="D259:D322" si="13">B259+C259*F$3</f>
        <v>2184628.0595336054</v>
      </c>
      <c r="E259">
        <f t="shared" ref="E259:E322" si="14">C259+A259</f>
        <v>51.250604039193</v>
      </c>
    </row>
    <row r="260" spans="1:5" x14ac:dyDescent="0.25">
      <c r="A260">
        <f>VLOOKUP('2024-03-18_windows_device_0'!P260,'2024-03-18_windows_device_0'!P$1:P$911,1,0)</f>
        <v>51.245333333333335</v>
      </c>
      <c r="B260">
        <f>VLOOKUP('2024-03-18_windows_device_0'!Q260,'2024-03-18_windows_device_0'!Q$1:Q$911,1,0)</f>
        <v>2184728</v>
      </c>
      <c r="C260">
        <f t="shared" si="12"/>
        <v>-5.4736064678017518E-2</v>
      </c>
      <c r="D260">
        <f t="shared" si="13"/>
        <v>2184610.6065102112</v>
      </c>
      <c r="E260">
        <f t="shared" si="14"/>
        <v>51.190597268655317</v>
      </c>
    </row>
    <row r="261" spans="1:5" x14ac:dyDescent="0.25">
      <c r="A261">
        <f>VLOOKUP('2024-03-18_windows_device_0'!P261,'2024-03-18_windows_device_0'!P$1:P$911,1,0)</f>
        <v>51.221333333333334</v>
      </c>
      <c r="B261">
        <f>VLOOKUP('2024-03-18_windows_device_0'!Q261,'2024-03-18_windows_device_0'!Q$1:Q$911,1,0)</f>
        <v>2184729</v>
      </c>
      <c r="C261">
        <f t="shared" si="12"/>
        <v>-2.4030467419620224E-2</v>
      </c>
      <c r="D261">
        <f t="shared" si="13"/>
        <v>2184677.4613947268</v>
      </c>
      <c r="E261">
        <f t="shared" si="14"/>
        <v>51.197302865913713</v>
      </c>
    </row>
    <row r="262" spans="1:5" x14ac:dyDescent="0.25">
      <c r="A262">
        <f>VLOOKUP('2024-03-18_windows_device_0'!P262,'2024-03-18_windows_device_0'!P$1:P$911,1,0)</f>
        <v>51.162666666666667</v>
      </c>
      <c r="B262">
        <f>VLOOKUP('2024-03-18_windows_device_0'!Q262,'2024-03-18_windows_device_0'!Q$1:Q$911,1,0)</f>
        <v>2184724</v>
      </c>
      <c r="C262">
        <f t="shared" si="12"/>
        <v>-5.8741142581292302E-2</v>
      </c>
      <c r="D262">
        <f t="shared" si="13"/>
        <v>2184598.0167426658</v>
      </c>
      <c r="E262">
        <f t="shared" si="14"/>
        <v>51.103925524085376</v>
      </c>
    </row>
    <row r="263" spans="1:5" x14ac:dyDescent="0.25">
      <c r="A263">
        <f>VLOOKUP('2024-03-18_windows_device_0'!P263,'2024-03-18_windows_device_0'!P$1:P$911,1,0)</f>
        <v>51.111999999999995</v>
      </c>
      <c r="B263">
        <f>VLOOKUP('2024-03-18_windows_device_0'!Q263,'2024-03-18_windows_device_0'!Q$1:Q$911,1,0)</f>
        <v>2184719</v>
      </c>
      <c r="C263">
        <f t="shared" si="12"/>
        <v>-5.0730986774756966E-2</v>
      </c>
      <c r="D263">
        <f t="shared" si="13"/>
        <v>2184610.1962777567</v>
      </c>
      <c r="E263">
        <f t="shared" si="14"/>
        <v>51.061269013225235</v>
      </c>
    </row>
    <row r="264" spans="1:5" x14ac:dyDescent="0.25">
      <c r="A264">
        <f>VLOOKUP('2024-03-18_windows_device_0'!P264,'2024-03-18_windows_device_0'!P$1:P$911,1,0)</f>
        <v>51.064</v>
      </c>
      <c r="B264">
        <f>VLOOKUP('2024-03-18_windows_device_0'!Q264,'2024-03-18_windows_device_0'!Q$1:Q$911,1,0)</f>
        <v>2184719</v>
      </c>
      <c r="C264">
        <f t="shared" si="12"/>
        <v>-4.8060934839233335E-2</v>
      </c>
      <c r="D264">
        <f t="shared" si="13"/>
        <v>2184615.9227894535</v>
      </c>
      <c r="E264">
        <f t="shared" si="14"/>
        <v>51.015939065160765</v>
      </c>
    </row>
    <row r="265" spans="1:5" x14ac:dyDescent="0.25">
      <c r="A265">
        <f>VLOOKUP('2024-03-18_windows_device_0'!P265,'2024-03-18_windows_device_0'!P$1:P$911,1,0)</f>
        <v>51.018666666666668</v>
      </c>
      <c r="B265">
        <f>VLOOKUP('2024-03-18_windows_device_0'!Q265,'2024-03-18_windows_device_0'!Q$1:Q$911,1,0)</f>
        <v>2184716</v>
      </c>
      <c r="C265">
        <f t="shared" si="12"/>
        <v>-4.5390882903723929E-2</v>
      </c>
      <c r="D265">
        <f t="shared" si="13"/>
        <v>2184618.6493011508</v>
      </c>
      <c r="E265">
        <f t="shared" si="14"/>
        <v>50.973275783762944</v>
      </c>
    </row>
    <row r="266" spans="1:5" x14ac:dyDescent="0.25">
      <c r="A266">
        <f>VLOOKUP('2024-03-18_windows_device_0'!P266,'2024-03-18_windows_device_0'!P$1:P$911,1,0)</f>
        <v>50.963333333333331</v>
      </c>
      <c r="B266">
        <f>VLOOKUP('2024-03-18_windows_device_0'!Q266,'2024-03-18_windows_device_0'!Q$1:Q$911,1,0)</f>
        <v>2184715</v>
      </c>
      <c r="C266">
        <f t="shared" si="12"/>
        <v>-5.5403577661903763E-2</v>
      </c>
      <c r="D266">
        <f t="shared" si="13"/>
        <v>2184596.1748822867</v>
      </c>
      <c r="E266">
        <f t="shared" si="14"/>
        <v>50.907929755671425</v>
      </c>
    </row>
    <row r="267" spans="1:5" x14ac:dyDescent="0.25">
      <c r="A267">
        <f>VLOOKUP('2024-03-18_windows_device_0'!P267,'2024-03-18_windows_device_0'!P$1:P$911,1,0)</f>
        <v>50.908000000000001</v>
      </c>
      <c r="B267">
        <f>VLOOKUP('2024-03-18_windows_device_0'!Q267,'2024-03-18_windows_device_0'!Q$1:Q$911,1,0)</f>
        <v>2184713</v>
      </c>
      <c r="C267">
        <f t="shared" si="12"/>
        <v>-5.5403577661896651E-2</v>
      </c>
      <c r="D267">
        <f t="shared" si="13"/>
        <v>2184594.1748822867</v>
      </c>
      <c r="E267">
        <f t="shared" si="14"/>
        <v>50.852596422338102</v>
      </c>
    </row>
    <row r="268" spans="1:5" x14ac:dyDescent="0.25">
      <c r="A268">
        <f>VLOOKUP('2024-03-18_windows_device_0'!P268,'2024-03-18_windows_device_0'!P$1:P$911,1,0)</f>
        <v>50.887999999999998</v>
      </c>
      <c r="B268">
        <f>VLOOKUP('2024-03-18_windows_device_0'!Q268,'2024-03-18_windows_device_0'!Q$1:Q$911,1,0)</f>
        <v>2184717</v>
      </c>
      <c r="C268">
        <f t="shared" si="12"/>
        <v>-2.0025389516352559E-2</v>
      </c>
      <c r="D268">
        <f t="shared" si="13"/>
        <v>2184674.0511622722</v>
      </c>
      <c r="E268">
        <f t="shared" si="14"/>
        <v>50.867974610483643</v>
      </c>
    </row>
    <row r="269" spans="1:5" x14ac:dyDescent="0.25">
      <c r="A269">
        <f>VLOOKUP('2024-03-18_windows_device_0'!P269,'2024-03-18_windows_device_0'!P$1:P$911,1,0)</f>
        <v>50.819333333333333</v>
      </c>
      <c r="B269">
        <f>VLOOKUP('2024-03-18_windows_device_0'!Q269,'2024-03-18_windows_device_0'!Q$1:Q$911,1,0)</f>
        <v>2184714</v>
      </c>
      <c r="C269">
        <f t="shared" si="12"/>
        <v>-6.8753837339465024E-2</v>
      </c>
      <c r="D269">
        <f t="shared" si="13"/>
        <v>2184566.5423238017</v>
      </c>
      <c r="E269">
        <f t="shared" si="14"/>
        <v>50.750579495993868</v>
      </c>
    </row>
    <row r="270" spans="1:5" x14ac:dyDescent="0.25">
      <c r="A270">
        <f>VLOOKUP('2024-03-18_windows_device_0'!P270,'2024-03-18_windows_device_0'!P$1:P$911,1,0)</f>
        <v>50.778666666666666</v>
      </c>
      <c r="B270">
        <f>VLOOKUP('2024-03-18_windows_device_0'!Q270,'2024-03-18_windows_device_0'!Q$1:Q$911,1,0)</f>
        <v>2184711</v>
      </c>
      <c r="C270">
        <f t="shared" si="12"/>
        <v>-4.0718292016577132E-2</v>
      </c>
      <c r="D270">
        <f t="shared" si="13"/>
        <v>2184623.6706966204</v>
      </c>
      <c r="E270">
        <f t="shared" si="14"/>
        <v>50.737948374650088</v>
      </c>
    </row>
    <row r="271" spans="1:5" x14ac:dyDescent="0.25">
      <c r="A271">
        <f>VLOOKUP('2024-03-18_windows_device_0'!P271,'2024-03-18_windows_device_0'!P$1:P$911,1,0)</f>
        <v>50.732666666666667</v>
      </c>
      <c r="B271">
        <f>VLOOKUP('2024-03-18_windows_device_0'!Q271,'2024-03-18_windows_device_0'!Q$1:Q$911,1,0)</f>
        <v>2184708</v>
      </c>
      <c r="C271">
        <f t="shared" si="12"/>
        <v>-4.6058395887603056E-2</v>
      </c>
      <c r="D271">
        <f t="shared" si="13"/>
        <v>2184609.2176732263</v>
      </c>
      <c r="E271">
        <f t="shared" si="14"/>
        <v>50.686608270779061</v>
      </c>
    </row>
    <row r="272" spans="1:5" x14ac:dyDescent="0.25">
      <c r="A272">
        <f>VLOOKUP('2024-03-18_windows_device_0'!P272,'2024-03-18_windows_device_0'!P$1:P$911,1,0)</f>
        <v>50.664666666666669</v>
      </c>
      <c r="B272">
        <f>VLOOKUP('2024-03-18_windows_device_0'!Q272,'2024-03-18_windows_device_0'!Q$1:Q$911,1,0)</f>
        <v>2184708</v>
      </c>
      <c r="C272">
        <f t="shared" si="12"/>
        <v>-6.8086324355585898E-2</v>
      </c>
      <c r="D272">
        <f t="shared" si="13"/>
        <v>2184561.9739517262</v>
      </c>
      <c r="E272">
        <f t="shared" si="14"/>
        <v>50.596580342311086</v>
      </c>
    </row>
    <row r="273" spans="1:5" x14ac:dyDescent="0.25">
      <c r="A273">
        <f>VLOOKUP('2024-03-18_windows_device_0'!P273,'2024-03-18_windows_device_0'!P$1:P$911,1,0)</f>
        <v>50.61333333333333</v>
      </c>
      <c r="B273">
        <f>VLOOKUP('2024-03-18_windows_device_0'!Q273,'2024-03-18_windows_device_0'!Q$1:Q$911,1,0)</f>
        <v>2184708</v>
      </c>
      <c r="C273">
        <f t="shared" si="12"/>
        <v>-5.1398499758636099E-2</v>
      </c>
      <c r="D273">
        <f t="shared" si="13"/>
        <v>2184597.7646498322</v>
      </c>
      <c r="E273">
        <f t="shared" si="14"/>
        <v>50.561934833574696</v>
      </c>
    </row>
    <row r="274" spans="1:5" x14ac:dyDescent="0.25">
      <c r="A274">
        <f>VLOOKUP('2024-03-18_windows_device_0'!P274,'2024-03-18_windows_device_0'!P$1:P$911,1,0)</f>
        <v>50.576000000000001</v>
      </c>
      <c r="B274">
        <f>VLOOKUP('2024-03-18_windows_device_0'!Q274,'2024-03-18_windows_device_0'!Q$1:Q$911,1,0)</f>
        <v>2184703</v>
      </c>
      <c r="C274">
        <f t="shared" si="12"/>
        <v>-3.7380727097181481E-2</v>
      </c>
      <c r="D274">
        <f t="shared" si="13"/>
        <v>2184622.8288362417</v>
      </c>
      <c r="E274">
        <f t="shared" si="14"/>
        <v>50.538619272902821</v>
      </c>
    </row>
    <row r="275" spans="1:5" x14ac:dyDescent="0.25">
      <c r="A275">
        <f>VLOOKUP('2024-03-18_windows_device_0'!P275,'2024-03-18_windows_device_0'!P$1:P$911,1,0)</f>
        <v>50.531999999999996</v>
      </c>
      <c r="B275">
        <f>VLOOKUP('2024-03-18_windows_device_0'!Q275,'2024-03-18_windows_device_0'!Q$1:Q$911,1,0)</f>
        <v>2184703</v>
      </c>
      <c r="C275">
        <f t="shared" si="12"/>
        <v>-4.4055856935972783E-2</v>
      </c>
      <c r="D275">
        <f t="shared" si="13"/>
        <v>2184608.512556999</v>
      </c>
      <c r="E275">
        <f t="shared" si="14"/>
        <v>50.487944143064027</v>
      </c>
    </row>
    <row r="276" spans="1:5" x14ac:dyDescent="0.25">
      <c r="A276">
        <f>VLOOKUP('2024-03-18_windows_device_0'!P276,'2024-03-18_windows_device_0'!P$1:P$911,1,0)</f>
        <v>50.496000000000002</v>
      </c>
      <c r="B276">
        <f>VLOOKUP('2024-03-18_windows_device_0'!Q276,'2024-03-18_windows_device_0'!Q$1:Q$911,1,0)</f>
        <v>2184706</v>
      </c>
      <c r="C276">
        <f t="shared" si="12"/>
        <v>-3.6045701129423222E-2</v>
      </c>
      <c r="D276">
        <f t="shared" si="13"/>
        <v>2184628.6920920904</v>
      </c>
      <c r="E276">
        <f t="shared" si="14"/>
        <v>50.459954298870578</v>
      </c>
    </row>
    <row r="277" spans="1:5" x14ac:dyDescent="0.25">
      <c r="A277">
        <f>VLOOKUP('2024-03-18_windows_device_0'!P277,'2024-03-18_windows_device_0'!P$1:P$911,1,0)</f>
        <v>50.443333333333335</v>
      </c>
      <c r="B277">
        <f>VLOOKUP('2024-03-18_windows_device_0'!Q277,'2024-03-18_windows_device_0'!Q$1:Q$911,1,0)</f>
        <v>2184707</v>
      </c>
      <c r="C277">
        <f t="shared" si="12"/>
        <v>-5.2733525726387245E-2</v>
      </c>
      <c r="D277">
        <f t="shared" si="13"/>
        <v>2184593.901393984</v>
      </c>
      <c r="E277">
        <f t="shared" si="14"/>
        <v>50.390599807606947</v>
      </c>
    </row>
    <row r="278" spans="1:5" x14ac:dyDescent="0.25">
      <c r="A278">
        <f>VLOOKUP('2024-03-18_windows_device_0'!P278,'2024-03-18_windows_device_0'!P$1:P$911,1,0)</f>
        <v>50.385999999999996</v>
      </c>
      <c r="B278">
        <f>VLOOKUP('2024-03-18_windows_device_0'!Q278,'2024-03-18_windows_device_0'!Q$1:Q$911,1,0)</f>
        <v>2184703</v>
      </c>
      <c r="C278">
        <f t="shared" si="12"/>
        <v>-5.7406116613541155E-2</v>
      </c>
      <c r="D278">
        <f t="shared" si="13"/>
        <v>2184579.879998514</v>
      </c>
      <c r="E278">
        <f t="shared" si="14"/>
        <v>50.328593883386453</v>
      </c>
    </row>
    <row r="279" spans="1:5" x14ac:dyDescent="0.25">
      <c r="A279">
        <f>VLOOKUP('2024-03-18_windows_device_0'!P279,'2024-03-18_windows_device_0'!P$1:P$911,1,0)</f>
        <v>50.323333333333338</v>
      </c>
      <c r="B279">
        <f>VLOOKUP('2024-03-18_windows_device_0'!Q279,'2024-03-18_windows_device_0'!Q$1:Q$911,1,0)</f>
        <v>2184701</v>
      </c>
      <c r="C279">
        <f t="shared" si="12"/>
        <v>-6.2746220484552848E-2</v>
      </c>
      <c r="D279">
        <f t="shared" si="13"/>
        <v>2184566.4269751199</v>
      </c>
      <c r="E279">
        <f t="shared" si="14"/>
        <v>50.260587112848782</v>
      </c>
    </row>
    <row r="280" spans="1:5" x14ac:dyDescent="0.25">
      <c r="A280">
        <f>VLOOKUP('2024-03-18_windows_device_0'!P280,'2024-03-18_windows_device_0'!P$1:P$911,1,0)</f>
        <v>50.277333333333331</v>
      </c>
      <c r="B280">
        <f>VLOOKUP('2024-03-18_windows_device_0'!Q280,'2024-03-18_windows_device_0'!Q$1:Q$911,1,0)</f>
        <v>2184701</v>
      </c>
      <c r="C280">
        <f t="shared" si="12"/>
        <v>-4.6058395887610175E-2</v>
      </c>
      <c r="D280">
        <f t="shared" si="13"/>
        <v>2184602.2176732263</v>
      </c>
      <c r="E280">
        <f t="shared" si="14"/>
        <v>50.231274937445718</v>
      </c>
    </row>
    <row r="281" spans="1:5" x14ac:dyDescent="0.25">
      <c r="A281">
        <f>VLOOKUP('2024-03-18_windows_device_0'!P281,'2024-03-18_windows_device_0'!P$1:P$911,1,0)</f>
        <v>50.222000000000001</v>
      </c>
      <c r="B281">
        <f>VLOOKUP('2024-03-18_windows_device_0'!Q281,'2024-03-18_windows_device_0'!Q$1:Q$911,1,0)</f>
        <v>2184699</v>
      </c>
      <c r="C281">
        <f t="shared" si="12"/>
        <v>-5.5403577661896651E-2</v>
      </c>
      <c r="D281">
        <f t="shared" si="13"/>
        <v>2184580.1748822867</v>
      </c>
      <c r="E281">
        <f t="shared" si="14"/>
        <v>50.166596422338102</v>
      </c>
    </row>
    <row r="282" spans="1:5" x14ac:dyDescent="0.25">
      <c r="A282">
        <f>VLOOKUP('2024-03-18_windows_device_0'!P282,'2024-03-18_windows_device_0'!P$1:P$911,1,0)</f>
        <v>50.160666666666664</v>
      </c>
      <c r="B282">
        <f>VLOOKUP('2024-03-18_windows_device_0'!Q282,'2024-03-18_windows_device_0'!Q$1:Q$911,1,0)</f>
        <v>2184697</v>
      </c>
      <c r="C282">
        <f t="shared" si="12"/>
        <v>-6.141119451680882E-2</v>
      </c>
      <c r="D282">
        <f t="shared" si="13"/>
        <v>2184565.2902309685</v>
      </c>
      <c r="E282">
        <f t="shared" si="14"/>
        <v>50.099255472149856</v>
      </c>
    </row>
    <row r="283" spans="1:5" x14ac:dyDescent="0.25">
      <c r="A283">
        <f>VLOOKUP('2024-03-18_windows_device_0'!P283,'2024-03-18_windows_device_0'!P$1:P$911,1,0)</f>
        <v>50.112000000000002</v>
      </c>
      <c r="B283">
        <f>VLOOKUP('2024-03-18_windows_device_0'!Q283,'2024-03-18_windows_device_0'!Q$1:Q$911,1,0)</f>
        <v>2184694</v>
      </c>
      <c r="C283">
        <f t="shared" si="12"/>
        <v>-4.8728447823112461E-2</v>
      </c>
      <c r="D283">
        <f t="shared" si="13"/>
        <v>2184589.4911615294</v>
      </c>
      <c r="E283">
        <f t="shared" si="14"/>
        <v>50.063271552176893</v>
      </c>
    </row>
    <row r="284" spans="1:5" x14ac:dyDescent="0.25">
      <c r="A284">
        <f>VLOOKUP('2024-03-18_windows_device_0'!P284,'2024-03-18_windows_device_0'!P$1:P$911,1,0)</f>
        <v>50.048000000000002</v>
      </c>
      <c r="B284">
        <f>VLOOKUP('2024-03-18_windows_device_0'!Q284,'2024-03-18_windows_device_0'!Q$1:Q$911,1,0)</f>
        <v>2184696</v>
      </c>
      <c r="C284">
        <f t="shared" si="12"/>
        <v>-6.4081246452318219E-2</v>
      </c>
      <c r="D284">
        <f t="shared" si="13"/>
        <v>2184558.5637192717</v>
      </c>
      <c r="E284">
        <f t="shared" si="14"/>
        <v>49.983918753547684</v>
      </c>
    </row>
    <row r="285" spans="1:5" x14ac:dyDescent="0.25">
      <c r="A285">
        <f>VLOOKUP('2024-03-18_windows_device_0'!P285,'2024-03-18_windows_device_0'!P$1:P$911,1,0)</f>
        <v>50.012</v>
      </c>
      <c r="B285">
        <f>VLOOKUP('2024-03-18_windows_device_0'!Q285,'2024-03-18_windows_device_0'!Q$1:Q$911,1,0)</f>
        <v>2184694</v>
      </c>
      <c r="C285">
        <f t="shared" si="12"/>
        <v>-3.6045701129430334E-2</v>
      </c>
      <c r="D285">
        <f t="shared" si="13"/>
        <v>2184616.6920920904</v>
      </c>
      <c r="E285">
        <f t="shared" si="14"/>
        <v>49.975954298870569</v>
      </c>
    </row>
    <row r="286" spans="1:5" x14ac:dyDescent="0.25">
      <c r="A286">
        <f>VLOOKUP('2024-03-18_windows_device_0'!P286,'2024-03-18_windows_device_0'!P$1:P$911,1,0)</f>
        <v>49.946666666666665</v>
      </c>
      <c r="B286">
        <f>VLOOKUP('2024-03-18_windows_device_0'!Q286,'2024-03-18_windows_device_0'!Q$1:Q$911,1,0)</f>
        <v>2184687</v>
      </c>
      <c r="C286">
        <f t="shared" si="12"/>
        <v>-6.5416272420076485E-2</v>
      </c>
      <c r="D286">
        <f t="shared" si="13"/>
        <v>2184546.700463423</v>
      </c>
      <c r="E286">
        <f t="shared" si="14"/>
        <v>49.881250394246592</v>
      </c>
    </row>
    <row r="287" spans="1:5" x14ac:dyDescent="0.25">
      <c r="A287">
        <f>VLOOKUP('2024-03-18_windows_device_0'!P287,'2024-03-18_windows_device_0'!P$1:P$911,1,0)</f>
        <v>49.906666666666666</v>
      </c>
      <c r="B287">
        <f>VLOOKUP('2024-03-18_windows_device_0'!Q287,'2024-03-18_windows_device_0'!Q$1:Q$911,1,0)</f>
        <v>2184680</v>
      </c>
      <c r="C287">
        <f t="shared" si="12"/>
        <v>-4.0050779032697999E-2</v>
      </c>
      <c r="D287">
        <f t="shared" si="13"/>
        <v>2184594.1023245449</v>
      </c>
      <c r="E287">
        <f t="shared" si="14"/>
        <v>49.866615887633969</v>
      </c>
    </row>
    <row r="288" spans="1:5" x14ac:dyDescent="0.25">
      <c r="A288">
        <f>VLOOKUP('2024-03-18_windows_device_0'!P288,'2024-03-18_windows_device_0'!P$1:P$911,1,0)</f>
        <v>49.887333333333331</v>
      </c>
      <c r="B288">
        <f>VLOOKUP('2024-03-18_windows_device_0'!Q288,'2024-03-18_windows_device_0'!Q$1:Q$911,1,0)</f>
        <v>2184678</v>
      </c>
      <c r="C288">
        <f t="shared" si="12"/>
        <v>-1.9357876532473429E-2</v>
      </c>
      <c r="D288">
        <f t="shared" si="13"/>
        <v>2184636.4827901968</v>
      </c>
      <c r="E288">
        <f t="shared" si="14"/>
        <v>49.867975456800856</v>
      </c>
    </row>
    <row r="289" spans="1:5" x14ac:dyDescent="0.25">
      <c r="A289">
        <f>VLOOKUP('2024-03-18_windows_device_0'!P289,'2024-03-18_windows_device_0'!P$1:P$911,1,0)</f>
        <v>49.800666666666665</v>
      </c>
      <c r="B289">
        <f>VLOOKUP('2024-03-18_windows_device_0'!Q289,'2024-03-18_windows_device_0'!Q$1:Q$911,1,0)</f>
        <v>2184678</v>
      </c>
      <c r="C289">
        <f t="shared" si="12"/>
        <v>-8.6776687904180194E-2</v>
      </c>
      <c r="D289">
        <f t="shared" si="13"/>
        <v>2184491.8883698466</v>
      </c>
      <c r="E289">
        <f t="shared" si="14"/>
        <v>49.713889978762488</v>
      </c>
    </row>
    <row r="290" spans="1:5" x14ac:dyDescent="0.25">
      <c r="A290">
        <f>VLOOKUP('2024-03-18_windows_device_0'!P290,'2024-03-18_windows_device_0'!P$1:P$911,1,0)</f>
        <v>49.750666666666667</v>
      </c>
      <c r="B290">
        <f>VLOOKUP('2024-03-18_windows_device_0'!Q290,'2024-03-18_windows_device_0'!Q$1:Q$911,1,0)</f>
        <v>2184682</v>
      </c>
      <c r="C290">
        <f t="shared" si="12"/>
        <v>-5.006347379087072E-2</v>
      </c>
      <c r="D290">
        <f t="shared" si="13"/>
        <v>2184574.6279056808</v>
      </c>
      <c r="E290">
        <f t="shared" si="14"/>
        <v>49.700603192875796</v>
      </c>
    </row>
    <row r="291" spans="1:5" x14ac:dyDescent="0.25">
      <c r="A291">
        <f>VLOOKUP('2024-03-18_windows_device_0'!P291,'2024-03-18_windows_device_0'!P$1:P$911,1,0)</f>
        <v>49.699333333333335</v>
      </c>
      <c r="B291">
        <f>VLOOKUP('2024-03-18_windows_device_0'!Q291,'2024-03-18_windows_device_0'!Q$1:Q$911,1,0)</f>
        <v>2184675</v>
      </c>
      <c r="C291">
        <f t="shared" si="12"/>
        <v>-5.1398499758628986E-2</v>
      </c>
      <c r="D291">
        <f t="shared" si="13"/>
        <v>2184564.7646498322</v>
      </c>
      <c r="E291">
        <f t="shared" si="14"/>
        <v>49.647934833574709</v>
      </c>
    </row>
    <row r="292" spans="1:5" x14ac:dyDescent="0.25">
      <c r="A292">
        <f>VLOOKUP('2024-03-18_windows_device_0'!P292,'2024-03-18_windows_device_0'!P$1:P$911,1,0)</f>
        <v>49.655333333333331</v>
      </c>
      <c r="B292">
        <f>VLOOKUP('2024-03-18_windows_device_0'!Q292,'2024-03-18_windows_device_0'!Q$1:Q$911,1,0)</f>
        <v>2184674</v>
      </c>
      <c r="C292">
        <f t="shared" si="12"/>
        <v>-4.4055856935972783E-2</v>
      </c>
      <c r="D292">
        <f t="shared" si="13"/>
        <v>2184579.512556999</v>
      </c>
      <c r="E292">
        <f t="shared" si="14"/>
        <v>49.611277476397362</v>
      </c>
    </row>
    <row r="293" spans="1:5" x14ac:dyDescent="0.25">
      <c r="A293">
        <f>VLOOKUP('2024-03-18_windows_device_0'!P293,'2024-03-18_windows_device_0'!P$1:P$911,1,0)</f>
        <v>49.617333333333335</v>
      </c>
      <c r="B293">
        <f>VLOOKUP('2024-03-18_windows_device_0'!Q293,'2024-03-18_windows_device_0'!Q$1:Q$911,1,0)</f>
        <v>2184675</v>
      </c>
      <c r="C293">
        <f t="shared" si="12"/>
        <v>-3.8048240081060614E-2</v>
      </c>
      <c r="D293">
        <f t="shared" si="13"/>
        <v>2184593.3972083176</v>
      </c>
      <c r="E293">
        <f t="shared" si="14"/>
        <v>49.579285093252274</v>
      </c>
    </row>
    <row r="294" spans="1:5" x14ac:dyDescent="0.25">
      <c r="A294">
        <f>VLOOKUP('2024-03-18_windows_device_0'!P294,'2024-03-18_windows_device_0'!P$1:P$911,1,0)</f>
        <v>49.553333333333335</v>
      </c>
      <c r="B294">
        <f>VLOOKUP('2024-03-18_windows_device_0'!Q294,'2024-03-18_windows_device_0'!Q$1:Q$911,1,0)</f>
        <v>2184676</v>
      </c>
      <c r="C294">
        <f t="shared" si="12"/>
        <v>-6.4081246452318219E-2</v>
      </c>
      <c r="D294">
        <f t="shared" si="13"/>
        <v>2184538.5637192717</v>
      </c>
      <c r="E294">
        <f t="shared" si="14"/>
        <v>49.489252086881017</v>
      </c>
    </row>
    <row r="295" spans="1:5" x14ac:dyDescent="0.25">
      <c r="A295">
        <f>VLOOKUP('2024-03-18_windows_device_0'!P295,'2024-03-18_windows_device_0'!P$1:P$911,1,0)</f>
        <v>49.505333333333333</v>
      </c>
      <c r="B295">
        <f>VLOOKUP('2024-03-18_windows_device_0'!Q295,'2024-03-18_windows_device_0'!Q$1:Q$911,1,0)</f>
        <v>2184676</v>
      </c>
      <c r="C295">
        <f t="shared" si="12"/>
        <v>-4.8060934839240448E-2</v>
      </c>
      <c r="D295">
        <f t="shared" si="13"/>
        <v>2184572.9227894535</v>
      </c>
      <c r="E295">
        <f t="shared" si="14"/>
        <v>49.457272398494091</v>
      </c>
    </row>
    <row r="296" spans="1:5" x14ac:dyDescent="0.25">
      <c r="A296">
        <f>VLOOKUP('2024-03-18_windows_device_0'!P296,'2024-03-18_windows_device_0'!P$1:P$911,1,0)</f>
        <v>49.462666666666664</v>
      </c>
      <c r="B296">
        <f>VLOOKUP('2024-03-18_windows_device_0'!Q296,'2024-03-18_windows_device_0'!Q$1:Q$911,1,0)</f>
        <v>2184678</v>
      </c>
      <c r="C296">
        <f t="shared" ref="C296:C359" si="15">(A296-A295)*F$2</f>
        <v>-4.2720830968214524E-2</v>
      </c>
      <c r="D296">
        <f t="shared" si="13"/>
        <v>2184586.3758128476</v>
      </c>
      <c r="E296">
        <f t="shared" si="14"/>
        <v>49.419945835698449</v>
      </c>
    </row>
    <row r="297" spans="1:5" x14ac:dyDescent="0.25">
      <c r="A297">
        <f>VLOOKUP('2024-03-18_windows_device_0'!P297,'2024-03-18_windows_device_0'!P$1:P$911,1,0)</f>
        <v>49.408666666666669</v>
      </c>
      <c r="B297">
        <f>VLOOKUP('2024-03-18_windows_device_0'!Q297,'2024-03-18_windows_device_0'!Q$1:Q$911,1,0)</f>
        <v>2184677</v>
      </c>
      <c r="C297">
        <f t="shared" si="15"/>
        <v>-5.4068551694138392E-2</v>
      </c>
      <c r="D297">
        <f t="shared" si="13"/>
        <v>2184561.0381381353</v>
      </c>
      <c r="E297">
        <f t="shared" si="14"/>
        <v>49.354598114972532</v>
      </c>
    </row>
    <row r="298" spans="1:5" x14ac:dyDescent="0.25">
      <c r="A298">
        <f>VLOOKUP('2024-03-18_windows_device_0'!P298,'2024-03-18_windows_device_0'!P$1:P$911,1,0)</f>
        <v>49.367333333333335</v>
      </c>
      <c r="B298">
        <f>VLOOKUP('2024-03-18_windows_device_0'!Q298,'2024-03-18_windows_device_0'!Q$1:Q$911,1,0)</f>
        <v>2184672</v>
      </c>
      <c r="C298">
        <f t="shared" si="15"/>
        <v>-4.1385805000456265E-2</v>
      </c>
      <c r="D298">
        <f t="shared" si="13"/>
        <v>2184583.2390686963</v>
      </c>
      <c r="E298">
        <f t="shared" si="14"/>
        <v>49.325947528332875</v>
      </c>
    </row>
    <row r="299" spans="1:5" x14ac:dyDescent="0.25">
      <c r="A299">
        <f>VLOOKUP('2024-03-18_windows_device_0'!P299,'2024-03-18_windows_device_0'!P$1:P$911,1,0)</f>
        <v>49.305999999999997</v>
      </c>
      <c r="B299">
        <f>VLOOKUP('2024-03-18_windows_device_0'!Q299,'2024-03-18_windows_device_0'!Q$1:Q$911,1,0)</f>
        <v>2184680</v>
      </c>
      <c r="C299">
        <f t="shared" si="15"/>
        <v>-6.141119451680882E-2</v>
      </c>
      <c r="D299">
        <f t="shared" si="13"/>
        <v>2184548.2902309685</v>
      </c>
      <c r="E299">
        <f t="shared" si="14"/>
        <v>49.24458880548319</v>
      </c>
    </row>
    <row r="300" spans="1:5" x14ac:dyDescent="0.25">
      <c r="A300">
        <f>VLOOKUP('2024-03-18_windows_device_0'!P300,'2024-03-18_windows_device_0'!P$1:P$911,1,0)</f>
        <v>49.257333333333335</v>
      </c>
      <c r="B300">
        <f>VLOOKUP('2024-03-18_windows_device_0'!Q300,'2024-03-18_windows_device_0'!Q$1:Q$911,1,0)</f>
        <v>2184679</v>
      </c>
      <c r="C300">
        <f t="shared" si="15"/>
        <v>-4.8728447823112461E-2</v>
      </c>
      <c r="D300">
        <f t="shared" si="13"/>
        <v>2184574.4911615294</v>
      </c>
      <c r="E300">
        <f t="shared" si="14"/>
        <v>49.208604885510226</v>
      </c>
    </row>
    <row r="301" spans="1:5" x14ac:dyDescent="0.25">
      <c r="A301">
        <f>VLOOKUP('2024-03-18_windows_device_0'!P301,'2024-03-18_windows_device_0'!P$1:P$911,1,0)</f>
        <v>49.230666666666664</v>
      </c>
      <c r="B301">
        <f>VLOOKUP('2024-03-18_windows_device_0'!Q301,'2024-03-18_windows_device_0'!Q$1:Q$911,1,0)</f>
        <v>2184677</v>
      </c>
      <c r="C301">
        <f t="shared" si="15"/>
        <v>-2.6700519355136745E-2</v>
      </c>
      <c r="D301">
        <f t="shared" si="13"/>
        <v>2184619.7348830299</v>
      </c>
      <c r="E301">
        <f t="shared" si="14"/>
        <v>49.203966147311526</v>
      </c>
    </row>
    <row r="302" spans="1:5" x14ac:dyDescent="0.25">
      <c r="A302">
        <f>VLOOKUP('2024-03-18_windows_device_0'!P302,'2024-03-18_windows_device_0'!P$1:P$911,1,0)</f>
        <v>49.164000000000001</v>
      </c>
      <c r="B302">
        <f>VLOOKUP('2024-03-18_windows_device_0'!Q302,'2024-03-18_windows_device_0'!Q$1:Q$911,1,0)</f>
        <v>2184673</v>
      </c>
      <c r="C302">
        <f t="shared" si="15"/>
        <v>-6.6751298387827632E-2</v>
      </c>
      <c r="D302">
        <f t="shared" si="13"/>
        <v>2184529.8372075744</v>
      </c>
      <c r="E302">
        <f t="shared" si="14"/>
        <v>49.097248701612173</v>
      </c>
    </row>
    <row r="303" spans="1:5" x14ac:dyDescent="0.25">
      <c r="A303">
        <f>VLOOKUP('2024-03-18_windows_device_0'!P303,'2024-03-18_windows_device_0'!P$1:P$911,1,0)</f>
        <v>49.105333333333334</v>
      </c>
      <c r="B303">
        <f>VLOOKUP('2024-03-18_windows_device_0'!Q303,'2024-03-18_windows_device_0'!Q$1:Q$911,1,0)</f>
        <v>2184671</v>
      </c>
      <c r="C303">
        <f t="shared" si="15"/>
        <v>-5.8741142581292302E-2</v>
      </c>
      <c r="D303">
        <f t="shared" si="13"/>
        <v>2184545.0167426658</v>
      </c>
      <c r="E303">
        <f t="shared" si="14"/>
        <v>49.046592190752044</v>
      </c>
    </row>
    <row r="304" spans="1:5" x14ac:dyDescent="0.25">
      <c r="A304">
        <f>VLOOKUP('2024-03-18_windows_device_0'!P304,'2024-03-18_windows_device_0'!P$1:P$911,1,0)</f>
        <v>49.06</v>
      </c>
      <c r="B304">
        <f>VLOOKUP('2024-03-18_windows_device_0'!Q304,'2024-03-18_windows_device_0'!Q$1:Q$911,1,0)</f>
        <v>2184671</v>
      </c>
      <c r="C304">
        <f t="shared" si="15"/>
        <v>-4.5390882903723929E-2</v>
      </c>
      <c r="D304">
        <f t="shared" si="13"/>
        <v>2184573.6493011508</v>
      </c>
      <c r="E304">
        <f t="shared" si="14"/>
        <v>49.014609117096278</v>
      </c>
    </row>
    <row r="305" spans="1:5" x14ac:dyDescent="0.25">
      <c r="A305">
        <f>VLOOKUP('2024-03-18_windows_device_0'!P305,'2024-03-18_windows_device_0'!P$1:P$911,1,0)</f>
        <v>49.016666666666666</v>
      </c>
      <c r="B305">
        <f>VLOOKUP('2024-03-18_windows_device_0'!Q305,'2024-03-18_windows_device_0'!Q$1:Q$911,1,0)</f>
        <v>2184668</v>
      </c>
      <c r="C305">
        <f t="shared" si="15"/>
        <v>-4.338834395209365E-2</v>
      </c>
      <c r="D305">
        <f t="shared" si="13"/>
        <v>2184574.9441849235</v>
      </c>
      <c r="E305">
        <f t="shared" si="14"/>
        <v>48.97327832271457</v>
      </c>
    </row>
    <row r="306" spans="1:5" x14ac:dyDescent="0.25">
      <c r="A306">
        <f>VLOOKUP('2024-03-18_windows_device_0'!P306,'2024-03-18_windows_device_0'!P$1:P$911,1,0)</f>
        <v>48.945333333333338</v>
      </c>
      <c r="B306">
        <f>VLOOKUP('2024-03-18_windows_device_0'!Q306,'2024-03-18_windows_device_0'!Q$1:Q$911,1,0)</f>
        <v>2184664</v>
      </c>
      <c r="C306">
        <f t="shared" si="15"/>
        <v>-7.1423889274974423E-2</v>
      </c>
      <c r="D306">
        <f t="shared" si="13"/>
        <v>2184510.8158121048</v>
      </c>
      <c r="E306">
        <f t="shared" si="14"/>
        <v>48.873909444058363</v>
      </c>
    </row>
    <row r="307" spans="1:5" x14ac:dyDescent="0.25">
      <c r="A307">
        <f>VLOOKUP('2024-03-18_windows_device_0'!P307,'2024-03-18_windows_device_0'!P$1:P$911,1,0)</f>
        <v>48.898666666666671</v>
      </c>
      <c r="B307">
        <f>VLOOKUP('2024-03-18_windows_device_0'!Q307,'2024-03-18_windows_device_0'!Q$1:Q$911,1,0)</f>
        <v>2184662</v>
      </c>
      <c r="C307">
        <f t="shared" si="15"/>
        <v>-4.6725908871482189E-2</v>
      </c>
      <c r="D307">
        <f t="shared" si="13"/>
        <v>2184561.7860453022</v>
      </c>
      <c r="E307">
        <f t="shared" si="14"/>
        <v>48.851940757795191</v>
      </c>
    </row>
    <row r="308" spans="1:5" x14ac:dyDescent="0.25">
      <c r="A308">
        <f>VLOOKUP('2024-03-18_windows_device_0'!P308,'2024-03-18_windows_device_0'!P$1:P$911,1,0)</f>
        <v>48.832000000000001</v>
      </c>
      <c r="B308">
        <f>VLOOKUP('2024-03-18_windows_device_0'!Q308,'2024-03-18_windows_device_0'!Q$1:Q$911,1,0)</f>
        <v>2184664</v>
      </c>
      <c r="C308">
        <f t="shared" si="15"/>
        <v>-6.6751298387834751E-2</v>
      </c>
      <c r="D308">
        <f t="shared" si="13"/>
        <v>2184520.8372075744</v>
      </c>
      <c r="E308">
        <f t="shared" si="14"/>
        <v>48.765248701612165</v>
      </c>
    </row>
    <row r="309" spans="1:5" x14ac:dyDescent="0.25">
      <c r="A309">
        <f>VLOOKUP('2024-03-18_windows_device_0'!P309,'2024-03-18_windows_device_0'!P$1:P$911,1,0)</f>
        <v>48.792000000000002</v>
      </c>
      <c r="B309">
        <f>VLOOKUP('2024-03-18_windows_device_0'!Q309,'2024-03-18_windows_device_0'!Q$1:Q$911,1,0)</f>
        <v>2184664</v>
      </c>
      <c r="C309">
        <f t="shared" si="15"/>
        <v>-4.0050779032697999E-2</v>
      </c>
      <c r="D309">
        <f t="shared" si="13"/>
        <v>2184578.1023245449</v>
      </c>
      <c r="E309">
        <f t="shared" si="14"/>
        <v>48.751949220967305</v>
      </c>
    </row>
    <row r="310" spans="1:5" x14ac:dyDescent="0.25">
      <c r="A310">
        <f>VLOOKUP('2024-03-18_windows_device_0'!P310,'2024-03-18_windows_device_0'!P$1:P$911,1,0)</f>
        <v>48.74</v>
      </c>
      <c r="B310">
        <f>VLOOKUP('2024-03-18_windows_device_0'!Q310,'2024-03-18_windows_device_0'!Q$1:Q$911,1,0)</f>
        <v>2184665</v>
      </c>
      <c r="C310">
        <f t="shared" si="15"/>
        <v>-5.2066012742508112E-2</v>
      </c>
      <c r="D310">
        <f t="shared" si="13"/>
        <v>2184553.3330219081</v>
      </c>
      <c r="E310">
        <f t="shared" si="14"/>
        <v>48.687933987257495</v>
      </c>
    </row>
    <row r="311" spans="1:5" x14ac:dyDescent="0.25">
      <c r="A311">
        <f>VLOOKUP('2024-03-18_windows_device_0'!P311,'2024-03-18_windows_device_0'!P$1:P$911,1,0)</f>
        <v>48.668666666666667</v>
      </c>
      <c r="B311">
        <f>VLOOKUP('2024-03-18_windows_device_0'!Q311,'2024-03-18_windows_device_0'!Q$1:Q$911,1,0)</f>
        <v>2184662</v>
      </c>
      <c r="C311">
        <f t="shared" si="15"/>
        <v>-7.1423889274981542E-2</v>
      </c>
      <c r="D311">
        <f t="shared" si="13"/>
        <v>2184508.8158121048</v>
      </c>
      <c r="E311">
        <f t="shared" si="14"/>
        <v>48.597242777391685</v>
      </c>
    </row>
    <row r="312" spans="1:5" x14ac:dyDescent="0.25">
      <c r="A312">
        <f>VLOOKUP('2024-03-18_windows_device_0'!P312,'2024-03-18_windows_device_0'!P$1:P$911,1,0)</f>
        <v>48.650666666666666</v>
      </c>
      <c r="B312">
        <f>VLOOKUP('2024-03-18_windows_device_0'!Q312,'2024-03-18_windows_device_0'!Q$1:Q$911,1,0)</f>
        <v>2184658</v>
      </c>
      <c r="C312">
        <f t="shared" si="15"/>
        <v>-1.8022850564715167E-2</v>
      </c>
      <c r="D312">
        <f t="shared" si="13"/>
        <v>2184619.346046045</v>
      </c>
      <c r="E312">
        <f t="shared" si="14"/>
        <v>48.632643816101954</v>
      </c>
    </row>
    <row r="313" spans="1:5" x14ac:dyDescent="0.25">
      <c r="A313">
        <f>VLOOKUP('2024-03-18_windows_device_0'!P313,'2024-03-18_windows_device_0'!P$1:P$911,1,0)</f>
        <v>48.564666666666668</v>
      </c>
      <c r="B313">
        <f>VLOOKUP('2024-03-18_windows_device_0'!Q313,'2024-03-18_windows_device_0'!Q$1:Q$911,1,0)</f>
        <v>2184660</v>
      </c>
      <c r="C313">
        <f t="shared" si="15"/>
        <v>-8.6109174920301054E-2</v>
      </c>
      <c r="D313">
        <f t="shared" si="13"/>
        <v>2184475.3199977712</v>
      </c>
      <c r="E313">
        <f t="shared" si="14"/>
        <v>48.478557491746365</v>
      </c>
    </row>
    <row r="314" spans="1:5" x14ac:dyDescent="0.25">
      <c r="A314">
        <f>VLOOKUP('2024-03-18_windows_device_0'!P314,'2024-03-18_windows_device_0'!P$1:P$911,1,0)</f>
        <v>48.494</v>
      </c>
      <c r="B314">
        <f>VLOOKUP('2024-03-18_windows_device_0'!Q314,'2024-03-18_windows_device_0'!Q$1:Q$911,1,0)</f>
        <v>2184657</v>
      </c>
      <c r="C314">
        <f t="shared" si="15"/>
        <v>-7.0756376291102416E-2</v>
      </c>
      <c r="D314">
        <f t="shared" si="13"/>
        <v>2184505.2474400289</v>
      </c>
      <c r="E314">
        <f t="shared" si="14"/>
        <v>48.423243623708899</v>
      </c>
    </row>
    <row r="315" spans="1:5" x14ac:dyDescent="0.25">
      <c r="A315">
        <f>VLOOKUP('2024-03-18_windows_device_0'!P315,'2024-03-18_windows_device_0'!P$1:P$911,1,0)</f>
        <v>48.440666666666665</v>
      </c>
      <c r="B315">
        <f>VLOOKUP('2024-03-18_windows_device_0'!Q315,'2024-03-18_windows_device_0'!Q$1:Q$911,1,0)</f>
        <v>2184657</v>
      </c>
      <c r="C315">
        <f t="shared" si="15"/>
        <v>-5.3401038710266371E-2</v>
      </c>
      <c r="D315">
        <f t="shared" si="13"/>
        <v>2184542.4697660594</v>
      </c>
      <c r="E315">
        <f t="shared" si="14"/>
        <v>48.387265627956396</v>
      </c>
    </row>
    <row r="316" spans="1:5" x14ac:dyDescent="0.25">
      <c r="A316">
        <f>VLOOKUP('2024-03-18_windows_device_0'!P316,'2024-03-18_windows_device_0'!P$1:P$911,1,0)</f>
        <v>48.378</v>
      </c>
      <c r="B316">
        <f>VLOOKUP('2024-03-18_windows_device_0'!Q316,'2024-03-18_windows_device_0'!Q$1:Q$911,1,0)</f>
        <v>2184652</v>
      </c>
      <c r="C316">
        <f t="shared" si="15"/>
        <v>-6.2746220484559967E-2</v>
      </c>
      <c r="D316">
        <f t="shared" si="13"/>
        <v>2184517.4269751199</v>
      </c>
      <c r="E316">
        <f t="shared" si="14"/>
        <v>48.315253779515437</v>
      </c>
    </row>
    <row r="317" spans="1:5" x14ac:dyDescent="0.25">
      <c r="A317">
        <f>VLOOKUP('2024-03-18_windows_device_0'!P317,'2024-03-18_windows_device_0'!P$1:P$911,1,0)</f>
        <v>48.326666666666668</v>
      </c>
      <c r="B317">
        <f>VLOOKUP('2024-03-18_windows_device_0'!Q317,'2024-03-18_windows_device_0'!Q$1:Q$911,1,0)</f>
        <v>2184650</v>
      </c>
      <c r="C317">
        <f t="shared" si="15"/>
        <v>-5.1398499758628986E-2</v>
      </c>
      <c r="D317">
        <f t="shared" si="13"/>
        <v>2184539.7646498322</v>
      </c>
      <c r="E317">
        <f t="shared" si="14"/>
        <v>48.275268166908042</v>
      </c>
    </row>
    <row r="318" spans="1:5" x14ac:dyDescent="0.25">
      <c r="A318">
        <f>VLOOKUP('2024-03-18_windows_device_0'!P318,'2024-03-18_windows_device_0'!P$1:P$911,1,0)</f>
        <v>48.283999999999999</v>
      </c>
      <c r="B318">
        <f>VLOOKUP('2024-03-18_windows_device_0'!Q318,'2024-03-18_windows_device_0'!Q$1:Q$911,1,0)</f>
        <v>2184646</v>
      </c>
      <c r="C318">
        <f t="shared" si="15"/>
        <v>-4.2720830968214524E-2</v>
      </c>
      <c r="D318">
        <f t="shared" si="13"/>
        <v>2184554.3758128476</v>
      </c>
      <c r="E318">
        <f t="shared" si="14"/>
        <v>48.241279169031785</v>
      </c>
    </row>
    <row r="319" spans="1:5" x14ac:dyDescent="0.25">
      <c r="A319">
        <f>VLOOKUP('2024-03-18_windows_device_0'!P319,'2024-03-18_windows_device_0'!P$1:P$911,1,0)</f>
        <v>48.24666666666667</v>
      </c>
      <c r="B319">
        <f>VLOOKUP('2024-03-18_windows_device_0'!Q319,'2024-03-18_windows_device_0'!Q$1:Q$911,1,0)</f>
        <v>2184642</v>
      </c>
      <c r="C319">
        <f t="shared" si="15"/>
        <v>-3.7380727097181481E-2</v>
      </c>
      <c r="D319">
        <f t="shared" si="13"/>
        <v>2184561.8288362417</v>
      </c>
      <c r="E319">
        <f t="shared" si="14"/>
        <v>48.20928593956949</v>
      </c>
    </row>
    <row r="320" spans="1:5" x14ac:dyDescent="0.25">
      <c r="A320">
        <f>VLOOKUP('2024-03-18_windows_device_0'!P320,'2024-03-18_windows_device_0'!P$1:P$911,1,0)</f>
        <v>48.179333333333332</v>
      </c>
      <c r="B320">
        <f>VLOOKUP('2024-03-18_windows_device_0'!Q320,'2024-03-18_windows_device_0'!Q$1:Q$911,1,0)</f>
        <v>2184639</v>
      </c>
      <c r="C320">
        <f t="shared" si="15"/>
        <v>-6.7418811371713877E-2</v>
      </c>
      <c r="D320">
        <f t="shared" si="13"/>
        <v>2184494.4055796503</v>
      </c>
      <c r="E320">
        <f t="shared" si="14"/>
        <v>48.111914521961616</v>
      </c>
    </row>
    <row r="321" spans="1:5" x14ac:dyDescent="0.25">
      <c r="A321">
        <f>VLOOKUP('2024-03-18_windows_device_0'!P321,'2024-03-18_windows_device_0'!P$1:P$911,1,0)</f>
        <v>48.12466666666667</v>
      </c>
      <c r="B321">
        <f>VLOOKUP('2024-03-18_windows_device_0'!Q321,'2024-03-18_windows_device_0'!Q$1:Q$911,1,0)</f>
        <v>2184637</v>
      </c>
      <c r="C321">
        <f t="shared" si="15"/>
        <v>-5.4736064678017518E-2</v>
      </c>
      <c r="D321">
        <f t="shared" si="13"/>
        <v>2184519.6065102112</v>
      </c>
      <c r="E321">
        <f t="shared" si="14"/>
        <v>48.069930601988652</v>
      </c>
    </row>
    <row r="322" spans="1:5" x14ac:dyDescent="0.25">
      <c r="A322">
        <f>VLOOKUP('2024-03-18_windows_device_0'!P322,'2024-03-18_windows_device_0'!P$1:P$911,1,0)</f>
        <v>48.074666666666666</v>
      </c>
      <c r="B322">
        <f>VLOOKUP('2024-03-18_windows_device_0'!Q322,'2024-03-18_windows_device_0'!Q$1:Q$911,1,0)</f>
        <v>2184637</v>
      </c>
      <c r="C322">
        <f t="shared" si="15"/>
        <v>-5.006347379087784E-2</v>
      </c>
      <c r="D322">
        <f t="shared" si="13"/>
        <v>2184529.6279056808</v>
      </c>
      <c r="E322">
        <f t="shared" si="14"/>
        <v>48.024603192875787</v>
      </c>
    </row>
    <row r="323" spans="1:5" x14ac:dyDescent="0.25">
      <c r="A323">
        <f>VLOOKUP('2024-03-18_windows_device_0'!P323,'2024-03-18_windows_device_0'!P$1:P$911,1,0)</f>
        <v>48.018000000000001</v>
      </c>
      <c r="B323">
        <f>VLOOKUP('2024-03-18_windows_device_0'!Q323,'2024-03-18_windows_device_0'!Q$1:Q$911,1,0)</f>
        <v>2184642</v>
      </c>
      <c r="C323">
        <f t="shared" si="15"/>
        <v>-5.673860362965491E-2</v>
      </c>
      <c r="D323">
        <f t="shared" ref="D323:D386" si="16">B323+C323*F$3</f>
        <v>2184520.3116264385</v>
      </c>
      <c r="E323">
        <f t="shared" ref="E323:E386" si="17">C323+A323</f>
        <v>47.961261396370347</v>
      </c>
    </row>
    <row r="324" spans="1:5" x14ac:dyDescent="0.25">
      <c r="A324">
        <f>VLOOKUP('2024-03-18_windows_device_0'!P324,'2024-03-18_windows_device_0'!P$1:P$911,1,0)</f>
        <v>47.977333333333334</v>
      </c>
      <c r="B324">
        <f>VLOOKUP('2024-03-18_windows_device_0'!Q324,'2024-03-18_windows_device_0'!Q$1:Q$911,1,0)</f>
        <v>2184639</v>
      </c>
      <c r="C324">
        <f t="shared" si="15"/>
        <v>-4.0718292016577132E-2</v>
      </c>
      <c r="D324">
        <f t="shared" si="16"/>
        <v>2184551.6706966204</v>
      </c>
      <c r="E324">
        <f t="shared" si="17"/>
        <v>47.936615041316756</v>
      </c>
    </row>
    <row r="325" spans="1:5" x14ac:dyDescent="0.25">
      <c r="A325">
        <f>VLOOKUP('2024-03-18_windows_device_0'!P325,'2024-03-18_windows_device_0'!P$1:P$911,1,0)</f>
        <v>47.919333333333334</v>
      </c>
      <c r="B325">
        <f>VLOOKUP('2024-03-18_windows_device_0'!Q325,'2024-03-18_windows_device_0'!Q$1:Q$911,1,0)</f>
        <v>2184633</v>
      </c>
      <c r="C325">
        <f t="shared" si="15"/>
        <v>-5.8073629597413169E-2</v>
      </c>
      <c r="D325">
        <f t="shared" si="16"/>
        <v>2184508.4483705899</v>
      </c>
      <c r="E325">
        <f t="shared" si="17"/>
        <v>47.861259703735918</v>
      </c>
    </row>
    <row r="326" spans="1:5" x14ac:dyDescent="0.25">
      <c r="A326">
        <f>VLOOKUP('2024-03-18_windows_device_0'!P326,'2024-03-18_windows_device_0'!P$1:P$911,1,0)</f>
        <v>47.861333333333334</v>
      </c>
      <c r="B326">
        <f>VLOOKUP('2024-03-18_windows_device_0'!Q326,'2024-03-18_windows_device_0'!Q$1:Q$911,1,0)</f>
        <v>2184632</v>
      </c>
      <c r="C326">
        <f t="shared" si="15"/>
        <v>-5.8073629597413169E-2</v>
      </c>
      <c r="D326">
        <f t="shared" si="16"/>
        <v>2184507.4483705899</v>
      </c>
      <c r="E326">
        <f t="shared" si="17"/>
        <v>47.803259703735918</v>
      </c>
    </row>
    <row r="327" spans="1:5" x14ac:dyDescent="0.25">
      <c r="A327">
        <f>VLOOKUP('2024-03-18_windows_device_0'!P327,'2024-03-18_windows_device_0'!P$1:P$911,1,0)</f>
        <v>47.836666666666666</v>
      </c>
      <c r="B327">
        <f>VLOOKUP('2024-03-18_windows_device_0'!Q327,'2024-03-18_windows_device_0'!Q$1:Q$911,1,0)</f>
        <v>2184633</v>
      </c>
      <c r="C327">
        <f t="shared" si="15"/>
        <v>-2.4697980403499353E-2</v>
      </c>
      <c r="D327">
        <f t="shared" si="16"/>
        <v>2184580.0297668027</v>
      </c>
      <c r="E327">
        <f t="shared" si="17"/>
        <v>47.811968686263164</v>
      </c>
    </row>
    <row r="328" spans="1:5" x14ac:dyDescent="0.25">
      <c r="A328">
        <f>VLOOKUP('2024-03-18_windows_device_0'!P328,'2024-03-18_windows_device_0'!P$1:P$911,1,0)</f>
        <v>47.774666666666668</v>
      </c>
      <c r="B328">
        <f>VLOOKUP('2024-03-18_windows_device_0'!Q328,'2024-03-18_windows_device_0'!Q$1:Q$911,1,0)</f>
        <v>2184636</v>
      </c>
      <c r="C328">
        <f t="shared" si="15"/>
        <v>-6.2078707500680834E-2</v>
      </c>
      <c r="D328">
        <f t="shared" si="16"/>
        <v>2184502.8586030444</v>
      </c>
      <c r="E328">
        <f t="shared" si="17"/>
        <v>47.712587959165987</v>
      </c>
    </row>
    <row r="329" spans="1:5" x14ac:dyDescent="0.25">
      <c r="A329">
        <f>VLOOKUP('2024-03-18_windows_device_0'!P329,'2024-03-18_windows_device_0'!P$1:P$911,1,0)</f>
        <v>47.725999999999999</v>
      </c>
      <c r="B329">
        <f>VLOOKUP('2024-03-18_windows_device_0'!Q329,'2024-03-18_windows_device_0'!Q$1:Q$911,1,0)</f>
        <v>2184634</v>
      </c>
      <c r="C329">
        <f t="shared" si="15"/>
        <v>-4.8728447823119581E-2</v>
      </c>
      <c r="D329">
        <f t="shared" si="16"/>
        <v>2184529.4911615294</v>
      </c>
      <c r="E329">
        <f t="shared" si="17"/>
        <v>47.677271552176876</v>
      </c>
    </row>
    <row r="330" spans="1:5" x14ac:dyDescent="0.25">
      <c r="A330">
        <f>VLOOKUP('2024-03-18_windows_device_0'!P330,'2024-03-18_windows_device_0'!P$1:P$911,1,0)</f>
        <v>47.672666666666665</v>
      </c>
      <c r="B330">
        <f>VLOOKUP('2024-03-18_windows_device_0'!Q330,'2024-03-18_windows_device_0'!Q$1:Q$911,1,0)</f>
        <v>2184632</v>
      </c>
      <c r="C330">
        <f t="shared" si="15"/>
        <v>-5.3401038710266371E-2</v>
      </c>
      <c r="D330">
        <f t="shared" si="16"/>
        <v>2184517.4697660594</v>
      </c>
      <c r="E330">
        <f t="shared" si="17"/>
        <v>47.619265627956395</v>
      </c>
    </row>
    <row r="331" spans="1:5" x14ac:dyDescent="0.25">
      <c r="A331">
        <f>VLOOKUP('2024-03-18_windows_device_0'!P331,'2024-03-18_windows_device_0'!P$1:P$911,1,0)</f>
        <v>47.640666666666668</v>
      </c>
      <c r="B331">
        <f>VLOOKUP('2024-03-18_windows_device_0'!Q331,'2024-03-18_windows_device_0'!Q$1:Q$911,1,0)</f>
        <v>2184627</v>
      </c>
      <c r="C331">
        <f t="shared" si="15"/>
        <v>-3.2040623226155557E-2</v>
      </c>
      <c r="D331">
        <f t="shared" si="16"/>
        <v>2184558.2818596358</v>
      </c>
      <c r="E331">
        <f t="shared" si="17"/>
        <v>47.608626043440509</v>
      </c>
    </row>
    <row r="332" spans="1:5" x14ac:dyDescent="0.25">
      <c r="A332">
        <f>VLOOKUP('2024-03-18_windows_device_0'!P332,'2024-03-18_windows_device_0'!P$1:P$911,1,0)</f>
        <v>47.591333333333331</v>
      </c>
      <c r="B332">
        <f>VLOOKUP('2024-03-18_windows_device_0'!Q332,'2024-03-18_windows_device_0'!Q$1:Q$911,1,0)</f>
        <v>2184621</v>
      </c>
      <c r="C332">
        <f t="shared" si="15"/>
        <v>-4.9395960806998707E-2</v>
      </c>
      <c r="D332">
        <f t="shared" si="16"/>
        <v>2184515.0595336054</v>
      </c>
      <c r="E332">
        <f t="shared" si="17"/>
        <v>47.541937372526334</v>
      </c>
    </row>
    <row r="333" spans="1:5" x14ac:dyDescent="0.25">
      <c r="A333">
        <f>VLOOKUP('2024-03-18_windows_device_0'!P333,'2024-03-18_windows_device_0'!P$1:P$911,1,0)</f>
        <v>47.545333333333332</v>
      </c>
      <c r="B333">
        <f>VLOOKUP('2024-03-18_windows_device_0'!Q333,'2024-03-18_windows_device_0'!Q$1:Q$911,1,0)</f>
        <v>2184620</v>
      </c>
      <c r="C333">
        <f t="shared" si="15"/>
        <v>-4.6058395887603056E-2</v>
      </c>
      <c r="D333">
        <f t="shared" si="16"/>
        <v>2184521.2176732263</v>
      </c>
      <c r="E333">
        <f t="shared" si="17"/>
        <v>47.499274937445726</v>
      </c>
    </row>
    <row r="334" spans="1:5" x14ac:dyDescent="0.25">
      <c r="A334">
        <f>VLOOKUP('2024-03-18_windows_device_0'!P334,'2024-03-18_windows_device_0'!P$1:P$911,1,0)</f>
        <v>47.475999999999999</v>
      </c>
      <c r="B334">
        <f>VLOOKUP('2024-03-18_windows_device_0'!Q334,'2024-03-18_windows_device_0'!Q$1:Q$911,1,0)</f>
        <v>2184617</v>
      </c>
      <c r="C334">
        <f t="shared" si="15"/>
        <v>-6.942135032334415E-2</v>
      </c>
      <c r="D334">
        <f t="shared" si="16"/>
        <v>2184468.1106958776</v>
      </c>
      <c r="E334">
        <f t="shared" si="17"/>
        <v>47.406578649676653</v>
      </c>
    </row>
    <row r="335" spans="1:5" x14ac:dyDescent="0.25">
      <c r="A335">
        <f>VLOOKUP('2024-03-18_windows_device_0'!P335,'2024-03-18_windows_device_0'!P$1:P$911,1,0)</f>
        <v>47.433999999999997</v>
      </c>
      <c r="B335">
        <f>VLOOKUP('2024-03-18_windows_device_0'!Q335,'2024-03-18_windows_device_0'!Q$1:Q$911,1,0)</f>
        <v>2184615</v>
      </c>
      <c r="C335">
        <f t="shared" si="15"/>
        <v>-4.2053317984335391E-2</v>
      </c>
      <c r="D335">
        <f t="shared" si="16"/>
        <v>2184524.8074407717</v>
      </c>
      <c r="E335">
        <f t="shared" si="17"/>
        <v>47.391946682015664</v>
      </c>
    </row>
    <row r="336" spans="1:5" x14ac:dyDescent="0.25">
      <c r="A336">
        <f>VLOOKUP('2024-03-18_windows_device_0'!P336,'2024-03-18_windows_device_0'!P$1:P$911,1,0)</f>
        <v>47.410666666666664</v>
      </c>
      <c r="B336">
        <f>VLOOKUP('2024-03-18_windows_device_0'!Q336,'2024-03-18_windows_device_0'!Q$1:Q$911,1,0)</f>
        <v>2184613</v>
      </c>
      <c r="C336">
        <f t="shared" si="15"/>
        <v>-2.3362954435741094E-2</v>
      </c>
      <c r="D336">
        <f t="shared" si="16"/>
        <v>2184562.8930226509</v>
      </c>
      <c r="E336">
        <f t="shared" si="17"/>
        <v>47.387303712230924</v>
      </c>
    </row>
    <row r="337" spans="1:5" x14ac:dyDescent="0.25">
      <c r="A337">
        <f>VLOOKUP('2024-03-18_windows_device_0'!P337,'2024-03-18_windows_device_0'!P$1:P$911,1,0)</f>
        <v>47.345333333333329</v>
      </c>
      <c r="B337">
        <f>VLOOKUP('2024-03-18_windows_device_0'!Q337,'2024-03-18_windows_device_0'!Q$1:Q$911,1,0)</f>
        <v>2184611</v>
      </c>
      <c r="C337">
        <f t="shared" si="15"/>
        <v>-6.5416272420076485E-2</v>
      </c>
      <c r="D337">
        <f t="shared" si="16"/>
        <v>2184470.700463423</v>
      </c>
      <c r="E337">
        <f t="shared" si="17"/>
        <v>47.279917060913256</v>
      </c>
    </row>
    <row r="338" spans="1:5" x14ac:dyDescent="0.25">
      <c r="A338">
        <f>VLOOKUP('2024-03-18_windows_device_0'!P338,'2024-03-18_windows_device_0'!P$1:P$911,1,0)</f>
        <v>47.311333333333337</v>
      </c>
      <c r="B338">
        <f>VLOOKUP('2024-03-18_windows_device_0'!Q338,'2024-03-18_windows_device_0'!Q$1:Q$911,1,0)</f>
        <v>2184612</v>
      </c>
      <c r="C338">
        <f t="shared" si="15"/>
        <v>-3.404316217778583E-2</v>
      </c>
      <c r="D338">
        <f t="shared" si="16"/>
        <v>2184538.9869758631</v>
      </c>
      <c r="E338">
        <f t="shared" si="17"/>
        <v>47.277290171155549</v>
      </c>
    </row>
    <row r="339" spans="1:5" x14ac:dyDescent="0.25">
      <c r="A339">
        <f>VLOOKUP('2024-03-18_windows_device_0'!P339,'2024-03-18_windows_device_0'!P$1:P$911,1,0)</f>
        <v>47.266666666666666</v>
      </c>
      <c r="B339">
        <f>VLOOKUP('2024-03-18_windows_device_0'!Q339,'2024-03-18_windows_device_0'!Q$1:Q$911,1,0)</f>
        <v>2184609</v>
      </c>
      <c r="C339">
        <f t="shared" si="15"/>
        <v>-4.4723369919851909E-2</v>
      </c>
      <c r="D339">
        <f t="shared" si="16"/>
        <v>2184513.0809290749</v>
      </c>
      <c r="E339">
        <f t="shared" si="17"/>
        <v>47.221943296746815</v>
      </c>
    </row>
    <row r="340" spans="1:5" x14ac:dyDescent="0.25">
      <c r="A340">
        <f>VLOOKUP('2024-03-18_windows_device_0'!P340,'2024-03-18_windows_device_0'!P$1:P$911,1,0)</f>
        <v>47.208666666666666</v>
      </c>
      <c r="B340">
        <f>VLOOKUP('2024-03-18_windows_device_0'!Q340,'2024-03-18_windows_device_0'!Q$1:Q$911,1,0)</f>
        <v>2184605</v>
      </c>
      <c r="C340">
        <f t="shared" si="15"/>
        <v>-5.8073629597413169E-2</v>
      </c>
      <c r="D340">
        <f t="shared" si="16"/>
        <v>2184480.4483705899</v>
      </c>
      <c r="E340">
        <f t="shared" si="17"/>
        <v>47.15059303706925</v>
      </c>
    </row>
    <row r="341" spans="1:5" x14ac:dyDescent="0.25">
      <c r="A341">
        <f>VLOOKUP('2024-03-18_windows_device_0'!P341,'2024-03-18_windows_device_0'!P$1:P$911,1,0)</f>
        <v>47.167999999999999</v>
      </c>
      <c r="B341">
        <f>VLOOKUP('2024-03-18_windows_device_0'!Q341,'2024-03-18_windows_device_0'!Q$1:Q$911,1,0)</f>
        <v>2184601</v>
      </c>
      <c r="C341">
        <f t="shared" si="15"/>
        <v>-4.0718292016577132E-2</v>
      </c>
      <c r="D341">
        <f t="shared" si="16"/>
        <v>2184513.6706966204</v>
      </c>
      <c r="E341">
        <f t="shared" si="17"/>
        <v>47.127281707983421</v>
      </c>
    </row>
    <row r="342" spans="1:5" x14ac:dyDescent="0.25">
      <c r="A342">
        <f>VLOOKUP('2024-03-18_windows_device_0'!P342,'2024-03-18_windows_device_0'!P$1:P$911,1,0)</f>
        <v>47.108000000000004</v>
      </c>
      <c r="B342">
        <f>VLOOKUP('2024-03-18_windows_device_0'!Q342,'2024-03-18_windows_device_0'!Q$1:Q$911,1,0)</f>
        <v>2184602</v>
      </c>
      <c r="C342">
        <f t="shared" si="15"/>
        <v>-6.0076168549043449E-2</v>
      </c>
      <c r="D342">
        <f t="shared" si="16"/>
        <v>2184473.1534868171</v>
      </c>
      <c r="E342">
        <f t="shared" si="17"/>
        <v>47.047923831450959</v>
      </c>
    </row>
    <row r="343" spans="1:5" x14ac:dyDescent="0.25">
      <c r="A343">
        <f>VLOOKUP('2024-03-18_windows_device_0'!P343,'2024-03-18_windows_device_0'!P$1:P$911,1,0)</f>
        <v>47.055999999999997</v>
      </c>
      <c r="B343">
        <f>VLOOKUP('2024-03-18_windows_device_0'!Q343,'2024-03-18_windows_device_0'!Q$1:Q$911,1,0)</f>
        <v>2184600</v>
      </c>
      <c r="C343">
        <f t="shared" si="15"/>
        <v>-5.2066012742515232E-2</v>
      </c>
      <c r="D343">
        <f t="shared" si="16"/>
        <v>2184488.3330219081</v>
      </c>
      <c r="E343">
        <f t="shared" si="17"/>
        <v>47.003933987257483</v>
      </c>
    </row>
    <row r="344" spans="1:5" x14ac:dyDescent="0.25">
      <c r="A344">
        <f>VLOOKUP('2024-03-18_windows_device_0'!P344,'2024-03-18_windows_device_0'!P$1:P$911,1,0)</f>
        <v>47.01</v>
      </c>
      <c r="B344">
        <f>VLOOKUP('2024-03-18_windows_device_0'!Q344,'2024-03-18_windows_device_0'!Q$1:Q$911,1,0)</f>
        <v>2184602</v>
      </c>
      <c r="C344">
        <f t="shared" si="15"/>
        <v>-4.6058395887603056E-2</v>
      </c>
      <c r="D344">
        <f t="shared" si="16"/>
        <v>2184503.2176732263</v>
      </c>
      <c r="E344">
        <f t="shared" si="17"/>
        <v>46.963941604112392</v>
      </c>
    </row>
    <row r="345" spans="1:5" x14ac:dyDescent="0.25">
      <c r="A345">
        <f>VLOOKUP('2024-03-18_windows_device_0'!P345,'2024-03-18_windows_device_0'!P$1:P$911,1,0)</f>
        <v>46.957999999999998</v>
      </c>
      <c r="B345">
        <f>VLOOKUP('2024-03-18_windows_device_0'!Q345,'2024-03-18_windows_device_0'!Q$1:Q$911,1,0)</f>
        <v>2184597</v>
      </c>
      <c r="C345">
        <f t="shared" si="15"/>
        <v>-5.2066012742508112E-2</v>
      </c>
      <c r="D345">
        <f t="shared" si="16"/>
        <v>2184485.3330219081</v>
      </c>
      <c r="E345">
        <f t="shared" si="17"/>
        <v>46.905933987257491</v>
      </c>
    </row>
    <row r="346" spans="1:5" x14ac:dyDescent="0.25">
      <c r="A346">
        <f>VLOOKUP('2024-03-18_windows_device_0'!P346,'2024-03-18_windows_device_0'!P$1:P$911,1,0)</f>
        <v>46.921999999999997</v>
      </c>
      <c r="B346">
        <f>VLOOKUP('2024-03-18_windows_device_0'!Q346,'2024-03-18_windows_device_0'!Q$1:Q$911,1,0)</f>
        <v>2184594</v>
      </c>
      <c r="C346">
        <f t="shared" si="15"/>
        <v>-3.6045701129430334E-2</v>
      </c>
      <c r="D346">
        <f t="shared" si="16"/>
        <v>2184516.6920920904</v>
      </c>
      <c r="E346">
        <f t="shared" si="17"/>
        <v>46.885954298870566</v>
      </c>
    </row>
    <row r="347" spans="1:5" x14ac:dyDescent="0.25">
      <c r="A347">
        <f>VLOOKUP('2024-03-18_windows_device_0'!P347,'2024-03-18_windows_device_0'!P$1:P$911,1,0)</f>
        <v>46.866666666666667</v>
      </c>
      <c r="B347">
        <f>VLOOKUP('2024-03-18_windows_device_0'!Q347,'2024-03-18_windows_device_0'!Q$1:Q$911,1,0)</f>
        <v>2184593</v>
      </c>
      <c r="C347">
        <f t="shared" si="15"/>
        <v>-5.5403577661896651E-2</v>
      </c>
      <c r="D347">
        <f t="shared" si="16"/>
        <v>2184474.1748822867</v>
      </c>
      <c r="E347">
        <f t="shared" si="17"/>
        <v>46.811263089004768</v>
      </c>
    </row>
    <row r="348" spans="1:5" x14ac:dyDescent="0.25">
      <c r="A348">
        <f>VLOOKUP('2024-03-18_windows_device_0'!P348,'2024-03-18_windows_device_0'!P$1:P$911,1,0)</f>
        <v>46.827333333333335</v>
      </c>
      <c r="B348">
        <f>VLOOKUP('2024-03-18_windows_device_0'!Q348,'2024-03-18_windows_device_0'!Q$1:Q$911,1,0)</f>
        <v>2184593</v>
      </c>
      <c r="C348">
        <f t="shared" si="15"/>
        <v>-3.9383266048818873E-2</v>
      </c>
      <c r="D348">
        <f t="shared" si="16"/>
        <v>2184508.533952469</v>
      </c>
      <c r="E348">
        <f t="shared" si="17"/>
        <v>46.78795006728452</v>
      </c>
    </row>
    <row r="349" spans="1:5" x14ac:dyDescent="0.25">
      <c r="A349">
        <f>VLOOKUP('2024-03-18_windows_device_0'!P349,'2024-03-18_windows_device_0'!P$1:P$911,1,0)</f>
        <v>46.785333333333334</v>
      </c>
      <c r="B349">
        <f>VLOOKUP('2024-03-18_windows_device_0'!Q349,'2024-03-18_windows_device_0'!Q$1:Q$911,1,0)</f>
        <v>2184592</v>
      </c>
      <c r="C349">
        <f t="shared" si="15"/>
        <v>-4.2053317984335391E-2</v>
      </c>
      <c r="D349">
        <f t="shared" si="16"/>
        <v>2184501.8074407717</v>
      </c>
      <c r="E349">
        <f t="shared" si="17"/>
        <v>46.743280015349001</v>
      </c>
    </row>
    <row r="350" spans="1:5" x14ac:dyDescent="0.25">
      <c r="A350">
        <f>VLOOKUP('2024-03-18_windows_device_0'!P350,'2024-03-18_windows_device_0'!P$1:P$911,1,0)</f>
        <v>46.746000000000002</v>
      </c>
      <c r="B350">
        <f>VLOOKUP('2024-03-18_windows_device_0'!Q350,'2024-03-18_windows_device_0'!Q$1:Q$911,1,0)</f>
        <v>2184587</v>
      </c>
      <c r="C350">
        <f t="shared" si="15"/>
        <v>-3.9383266048818873E-2</v>
      </c>
      <c r="D350">
        <f t="shared" si="16"/>
        <v>2184502.533952469</v>
      </c>
      <c r="E350">
        <f t="shared" si="17"/>
        <v>46.706616733951186</v>
      </c>
    </row>
    <row r="351" spans="1:5" x14ac:dyDescent="0.25">
      <c r="A351">
        <f>VLOOKUP('2024-03-18_windows_device_0'!P351,'2024-03-18_windows_device_0'!P$1:P$911,1,0)</f>
        <v>46.69</v>
      </c>
      <c r="B351">
        <f>VLOOKUP('2024-03-18_windows_device_0'!Q351,'2024-03-18_windows_device_0'!Q$1:Q$911,1,0)</f>
        <v>2184583</v>
      </c>
      <c r="C351">
        <f t="shared" si="15"/>
        <v>-5.6071090645782896E-2</v>
      </c>
      <c r="D351">
        <f t="shared" si="16"/>
        <v>2184462.7432543626</v>
      </c>
      <c r="E351">
        <f t="shared" si="17"/>
        <v>46.633928909354218</v>
      </c>
    </row>
    <row r="352" spans="1:5" x14ac:dyDescent="0.25">
      <c r="A352">
        <f>VLOOKUP('2024-03-18_windows_device_0'!P352,'2024-03-18_windows_device_0'!P$1:P$911,1,0)</f>
        <v>46.640666666666668</v>
      </c>
      <c r="B352">
        <f>VLOOKUP('2024-03-18_windows_device_0'!Q352,'2024-03-18_windows_device_0'!Q$1:Q$911,1,0)</f>
        <v>2184581</v>
      </c>
      <c r="C352">
        <f t="shared" si="15"/>
        <v>-4.9395960806991594E-2</v>
      </c>
      <c r="D352">
        <f t="shared" si="16"/>
        <v>2184475.0595336054</v>
      </c>
      <c r="E352">
        <f t="shared" si="17"/>
        <v>46.591270705859678</v>
      </c>
    </row>
    <row r="353" spans="1:5" x14ac:dyDescent="0.25">
      <c r="A353">
        <f>VLOOKUP('2024-03-18_windows_device_0'!P353,'2024-03-18_windows_device_0'!P$1:P$911,1,0)</f>
        <v>46.594000000000001</v>
      </c>
      <c r="B353">
        <f>VLOOKUP('2024-03-18_windows_device_0'!Q353,'2024-03-18_windows_device_0'!Q$1:Q$911,1,0)</f>
        <v>2184577</v>
      </c>
      <c r="C353">
        <f t="shared" si="15"/>
        <v>-4.6725908871482189E-2</v>
      </c>
      <c r="D353">
        <f t="shared" si="16"/>
        <v>2184476.7860453022</v>
      </c>
      <c r="E353">
        <f t="shared" si="17"/>
        <v>46.547274091128521</v>
      </c>
    </row>
    <row r="354" spans="1:5" x14ac:dyDescent="0.25">
      <c r="A354">
        <f>VLOOKUP('2024-03-18_windows_device_0'!P354,'2024-03-18_windows_device_0'!P$1:P$911,1,0)</f>
        <v>46.560666666666663</v>
      </c>
      <c r="B354">
        <f>VLOOKUP('2024-03-18_windows_device_0'!Q354,'2024-03-18_windows_device_0'!Q$1:Q$911,1,0)</f>
        <v>2184568</v>
      </c>
      <c r="C354">
        <f t="shared" si="15"/>
        <v>-3.3375649193920928E-2</v>
      </c>
      <c r="D354">
        <f t="shared" si="16"/>
        <v>2184496.4186037872</v>
      </c>
      <c r="E354">
        <f t="shared" si="17"/>
        <v>46.527291017472741</v>
      </c>
    </row>
    <row r="355" spans="1:5" x14ac:dyDescent="0.25">
      <c r="A355">
        <f>VLOOKUP('2024-03-18_windows_device_0'!P355,'2024-03-18_windows_device_0'!P$1:P$911,1,0)</f>
        <v>46.506</v>
      </c>
      <c r="B355">
        <f>VLOOKUP('2024-03-18_windows_device_0'!Q355,'2024-03-18_windows_device_0'!Q$1:Q$911,1,0)</f>
        <v>2184568</v>
      </c>
      <c r="C355">
        <f t="shared" si="15"/>
        <v>-5.4736064678017518E-2</v>
      </c>
      <c r="D355">
        <f t="shared" si="16"/>
        <v>2184450.6065102112</v>
      </c>
      <c r="E355">
        <f t="shared" si="17"/>
        <v>46.451263935321983</v>
      </c>
    </row>
    <row r="356" spans="1:5" x14ac:dyDescent="0.25">
      <c r="A356">
        <f>VLOOKUP('2024-03-18_windows_device_0'!P356,'2024-03-18_windows_device_0'!P$1:P$911,1,0)</f>
        <v>46.457999999999998</v>
      </c>
      <c r="B356">
        <f>VLOOKUP('2024-03-18_windows_device_0'!Q356,'2024-03-18_windows_device_0'!Q$1:Q$911,1,0)</f>
        <v>2184572</v>
      </c>
      <c r="C356">
        <f t="shared" si="15"/>
        <v>-4.8060934839240448E-2</v>
      </c>
      <c r="D356">
        <f t="shared" si="16"/>
        <v>2184468.9227894535</v>
      </c>
      <c r="E356">
        <f t="shared" si="17"/>
        <v>46.409939065160756</v>
      </c>
    </row>
    <row r="357" spans="1:5" x14ac:dyDescent="0.25">
      <c r="A357">
        <f>VLOOKUP('2024-03-18_windows_device_0'!P357,'2024-03-18_windows_device_0'!P$1:P$911,1,0)</f>
        <v>46.406666666666666</v>
      </c>
      <c r="B357">
        <f>VLOOKUP('2024-03-18_windows_device_0'!Q357,'2024-03-18_windows_device_0'!Q$1:Q$911,1,0)</f>
        <v>2184575</v>
      </c>
      <c r="C357">
        <f t="shared" si="15"/>
        <v>-5.1398499758628986E-2</v>
      </c>
      <c r="D357">
        <f t="shared" si="16"/>
        <v>2184464.7646498322</v>
      </c>
      <c r="E357">
        <f t="shared" si="17"/>
        <v>46.35526816690804</v>
      </c>
    </row>
    <row r="358" spans="1:5" x14ac:dyDescent="0.25">
      <c r="A358">
        <f>VLOOKUP('2024-03-18_windows_device_0'!P358,'2024-03-18_windows_device_0'!P$1:P$911,1,0)</f>
        <v>46.381999999999998</v>
      </c>
      <c r="B358">
        <f>VLOOKUP('2024-03-18_windows_device_0'!Q358,'2024-03-18_windows_device_0'!Q$1:Q$911,1,0)</f>
        <v>2184575</v>
      </c>
      <c r="C358">
        <f t="shared" si="15"/>
        <v>-2.4697980403499353E-2</v>
      </c>
      <c r="D358">
        <f t="shared" si="16"/>
        <v>2184522.0297668027</v>
      </c>
      <c r="E358">
        <f t="shared" si="17"/>
        <v>46.357302019596496</v>
      </c>
    </row>
    <row r="359" spans="1:5" x14ac:dyDescent="0.25">
      <c r="A359">
        <f>VLOOKUP('2024-03-18_windows_device_0'!P359,'2024-03-18_windows_device_0'!P$1:P$911,1,0)</f>
        <v>46.316000000000003</v>
      </c>
      <c r="B359">
        <f>VLOOKUP('2024-03-18_windows_device_0'!Q359,'2024-03-18_windows_device_0'!Q$1:Q$911,1,0)</f>
        <v>2184572</v>
      </c>
      <c r="C359">
        <f t="shared" si="15"/>
        <v>-6.6083785403948506E-2</v>
      </c>
      <c r="D359">
        <f t="shared" si="16"/>
        <v>2184430.268835499</v>
      </c>
      <c r="E359">
        <f t="shared" si="17"/>
        <v>46.249916214596055</v>
      </c>
    </row>
    <row r="360" spans="1:5" x14ac:dyDescent="0.25">
      <c r="A360">
        <f>VLOOKUP('2024-03-18_windows_device_0'!P360,'2024-03-18_windows_device_0'!P$1:P$911,1,0)</f>
        <v>46.270666666666671</v>
      </c>
      <c r="B360">
        <f>VLOOKUP('2024-03-18_windows_device_0'!Q360,'2024-03-18_windows_device_0'!Q$1:Q$911,1,0)</f>
        <v>2184570</v>
      </c>
      <c r="C360">
        <f t="shared" ref="C360:C423" si="18">(A360-A359)*F$2</f>
        <v>-4.5390882903723929E-2</v>
      </c>
      <c r="D360">
        <f t="shared" si="16"/>
        <v>2184472.6493011508</v>
      </c>
      <c r="E360">
        <f t="shared" si="17"/>
        <v>46.225275783762946</v>
      </c>
    </row>
    <row r="361" spans="1:5" x14ac:dyDescent="0.25">
      <c r="A361">
        <f>VLOOKUP('2024-03-18_windows_device_0'!P361,'2024-03-18_windows_device_0'!P$1:P$911,1,0)</f>
        <v>46.231333333333332</v>
      </c>
      <c r="B361">
        <f>VLOOKUP('2024-03-18_windows_device_0'!Q361,'2024-03-18_windows_device_0'!Q$1:Q$911,1,0)</f>
        <v>2184571</v>
      </c>
      <c r="C361">
        <f t="shared" si="18"/>
        <v>-3.9383266048825985E-2</v>
      </c>
      <c r="D361">
        <f t="shared" si="16"/>
        <v>2184486.533952469</v>
      </c>
      <c r="E361">
        <f t="shared" si="17"/>
        <v>46.191950067284509</v>
      </c>
    </row>
    <row r="362" spans="1:5" x14ac:dyDescent="0.25">
      <c r="A362">
        <f>VLOOKUP('2024-03-18_windows_device_0'!P362,'2024-03-18_windows_device_0'!P$1:P$911,1,0)</f>
        <v>46.175333333333334</v>
      </c>
      <c r="B362">
        <f>VLOOKUP('2024-03-18_windows_device_0'!Q362,'2024-03-18_windows_device_0'!Q$1:Q$911,1,0)</f>
        <v>2184570</v>
      </c>
      <c r="C362">
        <f t="shared" si="18"/>
        <v>-5.6071090645775777E-2</v>
      </c>
      <c r="D362">
        <f t="shared" si="16"/>
        <v>2184449.7432543626</v>
      </c>
      <c r="E362">
        <f t="shared" si="17"/>
        <v>46.119262242687562</v>
      </c>
    </row>
    <row r="363" spans="1:5" x14ac:dyDescent="0.25">
      <c r="A363">
        <f>VLOOKUP('2024-03-18_windows_device_0'!P363,'2024-03-18_windows_device_0'!P$1:P$911,1,0)</f>
        <v>46.125999999999998</v>
      </c>
      <c r="B363">
        <f>VLOOKUP('2024-03-18_windows_device_0'!Q363,'2024-03-18_windows_device_0'!Q$1:Q$911,1,0)</f>
        <v>2184559</v>
      </c>
      <c r="C363">
        <f t="shared" si="18"/>
        <v>-4.9395960806998707E-2</v>
      </c>
      <c r="D363">
        <f t="shared" si="16"/>
        <v>2184453.0595336054</v>
      </c>
      <c r="E363">
        <f t="shared" si="17"/>
        <v>46.076604039193001</v>
      </c>
    </row>
    <row r="364" spans="1:5" x14ac:dyDescent="0.25">
      <c r="A364">
        <f>VLOOKUP('2024-03-18_windows_device_0'!P364,'2024-03-18_windows_device_0'!P$1:P$911,1,0)</f>
        <v>46.084666666666664</v>
      </c>
      <c r="B364">
        <f>VLOOKUP('2024-03-18_windows_device_0'!Q364,'2024-03-18_windows_device_0'!Q$1:Q$911,1,0)</f>
        <v>2184549</v>
      </c>
      <c r="C364">
        <f t="shared" si="18"/>
        <v>-4.1385805000456265E-2</v>
      </c>
      <c r="D364">
        <f t="shared" si="16"/>
        <v>2184460.2390686963</v>
      </c>
      <c r="E364">
        <f t="shared" si="17"/>
        <v>46.043280861666204</v>
      </c>
    </row>
    <row r="365" spans="1:5" x14ac:dyDescent="0.25">
      <c r="A365">
        <f>VLOOKUP('2024-03-18_windows_device_0'!P365,'2024-03-18_windows_device_0'!P$1:P$911,1,0)</f>
        <v>46.045999999999999</v>
      </c>
      <c r="B365">
        <f>VLOOKUP('2024-03-18_windows_device_0'!Q365,'2024-03-18_windows_device_0'!Q$1:Q$911,1,0)</f>
        <v>2184551</v>
      </c>
      <c r="C365">
        <f t="shared" si="18"/>
        <v>-3.871575306493974E-2</v>
      </c>
      <c r="D365">
        <f t="shared" si="16"/>
        <v>2184467.9655803931</v>
      </c>
      <c r="E365">
        <f t="shared" si="17"/>
        <v>46.007284246935058</v>
      </c>
    </row>
    <row r="366" spans="1:5" x14ac:dyDescent="0.25">
      <c r="A366">
        <f>VLOOKUP('2024-03-18_windows_device_0'!P366,'2024-03-18_windows_device_0'!P$1:P$911,1,0)</f>
        <v>45.987333333333332</v>
      </c>
      <c r="B366">
        <f>VLOOKUP('2024-03-18_windows_device_0'!Q366,'2024-03-18_windows_device_0'!Q$1:Q$911,1,0)</f>
        <v>2184552</v>
      </c>
      <c r="C366">
        <f t="shared" si="18"/>
        <v>-5.8741142581292302E-2</v>
      </c>
      <c r="D366">
        <f t="shared" si="16"/>
        <v>2184426.0167426658</v>
      </c>
      <c r="E366">
        <f t="shared" si="17"/>
        <v>45.928592190752042</v>
      </c>
    </row>
    <row r="367" spans="1:5" x14ac:dyDescent="0.25">
      <c r="A367">
        <f>VLOOKUP('2024-03-18_windows_device_0'!P367,'2024-03-18_windows_device_0'!P$1:P$911,1,0)</f>
        <v>45.941333333333333</v>
      </c>
      <c r="B367">
        <f>VLOOKUP('2024-03-18_windows_device_0'!Q367,'2024-03-18_windows_device_0'!Q$1:Q$911,1,0)</f>
        <v>2184551</v>
      </c>
      <c r="C367">
        <f t="shared" si="18"/>
        <v>-4.6058395887603056E-2</v>
      </c>
      <c r="D367">
        <f t="shared" si="16"/>
        <v>2184452.2176732263</v>
      </c>
      <c r="E367">
        <f t="shared" si="17"/>
        <v>45.895274937445727</v>
      </c>
    </row>
    <row r="368" spans="1:5" x14ac:dyDescent="0.25">
      <c r="A368">
        <f>VLOOKUP('2024-03-18_windows_device_0'!P368,'2024-03-18_windows_device_0'!P$1:P$911,1,0)</f>
        <v>45.88</v>
      </c>
      <c r="B368">
        <f>VLOOKUP('2024-03-18_windows_device_0'!Q368,'2024-03-18_windows_device_0'!Q$1:Q$911,1,0)</f>
        <v>2184555</v>
      </c>
      <c r="C368">
        <f t="shared" si="18"/>
        <v>-6.1411194516801708E-2</v>
      </c>
      <c r="D368">
        <f t="shared" si="16"/>
        <v>2184423.2902309685</v>
      </c>
      <c r="E368">
        <f t="shared" si="17"/>
        <v>45.818588805483202</v>
      </c>
    </row>
    <row r="369" spans="1:5" x14ac:dyDescent="0.25">
      <c r="A369">
        <f>VLOOKUP('2024-03-18_windows_device_0'!P369,'2024-03-18_windows_device_0'!P$1:P$911,1,0)</f>
        <v>45.844000000000001</v>
      </c>
      <c r="B369">
        <f>VLOOKUP('2024-03-18_windows_device_0'!Q369,'2024-03-18_windows_device_0'!Q$1:Q$911,1,0)</f>
        <v>2184555</v>
      </c>
      <c r="C369">
        <f t="shared" si="18"/>
        <v>-3.6045701129430334E-2</v>
      </c>
      <c r="D369">
        <f t="shared" si="16"/>
        <v>2184477.6920920904</v>
      </c>
      <c r="E369">
        <f t="shared" si="17"/>
        <v>45.80795429887057</v>
      </c>
    </row>
    <row r="370" spans="1:5" x14ac:dyDescent="0.25">
      <c r="A370">
        <f>VLOOKUP('2024-03-18_windows_device_0'!P370,'2024-03-18_windows_device_0'!P$1:P$911,1,0)</f>
        <v>45.803333333333335</v>
      </c>
      <c r="B370">
        <f>VLOOKUP('2024-03-18_windows_device_0'!Q370,'2024-03-18_windows_device_0'!Q$1:Q$911,1,0)</f>
        <v>2184546</v>
      </c>
      <c r="C370">
        <f t="shared" si="18"/>
        <v>-4.0718292016577132E-2</v>
      </c>
      <c r="D370">
        <f t="shared" si="16"/>
        <v>2184458.6706966204</v>
      </c>
      <c r="E370">
        <f t="shared" si="17"/>
        <v>45.762615041316757</v>
      </c>
    </row>
    <row r="371" spans="1:5" x14ac:dyDescent="0.25">
      <c r="A371">
        <f>VLOOKUP('2024-03-18_windows_device_0'!P371,'2024-03-18_windows_device_0'!P$1:P$911,1,0)</f>
        <v>45.761333333333333</v>
      </c>
      <c r="B371">
        <f>VLOOKUP('2024-03-18_windows_device_0'!Q371,'2024-03-18_windows_device_0'!Q$1:Q$911,1,0)</f>
        <v>2184546</v>
      </c>
      <c r="C371">
        <f t="shared" si="18"/>
        <v>-4.2053317984335391E-2</v>
      </c>
      <c r="D371">
        <f t="shared" si="16"/>
        <v>2184455.8074407717</v>
      </c>
      <c r="E371">
        <f t="shared" si="17"/>
        <v>45.719280015349</v>
      </c>
    </row>
    <row r="372" spans="1:5" x14ac:dyDescent="0.25">
      <c r="A372">
        <f>VLOOKUP('2024-03-18_windows_device_0'!P372,'2024-03-18_windows_device_0'!P$1:P$911,1,0)</f>
        <v>45.734000000000002</v>
      </c>
      <c r="B372">
        <f>VLOOKUP('2024-03-18_windows_device_0'!Q372,'2024-03-18_windows_device_0'!Q$1:Q$911,1,0)</f>
        <v>2184546</v>
      </c>
      <c r="C372">
        <f t="shared" si="18"/>
        <v>-2.7368032339008759E-2</v>
      </c>
      <c r="D372">
        <f t="shared" si="16"/>
        <v>2184487.3032551054</v>
      </c>
      <c r="E372">
        <f t="shared" si="17"/>
        <v>45.706631967660996</v>
      </c>
    </row>
    <row r="373" spans="1:5" x14ac:dyDescent="0.25">
      <c r="A373">
        <f>VLOOKUP('2024-03-18_windows_device_0'!P373,'2024-03-18_windows_device_0'!P$1:P$911,1,0)</f>
        <v>45.681333333333335</v>
      </c>
      <c r="B373">
        <f>VLOOKUP('2024-03-18_windows_device_0'!Q373,'2024-03-18_windows_device_0'!Q$1:Q$911,1,0)</f>
        <v>2184544</v>
      </c>
      <c r="C373">
        <f t="shared" si="18"/>
        <v>-5.2733525726387245E-2</v>
      </c>
      <c r="D373">
        <f t="shared" si="16"/>
        <v>2184430.901393984</v>
      </c>
      <c r="E373">
        <f t="shared" si="17"/>
        <v>45.628599807606946</v>
      </c>
    </row>
    <row r="374" spans="1:5" x14ac:dyDescent="0.25">
      <c r="A374">
        <f>VLOOKUP('2024-03-18_windows_device_0'!P374,'2024-03-18_windows_device_0'!P$1:P$911,1,0)</f>
        <v>45.622</v>
      </c>
      <c r="B374">
        <f>VLOOKUP('2024-03-18_windows_device_0'!Q374,'2024-03-18_windows_device_0'!Q$1:Q$911,1,0)</f>
        <v>2184541</v>
      </c>
      <c r="C374">
        <f t="shared" si="18"/>
        <v>-5.9408655565171428E-2</v>
      </c>
      <c r="D374">
        <f t="shared" si="16"/>
        <v>2184413.5851147412</v>
      </c>
      <c r="E374">
        <f t="shared" si="17"/>
        <v>45.562591344434828</v>
      </c>
    </row>
    <row r="375" spans="1:5" x14ac:dyDescent="0.25">
      <c r="A375">
        <f>VLOOKUP('2024-03-18_windows_device_0'!P375,'2024-03-18_windows_device_0'!P$1:P$911,1,0)</f>
        <v>45.572000000000003</v>
      </c>
      <c r="B375">
        <f>VLOOKUP('2024-03-18_windows_device_0'!Q375,'2024-03-18_windows_device_0'!Q$1:Q$911,1,0)</f>
        <v>2184530</v>
      </c>
      <c r="C375">
        <f t="shared" si="18"/>
        <v>-5.006347379087072E-2</v>
      </c>
      <c r="D375">
        <f t="shared" si="16"/>
        <v>2184422.6279056808</v>
      </c>
      <c r="E375">
        <f t="shared" si="17"/>
        <v>45.521936526209132</v>
      </c>
    </row>
    <row r="376" spans="1:5" x14ac:dyDescent="0.25">
      <c r="A376">
        <f>VLOOKUP('2024-03-18_windows_device_0'!P376,'2024-03-18_windows_device_0'!P$1:P$911,1,0)</f>
        <v>45.525333333333336</v>
      </c>
      <c r="B376">
        <f>VLOOKUP('2024-03-18_windows_device_0'!Q376,'2024-03-18_windows_device_0'!Q$1:Q$911,1,0)</f>
        <v>2184527</v>
      </c>
      <c r="C376">
        <f t="shared" si="18"/>
        <v>-4.6725908871482189E-2</v>
      </c>
      <c r="D376">
        <f t="shared" si="16"/>
        <v>2184426.7860453022</v>
      </c>
      <c r="E376">
        <f t="shared" si="17"/>
        <v>45.478607424461856</v>
      </c>
    </row>
    <row r="377" spans="1:5" x14ac:dyDescent="0.25">
      <c r="A377">
        <f>VLOOKUP('2024-03-18_windows_device_0'!P377,'2024-03-18_windows_device_0'!P$1:P$911,1,0)</f>
        <v>45.494</v>
      </c>
      <c r="B377">
        <f>VLOOKUP('2024-03-18_windows_device_0'!Q377,'2024-03-18_windows_device_0'!Q$1:Q$911,1,0)</f>
        <v>2184530</v>
      </c>
      <c r="C377">
        <f t="shared" si="18"/>
        <v>-3.1373110242283543E-2</v>
      </c>
      <c r="D377">
        <f t="shared" si="16"/>
        <v>2184462.7134875599</v>
      </c>
      <c r="E377">
        <f t="shared" si="17"/>
        <v>45.462626889757715</v>
      </c>
    </row>
    <row r="378" spans="1:5" x14ac:dyDescent="0.25">
      <c r="A378">
        <f>VLOOKUP('2024-03-18_windows_device_0'!P378,'2024-03-18_windows_device_0'!P$1:P$911,1,0)</f>
        <v>45.436666666666667</v>
      </c>
      <c r="B378">
        <f>VLOOKUP('2024-03-18_windows_device_0'!Q378,'2024-03-18_windows_device_0'!Q$1:Q$911,1,0)</f>
        <v>2184529</v>
      </c>
      <c r="C378">
        <f t="shared" si="18"/>
        <v>-5.7406116613534043E-2</v>
      </c>
      <c r="D378">
        <f t="shared" si="16"/>
        <v>2184405.879998514</v>
      </c>
      <c r="E378">
        <f t="shared" si="17"/>
        <v>45.379260550053132</v>
      </c>
    </row>
    <row r="379" spans="1:5" x14ac:dyDescent="0.25">
      <c r="A379">
        <f>VLOOKUP('2024-03-18_windows_device_0'!P379,'2024-03-18_windows_device_0'!P$1:P$911,1,0)</f>
        <v>45.393333333333331</v>
      </c>
      <c r="B379">
        <f>VLOOKUP('2024-03-18_windows_device_0'!Q379,'2024-03-18_windows_device_0'!Q$1:Q$911,1,0)</f>
        <v>2184525</v>
      </c>
      <c r="C379">
        <f t="shared" si="18"/>
        <v>-4.338834395209365E-2</v>
      </c>
      <c r="D379">
        <f t="shared" si="16"/>
        <v>2184431.9441849235</v>
      </c>
      <c r="E379">
        <f t="shared" si="17"/>
        <v>45.349944989381235</v>
      </c>
    </row>
    <row r="380" spans="1:5" x14ac:dyDescent="0.25">
      <c r="A380">
        <f>VLOOKUP('2024-03-18_windows_device_0'!P380,'2024-03-18_windows_device_0'!P$1:P$911,1,0)</f>
        <v>45.366</v>
      </c>
      <c r="B380">
        <f>VLOOKUP('2024-03-18_windows_device_0'!Q380,'2024-03-18_windows_device_0'!Q$1:Q$911,1,0)</f>
        <v>2184522</v>
      </c>
      <c r="C380">
        <f t="shared" si="18"/>
        <v>-2.7368032339008759E-2</v>
      </c>
      <c r="D380">
        <f t="shared" si="16"/>
        <v>2184463.3032551054</v>
      </c>
      <c r="E380">
        <f t="shared" si="17"/>
        <v>45.338631967660994</v>
      </c>
    </row>
    <row r="381" spans="1:5" x14ac:dyDescent="0.25">
      <c r="A381">
        <f>VLOOKUP('2024-03-18_windows_device_0'!P381,'2024-03-18_windows_device_0'!P$1:P$911,1,0)</f>
        <v>45.323999999999998</v>
      </c>
      <c r="B381">
        <f>VLOOKUP('2024-03-18_windows_device_0'!Q381,'2024-03-18_windows_device_0'!Q$1:Q$911,1,0)</f>
        <v>2184521</v>
      </c>
      <c r="C381">
        <f t="shared" si="18"/>
        <v>-4.2053317984335391E-2</v>
      </c>
      <c r="D381">
        <f t="shared" si="16"/>
        <v>2184430.8074407717</v>
      </c>
      <c r="E381">
        <f t="shared" si="17"/>
        <v>45.281946682015665</v>
      </c>
    </row>
    <row r="382" spans="1:5" x14ac:dyDescent="0.25">
      <c r="A382">
        <f>VLOOKUP('2024-03-18_windows_device_0'!P382,'2024-03-18_windows_device_0'!P$1:P$911,1,0)</f>
        <v>45.261333333333333</v>
      </c>
      <c r="B382">
        <f>VLOOKUP('2024-03-18_windows_device_0'!Q382,'2024-03-18_windows_device_0'!Q$1:Q$911,1,0)</f>
        <v>2184521</v>
      </c>
      <c r="C382">
        <f t="shared" si="18"/>
        <v>-6.2746220484559967E-2</v>
      </c>
      <c r="D382">
        <f t="shared" si="16"/>
        <v>2184386.4269751199</v>
      </c>
      <c r="E382">
        <f t="shared" si="17"/>
        <v>45.19858711284877</v>
      </c>
    </row>
    <row r="383" spans="1:5" x14ac:dyDescent="0.25">
      <c r="A383">
        <f>VLOOKUP('2024-03-18_windows_device_0'!P383,'2024-03-18_windows_device_0'!P$1:P$911,1,0)</f>
        <v>45.221333333333334</v>
      </c>
      <c r="B383">
        <f>VLOOKUP('2024-03-18_windows_device_0'!Q383,'2024-03-18_windows_device_0'!Q$1:Q$911,1,0)</f>
        <v>2184520</v>
      </c>
      <c r="C383">
        <f t="shared" si="18"/>
        <v>-4.0050779032697999E-2</v>
      </c>
      <c r="D383">
        <f t="shared" si="16"/>
        <v>2184434.1023245449</v>
      </c>
      <c r="E383">
        <f t="shared" si="17"/>
        <v>45.181282554300637</v>
      </c>
    </row>
    <row r="384" spans="1:5" x14ac:dyDescent="0.25">
      <c r="A384">
        <f>VLOOKUP('2024-03-18_windows_device_0'!P384,'2024-03-18_windows_device_0'!P$1:P$911,1,0)</f>
        <v>45.165999999999997</v>
      </c>
      <c r="B384">
        <f>VLOOKUP('2024-03-18_windows_device_0'!Q384,'2024-03-18_windows_device_0'!Q$1:Q$911,1,0)</f>
        <v>2184513</v>
      </c>
      <c r="C384">
        <f t="shared" si="18"/>
        <v>-5.5403577661903763E-2</v>
      </c>
      <c r="D384">
        <f t="shared" si="16"/>
        <v>2184394.1748822867</v>
      </c>
      <c r="E384">
        <f t="shared" si="17"/>
        <v>45.110596422338091</v>
      </c>
    </row>
    <row r="385" spans="1:5" x14ac:dyDescent="0.25">
      <c r="A385">
        <f>VLOOKUP('2024-03-18_windows_device_0'!P385,'2024-03-18_windows_device_0'!P$1:P$911,1,0)</f>
        <v>45.094000000000001</v>
      </c>
      <c r="B385">
        <f>VLOOKUP('2024-03-18_windows_device_0'!Q385,'2024-03-18_windows_device_0'!Q$1:Q$911,1,0)</f>
        <v>2184513</v>
      </c>
      <c r="C385">
        <f t="shared" si="18"/>
        <v>-7.2091402258853562E-2</v>
      </c>
      <c r="D385">
        <f t="shared" si="16"/>
        <v>2184358.3841841803</v>
      </c>
      <c r="E385">
        <f t="shared" si="17"/>
        <v>45.021908597741145</v>
      </c>
    </row>
    <row r="386" spans="1:5" x14ac:dyDescent="0.25">
      <c r="A386">
        <f>VLOOKUP('2024-03-18_windows_device_0'!P386,'2024-03-18_windows_device_0'!P$1:P$911,1,0)</f>
        <v>45.065333333333335</v>
      </c>
      <c r="B386">
        <f>VLOOKUP('2024-03-18_windows_device_0'!Q386,'2024-03-18_windows_device_0'!Q$1:Q$911,1,0)</f>
        <v>2184512</v>
      </c>
      <c r="C386">
        <f t="shared" si="18"/>
        <v>-2.8703058306767022E-2</v>
      </c>
      <c r="D386">
        <f t="shared" si="16"/>
        <v>2184450.4399992572</v>
      </c>
      <c r="E386">
        <f t="shared" si="17"/>
        <v>45.036630275026567</v>
      </c>
    </row>
    <row r="387" spans="1:5" x14ac:dyDescent="0.25">
      <c r="A387">
        <f>VLOOKUP('2024-03-18_windows_device_0'!P387,'2024-03-18_windows_device_0'!P$1:P$911,1,0)</f>
        <v>45.011333333333333</v>
      </c>
      <c r="B387">
        <f>VLOOKUP('2024-03-18_windows_device_0'!Q387,'2024-03-18_windows_device_0'!Q$1:Q$911,1,0)</f>
        <v>2184506</v>
      </c>
      <c r="C387">
        <f t="shared" si="18"/>
        <v>-5.4068551694145504E-2</v>
      </c>
      <c r="D387">
        <f t="shared" ref="D387:D450" si="19">B387+C387*F$3</f>
        <v>2184390.0381381353</v>
      </c>
      <c r="E387">
        <f t="shared" ref="E387:E450" si="20">C387+A387</f>
        <v>44.957264781639189</v>
      </c>
    </row>
    <row r="388" spans="1:5" x14ac:dyDescent="0.25">
      <c r="A388">
        <f>VLOOKUP('2024-03-18_windows_device_0'!P388,'2024-03-18_windows_device_0'!P$1:P$911,1,0)</f>
        <v>44.969333333333331</v>
      </c>
      <c r="B388">
        <f>VLOOKUP('2024-03-18_windows_device_0'!Q388,'2024-03-18_windows_device_0'!Q$1:Q$911,1,0)</f>
        <v>2184501</v>
      </c>
      <c r="C388">
        <f t="shared" si="18"/>
        <v>-4.2053317984335391E-2</v>
      </c>
      <c r="D388">
        <f t="shared" si="19"/>
        <v>2184410.8074407717</v>
      </c>
      <c r="E388">
        <f t="shared" si="20"/>
        <v>44.927280015348998</v>
      </c>
    </row>
    <row r="389" spans="1:5" x14ac:dyDescent="0.25">
      <c r="A389">
        <f>VLOOKUP('2024-03-18_windows_device_0'!P389,'2024-03-18_windows_device_0'!P$1:P$911,1,0)</f>
        <v>44.906666666666666</v>
      </c>
      <c r="B389">
        <f>VLOOKUP('2024-03-18_windows_device_0'!Q389,'2024-03-18_windows_device_0'!Q$1:Q$911,1,0)</f>
        <v>2184500</v>
      </c>
      <c r="C389">
        <f t="shared" si="18"/>
        <v>-6.2746220484559967E-2</v>
      </c>
      <c r="D389">
        <f t="shared" si="19"/>
        <v>2184365.4269751199</v>
      </c>
      <c r="E389">
        <f t="shared" si="20"/>
        <v>44.843920446182103</v>
      </c>
    </row>
    <row r="390" spans="1:5" x14ac:dyDescent="0.25">
      <c r="A390">
        <f>VLOOKUP('2024-03-18_windows_device_0'!P390,'2024-03-18_windows_device_0'!P$1:P$911,1,0)</f>
        <v>44.858666666666664</v>
      </c>
      <c r="B390">
        <f>VLOOKUP('2024-03-18_windows_device_0'!Q390,'2024-03-18_windows_device_0'!Q$1:Q$911,1,0)</f>
        <v>2184496</v>
      </c>
      <c r="C390">
        <f t="shared" si="18"/>
        <v>-4.8060934839240448E-2</v>
      </c>
      <c r="D390">
        <f t="shared" si="19"/>
        <v>2184392.9227894535</v>
      </c>
      <c r="E390">
        <f t="shared" si="20"/>
        <v>44.810605731827422</v>
      </c>
    </row>
    <row r="391" spans="1:5" x14ac:dyDescent="0.25">
      <c r="A391">
        <f>VLOOKUP('2024-03-18_windows_device_0'!P391,'2024-03-18_windows_device_0'!P$1:P$911,1,0)</f>
        <v>44.797333333333334</v>
      </c>
      <c r="B391">
        <f>VLOOKUP('2024-03-18_windows_device_0'!Q391,'2024-03-18_windows_device_0'!Q$1:Q$911,1,0)</f>
        <v>2184495</v>
      </c>
      <c r="C391">
        <f t="shared" si="18"/>
        <v>-6.1411194516801708E-2</v>
      </c>
      <c r="D391">
        <f t="shared" si="19"/>
        <v>2184363.2902309685</v>
      </c>
      <c r="E391">
        <f t="shared" si="20"/>
        <v>44.735922138816534</v>
      </c>
    </row>
    <row r="392" spans="1:5" x14ac:dyDescent="0.25">
      <c r="A392">
        <f>VLOOKUP('2024-03-18_windows_device_0'!P392,'2024-03-18_windows_device_0'!P$1:P$911,1,0)</f>
        <v>44.768666666666668</v>
      </c>
      <c r="B392">
        <f>VLOOKUP('2024-03-18_windows_device_0'!Q392,'2024-03-18_windows_device_0'!Q$1:Q$911,1,0)</f>
        <v>2184499</v>
      </c>
      <c r="C392">
        <f t="shared" si="18"/>
        <v>-2.8703058306767022E-2</v>
      </c>
      <c r="D392">
        <f t="shared" si="19"/>
        <v>2184437.4399992572</v>
      </c>
      <c r="E392">
        <f t="shared" si="20"/>
        <v>44.739963608359901</v>
      </c>
    </row>
    <row r="393" spans="1:5" x14ac:dyDescent="0.25">
      <c r="A393">
        <f>VLOOKUP('2024-03-18_windows_device_0'!P393,'2024-03-18_windows_device_0'!P$1:P$911,1,0)</f>
        <v>44.719333333333331</v>
      </c>
      <c r="B393">
        <f>VLOOKUP('2024-03-18_windows_device_0'!Q393,'2024-03-18_windows_device_0'!Q$1:Q$911,1,0)</f>
        <v>2184499</v>
      </c>
      <c r="C393">
        <f t="shared" si="18"/>
        <v>-4.9395960806998707E-2</v>
      </c>
      <c r="D393">
        <f t="shared" si="19"/>
        <v>2184393.0595336054</v>
      </c>
      <c r="E393">
        <f t="shared" si="20"/>
        <v>44.669937372526334</v>
      </c>
    </row>
    <row r="394" spans="1:5" x14ac:dyDescent="0.25">
      <c r="A394">
        <f>VLOOKUP('2024-03-18_windows_device_0'!P394,'2024-03-18_windows_device_0'!P$1:P$911,1,0)</f>
        <v>44.662666666666667</v>
      </c>
      <c r="B394">
        <f>VLOOKUP('2024-03-18_windows_device_0'!Q394,'2024-03-18_windows_device_0'!Q$1:Q$911,1,0)</f>
        <v>2184491</v>
      </c>
      <c r="C394">
        <f t="shared" si="18"/>
        <v>-5.673860362965491E-2</v>
      </c>
      <c r="D394">
        <f t="shared" si="19"/>
        <v>2184369.3116264385</v>
      </c>
      <c r="E394">
        <f t="shared" si="20"/>
        <v>44.605928063037013</v>
      </c>
    </row>
    <row r="395" spans="1:5" x14ac:dyDescent="0.25">
      <c r="A395">
        <f>VLOOKUP('2024-03-18_windows_device_0'!P395,'2024-03-18_windows_device_0'!P$1:P$911,1,0)</f>
        <v>44.6</v>
      </c>
      <c r="B395">
        <f>VLOOKUP('2024-03-18_windows_device_0'!Q395,'2024-03-18_windows_device_0'!Q$1:Q$911,1,0)</f>
        <v>2184491</v>
      </c>
      <c r="C395">
        <f t="shared" si="18"/>
        <v>-6.2746220484559967E-2</v>
      </c>
      <c r="D395">
        <f t="shared" si="19"/>
        <v>2184356.4269751199</v>
      </c>
      <c r="E395">
        <f t="shared" si="20"/>
        <v>44.537253779515439</v>
      </c>
    </row>
    <row r="396" spans="1:5" x14ac:dyDescent="0.25">
      <c r="A396">
        <f>VLOOKUP('2024-03-18_windows_device_0'!P396,'2024-03-18_windows_device_0'!P$1:P$911,1,0)</f>
        <v>44.546666666666667</v>
      </c>
      <c r="B396">
        <f>VLOOKUP('2024-03-18_windows_device_0'!Q396,'2024-03-18_windows_device_0'!Q$1:Q$911,1,0)</f>
        <v>2184492</v>
      </c>
      <c r="C396">
        <f t="shared" si="18"/>
        <v>-5.3401038710266371E-2</v>
      </c>
      <c r="D396">
        <f t="shared" si="19"/>
        <v>2184377.4697660594</v>
      </c>
      <c r="E396">
        <f t="shared" si="20"/>
        <v>44.493265627956397</v>
      </c>
    </row>
    <row r="397" spans="1:5" x14ac:dyDescent="0.25">
      <c r="A397">
        <f>VLOOKUP('2024-03-18_windows_device_0'!P397,'2024-03-18_windows_device_0'!P$1:P$911,1,0)</f>
        <v>44.502000000000002</v>
      </c>
      <c r="B397">
        <f>VLOOKUP('2024-03-18_windows_device_0'!Q397,'2024-03-18_windows_device_0'!Q$1:Q$911,1,0)</f>
        <v>2184490</v>
      </c>
      <c r="C397">
        <f t="shared" si="18"/>
        <v>-4.4723369919844796E-2</v>
      </c>
      <c r="D397">
        <f t="shared" si="19"/>
        <v>2184394.0809290749</v>
      </c>
      <c r="E397">
        <f t="shared" si="20"/>
        <v>44.457276630080159</v>
      </c>
    </row>
    <row r="398" spans="1:5" x14ac:dyDescent="0.25">
      <c r="A398">
        <f>VLOOKUP('2024-03-18_windows_device_0'!P398,'2024-03-18_windows_device_0'!P$1:P$911,1,0)</f>
        <v>44.470666666666666</v>
      </c>
      <c r="B398">
        <f>VLOOKUP('2024-03-18_windows_device_0'!Q398,'2024-03-18_windows_device_0'!Q$1:Q$911,1,0)</f>
        <v>2184484</v>
      </c>
      <c r="C398">
        <f t="shared" si="18"/>
        <v>-3.1373110242283543E-2</v>
      </c>
      <c r="D398">
        <f t="shared" si="19"/>
        <v>2184416.7134875599</v>
      </c>
      <c r="E398">
        <f t="shared" si="20"/>
        <v>44.439293556424381</v>
      </c>
    </row>
    <row r="399" spans="1:5" x14ac:dyDescent="0.25">
      <c r="A399">
        <f>VLOOKUP('2024-03-18_windows_device_0'!P399,'2024-03-18_windows_device_0'!P$1:P$911,1,0)</f>
        <v>44.405333333333331</v>
      </c>
      <c r="B399">
        <f>VLOOKUP('2024-03-18_windows_device_0'!Q399,'2024-03-18_windows_device_0'!Q$1:Q$911,1,0)</f>
        <v>2184479</v>
      </c>
      <c r="C399">
        <f t="shared" si="18"/>
        <v>-6.5416272420076485E-2</v>
      </c>
      <c r="D399">
        <f t="shared" si="19"/>
        <v>2184338.700463423</v>
      </c>
      <c r="E399">
        <f t="shared" si="20"/>
        <v>44.339917060913258</v>
      </c>
    </row>
    <row r="400" spans="1:5" x14ac:dyDescent="0.25">
      <c r="A400">
        <f>VLOOKUP('2024-03-18_windows_device_0'!P400,'2024-03-18_windows_device_0'!P$1:P$911,1,0)</f>
        <v>44.401333333333334</v>
      </c>
      <c r="B400">
        <f>VLOOKUP('2024-03-18_windows_device_0'!Q400,'2024-03-18_windows_device_0'!Q$1:Q$911,1,0)</f>
        <v>2184477</v>
      </c>
      <c r="C400">
        <f t="shared" si="18"/>
        <v>-4.0050779032676656E-3</v>
      </c>
      <c r="D400">
        <f t="shared" si="19"/>
        <v>2184468.4102324545</v>
      </c>
      <c r="E400">
        <f t="shared" si="20"/>
        <v>44.397328255430068</v>
      </c>
    </row>
    <row r="401" spans="1:5" x14ac:dyDescent="0.25">
      <c r="A401">
        <f>VLOOKUP('2024-03-18_windows_device_0'!P401,'2024-03-18_windows_device_0'!P$1:P$911,1,0)</f>
        <v>44.314666666666668</v>
      </c>
      <c r="B401">
        <f>VLOOKUP('2024-03-18_windows_device_0'!Q401,'2024-03-18_windows_device_0'!Q$1:Q$911,1,0)</f>
        <v>2184473</v>
      </c>
      <c r="C401">
        <f t="shared" si="18"/>
        <v>-8.6776687904180194E-2</v>
      </c>
      <c r="D401">
        <f t="shared" si="19"/>
        <v>2184286.8883698466</v>
      </c>
      <c r="E401">
        <f t="shared" si="20"/>
        <v>44.227889978762491</v>
      </c>
    </row>
    <row r="402" spans="1:5" x14ac:dyDescent="0.25">
      <c r="A402">
        <f>VLOOKUP('2024-03-18_windows_device_0'!P402,'2024-03-18_windows_device_0'!P$1:P$911,1,0)</f>
        <v>44.289333333333332</v>
      </c>
      <c r="B402">
        <f>VLOOKUP('2024-03-18_windows_device_0'!Q402,'2024-03-18_windows_device_0'!Q$1:Q$911,1,0)</f>
        <v>2184469</v>
      </c>
      <c r="C402">
        <f t="shared" si="18"/>
        <v>-2.5365493387378483E-2</v>
      </c>
      <c r="D402">
        <f t="shared" si="19"/>
        <v>2184414.5981388781</v>
      </c>
      <c r="E402">
        <f t="shared" si="20"/>
        <v>44.263967839945956</v>
      </c>
    </row>
    <row r="403" spans="1:5" x14ac:dyDescent="0.25">
      <c r="A403">
        <f>VLOOKUP('2024-03-18_windows_device_0'!P403,'2024-03-18_windows_device_0'!P$1:P$911,1,0)</f>
        <v>44.230000000000004</v>
      </c>
      <c r="B403">
        <f>VLOOKUP('2024-03-18_windows_device_0'!Q403,'2024-03-18_windows_device_0'!Q$1:Q$911,1,0)</f>
        <v>2184470</v>
      </c>
      <c r="C403">
        <f t="shared" si="18"/>
        <v>-5.9408655565164316E-2</v>
      </c>
      <c r="D403">
        <f t="shared" si="19"/>
        <v>2184342.5851147412</v>
      </c>
      <c r="E403">
        <f t="shared" si="20"/>
        <v>44.17059134443484</v>
      </c>
    </row>
    <row r="404" spans="1:5" x14ac:dyDescent="0.25">
      <c r="A404">
        <f>VLOOKUP('2024-03-18_windows_device_0'!P404,'2024-03-18_windows_device_0'!P$1:P$911,1,0)</f>
        <v>44.194000000000003</v>
      </c>
      <c r="B404">
        <f>VLOOKUP('2024-03-18_windows_device_0'!Q404,'2024-03-18_windows_device_0'!Q$1:Q$911,1,0)</f>
        <v>2184472</v>
      </c>
      <c r="C404">
        <f t="shared" si="18"/>
        <v>-3.6045701129430334E-2</v>
      </c>
      <c r="D404">
        <f t="shared" si="19"/>
        <v>2184394.6920920904</v>
      </c>
      <c r="E404">
        <f t="shared" si="20"/>
        <v>44.157954298870571</v>
      </c>
    </row>
    <row r="405" spans="1:5" x14ac:dyDescent="0.25">
      <c r="A405">
        <f>VLOOKUP('2024-03-18_windows_device_0'!P405,'2024-03-18_windows_device_0'!P$1:P$911,1,0)</f>
        <v>44.146666666666668</v>
      </c>
      <c r="B405">
        <f>VLOOKUP('2024-03-18_windows_device_0'!Q405,'2024-03-18_windows_device_0'!Q$1:Q$911,1,0)</f>
        <v>2184472</v>
      </c>
      <c r="C405">
        <f t="shared" si="18"/>
        <v>-4.7393421855361315E-2</v>
      </c>
      <c r="D405">
        <f t="shared" si="19"/>
        <v>2184370.3544173781</v>
      </c>
      <c r="E405">
        <f t="shared" si="20"/>
        <v>44.099273244811307</v>
      </c>
    </row>
    <row r="406" spans="1:5" x14ac:dyDescent="0.25">
      <c r="A406">
        <f>VLOOKUP('2024-03-18_windows_device_0'!P406,'2024-03-18_windows_device_0'!P$1:P$911,1,0)</f>
        <v>44.088000000000001</v>
      </c>
      <c r="B406">
        <f>VLOOKUP('2024-03-18_windows_device_0'!Q406,'2024-03-18_windows_device_0'!Q$1:Q$911,1,0)</f>
        <v>2184469</v>
      </c>
      <c r="C406">
        <f t="shared" si="18"/>
        <v>-5.8741142581292302E-2</v>
      </c>
      <c r="D406">
        <f t="shared" si="19"/>
        <v>2184343.0167426658</v>
      </c>
      <c r="E406">
        <f t="shared" si="20"/>
        <v>44.029258857418711</v>
      </c>
    </row>
    <row r="407" spans="1:5" x14ac:dyDescent="0.25">
      <c r="A407">
        <f>VLOOKUP('2024-03-18_windows_device_0'!P407,'2024-03-18_windows_device_0'!P$1:P$911,1,0)</f>
        <v>44.058666666666667</v>
      </c>
      <c r="B407">
        <f>VLOOKUP('2024-03-18_windows_device_0'!Q407,'2024-03-18_windows_device_0'!Q$1:Q$911,1,0)</f>
        <v>2184465</v>
      </c>
      <c r="C407">
        <f t="shared" si="18"/>
        <v>-2.9370571290646151E-2</v>
      </c>
      <c r="D407">
        <f t="shared" si="19"/>
        <v>2184402.0083713327</v>
      </c>
      <c r="E407">
        <f t="shared" si="20"/>
        <v>44.029296095376019</v>
      </c>
    </row>
    <row r="408" spans="1:5" x14ac:dyDescent="0.25">
      <c r="A408">
        <f>VLOOKUP('2024-03-18_windows_device_0'!P408,'2024-03-18_windows_device_0'!P$1:P$911,1,0)</f>
        <v>44.015333333333331</v>
      </c>
      <c r="B408">
        <f>VLOOKUP('2024-03-18_windows_device_0'!Q408,'2024-03-18_windows_device_0'!Q$1:Q$911,1,0)</f>
        <v>2184463</v>
      </c>
      <c r="C408">
        <f t="shared" si="18"/>
        <v>-4.338834395209365E-2</v>
      </c>
      <c r="D408">
        <f t="shared" si="19"/>
        <v>2184369.9441849235</v>
      </c>
      <c r="E408">
        <f t="shared" si="20"/>
        <v>43.971944989381235</v>
      </c>
    </row>
    <row r="409" spans="1:5" x14ac:dyDescent="0.25">
      <c r="A409">
        <f>VLOOKUP('2024-03-18_windows_device_0'!P409,'2024-03-18_windows_device_0'!P$1:P$911,1,0)</f>
        <v>43.980666666666664</v>
      </c>
      <c r="B409">
        <f>VLOOKUP('2024-03-18_windows_device_0'!Q409,'2024-03-18_windows_device_0'!Q$1:Q$911,1,0)</f>
        <v>2184458</v>
      </c>
      <c r="C409">
        <f t="shared" si="18"/>
        <v>-3.4710675161672075E-2</v>
      </c>
      <c r="D409">
        <f t="shared" si="19"/>
        <v>2184383.5553479386</v>
      </c>
      <c r="E409">
        <f t="shared" si="20"/>
        <v>43.945955991504995</v>
      </c>
    </row>
    <row r="410" spans="1:5" x14ac:dyDescent="0.25">
      <c r="A410">
        <f>VLOOKUP('2024-03-18_windows_device_0'!P410,'2024-03-18_windows_device_0'!P$1:P$911,1,0)</f>
        <v>43.931333333333335</v>
      </c>
      <c r="B410">
        <f>VLOOKUP('2024-03-18_windows_device_0'!Q410,'2024-03-18_windows_device_0'!Q$1:Q$911,1,0)</f>
        <v>2184457</v>
      </c>
      <c r="C410">
        <f t="shared" si="18"/>
        <v>-4.9395960806991594E-2</v>
      </c>
      <c r="D410">
        <f t="shared" si="19"/>
        <v>2184351.0595336054</v>
      </c>
      <c r="E410">
        <f t="shared" si="20"/>
        <v>43.881937372526345</v>
      </c>
    </row>
    <row r="411" spans="1:5" x14ac:dyDescent="0.25">
      <c r="A411">
        <f>VLOOKUP('2024-03-18_windows_device_0'!P411,'2024-03-18_windows_device_0'!P$1:P$911,1,0)</f>
        <v>43.879333333333335</v>
      </c>
      <c r="B411">
        <f>VLOOKUP('2024-03-18_windows_device_0'!Q411,'2024-03-18_windows_device_0'!Q$1:Q$911,1,0)</f>
        <v>2184456</v>
      </c>
      <c r="C411">
        <f t="shared" si="18"/>
        <v>-5.2066012742508112E-2</v>
      </c>
      <c r="D411">
        <f t="shared" si="19"/>
        <v>2184344.3330219081</v>
      </c>
      <c r="E411">
        <f t="shared" si="20"/>
        <v>43.827267320590828</v>
      </c>
    </row>
    <row r="412" spans="1:5" x14ac:dyDescent="0.25">
      <c r="A412">
        <f>VLOOKUP('2024-03-18_windows_device_0'!P412,'2024-03-18_windows_device_0'!P$1:P$911,1,0)</f>
        <v>43.858000000000004</v>
      </c>
      <c r="B412">
        <f>VLOOKUP('2024-03-18_windows_device_0'!Q412,'2024-03-18_windows_device_0'!Q$1:Q$911,1,0)</f>
        <v>2184455</v>
      </c>
      <c r="C412">
        <f t="shared" si="18"/>
        <v>-2.1360415484103702E-2</v>
      </c>
      <c r="D412">
        <f t="shared" si="19"/>
        <v>2184409.187906424</v>
      </c>
      <c r="E412">
        <f t="shared" si="20"/>
        <v>43.8366395845159</v>
      </c>
    </row>
    <row r="413" spans="1:5" x14ac:dyDescent="0.25">
      <c r="A413">
        <f>VLOOKUP('2024-03-18_windows_device_0'!P413,'2024-03-18_windows_device_0'!P$1:P$911,1,0)</f>
        <v>43.814</v>
      </c>
      <c r="B413">
        <f>VLOOKUP('2024-03-18_windows_device_0'!Q413,'2024-03-18_windows_device_0'!Q$1:Q$911,1,0)</f>
        <v>2184454</v>
      </c>
      <c r="C413">
        <f t="shared" si="18"/>
        <v>-4.4055856935972783E-2</v>
      </c>
      <c r="D413">
        <f t="shared" si="19"/>
        <v>2184359.512556999</v>
      </c>
      <c r="E413">
        <f t="shared" si="20"/>
        <v>43.769944143064031</v>
      </c>
    </row>
    <row r="414" spans="1:5" x14ac:dyDescent="0.25">
      <c r="A414">
        <f>VLOOKUP('2024-03-18_windows_device_0'!P414,'2024-03-18_windows_device_0'!P$1:P$911,1,0)</f>
        <v>43.783999999999999</v>
      </c>
      <c r="B414">
        <f>VLOOKUP('2024-03-18_windows_device_0'!Q414,'2024-03-18_windows_device_0'!Q$1:Q$911,1,0)</f>
        <v>2184449</v>
      </c>
      <c r="C414">
        <f t="shared" si="18"/>
        <v>-3.0038084274525281E-2</v>
      </c>
      <c r="D414">
        <f t="shared" si="19"/>
        <v>2184384.5767434086</v>
      </c>
      <c r="E414">
        <f t="shared" si="20"/>
        <v>43.753961915725476</v>
      </c>
    </row>
    <row r="415" spans="1:5" x14ac:dyDescent="0.25">
      <c r="A415">
        <f>VLOOKUP('2024-03-18_windows_device_0'!P415,'2024-03-18_windows_device_0'!P$1:P$911,1,0)</f>
        <v>43.74733333333333</v>
      </c>
      <c r="B415">
        <f>VLOOKUP('2024-03-18_windows_device_0'!Q415,'2024-03-18_windows_device_0'!Q$1:Q$911,1,0)</f>
        <v>2184450</v>
      </c>
      <c r="C415">
        <f t="shared" si="18"/>
        <v>-3.6713214113309467E-2</v>
      </c>
      <c r="D415">
        <f t="shared" si="19"/>
        <v>2184371.2604641658</v>
      </c>
      <c r="E415">
        <f t="shared" si="20"/>
        <v>43.710620119220017</v>
      </c>
    </row>
    <row r="416" spans="1:5" x14ac:dyDescent="0.25">
      <c r="A416">
        <f>VLOOKUP('2024-03-18_windows_device_0'!P416,'2024-03-18_windows_device_0'!P$1:P$911,1,0)</f>
        <v>43.706666666666663</v>
      </c>
      <c r="B416">
        <f>VLOOKUP('2024-03-18_windows_device_0'!Q416,'2024-03-18_windows_device_0'!Q$1:Q$911,1,0)</f>
        <v>2184445</v>
      </c>
      <c r="C416">
        <f t="shared" si="18"/>
        <v>-4.0718292016577132E-2</v>
      </c>
      <c r="D416">
        <f t="shared" si="19"/>
        <v>2184357.6706966204</v>
      </c>
      <c r="E416">
        <f t="shared" si="20"/>
        <v>43.665948374650085</v>
      </c>
    </row>
    <row r="417" spans="1:5" x14ac:dyDescent="0.25">
      <c r="A417">
        <f>VLOOKUP('2024-03-18_windows_device_0'!P417,'2024-03-18_windows_device_0'!P$1:P$911,1,0)</f>
        <v>43.656666666666666</v>
      </c>
      <c r="B417">
        <f>VLOOKUP('2024-03-18_windows_device_0'!Q417,'2024-03-18_windows_device_0'!Q$1:Q$911,1,0)</f>
        <v>2184441</v>
      </c>
      <c r="C417">
        <f t="shared" si="18"/>
        <v>-5.006347379087072E-2</v>
      </c>
      <c r="D417">
        <f t="shared" si="19"/>
        <v>2184333.6279056808</v>
      </c>
      <c r="E417">
        <f t="shared" si="20"/>
        <v>43.606603192875795</v>
      </c>
    </row>
    <row r="418" spans="1:5" x14ac:dyDescent="0.25">
      <c r="A418">
        <f>VLOOKUP('2024-03-18_windows_device_0'!P418,'2024-03-18_windows_device_0'!P$1:P$911,1,0)</f>
        <v>43.623333333333335</v>
      </c>
      <c r="B418">
        <f>VLOOKUP('2024-03-18_windows_device_0'!Q418,'2024-03-18_windows_device_0'!Q$1:Q$911,1,0)</f>
        <v>2184443</v>
      </c>
      <c r="C418">
        <f t="shared" si="18"/>
        <v>-3.3375649193913816E-2</v>
      </c>
      <c r="D418">
        <f t="shared" si="19"/>
        <v>2184371.4186037872</v>
      </c>
      <c r="E418">
        <f t="shared" si="20"/>
        <v>43.589957684139421</v>
      </c>
    </row>
    <row r="419" spans="1:5" x14ac:dyDescent="0.25">
      <c r="A419">
        <f>VLOOKUP('2024-03-18_windows_device_0'!P419,'2024-03-18_windows_device_0'!P$1:P$911,1,0)</f>
        <v>43.61333333333333</v>
      </c>
      <c r="B419">
        <f>VLOOKUP('2024-03-18_windows_device_0'!Q419,'2024-03-18_windows_device_0'!Q$1:Q$911,1,0)</f>
        <v>2184442</v>
      </c>
      <c r="C419">
        <f t="shared" si="18"/>
        <v>-1.0012694758179836E-2</v>
      </c>
      <c r="D419">
        <f t="shared" si="19"/>
        <v>2184420.5255811363</v>
      </c>
      <c r="E419">
        <f t="shared" si="20"/>
        <v>43.603320638575148</v>
      </c>
    </row>
    <row r="420" spans="1:5" x14ac:dyDescent="0.25">
      <c r="A420">
        <f>VLOOKUP('2024-03-18_windows_device_0'!P420,'2024-03-18_windows_device_0'!P$1:P$911,1,0)</f>
        <v>43.557333333333332</v>
      </c>
      <c r="B420">
        <f>VLOOKUP('2024-03-18_windows_device_0'!Q420,'2024-03-18_windows_device_0'!Q$1:Q$911,1,0)</f>
        <v>2184441</v>
      </c>
      <c r="C420">
        <f t="shared" si="18"/>
        <v>-5.6071090645775777E-2</v>
      </c>
      <c r="D420">
        <f t="shared" si="19"/>
        <v>2184320.7432543626</v>
      </c>
      <c r="E420">
        <f t="shared" si="20"/>
        <v>43.501262242687559</v>
      </c>
    </row>
    <row r="421" spans="1:5" x14ac:dyDescent="0.25">
      <c r="A421">
        <f>VLOOKUP('2024-03-18_windows_device_0'!P421,'2024-03-18_windows_device_0'!P$1:P$911,1,0)</f>
        <v>43.527333333333331</v>
      </c>
      <c r="B421">
        <f>VLOOKUP('2024-03-18_windows_device_0'!Q421,'2024-03-18_windows_device_0'!Q$1:Q$911,1,0)</f>
        <v>2184439</v>
      </c>
      <c r="C421">
        <f t="shared" si="18"/>
        <v>-3.0038084274525281E-2</v>
      </c>
      <c r="D421">
        <f t="shared" si="19"/>
        <v>2184374.5767434086</v>
      </c>
      <c r="E421">
        <f t="shared" si="20"/>
        <v>43.497295249058809</v>
      </c>
    </row>
    <row r="422" spans="1:5" x14ac:dyDescent="0.25">
      <c r="A422">
        <f>VLOOKUP('2024-03-18_windows_device_0'!P422,'2024-03-18_windows_device_0'!P$1:P$911,1,0)</f>
        <v>43.474666666666664</v>
      </c>
      <c r="B422">
        <f>VLOOKUP('2024-03-18_windows_device_0'!Q422,'2024-03-18_windows_device_0'!Q$1:Q$911,1,0)</f>
        <v>2184437</v>
      </c>
      <c r="C422">
        <f t="shared" si="18"/>
        <v>-5.2733525726387245E-2</v>
      </c>
      <c r="D422">
        <f t="shared" si="19"/>
        <v>2184323.901393984</v>
      </c>
      <c r="E422">
        <f t="shared" si="20"/>
        <v>43.421933140940276</v>
      </c>
    </row>
    <row r="423" spans="1:5" x14ac:dyDescent="0.25">
      <c r="A423">
        <f>VLOOKUP('2024-03-18_windows_device_0'!P423,'2024-03-18_windows_device_0'!P$1:P$911,1,0)</f>
        <v>43.431333333333335</v>
      </c>
      <c r="B423">
        <f>VLOOKUP('2024-03-18_windows_device_0'!Q423,'2024-03-18_windows_device_0'!Q$1:Q$911,1,0)</f>
        <v>2184429</v>
      </c>
      <c r="C423">
        <f t="shared" si="18"/>
        <v>-4.3388343952086537E-2</v>
      </c>
      <c r="D423">
        <f t="shared" si="19"/>
        <v>2184335.9441849235</v>
      </c>
      <c r="E423">
        <f t="shared" si="20"/>
        <v>43.387944989381246</v>
      </c>
    </row>
    <row r="424" spans="1:5" x14ac:dyDescent="0.25">
      <c r="A424">
        <f>VLOOKUP('2024-03-18_windows_device_0'!P424,'2024-03-18_windows_device_0'!P$1:P$911,1,0)</f>
        <v>43.396000000000001</v>
      </c>
      <c r="B424">
        <f>VLOOKUP('2024-03-18_windows_device_0'!Q424,'2024-03-18_windows_device_0'!Q$1:Q$911,1,0)</f>
        <v>2184428</v>
      </c>
      <c r="C424">
        <f t="shared" ref="C424:C487" si="21">(A424-A423)*F$2</f>
        <v>-3.5378188145551208E-2</v>
      </c>
      <c r="D424">
        <f t="shared" si="19"/>
        <v>2184352.1237200145</v>
      </c>
      <c r="E424">
        <f t="shared" si="20"/>
        <v>43.36062181185445</v>
      </c>
    </row>
    <row r="425" spans="1:5" x14ac:dyDescent="0.25">
      <c r="A425">
        <f>VLOOKUP('2024-03-18_windows_device_0'!P425,'2024-03-18_windows_device_0'!P$1:P$911,1,0)</f>
        <v>43.366</v>
      </c>
      <c r="B425">
        <f>VLOOKUP('2024-03-18_windows_device_0'!Q425,'2024-03-18_windows_device_0'!Q$1:Q$911,1,0)</f>
        <v>2184429</v>
      </c>
      <c r="C425">
        <f t="shared" si="21"/>
        <v>-3.0038084274525281E-2</v>
      </c>
      <c r="D425">
        <f t="shared" si="19"/>
        <v>2184364.5767434086</v>
      </c>
      <c r="E425">
        <f t="shared" si="20"/>
        <v>43.335961915725477</v>
      </c>
    </row>
    <row r="426" spans="1:5" x14ac:dyDescent="0.25">
      <c r="A426">
        <f>VLOOKUP('2024-03-18_windows_device_0'!P426,'2024-03-18_windows_device_0'!P$1:P$911,1,0)</f>
        <v>43.315333333333335</v>
      </c>
      <c r="B426">
        <f>VLOOKUP('2024-03-18_windows_device_0'!Q426,'2024-03-18_windows_device_0'!Q$1:Q$911,1,0)</f>
        <v>2184424</v>
      </c>
      <c r="C426">
        <f t="shared" si="21"/>
        <v>-5.0730986774749853E-2</v>
      </c>
      <c r="D426">
        <f t="shared" si="19"/>
        <v>2184315.1962777567</v>
      </c>
      <c r="E426">
        <f t="shared" si="20"/>
        <v>43.264602346558583</v>
      </c>
    </row>
    <row r="427" spans="1:5" x14ac:dyDescent="0.25">
      <c r="A427">
        <f>VLOOKUP('2024-03-18_windows_device_0'!P427,'2024-03-18_windows_device_0'!P$1:P$911,1,0)</f>
        <v>43.286000000000001</v>
      </c>
      <c r="B427">
        <f>VLOOKUP('2024-03-18_windows_device_0'!Q427,'2024-03-18_windows_device_0'!Q$1:Q$911,1,0)</f>
        <v>2184421</v>
      </c>
      <c r="C427">
        <f t="shared" si="21"/>
        <v>-2.9370571290646151E-2</v>
      </c>
      <c r="D427">
        <f t="shared" si="19"/>
        <v>2184358.0083713327</v>
      </c>
      <c r="E427">
        <f t="shared" si="20"/>
        <v>43.256629428709353</v>
      </c>
    </row>
    <row r="428" spans="1:5" x14ac:dyDescent="0.25">
      <c r="A428">
        <f>VLOOKUP('2024-03-18_windows_device_0'!P428,'2024-03-18_windows_device_0'!P$1:P$911,1,0)</f>
        <v>43.231333333333332</v>
      </c>
      <c r="B428">
        <f>VLOOKUP('2024-03-18_windows_device_0'!Q428,'2024-03-18_windows_device_0'!Q$1:Q$911,1,0)</f>
        <v>2184424</v>
      </c>
      <c r="C428">
        <f t="shared" si="21"/>
        <v>-5.4736064678024637E-2</v>
      </c>
      <c r="D428">
        <f t="shared" si="19"/>
        <v>2184306.6065102112</v>
      </c>
      <c r="E428">
        <f t="shared" si="20"/>
        <v>43.176597268655307</v>
      </c>
    </row>
    <row r="429" spans="1:5" x14ac:dyDescent="0.25">
      <c r="A429">
        <f>VLOOKUP('2024-03-18_windows_device_0'!P429,'2024-03-18_windows_device_0'!P$1:P$911,1,0)</f>
        <v>43.201999999999998</v>
      </c>
      <c r="B429">
        <f>VLOOKUP('2024-03-18_windows_device_0'!Q429,'2024-03-18_windows_device_0'!Q$1:Q$911,1,0)</f>
        <v>2184420</v>
      </c>
      <c r="C429">
        <f t="shared" si="21"/>
        <v>-2.9370571290646151E-2</v>
      </c>
      <c r="D429">
        <f t="shared" si="19"/>
        <v>2184357.0083713327</v>
      </c>
      <c r="E429">
        <f t="shared" si="20"/>
        <v>43.172629428709349</v>
      </c>
    </row>
    <row r="430" spans="1:5" x14ac:dyDescent="0.25">
      <c r="A430">
        <f>VLOOKUP('2024-03-18_windows_device_0'!P430,'2024-03-18_windows_device_0'!P$1:P$911,1,0)</f>
        <v>43.155999999999999</v>
      </c>
      <c r="B430">
        <f>VLOOKUP('2024-03-18_windows_device_0'!Q430,'2024-03-18_windows_device_0'!Q$1:Q$911,1,0)</f>
        <v>2184418</v>
      </c>
      <c r="C430">
        <f t="shared" si="21"/>
        <v>-4.6058395887603056E-2</v>
      </c>
      <c r="D430">
        <f t="shared" si="19"/>
        <v>2184319.2176732263</v>
      </c>
      <c r="E430">
        <f t="shared" si="20"/>
        <v>43.109941604112393</v>
      </c>
    </row>
    <row r="431" spans="1:5" x14ac:dyDescent="0.25">
      <c r="A431">
        <f>VLOOKUP('2024-03-18_windows_device_0'!P431,'2024-03-18_windows_device_0'!P$1:P$911,1,0)</f>
        <v>43.12466666666667</v>
      </c>
      <c r="B431">
        <f>VLOOKUP('2024-03-18_windows_device_0'!Q431,'2024-03-18_windows_device_0'!Q$1:Q$911,1,0)</f>
        <v>2184419</v>
      </c>
      <c r="C431">
        <f t="shared" si="21"/>
        <v>-3.1373110242276424E-2</v>
      </c>
      <c r="D431">
        <f t="shared" si="19"/>
        <v>2184351.7134875599</v>
      </c>
      <c r="E431">
        <f t="shared" si="20"/>
        <v>43.093293556424392</v>
      </c>
    </row>
    <row r="432" spans="1:5" x14ac:dyDescent="0.25">
      <c r="A432">
        <f>VLOOKUP('2024-03-18_windows_device_0'!P432,'2024-03-18_windows_device_0'!P$1:P$911,1,0)</f>
        <v>43.088000000000001</v>
      </c>
      <c r="B432">
        <f>VLOOKUP('2024-03-18_windows_device_0'!Q432,'2024-03-18_windows_device_0'!Q$1:Q$911,1,0)</f>
        <v>2184418</v>
      </c>
      <c r="C432">
        <f t="shared" si="21"/>
        <v>-3.6713214113309467E-2</v>
      </c>
      <c r="D432">
        <f t="shared" si="19"/>
        <v>2184339.2604641658</v>
      </c>
      <c r="E432">
        <f t="shared" si="20"/>
        <v>43.051286785886688</v>
      </c>
    </row>
    <row r="433" spans="1:5" x14ac:dyDescent="0.25">
      <c r="A433">
        <f>VLOOKUP('2024-03-18_windows_device_0'!P433,'2024-03-18_windows_device_0'!P$1:P$911,1,0)</f>
        <v>43.047333333333334</v>
      </c>
      <c r="B433">
        <f>VLOOKUP('2024-03-18_windows_device_0'!Q433,'2024-03-18_windows_device_0'!Q$1:Q$911,1,0)</f>
        <v>2184415</v>
      </c>
      <c r="C433">
        <f t="shared" si="21"/>
        <v>-4.0718292016577132E-2</v>
      </c>
      <c r="D433">
        <f t="shared" si="19"/>
        <v>2184327.6706966204</v>
      </c>
      <c r="E433">
        <f t="shared" si="20"/>
        <v>43.006615041316756</v>
      </c>
    </row>
    <row r="434" spans="1:5" x14ac:dyDescent="0.25">
      <c r="A434">
        <f>VLOOKUP('2024-03-18_windows_device_0'!P434,'2024-03-18_windows_device_0'!P$1:P$911,1,0)</f>
        <v>43.003999999999998</v>
      </c>
      <c r="B434">
        <f>VLOOKUP('2024-03-18_windows_device_0'!Q434,'2024-03-18_windows_device_0'!Q$1:Q$911,1,0)</f>
        <v>2184410</v>
      </c>
      <c r="C434">
        <f t="shared" si="21"/>
        <v>-4.338834395209365E-2</v>
      </c>
      <c r="D434">
        <f t="shared" si="19"/>
        <v>2184316.9441849235</v>
      </c>
      <c r="E434">
        <f t="shared" si="20"/>
        <v>42.960611656047902</v>
      </c>
    </row>
    <row r="435" spans="1:5" x14ac:dyDescent="0.25">
      <c r="A435">
        <f>VLOOKUP('2024-03-18_windows_device_0'!P435,'2024-03-18_windows_device_0'!P$1:P$911,1,0)</f>
        <v>42.959333333333333</v>
      </c>
      <c r="B435">
        <f>VLOOKUP('2024-03-18_windows_device_0'!Q435,'2024-03-18_windows_device_0'!Q$1:Q$911,1,0)</f>
        <v>2184408</v>
      </c>
      <c r="C435">
        <f t="shared" si="21"/>
        <v>-4.4723369919844796E-2</v>
      </c>
      <c r="D435">
        <f t="shared" si="19"/>
        <v>2184312.0809290749</v>
      </c>
      <c r="E435">
        <f t="shared" si="20"/>
        <v>42.91460996341349</v>
      </c>
    </row>
    <row r="436" spans="1:5" x14ac:dyDescent="0.25">
      <c r="A436">
        <f>VLOOKUP('2024-03-18_windows_device_0'!P436,'2024-03-18_windows_device_0'!P$1:P$911,1,0)</f>
        <v>42.938000000000002</v>
      </c>
      <c r="B436">
        <f>VLOOKUP('2024-03-18_windows_device_0'!Q436,'2024-03-18_windows_device_0'!Q$1:Q$911,1,0)</f>
        <v>2184405</v>
      </c>
      <c r="C436">
        <f t="shared" si="21"/>
        <v>-2.1360415484103702E-2</v>
      </c>
      <c r="D436">
        <f t="shared" si="19"/>
        <v>2184359.187906424</v>
      </c>
      <c r="E436">
        <f t="shared" si="20"/>
        <v>42.916639584515899</v>
      </c>
    </row>
    <row r="437" spans="1:5" x14ac:dyDescent="0.25">
      <c r="A437">
        <f>VLOOKUP('2024-03-18_windows_device_0'!P437,'2024-03-18_windows_device_0'!P$1:P$911,1,0)</f>
        <v>42.912666666666667</v>
      </c>
      <c r="B437">
        <f>VLOOKUP('2024-03-18_windows_device_0'!Q437,'2024-03-18_windows_device_0'!Q$1:Q$911,1,0)</f>
        <v>2184403</v>
      </c>
      <c r="C437">
        <f t="shared" si="21"/>
        <v>-2.5365493387378483E-2</v>
      </c>
      <c r="D437">
        <f t="shared" si="19"/>
        <v>2184348.5981388781</v>
      </c>
      <c r="E437">
        <f t="shared" si="20"/>
        <v>42.88730117327929</v>
      </c>
    </row>
    <row r="438" spans="1:5" x14ac:dyDescent="0.25">
      <c r="A438">
        <f>VLOOKUP('2024-03-18_windows_device_0'!P438,'2024-03-18_windows_device_0'!P$1:P$911,1,0)</f>
        <v>42.848666666666666</v>
      </c>
      <c r="B438">
        <f>VLOOKUP('2024-03-18_windows_device_0'!Q438,'2024-03-18_windows_device_0'!Q$1:Q$911,1,0)</f>
        <v>2184403</v>
      </c>
      <c r="C438">
        <f t="shared" si="21"/>
        <v>-6.4081246452318219E-2</v>
      </c>
      <c r="D438">
        <f t="shared" si="19"/>
        <v>2184265.5637192717</v>
      </c>
      <c r="E438">
        <f t="shared" si="20"/>
        <v>42.784585420214349</v>
      </c>
    </row>
    <row r="439" spans="1:5" x14ac:dyDescent="0.25">
      <c r="A439">
        <f>VLOOKUP('2024-03-18_windows_device_0'!P439,'2024-03-18_windows_device_0'!P$1:P$911,1,0)</f>
        <v>42.820666666666668</v>
      </c>
      <c r="B439">
        <f>VLOOKUP('2024-03-18_windows_device_0'!Q439,'2024-03-18_windows_device_0'!Q$1:Q$911,1,0)</f>
        <v>2184401</v>
      </c>
      <c r="C439">
        <f t="shared" si="21"/>
        <v>-2.8035545322887889E-2</v>
      </c>
      <c r="D439">
        <f t="shared" si="19"/>
        <v>2184340.8716271813</v>
      </c>
      <c r="E439">
        <f t="shared" si="20"/>
        <v>42.792631121343781</v>
      </c>
    </row>
    <row r="440" spans="1:5" x14ac:dyDescent="0.25">
      <c r="A440">
        <f>VLOOKUP('2024-03-18_windows_device_0'!P440,'2024-03-18_windows_device_0'!P$1:P$911,1,0)</f>
        <v>42.780666666666669</v>
      </c>
      <c r="B440">
        <f>VLOOKUP('2024-03-18_windows_device_0'!Q440,'2024-03-18_windows_device_0'!Q$1:Q$911,1,0)</f>
        <v>2184397</v>
      </c>
      <c r="C440">
        <f t="shared" si="21"/>
        <v>-4.0050779032697999E-2</v>
      </c>
      <c r="D440">
        <f t="shared" si="19"/>
        <v>2184311.1023245449</v>
      </c>
      <c r="E440">
        <f t="shared" si="20"/>
        <v>42.740615887633972</v>
      </c>
    </row>
    <row r="441" spans="1:5" x14ac:dyDescent="0.25">
      <c r="A441">
        <f>VLOOKUP('2024-03-18_windows_device_0'!P441,'2024-03-18_windows_device_0'!P$1:P$911,1,0)</f>
        <v>42.738</v>
      </c>
      <c r="B441">
        <f>VLOOKUP('2024-03-18_windows_device_0'!Q441,'2024-03-18_windows_device_0'!Q$1:Q$911,1,0)</f>
        <v>2184393</v>
      </c>
      <c r="C441">
        <f t="shared" si="21"/>
        <v>-4.2720830968214524E-2</v>
      </c>
      <c r="D441">
        <f t="shared" si="19"/>
        <v>2184301.3758128476</v>
      </c>
      <c r="E441">
        <f t="shared" si="20"/>
        <v>42.695279169031785</v>
      </c>
    </row>
    <row r="442" spans="1:5" x14ac:dyDescent="0.25">
      <c r="A442">
        <f>VLOOKUP('2024-03-18_windows_device_0'!P442,'2024-03-18_windows_device_0'!P$1:P$911,1,0)</f>
        <v>42.709333333333333</v>
      </c>
      <c r="B442">
        <f>VLOOKUP('2024-03-18_windows_device_0'!Q442,'2024-03-18_windows_device_0'!Q$1:Q$911,1,0)</f>
        <v>2184392</v>
      </c>
      <c r="C442">
        <f t="shared" si="21"/>
        <v>-2.8703058306767022E-2</v>
      </c>
      <c r="D442">
        <f t="shared" si="19"/>
        <v>2184330.4399992572</v>
      </c>
      <c r="E442">
        <f t="shared" si="20"/>
        <v>42.680630275026566</v>
      </c>
    </row>
    <row r="443" spans="1:5" x14ac:dyDescent="0.25">
      <c r="A443">
        <f>VLOOKUP('2024-03-18_windows_device_0'!P443,'2024-03-18_windows_device_0'!P$1:P$911,1,0)</f>
        <v>42.671333333333337</v>
      </c>
      <c r="B443">
        <f>VLOOKUP('2024-03-18_windows_device_0'!Q443,'2024-03-18_windows_device_0'!Q$1:Q$911,1,0)</f>
        <v>2184391</v>
      </c>
      <c r="C443">
        <f t="shared" si="21"/>
        <v>-3.8048240081060614E-2</v>
      </c>
      <c r="D443">
        <f t="shared" si="19"/>
        <v>2184309.3972083176</v>
      </c>
      <c r="E443">
        <f t="shared" si="20"/>
        <v>42.633285093252276</v>
      </c>
    </row>
    <row r="444" spans="1:5" x14ac:dyDescent="0.25">
      <c r="A444">
        <f>VLOOKUP('2024-03-18_windows_device_0'!P444,'2024-03-18_windows_device_0'!P$1:P$911,1,0)</f>
        <v>42.63666666666667</v>
      </c>
      <c r="B444">
        <f>VLOOKUP('2024-03-18_windows_device_0'!Q444,'2024-03-18_windows_device_0'!Q$1:Q$911,1,0)</f>
        <v>2184393</v>
      </c>
      <c r="C444">
        <f t="shared" si="21"/>
        <v>-3.4710675161672075E-2</v>
      </c>
      <c r="D444">
        <f t="shared" si="19"/>
        <v>2184318.5553479386</v>
      </c>
      <c r="E444">
        <f t="shared" si="20"/>
        <v>42.601955991505001</v>
      </c>
    </row>
    <row r="445" spans="1:5" x14ac:dyDescent="0.25">
      <c r="A445">
        <f>VLOOKUP('2024-03-18_windows_device_0'!P445,'2024-03-18_windows_device_0'!P$1:P$911,1,0)</f>
        <v>42.596666666666664</v>
      </c>
      <c r="B445">
        <f>VLOOKUP('2024-03-18_windows_device_0'!Q445,'2024-03-18_windows_device_0'!Q$1:Q$911,1,0)</f>
        <v>2184394</v>
      </c>
      <c r="C445">
        <f t="shared" si="21"/>
        <v>-4.0050779032705118E-2</v>
      </c>
      <c r="D445">
        <f t="shared" si="19"/>
        <v>2184308.1023245449</v>
      </c>
      <c r="E445">
        <f t="shared" si="20"/>
        <v>42.55661588763396</v>
      </c>
    </row>
    <row r="446" spans="1:5" x14ac:dyDescent="0.25">
      <c r="A446">
        <f>VLOOKUP('2024-03-18_windows_device_0'!P446,'2024-03-18_windows_device_0'!P$1:P$911,1,0)</f>
        <v>42.553333333333335</v>
      </c>
      <c r="B446">
        <f>VLOOKUP('2024-03-18_windows_device_0'!Q446,'2024-03-18_windows_device_0'!Q$1:Q$911,1,0)</f>
        <v>2184389</v>
      </c>
      <c r="C446">
        <f t="shared" si="21"/>
        <v>-4.3388343952086537E-2</v>
      </c>
      <c r="D446">
        <f t="shared" si="19"/>
        <v>2184295.9441849235</v>
      </c>
      <c r="E446">
        <f t="shared" si="20"/>
        <v>42.509944989381246</v>
      </c>
    </row>
    <row r="447" spans="1:5" x14ac:dyDescent="0.25">
      <c r="A447">
        <f>VLOOKUP('2024-03-18_windows_device_0'!P447,'2024-03-18_windows_device_0'!P$1:P$911,1,0)</f>
        <v>42.533333333333331</v>
      </c>
      <c r="B447">
        <f>VLOOKUP('2024-03-18_windows_device_0'!Q447,'2024-03-18_windows_device_0'!Q$1:Q$911,1,0)</f>
        <v>2184389</v>
      </c>
      <c r="C447">
        <f t="shared" si="21"/>
        <v>-2.0025389516352559E-2</v>
      </c>
      <c r="D447">
        <f t="shared" si="19"/>
        <v>2184346.0511622722</v>
      </c>
      <c r="E447">
        <f t="shared" si="20"/>
        <v>42.513307943816976</v>
      </c>
    </row>
    <row r="448" spans="1:5" x14ac:dyDescent="0.25">
      <c r="A448">
        <f>VLOOKUP('2024-03-18_windows_device_0'!P448,'2024-03-18_windows_device_0'!P$1:P$911,1,0)</f>
        <v>42.487333333333332</v>
      </c>
      <c r="B448">
        <f>VLOOKUP('2024-03-18_windows_device_0'!Q448,'2024-03-18_windows_device_0'!Q$1:Q$911,1,0)</f>
        <v>2184392</v>
      </c>
      <c r="C448">
        <f t="shared" si="21"/>
        <v>-4.6058395887603056E-2</v>
      </c>
      <c r="D448">
        <f t="shared" si="19"/>
        <v>2184293.2176732263</v>
      </c>
      <c r="E448">
        <f t="shared" si="20"/>
        <v>42.441274937445726</v>
      </c>
    </row>
    <row r="449" spans="1:5" x14ac:dyDescent="0.25">
      <c r="A449">
        <f>VLOOKUP('2024-03-18_windows_device_0'!P449,'2024-03-18_windows_device_0'!P$1:P$911,1,0)</f>
        <v>42.464666666666666</v>
      </c>
      <c r="B449">
        <f>VLOOKUP('2024-03-18_windows_device_0'!Q449,'2024-03-18_windows_device_0'!Q$1:Q$911,1,0)</f>
        <v>2184386</v>
      </c>
      <c r="C449">
        <f t="shared" si="21"/>
        <v>-2.2695441451861965E-2</v>
      </c>
      <c r="D449">
        <f t="shared" si="19"/>
        <v>2184337.3246505754</v>
      </c>
      <c r="E449">
        <f t="shared" si="20"/>
        <v>42.441971225214807</v>
      </c>
    </row>
    <row r="450" spans="1:5" x14ac:dyDescent="0.25">
      <c r="A450">
        <f>VLOOKUP('2024-03-18_windows_device_0'!P450,'2024-03-18_windows_device_0'!P$1:P$911,1,0)</f>
        <v>42.415333333333336</v>
      </c>
      <c r="B450">
        <f>VLOOKUP('2024-03-18_windows_device_0'!Q450,'2024-03-18_windows_device_0'!Q$1:Q$911,1,0)</f>
        <v>2184387</v>
      </c>
      <c r="C450">
        <f t="shared" si="21"/>
        <v>-4.9395960806991594E-2</v>
      </c>
      <c r="D450">
        <f t="shared" si="19"/>
        <v>2184281.0595336054</v>
      </c>
      <c r="E450">
        <f t="shared" si="20"/>
        <v>42.365937372526346</v>
      </c>
    </row>
    <row r="451" spans="1:5" x14ac:dyDescent="0.25">
      <c r="A451">
        <f>VLOOKUP('2024-03-18_windows_device_0'!P451,'2024-03-18_windows_device_0'!P$1:P$911,1,0)</f>
        <v>42.368000000000002</v>
      </c>
      <c r="B451">
        <f>VLOOKUP('2024-03-18_windows_device_0'!Q451,'2024-03-18_windows_device_0'!Q$1:Q$911,1,0)</f>
        <v>2184381</v>
      </c>
      <c r="C451">
        <f t="shared" si="21"/>
        <v>-4.7393421855361315E-2</v>
      </c>
      <c r="D451">
        <f t="shared" ref="D451:D514" si="22">B451+C451*F$3</f>
        <v>2184279.3544173781</v>
      </c>
      <c r="E451">
        <f t="shared" ref="E451:E514" si="23">C451+A451</f>
        <v>42.320606578144641</v>
      </c>
    </row>
    <row r="452" spans="1:5" x14ac:dyDescent="0.25">
      <c r="A452">
        <f>VLOOKUP('2024-03-18_windows_device_0'!P452,'2024-03-18_windows_device_0'!P$1:P$911,1,0)</f>
        <v>42.344666666666669</v>
      </c>
      <c r="B452">
        <f>VLOOKUP('2024-03-18_windows_device_0'!Q452,'2024-03-18_windows_device_0'!Q$1:Q$911,1,0)</f>
        <v>2184377</v>
      </c>
      <c r="C452">
        <f t="shared" si="21"/>
        <v>-2.3362954435741094E-2</v>
      </c>
      <c r="D452">
        <f t="shared" si="22"/>
        <v>2184326.8930226509</v>
      </c>
      <c r="E452">
        <f t="shared" si="23"/>
        <v>42.321303712230929</v>
      </c>
    </row>
    <row r="453" spans="1:5" x14ac:dyDescent="0.25">
      <c r="A453">
        <f>VLOOKUP('2024-03-18_windows_device_0'!P453,'2024-03-18_windows_device_0'!P$1:P$911,1,0)</f>
        <v>42.304000000000002</v>
      </c>
      <c r="B453">
        <f>VLOOKUP('2024-03-18_windows_device_0'!Q453,'2024-03-18_windows_device_0'!Q$1:Q$911,1,0)</f>
        <v>2184374</v>
      </c>
      <c r="C453">
        <f t="shared" si="21"/>
        <v>-4.0718292016577132E-2</v>
      </c>
      <c r="D453">
        <f t="shared" si="22"/>
        <v>2184286.6706966204</v>
      </c>
      <c r="E453">
        <f t="shared" si="23"/>
        <v>42.263281707983424</v>
      </c>
    </row>
    <row r="454" spans="1:5" x14ac:dyDescent="0.25">
      <c r="A454">
        <f>VLOOKUP('2024-03-18_windows_device_0'!P454,'2024-03-18_windows_device_0'!P$1:P$911,1,0)</f>
        <v>42.252000000000002</v>
      </c>
      <c r="B454">
        <f>VLOOKUP('2024-03-18_windows_device_0'!Q454,'2024-03-18_windows_device_0'!Q$1:Q$911,1,0)</f>
        <v>2184375</v>
      </c>
      <c r="C454">
        <f t="shared" si="21"/>
        <v>-5.2066012742508112E-2</v>
      </c>
      <c r="D454">
        <f t="shared" si="22"/>
        <v>2184263.3330219081</v>
      </c>
      <c r="E454">
        <f t="shared" si="23"/>
        <v>42.199933987257495</v>
      </c>
    </row>
    <row r="455" spans="1:5" x14ac:dyDescent="0.25">
      <c r="A455">
        <f>VLOOKUP('2024-03-18_windows_device_0'!P455,'2024-03-18_windows_device_0'!P$1:P$911,1,0)</f>
        <v>42.225333333333332</v>
      </c>
      <c r="B455">
        <f>VLOOKUP('2024-03-18_windows_device_0'!Q455,'2024-03-18_windows_device_0'!Q$1:Q$911,1,0)</f>
        <v>2184375</v>
      </c>
      <c r="C455">
        <f t="shared" si="21"/>
        <v>-2.6700519355136745E-2</v>
      </c>
      <c r="D455">
        <f t="shared" si="22"/>
        <v>2184317.7348830299</v>
      </c>
      <c r="E455">
        <f t="shared" si="23"/>
        <v>42.198632813978193</v>
      </c>
    </row>
    <row r="456" spans="1:5" x14ac:dyDescent="0.25">
      <c r="A456">
        <f>VLOOKUP('2024-03-18_windows_device_0'!P456,'2024-03-18_windows_device_0'!P$1:P$911,1,0)</f>
        <v>42.18933333333333</v>
      </c>
      <c r="B456">
        <f>VLOOKUP('2024-03-18_windows_device_0'!Q456,'2024-03-18_windows_device_0'!Q$1:Q$911,1,0)</f>
        <v>2184377</v>
      </c>
      <c r="C456">
        <f t="shared" si="21"/>
        <v>-3.6045701129430334E-2</v>
      </c>
      <c r="D456">
        <f t="shared" si="22"/>
        <v>2184299.6920920904</v>
      </c>
      <c r="E456">
        <f t="shared" si="23"/>
        <v>42.153287632203899</v>
      </c>
    </row>
    <row r="457" spans="1:5" x14ac:dyDescent="0.25">
      <c r="A457">
        <f>VLOOKUP('2024-03-18_windows_device_0'!P457,'2024-03-18_windows_device_0'!P$1:P$911,1,0)</f>
        <v>42.143333333333331</v>
      </c>
      <c r="B457">
        <f>VLOOKUP('2024-03-18_windows_device_0'!Q457,'2024-03-18_windows_device_0'!Q$1:Q$911,1,0)</f>
        <v>2184378</v>
      </c>
      <c r="C457">
        <f t="shared" si="21"/>
        <v>-4.6058395887603056E-2</v>
      </c>
      <c r="D457">
        <f t="shared" si="22"/>
        <v>2184279.2176732263</v>
      </c>
      <c r="E457">
        <f t="shared" si="23"/>
        <v>42.097274937445725</v>
      </c>
    </row>
    <row r="458" spans="1:5" x14ac:dyDescent="0.25">
      <c r="A458">
        <f>VLOOKUP('2024-03-18_windows_device_0'!P458,'2024-03-18_windows_device_0'!P$1:P$911,1,0)</f>
        <v>42.113999999999997</v>
      </c>
      <c r="B458">
        <f>VLOOKUP('2024-03-18_windows_device_0'!Q458,'2024-03-18_windows_device_0'!Q$1:Q$911,1,0)</f>
        <v>2184373</v>
      </c>
      <c r="C458">
        <f t="shared" si="21"/>
        <v>-2.9370571290646151E-2</v>
      </c>
      <c r="D458">
        <f t="shared" si="22"/>
        <v>2184310.0083713327</v>
      </c>
      <c r="E458">
        <f t="shared" si="23"/>
        <v>42.084629428709349</v>
      </c>
    </row>
    <row r="459" spans="1:5" x14ac:dyDescent="0.25">
      <c r="A459">
        <f>VLOOKUP('2024-03-18_windows_device_0'!P459,'2024-03-18_windows_device_0'!P$1:P$911,1,0)</f>
        <v>42.068666666666665</v>
      </c>
      <c r="B459">
        <f>VLOOKUP('2024-03-18_windows_device_0'!Q459,'2024-03-18_windows_device_0'!Q$1:Q$911,1,0)</f>
        <v>2184372</v>
      </c>
      <c r="C459">
        <f t="shared" si="21"/>
        <v>-4.5390882903723929E-2</v>
      </c>
      <c r="D459">
        <f t="shared" si="22"/>
        <v>2184274.6493011508</v>
      </c>
      <c r="E459">
        <f t="shared" si="23"/>
        <v>42.023275783762941</v>
      </c>
    </row>
    <row r="460" spans="1:5" x14ac:dyDescent="0.25">
      <c r="A460">
        <f>VLOOKUP('2024-03-18_windows_device_0'!P460,'2024-03-18_windows_device_0'!P$1:P$911,1,0)</f>
        <v>42.033333333333331</v>
      </c>
      <c r="B460">
        <f>VLOOKUP('2024-03-18_windows_device_0'!Q460,'2024-03-18_windows_device_0'!Q$1:Q$911,1,0)</f>
        <v>2184366</v>
      </c>
      <c r="C460">
        <f t="shared" si="21"/>
        <v>-3.5378188145551208E-2</v>
      </c>
      <c r="D460">
        <f t="shared" si="22"/>
        <v>2184290.1237200145</v>
      </c>
      <c r="E460">
        <f t="shared" si="23"/>
        <v>41.997955145187781</v>
      </c>
    </row>
    <row r="461" spans="1:5" x14ac:dyDescent="0.25">
      <c r="A461">
        <f>VLOOKUP('2024-03-18_windows_device_0'!P461,'2024-03-18_windows_device_0'!P$1:P$911,1,0)</f>
        <v>42.025999999999996</v>
      </c>
      <c r="B461">
        <f>VLOOKUP('2024-03-18_windows_device_0'!Q461,'2024-03-18_windows_device_0'!Q$1:Q$911,1,0)</f>
        <v>2184359</v>
      </c>
      <c r="C461">
        <f t="shared" si="21"/>
        <v>-7.3426428226633159E-3</v>
      </c>
      <c r="D461">
        <f t="shared" si="22"/>
        <v>2184343.2520928332</v>
      </c>
      <c r="E461">
        <f t="shared" si="23"/>
        <v>42.018657357177332</v>
      </c>
    </row>
    <row r="462" spans="1:5" x14ac:dyDescent="0.25">
      <c r="A462">
        <f>VLOOKUP('2024-03-18_windows_device_0'!P462,'2024-03-18_windows_device_0'!P$1:P$911,1,0)</f>
        <v>41.968000000000004</v>
      </c>
      <c r="B462">
        <f>VLOOKUP('2024-03-18_windows_device_0'!Q462,'2024-03-18_windows_device_0'!Q$1:Q$911,1,0)</f>
        <v>2184358</v>
      </c>
      <c r="C462">
        <f t="shared" si="21"/>
        <v>-5.8073629597406057E-2</v>
      </c>
      <c r="D462">
        <f t="shared" si="22"/>
        <v>2184233.4483705899</v>
      </c>
      <c r="E462">
        <f t="shared" si="23"/>
        <v>41.909926370402594</v>
      </c>
    </row>
    <row r="463" spans="1:5" x14ac:dyDescent="0.25">
      <c r="A463">
        <f>VLOOKUP('2024-03-18_windows_device_0'!P463,'2024-03-18_windows_device_0'!P$1:P$911,1,0)</f>
        <v>41.931333333333335</v>
      </c>
      <c r="B463">
        <f>VLOOKUP('2024-03-18_windows_device_0'!Q463,'2024-03-18_windows_device_0'!Q$1:Q$911,1,0)</f>
        <v>2184356</v>
      </c>
      <c r="C463">
        <f t="shared" si="21"/>
        <v>-3.6713214113309467E-2</v>
      </c>
      <c r="D463">
        <f t="shared" si="22"/>
        <v>2184277.2604641658</v>
      </c>
      <c r="E463">
        <f t="shared" si="23"/>
        <v>41.894620119220022</v>
      </c>
    </row>
    <row r="464" spans="1:5" x14ac:dyDescent="0.25">
      <c r="A464">
        <f>VLOOKUP('2024-03-18_windows_device_0'!P464,'2024-03-18_windows_device_0'!P$1:P$911,1,0)</f>
        <v>41.887999999999998</v>
      </c>
      <c r="B464">
        <f>VLOOKUP('2024-03-18_windows_device_0'!Q464,'2024-03-18_windows_device_0'!Q$1:Q$911,1,0)</f>
        <v>2184360</v>
      </c>
      <c r="C464">
        <f t="shared" si="21"/>
        <v>-4.338834395209365E-2</v>
      </c>
      <c r="D464">
        <f t="shared" si="22"/>
        <v>2184266.9441849235</v>
      </c>
      <c r="E464">
        <f t="shared" si="23"/>
        <v>41.844611656047903</v>
      </c>
    </row>
    <row r="465" spans="1:5" x14ac:dyDescent="0.25">
      <c r="A465">
        <f>VLOOKUP('2024-03-18_windows_device_0'!P465,'2024-03-18_windows_device_0'!P$1:P$911,1,0)</f>
        <v>41.844666666666669</v>
      </c>
      <c r="B465">
        <f>VLOOKUP('2024-03-18_windows_device_0'!Q465,'2024-03-18_windows_device_0'!Q$1:Q$911,1,0)</f>
        <v>2184356</v>
      </c>
      <c r="C465">
        <f t="shared" si="21"/>
        <v>-4.3388343952086537E-2</v>
      </c>
      <c r="D465">
        <f t="shared" si="22"/>
        <v>2184262.9441849235</v>
      </c>
      <c r="E465">
        <f t="shared" si="23"/>
        <v>41.80127832271458</v>
      </c>
    </row>
    <row r="466" spans="1:5" x14ac:dyDescent="0.25">
      <c r="A466">
        <f>VLOOKUP('2024-03-18_windows_device_0'!P466,'2024-03-18_windows_device_0'!P$1:P$911,1,0)</f>
        <v>41.787999999999997</v>
      </c>
      <c r="B466">
        <f>VLOOKUP('2024-03-18_windows_device_0'!Q466,'2024-03-18_windows_device_0'!Q$1:Q$911,1,0)</f>
        <v>2184355</v>
      </c>
      <c r="C466">
        <f t="shared" si="21"/>
        <v>-5.6738603629662022E-2</v>
      </c>
      <c r="D466">
        <f t="shared" si="22"/>
        <v>2184233.3116264385</v>
      </c>
      <c r="E466">
        <f t="shared" si="23"/>
        <v>41.731261396370336</v>
      </c>
    </row>
    <row r="467" spans="1:5" x14ac:dyDescent="0.25">
      <c r="A467">
        <f>VLOOKUP('2024-03-18_windows_device_0'!P467,'2024-03-18_windows_device_0'!P$1:P$911,1,0)</f>
        <v>41.76</v>
      </c>
      <c r="B467">
        <f>VLOOKUP('2024-03-18_windows_device_0'!Q467,'2024-03-18_windows_device_0'!Q$1:Q$911,1,0)</f>
        <v>2184350</v>
      </c>
      <c r="C467">
        <f t="shared" si="21"/>
        <v>-2.8035545322887889E-2</v>
      </c>
      <c r="D467">
        <f t="shared" si="22"/>
        <v>2184289.8716271813</v>
      </c>
      <c r="E467">
        <f t="shared" si="23"/>
        <v>41.731964454677112</v>
      </c>
    </row>
    <row r="468" spans="1:5" x14ac:dyDescent="0.25">
      <c r="A468">
        <f>VLOOKUP('2024-03-18_windows_device_0'!P468,'2024-03-18_windows_device_0'!P$1:P$911,1,0)</f>
        <v>41.74133333333333</v>
      </c>
      <c r="B468">
        <f>VLOOKUP('2024-03-18_windows_device_0'!Q468,'2024-03-18_windows_device_0'!Q$1:Q$911,1,0)</f>
        <v>2184348</v>
      </c>
      <c r="C468">
        <f t="shared" si="21"/>
        <v>-1.8690363548594296E-2</v>
      </c>
      <c r="D468">
        <f t="shared" si="22"/>
        <v>2184307.9144181209</v>
      </c>
      <c r="E468">
        <f t="shared" si="23"/>
        <v>41.722642969784737</v>
      </c>
    </row>
    <row r="469" spans="1:5" x14ac:dyDescent="0.25">
      <c r="A469">
        <f>VLOOKUP('2024-03-18_windows_device_0'!P469,'2024-03-18_windows_device_0'!P$1:P$911,1,0)</f>
        <v>41.692</v>
      </c>
      <c r="B469">
        <f>VLOOKUP('2024-03-18_windows_device_0'!Q469,'2024-03-18_windows_device_0'!Q$1:Q$911,1,0)</f>
        <v>2184351</v>
      </c>
      <c r="C469">
        <f t="shared" si="21"/>
        <v>-4.9395960806991594E-2</v>
      </c>
      <c r="D469">
        <f t="shared" si="22"/>
        <v>2184245.0595336054</v>
      </c>
      <c r="E469">
        <f t="shared" si="23"/>
        <v>41.64260403919301</v>
      </c>
    </row>
    <row r="470" spans="1:5" x14ac:dyDescent="0.25">
      <c r="A470">
        <f>VLOOKUP('2024-03-18_windows_device_0'!P470,'2024-03-18_windows_device_0'!P$1:P$911,1,0)</f>
        <v>41.661999999999999</v>
      </c>
      <c r="B470">
        <f>VLOOKUP('2024-03-18_windows_device_0'!Q470,'2024-03-18_windows_device_0'!Q$1:Q$911,1,0)</f>
        <v>2184344</v>
      </c>
      <c r="C470">
        <f t="shared" si="21"/>
        <v>-3.0038084274525281E-2</v>
      </c>
      <c r="D470">
        <f t="shared" si="22"/>
        <v>2184279.5767434086</v>
      </c>
      <c r="E470">
        <f t="shared" si="23"/>
        <v>41.631961915725476</v>
      </c>
    </row>
    <row r="471" spans="1:5" x14ac:dyDescent="0.25">
      <c r="A471">
        <f>VLOOKUP('2024-03-18_windows_device_0'!P471,'2024-03-18_windows_device_0'!P$1:P$911,1,0)</f>
        <v>41.63066666666667</v>
      </c>
      <c r="B471">
        <f>VLOOKUP('2024-03-18_windows_device_0'!Q471,'2024-03-18_windows_device_0'!Q$1:Q$911,1,0)</f>
        <v>2184347</v>
      </c>
      <c r="C471">
        <f t="shared" si="21"/>
        <v>-3.1373110242276424E-2</v>
      </c>
      <c r="D471">
        <f t="shared" si="22"/>
        <v>2184279.7134875599</v>
      </c>
      <c r="E471">
        <f t="shared" si="23"/>
        <v>41.599293556424392</v>
      </c>
    </row>
    <row r="472" spans="1:5" x14ac:dyDescent="0.25">
      <c r="A472">
        <f>VLOOKUP('2024-03-18_windows_device_0'!P472,'2024-03-18_windows_device_0'!P$1:P$911,1,0)</f>
        <v>41.593333333333334</v>
      </c>
      <c r="B472">
        <f>VLOOKUP('2024-03-18_windows_device_0'!Q472,'2024-03-18_windows_device_0'!Q$1:Q$911,1,0)</f>
        <v>2184345</v>
      </c>
      <c r="C472">
        <f t="shared" si="21"/>
        <v>-3.7380727097188593E-2</v>
      </c>
      <c r="D472">
        <f t="shared" si="22"/>
        <v>2184264.8288362417</v>
      </c>
      <c r="E472">
        <f t="shared" si="23"/>
        <v>41.555952606236147</v>
      </c>
    </row>
    <row r="473" spans="1:5" x14ac:dyDescent="0.25">
      <c r="A473">
        <f>VLOOKUP('2024-03-18_windows_device_0'!P473,'2024-03-18_windows_device_0'!P$1:P$911,1,0)</f>
        <v>41.551333333333332</v>
      </c>
      <c r="B473">
        <f>VLOOKUP('2024-03-18_windows_device_0'!Q473,'2024-03-18_windows_device_0'!Q$1:Q$911,1,0)</f>
        <v>2184346</v>
      </c>
      <c r="C473">
        <f t="shared" si="21"/>
        <v>-4.2053317984335391E-2</v>
      </c>
      <c r="D473">
        <f t="shared" si="22"/>
        <v>2184255.8074407717</v>
      </c>
      <c r="E473">
        <f t="shared" si="23"/>
        <v>41.509280015348999</v>
      </c>
    </row>
    <row r="474" spans="1:5" x14ac:dyDescent="0.25">
      <c r="A474">
        <f>VLOOKUP('2024-03-18_windows_device_0'!P474,'2024-03-18_windows_device_0'!P$1:P$911,1,0)</f>
        <v>41.527999999999999</v>
      </c>
      <c r="B474">
        <f>VLOOKUP('2024-03-18_windows_device_0'!Q474,'2024-03-18_windows_device_0'!Q$1:Q$911,1,0)</f>
        <v>2184345</v>
      </c>
      <c r="C474">
        <f t="shared" si="21"/>
        <v>-2.3362954435741094E-2</v>
      </c>
      <c r="D474">
        <f t="shared" si="22"/>
        <v>2184294.8930226509</v>
      </c>
      <c r="E474">
        <f t="shared" si="23"/>
        <v>41.504637045564259</v>
      </c>
    </row>
    <row r="475" spans="1:5" x14ac:dyDescent="0.25">
      <c r="A475">
        <f>VLOOKUP('2024-03-18_windows_device_0'!P475,'2024-03-18_windows_device_0'!P$1:P$911,1,0)</f>
        <v>41.474666666666664</v>
      </c>
      <c r="B475">
        <f>VLOOKUP('2024-03-18_windows_device_0'!Q475,'2024-03-18_windows_device_0'!Q$1:Q$911,1,0)</f>
        <v>2184342</v>
      </c>
      <c r="C475">
        <f t="shared" si="21"/>
        <v>-5.3401038710266371E-2</v>
      </c>
      <c r="D475">
        <f t="shared" si="22"/>
        <v>2184227.4697660594</v>
      </c>
      <c r="E475">
        <f t="shared" si="23"/>
        <v>41.421265627956394</v>
      </c>
    </row>
    <row r="476" spans="1:5" x14ac:dyDescent="0.25">
      <c r="A476">
        <f>VLOOKUP('2024-03-18_windows_device_0'!P476,'2024-03-18_windows_device_0'!P$1:P$911,1,0)</f>
        <v>41.44</v>
      </c>
      <c r="B476">
        <f>VLOOKUP('2024-03-18_windows_device_0'!Q476,'2024-03-18_windows_device_0'!Q$1:Q$911,1,0)</f>
        <v>2184342</v>
      </c>
      <c r="C476">
        <f t="shared" si="21"/>
        <v>-3.4710675161672075E-2</v>
      </c>
      <c r="D476">
        <f t="shared" si="22"/>
        <v>2184267.5553479386</v>
      </c>
      <c r="E476">
        <f t="shared" si="23"/>
        <v>41.405289324838328</v>
      </c>
    </row>
    <row r="477" spans="1:5" x14ac:dyDescent="0.25">
      <c r="A477">
        <f>VLOOKUP('2024-03-18_windows_device_0'!P477,'2024-03-18_windows_device_0'!P$1:P$911,1,0)</f>
        <v>41.413333333333334</v>
      </c>
      <c r="B477">
        <f>VLOOKUP('2024-03-18_windows_device_0'!Q477,'2024-03-18_windows_device_0'!Q$1:Q$911,1,0)</f>
        <v>2184343</v>
      </c>
      <c r="C477">
        <f t="shared" si="21"/>
        <v>-2.670051935512963E-2</v>
      </c>
      <c r="D477">
        <f t="shared" si="22"/>
        <v>2184285.7348830299</v>
      </c>
      <c r="E477">
        <f t="shared" si="23"/>
        <v>41.386632813978203</v>
      </c>
    </row>
    <row r="478" spans="1:5" x14ac:dyDescent="0.25">
      <c r="A478">
        <f>VLOOKUP('2024-03-18_windows_device_0'!P478,'2024-03-18_windows_device_0'!P$1:P$911,1,0)</f>
        <v>41.37533333333333</v>
      </c>
      <c r="B478">
        <f>VLOOKUP('2024-03-18_windows_device_0'!Q478,'2024-03-18_windows_device_0'!Q$1:Q$911,1,0)</f>
        <v>2184342</v>
      </c>
      <c r="C478">
        <f t="shared" si="21"/>
        <v>-3.8048240081067726E-2</v>
      </c>
      <c r="D478">
        <f t="shared" si="22"/>
        <v>2184260.3972083176</v>
      </c>
      <c r="E478">
        <f t="shared" si="23"/>
        <v>41.337285093252262</v>
      </c>
    </row>
    <row r="479" spans="1:5" x14ac:dyDescent="0.25">
      <c r="A479">
        <f>VLOOKUP('2024-03-18_windows_device_0'!P479,'2024-03-18_windows_device_0'!P$1:P$911,1,0)</f>
        <v>41.347333333333331</v>
      </c>
      <c r="B479">
        <f>VLOOKUP('2024-03-18_windows_device_0'!Q479,'2024-03-18_windows_device_0'!Q$1:Q$911,1,0)</f>
        <v>2184339</v>
      </c>
      <c r="C479">
        <f t="shared" si="21"/>
        <v>-2.8035545322887889E-2</v>
      </c>
      <c r="D479">
        <f t="shared" si="22"/>
        <v>2184278.8716271813</v>
      </c>
      <c r="E479">
        <f t="shared" si="23"/>
        <v>41.319297788010445</v>
      </c>
    </row>
    <row r="480" spans="1:5" x14ac:dyDescent="0.25">
      <c r="A480">
        <f>VLOOKUP('2024-03-18_windows_device_0'!P480,'2024-03-18_windows_device_0'!P$1:P$911,1,0)</f>
        <v>41.287999999999997</v>
      </c>
      <c r="B480">
        <f>VLOOKUP('2024-03-18_windows_device_0'!Q480,'2024-03-18_windows_device_0'!Q$1:Q$911,1,0)</f>
        <v>2184334</v>
      </c>
      <c r="C480">
        <f t="shared" si="21"/>
        <v>-5.9408655565171428E-2</v>
      </c>
      <c r="D480">
        <f t="shared" si="22"/>
        <v>2184206.5851147412</v>
      </c>
      <c r="E480">
        <f t="shared" si="23"/>
        <v>41.228591344434825</v>
      </c>
    </row>
    <row r="481" spans="1:5" x14ac:dyDescent="0.25">
      <c r="A481">
        <f>VLOOKUP('2024-03-18_windows_device_0'!P481,'2024-03-18_windows_device_0'!P$1:P$911,1,0)</f>
        <v>41.261333333333333</v>
      </c>
      <c r="B481">
        <f>VLOOKUP('2024-03-18_windows_device_0'!Q481,'2024-03-18_windows_device_0'!Q$1:Q$911,1,0)</f>
        <v>2184333</v>
      </c>
      <c r="C481">
        <f t="shared" si="21"/>
        <v>-2.670051935512963E-2</v>
      </c>
      <c r="D481">
        <f t="shared" si="22"/>
        <v>2184275.7348830299</v>
      </c>
      <c r="E481">
        <f t="shared" si="23"/>
        <v>41.234632813978202</v>
      </c>
    </row>
    <row r="482" spans="1:5" x14ac:dyDescent="0.25">
      <c r="A482">
        <f>VLOOKUP('2024-03-18_windows_device_0'!P482,'2024-03-18_windows_device_0'!P$1:P$911,1,0)</f>
        <v>41.24133333333333</v>
      </c>
      <c r="B482">
        <f>VLOOKUP('2024-03-18_windows_device_0'!Q482,'2024-03-18_windows_device_0'!Q$1:Q$911,1,0)</f>
        <v>2184330</v>
      </c>
      <c r="C482">
        <f t="shared" si="21"/>
        <v>-2.0025389516352559E-2</v>
      </c>
      <c r="D482">
        <f t="shared" si="22"/>
        <v>2184287.0511622722</v>
      </c>
      <c r="E482">
        <f t="shared" si="23"/>
        <v>41.221307943816974</v>
      </c>
    </row>
    <row r="483" spans="1:5" x14ac:dyDescent="0.25">
      <c r="A483">
        <f>VLOOKUP('2024-03-18_windows_device_0'!P483,'2024-03-18_windows_device_0'!P$1:P$911,1,0)</f>
        <v>41.200666666666663</v>
      </c>
      <c r="B483">
        <f>VLOOKUP('2024-03-18_windows_device_0'!Q483,'2024-03-18_windows_device_0'!Q$1:Q$911,1,0)</f>
        <v>2184323</v>
      </c>
      <c r="C483">
        <f t="shared" si="21"/>
        <v>-4.0718292016577132E-2</v>
      </c>
      <c r="D483">
        <f t="shared" si="22"/>
        <v>2184235.6706966204</v>
      </c>
      <c r="E483">
        <f t="shared" si="23"/>
        <v>41.159948374650085</v>
      </c>
    </row>
    <row r="484" spans="1:5" x14ac:dyDescent="0.25">
      <c r="A484">
        <f>VLOOKUP('2024-03-18_windows_device_0'!P484,'2024-03-18_windows_device_0'!P$1:P$911,1,0)</f>
        <v>41.163333333333334</v>
      </c>
      <c r="B484">
        <f>VLOOKUP('2024-03-18_windows_device_0'!Q484,'2024-03-18_windows_device_0'!Q$1:Q$911,1,0)</f>
        <v>2184326</v>
      </c>
      <c r="C484">
        <f t="shared" si="21"/>
        <v>-3.7380727097181481E-2</v>
      </c>
      <c r="D484">
        <f t="shared" si="22"/>
        <v>2184245.8288362417</v>
      </c>
      <c r="E484">
        <f t="shared" si="23"/>
        <v>41.125952606236154</v>
      </c>
    </row>
    <row r="485" spans="1:5" x14ac:dyDescent="0.25">
      <c r="A485">
        <f>VLOOKUP('2024-03-18_windows_device_0'!P485,'2024-03-18_windows_device_0'!P$1:P$911,1,0)</f>
        <v>41.145333333333333</v>
      </c>
      <c r="B485">
        <f>VLOOKUP('2024-03-18_windows_device_0'!Q485,'2024-03-18_windows_device_0'!Q$1:Q$911,1,0)</f>
        <v>2184325</v>
      </c>
      <c r="C485">
        <f t="shared" si="21"/>
        <v>-1.8022850564715167E-2</v>
      </c>
      <c r="D485">
        <f t="shared" si="22"/>
        <v>2184286.346046045</v>
      </c>
      <c r="E485">
        <f t="shared" si="23"/>
        <v>41.127310482768621</v>
      </c>
    </row>
    <row r="486" spans="1:5" x14ac:dyDescent="0.25">
      <c r="A486">
        <f>VLOOKUP('2024-03-18_windows_device_0'!P486,'2024-03-18_windows_device_0'!P$1:P$911,1,0)</f>
        <v>41.091333333333331</v>
      </c>
      <c r="B486">
        <f>VLOOKUP('2024-03-18_windows_device_0'!Q486,'2024-03-18_windows_device_0'!Q$1:Q$911,1,0)</f>
        <v>2184324</v>
      </c>
      <c r="C486">
        <f t="shared" si="21"/>
        <v>-5.4068551694145504E-2</v>
      </c>
      <c r="D486">
        <f t="shared" si="22"/>
        <v>2184208.0381381353</v>
      </c>
      <c r="E486">
        <f t="shared" si="23"/>
        <v>41.037264781639188</v>
      </c>
    </row>
    <row r="487" spans="1:5" x14ac:dyDescent="0.25">
      <c r="A487">
        <f>VLOOKUP('2024-03-18_windows_device_0'!P487,'2024-03-18_windows_device_0'!P$1:P$911,1,0)</f>
        <v>41.065333333333335</v>
      </c>
      <c r="B487">
        <f>VLOOKUP('2024-03-18_windows_device_0'!Q487,'2024-03-18_windows_device_0'!Q$1:Q$911,1,0)</f>
        <v>2184323</v>
      </c>
      <c r="C487">
        <f t="shared" si="21"/>
        <v>-2.60330063712505E-2</v>
      </c>
      <c r="D487">
        <f t="shared" si="22"/>
        <v>2184267.166510954</v>
      </c>
      <c r="E487">
        <f t="shared" si="23"/>
        <v>41.039300326962085</v>
      </c>
    </row>
    <row r="488" spans="1:5" x14ac:dyDescent="0.25">
      <c r="A488">
        <f>VLOOKUP('2024-03-18_windows_device_0'!P488,'2024-03-18_windows_device_0'!P$1:P$911,1,0)</f>
        <v>41.016666666666666</v>
      </c>
      <c r="B488">
        <f>VLOOKUP('2024-03-18_windows_device_0'!Q488,'2024-03-18_windows_device_0'!Q$1:Q$911,1,0)</f>
        <v>2184321</v>
      </c>
      <c r="C488">
        <f t="shared" ref="C488:C551" si="24">(A488-A487)*F$2</f>
        <v>-4.8728447823119581E-2</v>
      </c>
      <c r="D488">
        <f t="shared" si="22"/>
        <v>2184216.4911615294</v>
      </c>
      <c r="E488">
        <f t="shared" si="23"/>
        <v>40.967938218843543</v>
      </c>
    </row>
    <row r="489" spans="1:5" x14ac:dyDescent="0.25">
      <c r="A489">
        <f>VLOOKUP('2024-03-18_windows_device_0'!P489,'2024-03-18_windows_device_0'!P$1:P$911,1,0)</f>
        <v>41.007333333333335</v>
      </c>
      <c r="B489">
        <f>VLOOKUP('2024-03-18_windows_device_0'!Q489,'2024-03-18_windows_device_0'!Q$1:Q$911,1,0)</f>
        <v>2184316</v>
      </c>
      <c r="C489">
        <f t="shared" si="24"/>
        <v>-9.3451817742935921E-3</v>
      </c>
      <c r="D489">
        <f t="shared" si="22"/>
        <v>2184295.9572090604</v>
      </c>
      <c r="E489">
        <f t="shared" si="23"/>
        <v>40.997988151559042</v>
      </c>
    </row>
    <row r="490" spans="1:5" x14ac:dyDescent="0.25">
      <c r="A490">
        <f>VLOOKUP('2024-03-18_windows_device_0'!P490,'2024-03-18_windows_device_0'!P$1:P$911,1,0)</f>
        <v>40.957333333333331</v>
      </c>
      <c r="B490">
        <f>VLOOKUP('2024-03-18_windows_device_0'!Q490,'2024-03-18_windows_device_0'!Q$1:Q$911,1,0)</f>
        <v>2184318</v>
      </c>
      <c r="C490">
        <f t="shared" si="24"/>
        <v>-5.006347379087784E-2</v>
      </c>
      <c r="D490">
        <f t="shared" si="22"/>
        <v>2184210.6279056808</v>
      </c>
      <c r="E490">
        <f t="shared" si="23"/>
        <v>40.907269859542453</v>
      </c>
    </row>
    <row r="491" spans="1:5" x14ac:dyDescent="0.25">
      <c r="A491">
        <f>VLOOKUP('2024-03-18_windows_device_0'!P491,'2024-03-18_windows_device_0'!P$1:P$911,1,0)</f>
        <v>40.934666666666665</v>
      </c>
      <c r="B491">
        <f>VLOOKUP('2024-03-18_windows_device_0'!Q491,'2024-03-18_windows_device_0'!Q$1:Q$911,1,0)</f>
        <v>2184315</v>
      </c>
      <c r="C491">
        <f t="shared" si="24"/>
        <v>-2.2695441451861965E-2</v>
      </c>
      <c r="D491">
        <f t="shared" si="22"/>
        <v>2184266.3246505754</v>
      </c>
      <c r="E491">
        <f t="shared" si="23"/>
        <v>40.911971225214806</v>
      </c>
    </row>
    <row r="492" spans="1:5" x14ac:dyDescent="0.25">
      <c r="A492">
        <f>VLOOKUP('2024-03-18_windows_device_0'!P492,'2024-03-18_windows_device_0'!P$1:P$911,1,0)</f>
        <v>40.866666666666667</v>
      </c>
      <c r="B492">
        <f>VLOOKUP('2024-03-18_windows_device_0'!Q492,'2024-03-18_windows_device_0'!Q$1:Q$911,1,0)</f>
        <v>2184313</v>
      </c>
      <c r="C492">
        <f t="shared" si="24"/>
        <v>-6.8086324355585898E-2</v>
      </c>
      <c r="D492">
        <f t="shared" si="22"/>
        <v>2184166.9739517262</v>
      </c>
      <c r="E492">
        <f t="shared" si="23"/>
        <v>40.798580342311084</v>
      </c>
    </row>
    <row r="493" spans="1:5" x14ac:dyDescent="0.25">
      <c r="A493">
        <f>VLOOKUP('2024-03-18_windows_device_0'!P493,'2024-03-18_windows_device_0'!P$1:P$911,1,0)</f>
        <v>40.816666666666663</v>
      </c>
      <c r="B493">
        <f>VLOOKUP('2024-03-18_windows_device_0'!Q493,'2024-03-18_windows_device_0'!Q$1:Q$911,1,0)</f>
        <v>2184308</v>
      </c>
      <c r="C493">
        <f t="shared" si="24"/>
        <v>-5.006347379087784E-2</v>
      </c>
      <c r="D493">
        <f t="shared" si="22"/>
        <v>2184200.6279056808</v>
      </c>
      <c r="E493">
        <f t="shared" si="23"/>
        <v>40.766603192875785</v>
      </c>
    </row>
    <row r="494" spans="1:5" x14ac:dyDescent="0.25">
      <c r="A494">
        <f>VLOOKUP('2024-03-18_windows_device_0'!P494,'2024-03-18_windows_device_0'!P$1:P$911,1,0)</f>
        <v>40.790666666666667</v>
      </c>
      <c r="B494">
        <f>VLOOKUP('2024-03-18_windows_device_0'!Q494,'2024-03-18_windows_device_0'!Q$1:Q$911,1,0)</f>
        <v>2184307</v>
      </c>
      <c r="C494">
        <f t="shared" si="24"/>
        <v>-2.60330063712505E-2</v>
      </c>
      <c r="D494">
        <f t="shared" si="22"/>
        <v>2184251.166510954</v>
      </c>
      <c r="E494">
        <f t="shared" si="23"/>
        <v>40.764633660295416</v>
      </c>
    </row>
    <row r="495" spans="1:5" x14ac:dyDescent="0.25">
      <c r="A495">
        <f>VLOOKUP('2024-03-18_windows_device_0'!P495,'2024-03-18_windows_device_0'!P$1:P$911,1,0)</f>
        <v>40.762666666666668</v>
      </c>
      <c r="B495">
        <f>VLOOKUP('2024-03-18_windows_device_0'!Q495,'2024-03-18_windows_device_0'!Q$1:Q$911,1,0)</f>
        <v>2184308</v>
      </c>
      <c r="C495">
        <f t="shared" si="24"/>
        <v>-2.8035545322887889E-2</v>
      </c>
      <c r="D495">
        <f t="shared" si="22"/>
        <v>2184247.8716271813</v>
      </c>
      <c r="E495">
        <f t="shared" si="23"/>
        <v>40.734631121343782</v>
      </c>
    </row>
    <row r="496" spans="1:5" x14ac:dyDescent="0.25">
      <c r="A496">
        <f>VLOOKUP('2024-03-18_windows_device_0'!P496,'2024-03-18_windows_device_0'!P$1:P$911,1,0)</f>
        <v>40.702666666666666</v>
      </c>
      <c r="B496">
        <f>VLOOKUP('2024-03-18_windows_device_0'!Q496,'2024-03-18_windows_device_0'!Q$1:Q$911,1,0)</f>
        <v>2184308</v>
      </c>
      <c r="C496">
        <f t="shared" si="24"/>
        <v>-6.0076168549050561E-2</v>
      </c>
      <c r="D496">
        <f t="shared" si="22"/>
        <v>2184179.1534868171</v>
      </c>
      <c r="E496">
        <f t="shared" si="23"/>
        <v>40.642590498117613</v>
      </c>
    </row>
    <row r="497" spans="1:5" x14ac:dyDescent="0.25">
      <c r="A497">
        <f>VLOOKUP('2024-03-18_windows_device_0'!P497,'2024-03-18_windows_device_0'!P$1:P$911,1,0)</f>
        <v>40.690666666666665</v>
      </c>
      <c r="B497">
        <f>VLOOKUP('2024-03-18_windows_device_0'!Q497,'2024-03-18_windows_device_0'!Q$1:Q$911,1,0)</f>
        <v>2184307</v>
      </c>
      <c r="C497">
        <f t="shared" si="24"/>
        <v>-1.2015233709810112E-2</v>
      </c>
      <c r="D497">
        <f t="shared" si="22"/>
        <v>2184281.2306973636</v>
      </c>
      <c r="E497">
        <f t="shared" si="23"/>
        <v>40.678651432956855</v>
      </c>
    </row>
    <row r="498" spans="1:5" x14ac:dyDescent="0.25">
      <c r="A498">
        <f>VLOOKUP('2024-03-18_windows_device_0'!P498,'2024-03-18_windows_device_0'!P$1:P$911,1,0)</f>
        <v>40.648666666666664</v>
      </c>
      <c r="B498">
        <f>VLOOKUP('2024-03-18_windows_device_0'!Q498,'2024-03-18_windows_device_0'!Q$1:Q$911,1,0)</f>
        <v>2184301</v>
      </c>
      <c r="C498">
        <f t="shared" si="24"/>
        <v>-4.2053317984335391E-2</v>
      </c>
      <c r="D498">
        <f t="shared" si="22"/>
        <v>2184210.8074407717</v>
      </c>
      <c r="E498">
        <f t="shared" si="23"/>
        <v>40.60661334868233</v>
      </c>
    </row>
    <row r="499" spans="1:5" x14ac:dyDescent="0.25">
      <c r="A499">
        <f>VLOOKUP('2024-03-18_windows_device_0'!P499,'2024-03-18_windows_device_0'!P$1:P$911,1,0)</f>
        <v>40.600666666666669</v>
      </c>
      <c r="B499">
        <f>VLOOKUP('2024-03-18_windows_device_0'!Q499,'2024-03-18_windows_device_0'!Q$1:Q$911,1,0)</f>
        <v>2184298</v>
      </c>
      <c r="C499">
        <f t="shared" si="24"/>
        <v>-4.8060934839233335E-2</v>
      </c>
      <c r="D499">
        <f t="shared" si="22"/>
        <v>2184194.9227894535</v>
      </c>
      <c r="E499">
        <f t="shared" si="23"/>
        <v>40.552605731827434</v>
      </c>
    </row>
    <row r="500" spans="1:5" x14ac:dyDescent="0.25">
      <c r="A500">
        <f>VLOOKUP('2024-03-18_windows_device_0'!P500,'2024-03-18_windows_device_0'!P$1:P$911,1,0)</f>
        <v>40.588000000000001</v>
      </c>
      <c r="B500">
        <f>VLOOKUP('2024-03-18_windows_device_0'!Q500,'2024-03-18_windows_device_0'!Q$1:Q$911,1,0)</f>
        <v>2184297</v>
      </c>
      <c r="C500">
        <f t="shared" si="24"/>
        <v>-1.2682746693689241E-2</v>
      </c>
      <c r="D500">
        <f t="shared" si="22"/>
        <v>2184269.7990694391</v>
      </c>
      <c r="E500">
        <f t="shared" si="23"/>
        <v>40.575317253306309</v>
      </c>
    </row>
    <row r="501" spans="1:5" x14ac:dyDescent="0.25">
      <c r="A501">
        <f>VLOOKUP('2024-03-18_windows_device_0'!P501,'2024-03-18_windows_device_0'!P$1:P$911,1,0)</f>
        <v>40.558666666666667</v>
      </c>
      <c r="B501">
        <f>VLOOKUP('2024-03-18_windows_device_0'!Q501,'2024-03-18_windows_device_0'!Q$1:Q$911,1,0)</f>
        <v>2184297</v>
      </c>
      <c r="C501">
        <f t="shared" si="24"/>
        <v>-2.9370571290646151E-2</v>
      </c>
      <c r="D501">
        <f t="shared" si="22"/>
        <v>2184234.0083713327</v>
      </c>
      <c r="E501">
        <f t="shared" si="23"/>
        <v>40.529296095376019</v>
      </c>
    </row>
    <row r="502" spans="1:5" x14ac:dyDescent="0.25">
      <c r="A502">
        <f>VLOOKUP('2024-03-18_windows_device_0'!P502,'2024-03-18_windows_device_0'!P$1:P$911,1,0)</f>
        <v>40.504666666666665</v>
      </c>
      <c r="B502">
        <f>VLOOKUP('2024-03-18_windows_device_0'!Q502,'2024-03-18_windows_device_0'!Q$1:Q$911,1,0)</f>
        <v>2184294</v>
      </c>
      <c r="C502">
        <f t="shared" si="24"/>
        <v>-5.4068551694145504E-2</v>
      </c>
      <c r="D502">
        <f t="shared" si="22"/>
        <v>2184178.0381381353</v>
      </c>
      <c r="E502">
        <f t="shared" si="23"/>
        <v>40.450598114972522</v>
      </c>
    </row>
    <row r="503" spans="1:5" x14ac:dyDescent="0.25">
      <c r="A503">
        <f>VLOOKUP('2024-03-18_windows_device_0'!P503,'2024-03-18_windows_device_0'!P$1:P$911,1,0)</f>
        <v>40.468000000000004</v>
      </c>
      <c r="B503">
        <f>VLOOKUP('2024-03-18_windows_device_0'!Q503,'2024-03-18_windows_device_0'!Q$1:Q$911,1,0)</f>
        <v>2184295</v>
      </c>
      <c r="C503">
        <f t="shared" si="24"/>
        <v>-3.6713214113302355E-2</v>
      </c>
      <c r="D503">
        <f t="shared" si="22"/>
        <v>2184216.2604641658</v>
      </c>
      <c r="E503">
        <f t="shared" si="23"/>
        <v>40.431286785886698</v>
      </c>
    </row>
    <row r="504" spans="1:5" x14ac:dyDescent="0.25">
      <c r="A504">
        <f>VLOOKUP('2024-03-18_windows_device_0'!P504,'2024-03-18_windows_device_0'!P$1:P$911,1,0)</f>
        <v>40.42</v>
      </c>
      <c r="B504">
        <f>VLOOKUP('2024-03-18_windows_device_0'!Q504,'2024-03-18_windows_device_0'!Q$1:Q$911,1,0)</f>
        <v>2184286</v>
      </c>
      <c r="C504">
        <f t="shared" si="24"/>
        <v>-4.8060934839240448E-2</v>
      </c>
      <c r="D504">
        <f t="shared" si="22"/>
        <v>2184182.9227894535</v>
      </c>
      <c r="E504">
        <f t="shared" si="23"/>
        <v>40.37193906516076</v>
      </c>
    </row>
    <row r="505" spans="1:5" x14ac:dyDescent="0.25">
      <c r="A505">
        <f>VLOOKUP('2024-03-18_windows_device_0'!P505,'2024-03-18_windows_device_0'!P$1:P$911,1,0)</f>
        <v>40.408666666666669</v>
      </c>
      <c r="B505">
        <f>VLOOKUP('2024-03-18_windows_device_0'!Q505,'2024-03-18_windows_device_0'!Q$1:Q$911,1,0)</f>
        <v>2184283</v>
      </c>
      <c r="C505">
        <f t="shared" si="24"/>
        <v>-1.1347720725930982E-2</v>
      </c>
      <c r="D505">
        <f t="shared" si="22"/>
        <v>2184258.6623252877</v>
      </c>
      <c r="E505">
        <f t="shared" si="23"/>
        <v>40.397318945940739</v>
      </c>
    </row>
    <row r="506" spans="1:5" x14ac:dyDescent="0.25">
      <c r="A506">
        <f>VLOOKUP('2024-03-18_windows_device_0'!P506,'2024-03-18_windows_device_0'!P$1:P$911,1,0)</f>
        <v>40.345333333333336</v>
      </c>
      <c r="B506">
        <f>VLOOKUP('2024-03-18_windows_device_0'!Q506,'2024-03-18_windows_device_0'!Q$1:Q$911,1,0)</f>
        <v>2184283</v>
      </c>
      <c r="C506">
        <f t="shared" si="24"/>
        <v>-6.3413733468439093E-2</v>
      </c>
      <c r="D506">
        <f t="shared" si="22"/>
        <v>2184146.9953471958</v>
      </c>
      <c r="E506">
        <f t="shared" si="23"/>
        <v>40.281919599864899</v>
      </c>
    </row>
    <row r="507" spans="1:5" x14ac:dyDescent="0.25">
      <c r="A507">
        <f>VLOOKUP('2024-03-18_windows_device_0'!P507,'2024-03-18_windows_device_0'!P$1:P$911,1,0)</f>
        <v>40.31733333333333</v>
      </c>
      <c r="B507">
        <f>VLOOKUP('2024-03-18_windows_device_0'!Q507,'2024-03-18_windows_device_0'!Q$1:Q$911,1,0)</f>
        <v>2184285</v>
      </c>
      <c r="C507">
        <f t="shared" si="24"/>
        <v>-2.8035545322895004E-2</v>
      </c>
      <c r="D507">
        <f t="shared" si="22"/>
        <v>2184224.8716271813</v>
      </c>
      <c r="E507">
        <f t="shared" si="23"/>
        <v>40.289297788010437</v>
      </c>
    </row>
    <row r="508" spans="1:5" x14ac:dyDescent="0.25">
      <c r="A508">
        <f>VLOOKUP('2024-03-18_windows_device_0'!P508,'2024-03-18_windows_device_0'!P$1:P$911,1,0)</f>
        <v>40.28</v>
      </c>
      <c r="B508">
        <f>VLOOKUP('2024-03-18_windows_device_0'!Q508,'2024-03-18_windows_device_0'!Q$1:Q$911,1,0)</f>
        <v>2184278</v>
      </c>
      <c r="C508">
        <f t="shared" si="24"/>
        <v>-3.7380727097181481E-2</v>
      </c>
      <c r="D508">
        <f t="shared" si="22"/>
        <v>2184197.8288362417</v>
      </c>
      <c r="E508">
        <f t="shared" si="23"/>
        <v>40.242619272902822</v>
      </c>
    </row>
    <row r="509" spans="1:5" x14ac:dyDescent="0.25">
      <c r="A509">
        <f>VLOOKUP('2024-03-18_windows_device_0'!P509,'2024-03-18_windows_device_0'!P$1:P$911,1,0)</f>
        <v>40.236666666666665</v>
      </c>
      <c r="B509">
        <f>VLOOKUP('2024-03-18_windows_device_0'!Q509,'2024-03-18_windows_device_0'!Q$1:Q$911,1,0)</f>
        <v>2184278</v>
      </c>
      <c r="C509">
        <f t="shared" si="24"/>
        <v>-4.338834395209365E-2</v>
      </c>
      <c r="D509">
        <f t="shared" si="22"/>
        <v>2184184.9441849235</v>
      </c>
      <c r="E509">
        <f t="shared" si="23"/>
        <v>40.193278322714569</v>
      </c>
    </row>
    <row r="510" spans="1:5" x14ac:dyDescent="0.25">
      <c r="A510">
        <f>VLOOKUP('2024-03-18_windows_device_0'!P510,'2024-03-18_windows_device_0'!P$1:P$911,1,0)</f>
        <v>40.213333333333331</v>
      </c>
      <c r="B510">
        <f>VLOOKUP('2024-03-18_windows_device_0'!Q510,'2024-03-18_windows_device_0'!Q$1:Q$911,1,0)</f>
        <v>2184283</v>
      </c>
      <c r="C510">
        <f t="shared" si="24"/>
        <v>-2.3362954435741094E-2</v>
      </c>
      <c r="D510">
        <f t="shared" si="22"/>
        <v>2184232.8930226509</v>
      </c>
      <c r="E510">
        <f t="shared" si="23"/>
        <v>40.189970378897591</v>
      </c>
    </row>
    <row r="511" spans="1:5" x14ac:dyDescent="0.25">
      <c r="A511">
        <f>VLOOKUP('2024-03-18_windows_device_0'!P511,'2024-03-18_windows_device_0'!P$1:P$911,1,0)</f>
        <v>40.173999999999999</v>
      </c>
      <c r="B511">
        <f>VLOOKUP('2024-03-18_windows_device_0'!Q511,'2024-03-18_windows_device_0'!Q$1:Q$911,1,0)</f>
        <v>2184285</v>
      </c>
      <c r="C511">
        <f t="shared" si="24"/>
        <v>-3.9383266048818873E-2</v>
      </c>
      <c r="D511">
        <f t="shared" si="22"/>
        <v>2184200.533952469</v>
      </c>
      <c r="E511">
        <f t="shared" si="23"/>
        <v>40.134616733951184</v>
      </c>
    </row>
    <row r="512" spans="1:5" x14ac:dyDescent="0.25">
      <c r="A512">
        <f>VLOOKUP('2024-03-18_windows_device_0'!P512,'2024-03-18_windows_device_0'!P$1:P$911,1,0)</f>
        <v>40.122</v>
      </c>
      <c r="B512">
        <f>VLOOKUP('2024-03-18_windows_device_0'!Q512,'2024-03-18_windows_device_0'!Q$1:Q$911,1,0)</f>
        <v>2184283</v>
      </c>
      <c r="C512">
        <f t="shared" si="24"/>
        <v>-5.2066012742508112E-2</v>
      </c>
      <c r="D512">
        <f t="shared" si="22"/>
        <v>2184171.3330219081</v>
      </c>
      <c r="E512">
        <f t="shared" si="23"/>
        <v>40.069933987257492</v>
      </c>
    </row>
    <row r="513" spans="1:5" x14ac:dyDescent="0.25">
      <c r="A513">
        <f>VLOOKUP('2024-03-18_windows_device_0'!P513,'2024-03-18_windows_device_0'!P$1:P$911,1,0)</f>
        <v>40.080666666666666</v>
      </c>
      <c r="B513">
        <f>VLOOKUP('2024-03-18_windows_device_0'!Q513,'2024-03-18_windows_device_0'!Q$1:Q$911,1,0)</f>
        <v>2184279</v>
      </c>
      <c r="C513">
        <f t="shared" si="24"/>
        <v>-4.1385805000456265E-2</v>
      </c>
      <c r="D513">
        <f t="shared" si="22"/>
        <v>2184190.2390686963</v>
      </c>
      <c r="E513">
        <f t="shared" si="23"/>
        <v>40.039280861666207</v>
      </c>
    </row>
    <row r="514" spans="1:5" x14ac:dyDescent="0.25">
      <c r="A514">
        <f>VLOOKUP('2024-03-18_windows_device_0'!P514,'2024-03-18_windows_device_0'!P$1:P$911,1,0)</f>
        <v>40.055333333333337</v>
      </c>
      <c r="B514">
        <f>VLOOKUP('2024-03-18_windows_device_0'!Q514,'2024-03-18_windows_device_0'!Q$1:Q$911,1,0)</f>
        <v>2184275</v>
      </c>
      <c r="C514">
        <f t="shared" si="24"/>
        <v>-2.536549338737137E-2</v>
      </c>
      <c r="D514">
        <f t="shared" si="22"/>
        <v>2184220.5981388781</v>
      </c>
      <c r="E514">
        <f t="shared" si="23"/>
        <v>40.029967839945968</v>
      </c>
    </row>
    <row r="515" spans="1:5" x14ac:dyDescent="0.25">
      <c r="A515">
        <f>VLOOKUP('2024-03-18_windows_device_0'!P515,'2024-03-18_windows_device_0'!P$1:P$911,1,0)</f>
        <v>40.00866666666667</v>
      </c>
      <c r="B515">
        <f>VLOOKUP('2024-03-18_windows_device_0'!Q515,'2024-03-18_windows_device_0'!Q$1:Q$911,1,0)</f>
        <v>2184274</v>
      </c>
      <c r="C515">
        <f t="shared" si="24"/>
        <v>-4.6725908871482189E-2</v>
      </c>
      <c r="D515">
        <f t="shared" ref="D515:D578" si="25">B515+C515*F$3</f>
        <v>2184173.7860453022</v>
      </c>
      <c r="E515">
        <f t="shared" ref="E515:E578" si="26">C515+A515</f>
        <v>39.96194075779519</v>
      </c>
    </row>
    <row r="516" spans="1:5" x14ac:dyDescent="0.25">
      <c r="A516">
        <f>VLOOKUP('2024-03-18_windows_device_0'!P516,'2024-03-18_windows_device_0'!P$1:P$911,1,0)</f>
        <v>39.988</v>
      </c>
      <c r="B516">
        <f>VLOOKUP('2024-03-18_windows_device_0'!Q516,'2024-03-18_windows_device_0'!Q$1:Q$911,1,0)</f>
        <v>2184274</v>
      </c>
      <c r="C516">
        <f t="shared" si="24"/>
        <v>-2.0692902500231689E-2</v>
      </c>
      <c r="D516">
        <f t="shared" si="25"/>
        <v>2184229.6195343481</v>
      </c>
      <c r="E516">
        <f t="shared" si="26"/>
        <v>39.96730709749977</v>
      </c>
    </row>
    <row r="517" spans="1:5" x14ac:dyDescent="0.25">
      <c r="A517">
        <f>VLOOKUP('2024-03-18_windows_device_0'!P517,'2024-03-18_windows_device_0'!P$1:P$911,1,0)</f>
        <v>39.934666666666665</v>
      </c>
      <c r="B517">
        <f>VLOOKUP('2024-03-18_windows_device_0'!Q517,'2024-03-18_windows_device_0'!Q$1:Q$911,1,0)</f>
        <v>2184273</v>
      </c>
      <c r="C517">
        <f t="shared" si="24"/>
        <v>-5.3401038710266371E-2</v>
      </c>
      <c r="D517">
        <f t="shared" si="25"/>
        <v>2184158.4697660594</v>
      </c>
      <c r="E517">
        <f t="shared" si="26"/>
        <v>39.881265627956395</v>
      </c>
    </row>
    <row r="518" spans="1:5" x14ac:dyDescent="0.25">
      <c r="A518">
        <f>VLOOKUP('2024-03-18_windows_device_0'!P518,'2024-03-18_windows_device_0'!P$1:P$911,1,0)</f>
        <v>39.920666666666669</v>
      </c>
      <c r="B518">
        <f>VLOOKUP('2024-03-18_windows_device_0'!Q518,'2024-03-18_windows_device_0'!Q$1:Q$911,1,0)</f>
        <v>2184272</v>
      </c>
      <c r="C518">
        <f t="shared" si="24"/>
        <v>-1.4017772661440388E-2</v>
      </c>
      <c r="D518">
        <f t="shared" si="25"/>
        <v>2184241.9358135909</v>
      </c>
      <c r="E518">
        <f t="shared" si="26"/>
        <v>39.90664889400523</v>
      </c>
    </row>
    <row r="519" spans="1:5" x14ac:dyDescent="0.25">
      <c r="A519">
        <f>VLOOKUP('2024-03-18_windows_device_0'!P519,'2024-03-18_windows_device_0'!P$1:P$911,1,0)</f>
        <v>39.868000000000002</v>
      </c>
      <c r="B519">
        <f>VLOOKUP('2024-03-18_windows_device_0'!Q519,'2024-03-18_windows_device_0'!Q$1:Q$911,1,0)</f>
        <v>2184262</v>
      </c>
      <c r="C519">
        <f t="shared" si="24"/>
        <v>-5.2733525726387245E-2</v>
      </c>
      <c r="D519">
        <f t="shared" si="25"/>
        <v>2184148.901393984</v>
      </c>
      <c r="E519">
        <f t="shared" si="26"/>
        <v>39.815266474273614</v>
      </c>
    </row>
    <row r="520" spans="1:5" x14ac:dyDescent="0.25">
      <c r="A520">
        <f>VLOOKUP('2024-03-18_windows_device_0'!P520,'2024-03-18_windows_device_0'!P$1:P$911,1,0)</f>
        <v>39.840000000000003</v>
      </c>
      <c r="B520">
        <f>VLOOKUP('2024-03-18_windows_device_0'!Q520,'2024-03-18_windows_device_0'!Q$1:Q$911,1,0)</f>
        <v>2184262</v>
      </c>
      <c r="C520">
        <f t="shared" si="24"/>
        <v>-2.8035545322887889E-2</v>
      </c>
      <c r="D520">
        <f t="shared" si="25"/>
        <v>2184201.8716271813</v>
      </c>
      <c r="E520">
        <f t="shared" si="26"/>
        <v>39.811964454677117</v>
      </c>
    </row>
    <row r="521" spans="1:5" x14ac:dyDescent="0.25">
      <c r="A521">
        <f>VLOOKUP('2024-03-18_windows_device_0'!P521,'2024-03-18_windows_device_0'!P$1:P$911,1,0)</f>
        <v>39.800666666666665</v>
      </c>
      <c r="B521">
        <f>VLOOKUP('2024-03-18_windows_device_0'!Q521,'2024-03-18_windows_device_0'!Q$1:Q$911,1,0)</f>
        <v>2184268</v>
      </c>
      <c r="C521">
        <f t="shared" si="24"/>
        <v>-3.9383266048825985E-2</v>
      </c>
      <c r="D521">
        <f t="shared" si="25"/>
        <v>2184183.533952469</v>
      </c>
      <c r="E521">
        <f t="shared" si="26"/>
        <v>39.761283400617842</v>
      </c>
    </row>
    <row r="522" spans="1:5" x14ac:dyDescent="0.25">
      <c r="A522">
        <f>VLOOKUP('2024-03-18_windows_device_0'!P522,'2024-03-18_windows_device_0'!P$1:P$911,1,0)</f>
        <v>39.785333333333334</v>
      </c>
      <c r="B522">
        <f>VLOOKUP('2024-03-18_windows_device_0'!Q522,'2024-03-18_windows_device_0'!Q$1:Q$911,1,0)</f>
        <v>2184264</v>
      </c>
      <c r="C522">
        <f t="shared" si="24"/>
        <v>-1.5352798629198647E-2</v>
      </c>
      <c r="D522">
        <f t="shared" si="25"/>
        <v>2184231.0725577422</v>
      </c>
      <c r="E522">
        <f t="shared" si="26"/>
        <v>39.769980534704132</v>
      </c>
    </row>
    <row r="523" spans="1:5" x14ac:dyDescent="0.25">
      <c r="A523">
        <f>VLOOKUP('2024-03-18_windows_device_0'!P523,'2024-03-18_windows_device_0'!P$1:P$911,1,0)</f>
        <v>39.743333333333332</v>
      </c>
      <c r="B523">
        <f>VLOOKUP('2024-03-18_windows_device_0'!Q523,'2024-03-18_windows_device_0'!Q$1:Q$911,1,0)</f>
        <v>2184256</v>
      </c>
      <c r="C523">
        <f t="shared" si="24"/>
        <v>-4.2053317984335391E-2</v>
      </c>
      <c r="D523">
        <f t="shared" si="25"/>
        <v>2184165.8074407717</v>
      </c>
      <c r="E523">
        <f t="shared" si="26"/>
        <v>39.701280015348999</v>
      </c>
    </row>
    <row r="524" spans="1:5" x14ac:dyDescent="0.25">
      <c r="A524">
        <f>VLOOKUP('2024-03-18_windows_device_0'!P524,'2024-03-18_windows_device_0'!P$1:P$911,1,0)</f>
        <v>39.707999999999998</v>
      </c>
      <c r="B524">
        <f>VLOOKUP('2024-03-18_windows_device_0'!Q524,'2024-03-18_windows_device_0'!Q$1:Q$911,1,0)</f>
        <v>2184256</v>
      </c>
      <c r="C524">
        <f t="shared" si="24"/>
        <v>-3.5378188145551208E-2</v>
      </c>
      <c r="D524">
        <f t="shared" si="25"/>
        <v>2184180.1237200145</v>
      </c>
      <c r="E524">
        <f t="shared" si="26"/>
        <v>39.672621811854448</v>
      </c>
    </row>
    <row r="525" spans="1:5" x14ac:dyDescent="0.25">
      <c r="A525">
        <f>VLOOKUP('2024-03-18_windows_device_0'!P525,'2024-03-18_windows_device_0'!P$1:P$911,1,0)</f>
        <v>39.668666666666667</v>
      </c>
      <c r="B525">
        <f>VLOOKUP('2024-03-18_windows_device_0'!Q525,'2024-03-18_windows_device_0'!Q$1:Q$911,1,0)</f>
        <v>2184258</v>
      </c>
      <c r="C525">
        <f t="shared" si="24"/>
        <v>-3.9383266048818873E-2</v>
      </c>
      <c r="D525">
        <f t="shared" si="25"/>
        <v>2184173.533952469</v>
      </c>
      <c r="E525">
        <f t="shared" si="26"/>
        <v>39.629283400617851</v>
      </c>
    </row>
    <row r="526" spans="1:5" x14ac:dyDescent="0.25">
      <c r="A526">
        <f>VLOOKUP('2024-03-18_windows_device_0'!P526,'2024-03-18_windows_device_0'!P$1:P$911,1,0)</f>
        <v>39.640666666666668</v>
      </c>
      <c r="B526">
        <f>VLOOKUP('2024-03-18_windows_device_0'!Q526,'2024-03-18_windows_device_0'!Q$1:Q$911,1,0)</f>
        <v>2184249</v>
      </c>
      <c r="C526">
        <f t="shared" si="24"/>
        <v>-2.8035545322887889E-2</v>
      </c>
      <c r="D526">
        <f t="shared" si="25"/>
        <v>2184188.8716271813</v>
      </c>
      <c r="E526">
        <f t="shared" si="26"/>
        <v>39.612631121343782</v>
      </c>
    </row>
    <row r="527" spans="1:5" x14ac:dyDescent="0.25">
      <c r="A527">
        <f>VLOOKUP('2024-03-18_windows_device_0'!P527,'2024-03-18_windows_device_0'!P$1:P$911,1,0)</f>
        <v>39.61933333333333</v>
      </c>
      <c r="B527">
        <f>VLOOKUP('2024-03-18_windows_device_0'!Q527,'2024-03-18_windows_device_0'!Q$1:Q$911,1,0)</f>
        <v>2184243</v>
      </c>
      <c r="C527">
        <f t="shared" si="24"/>
        <v>-2.1360415484110818E-2</v>
      </c>
      <c r="D527">
        <f t="shared" si="25"/>
        <v>2184197.187906424</v>
      </c>
      <c r="E527">
        <f t="shared" si="26"/>
        <v>39.597972917849219</v>
      </c>
    </row>
    <row r="528" spans="1:5" x14ac:dyDescent="0.25">
      <c r="A528">
        <f>VLOOKUP('2024-03-18_windows_device_0'!P528,'2024-03-18_windows_device_0'!P$1:P$911,1,0)</f>
        <v>39.555999999999997</v>
      </c>
      <c r="B528">
        <f>VLOOKUP('2024-03-18_windows_device_0'!Q528,'2024-03-18_windows_device_0'!Q$1:Q$911,1,0)</f>
        <v>2184247</v>
      </c>
      <c r="C528">
        <f t="shared" si="24"/>
        <v>-6.3413733468439093E-2</v>
      </c>
      <c r="D528">
        <f t="shared" si="25"/>
        <v>2184110.9953471958</v>
      </c>
      <c r="E528">
        <f t="shared" si="26"/>
        <v>39.492586266531561</v>
      </c>
    </row>
    <row r="529" spans="1:5" x14ac:dyDescent="0.25">
      <c r="A529">
        <f>VLOOKUP('2024-03-18_windows_device_0'!P529,'2024-03-18_windows_device_0'!P$1:P$911,1,0)</f>
        <v>39.535333333333334</v>
      </c>
      <c r="B529">
        <f>VLOOKUP('2024-03-18_windows_device_0'!Q529,'2024-03-18_windows_device_0'!Q$1:Q$911,1,0)</f>
        <v>2184245</v>
      </c>
      <c r="C529">
        <f t="shared" si="24"/>
        <v>-2.0692902500224573E-2</v>
      </c>
      <c r="D529">
        <f t="shared" si="25"/>
        <v>2184200.6195343481</v>
      </c>
      <c r="E529">
        <f t="shared" si="26"/>
        <v>39.514640430833111</v>
      </c>
    </row>
    <row r="530" spans="1:5" x14ac:dyDescent="0.25">
      <c r="A530">
        <f>VLOOKUP('2024-03-18_windows_device_0'!P530,'2024-03-18_windows_device_0'!P$1:P$911,1,0)</f>
        <v>39.49666666666667</v>
      </c>
      <c r="B530">
        <f>VLOOKUP('2024-03-18_windows_device_0'!Q530,'2024-03-18_windows_device_0'!Q$1:Q$911,1,0)</f>
        <v>2184242</v>
      </c>
      <c r="C530">
        <f t="shared" si="24"/>
        <v>-3.871575306493974E-2</v>
      </c>
      <c r="D530">
        <f t="shared" si="25"/>
        <v>2184158.9655803931</v>
      </c>
      <c r="E530">
        <f t="shared" si="26"/>
        <v>39.457950913601728</v>
      </c>
    </row>
    <row r="531" spans="1:5" x14ac:dyDescent="0.25">
      <c r="A531">
        <f>VLOOKUP('2024-03-18_windows_device_0'!P531,'2024-03-18_windows_device_0'!P$1:P$911,1,0)</f>
        <v>39.480666666666664</v>
      </c>
      <c r="B531">
        <f>VLOOKUP('2024-03-18_windows_device_0'!Q531,'2024-03-18_windows_device_0'!Q$1:Q$911,1,0)</f>
        <v>2184242</v>
      </c>
      <c r="C531">
        <f t="shared" si="24"/>
        <v>-1.6020311613084891E-2</v>
      </c>
      <c r="D531">
        <f t="shared" si="25"/>
        <v>2184207.6409298177</v>
      </c>
      <c r="E531">
        <f t="shared" si="26"/>
        <v>39.464646355053581</v>
      </c>
    </row>
    <row r="532" spans="1:5" x14ac:dyDescent="0.25">
      <c r="A532">
        <f>VLOOKUP('2024-03-18_windows_device_0'!P532,'2024-03-18_windows_device_0'!P$1:P$911,1,0)</f>
        <v>39.417333333333332</v>
      </c>
      <c r="B532">
        <f>VLOOKUP('2024-03-18_windows_device_0'!Q532,'2024-03-18_windows_device_0'!Q$1:Q$911,1,0)</f>
        <v>2184244</v>
      </c>
      <c r="C532">
        <f t="shared" si="24"/>
        <v>-6.3413733468439093E-2</v>
      </c>
      <c r="D532">
        <f t="shared" si="25"/>
        <v>2184107.9953471958</v>
      </c>
      <c r="E532">
        <f t="shared" si="26"/>
        <v>39.353919599864895</v>
      </c>
    </row>
    <row r="533" spans="1:5" x14ac:dyDescent="0.25">
      <c r="A533">
        <f>VLOOKUP('2024-03-18_windows_device_0'!P533,'2024-03-18_windows_device_0'!P$1:P$911,1,0)</f>
        <v>39.404666666666664</v>
      </c>
      <c r="B533">
        <f>VLOOKUP('2024-03-18_windows_device_0'!Q533,'2024-03-18_windows_device_0'!Q$1:Q$911,1,0)</f>
        <v>2184244</v>
      </c>
      <c r="C533">
        <f t="shared" si="24"/>
        <v>-1.2682746693689241E-2</v>
      </c>
      <c r="D533">
        <f t="shared" si="25"/>
        <v>2184216.7990694391</v>
      </c>
      <c r="E533">
        <f t="shared" si="26"/>
        <v>39.391983919972972</v>
      </c>
    </row>
    <row r="534" spans="1:5" x14ac:dyDescent="0.25">
      <c r="A534">
        <f>VLOOKUP('2024-03-18_windows_device_0'!P534,'2024-03-18_windows_device_0'!P$1:P$911,1,0)</f>
        <v>39.372</v>
      </c>
      <c r="B534">
        <f>VLOOKUP('2024-03-18_windows_device_0'!Q534,'2024-03-18_windows_device_0'!Q$1:Q$911,1,0)</f>
        <v>2184239</v>
      </c>
      <c r="C534">
        <f t="shared" si="24"/>
        <v>-3.2708136210034683E-2</v>
      </c>
      <c r="D534">
        <f t="shared" si="25"/>
        <v>2184168.8502317113</v>
      </c>
      <c r="E534">
        <f t="shared" si="26"/>
        <v>39.339291863789967</v>
      </c>
    </row>
    <row r="535" spans="1:5" x14ac:dyDescent="0.25">
      <c r="A535">
        <f>VLOOKUP('2024-03-18_windows_device_0'!P535,'2024-03-18_windows_device_0'!P$1:P$911,1,0)</f>
        <v>39.323333333333331</v>
      </c>
      <c r="B535">
        <f>VLOOKUP('2024-03-18_windows_device_0'!Q535,'2024-03-18_windows_device_0'!Q$1:Q$911,1,0)</f>
        <v>2184237</v>
      </c>
      <c r="C535">
        <f t="shared" si="24"/>
        <v>-4.8728447823119581E-2</v>
      </c>
      <c r="D535">
        <f t="shared" si="25"/>
        <v>2184132.4911615294</v>
      </c>
      <c r="E535">
        <f t="shared" si="26"/>
        <v>39.274604885510215</v>
      </c>
    </row>
    <row r="536" spans="1:5" x14ac:dyDescent="0.25">
      <c r="A536">
        <f>VLOOKUP('2024-03-18_windows_device_0'!P536,'2024-03-18_windows_device_0'!P$1:P$911,1,0)</f>
        <v>39.301333333333332</v>
      </c>
      <c r="B536">
        <f>VLOOKUP('2024-03-18_windows_device_0'!Q536,'2024-03-18_windows_device_0'!Q$1:Q$911,1,0)</f>
        <v>2184228</v>
      </c>
      <c r="C536">
        <f t="shared" si="24"/>
        <v>-2.2027928467982835E-2</v>
      </c>
      <c r="D536">
        <f t="shared" si="25"/>
        <v>2184180.7562784995</v>
      </c>
      <c r="E536">
        <f t="shared" si="26"/>
        <v>39.279305404865347</v>
      </c>
    </row>
    <row r="537" spans="1:5" x14ac:dyDescent="0.25">
      <c r="A537">
        <f>VLOOKUP('2024-03-18_windows_device_0'!P537,'2024-03-18_windows_device_0'!P$1:P$911,1,0)</f>
        <v>39.260666666666665</v>
      </c>
      <c r="B537">
        <f>VLOOKUP('2024-03-18_windows_device_0'!Q537,'2024-03-18_windows_device_0'!Q$1:Q$911,1,0)</f>
        <v>2184223</v>
      </c>
      <c r="C537">
        <f t="shared" si="24"/>
        <v>-4.0718292016577132E-2</v>
      </c>
      <c r="D537">
        <f t="shared" si="25"/>
        <v>2184135.6706966204</v>
      </c>
      <c r="E537">
        <f t="shared" si="26"/>
        <v>39.219948374650087</v>
      </c>
    </row>
    <row r="538" spans="1:5" x14ac:dyDescent="0.25">
      <c r="A538">
        <f>VLOOKUP('2024-03-18_windows_device_0'!P538,'2024-03-18_windows_device_0'!P$1:P$911,1,0)</f>
        <v>39.239333333333335</v>
      </c>
      <c r="B538">
        <f>VLOOKUP('2024-03-18_windows_device_0'!Q538,'2024-03-18_windows_device_0'!Q$1:Q$911,1,0)</f>
        <v>2184227</v>
      </c>
      <c r="C538">
        <f t="shared" si="24"/>
        <v>-2.1360415484103702E-2</v>
      </c>
      <c r="D538">
        <f t="shared" si="25"/>
        <v>2184181.187906424</v>
      </c>
      <c r="E538">
        <f t="shared" si="26"/>
        <v>39.217972917849231</v>
      </c>
    </row>
    <row r="539" spans="1:5" x14ac:dyDescent="0.25">
      <c r="A539">
        <f>VLOOKUP('2024-03-18_windows_device_0'!P539,'2024-03-18_windows_device_0'!P$1:P$911,1,0)</f>
        <v>39.211333333333336</v>
      </c>
      <c r="B539">
        <f>VLOOKUP('2024-03-18_windows_device_0'!Q539,'2024-03-18_windows_device_0'!Q$1:Q$911,1,0)</f>
        <v>2184232</v>
      </c>
      <c r="C539">
        <f t="shared" si="24"/>
        <v>-2.8035545322887889E-2</v>
      </c>
      <c r="D539">
        <f t="shared" si="25"/>
        <v>2184171.8716271813</v>
      </c>
      <c r="E539">
        <f t="shared" si="26"/>
        <v>39.183297788010449</v>
      </c>
    </row>
    <row r="540" spans="1:5" x14ac:dyDescent="0.25">
      <c r="A540">
        <f>VLOOKUP('2024-03-18_windows_device_0'!P540,'2024-03-18_windows_device_0'!P$1:P$911,1,0)</f>
        <v>39.171999999999997</v>
      </c>
      <c r="B540">
        <f>VLOOKUP('2024-03-18_windows_device_0'!Q540,'2024-03-18_windows_device_0'!Q$1:Q$911,1,0)</f>
        <v>2184228</v>
      </c>
      <c r="C540">
        <f t="shared" si="24"/>
        <v>-3.9383266048825985E-2</v>
      </c>
      <c r="D540">
        <f t="shared" si="25"/>
        <v>2184143.533952469</v>
      </c>
      <c r="E540">
        <f t="shared" si="26"/>
        <v>39.132616733951174</v>
      </c>
    </row>
    <row r="541" spans="1:5" x14ac:dyDescent="0.25">
      <c r="A541">
        <f>VLOOKUP('2024-03-18_windows_device_0'!P541,'2024-03-18_windows_device_0'!P$1:P$911,1,0)</f>
        <v>39.13066666666667</v>
      </c>
      <c r="B541">
        <f>VLOOKUP('2024-03-18_windows_device_0'!Q541,'2024-03-18_windows_device_0'!Q$1:Q$911,1,0)</f>
        <v>2184228</v>
      </c>
      <c r="C541">
        <f t="shared" si="24"/>
        <v>-4.1385805000449145E-2</v>
      </c>
      <c r="D541">
        <f t="shared" si="25"/>
        <v>2184139.2390686963</v>
      </c>
      <c r="E541">
        <f t="shared" si="26"/>
        <v>39.089280861666218</v>
      </c>
    </row>
    <row r="542" spans="1:5" x14ac:dyDescent="0.25">
      <c r="A542">
        <f>VLOOKUP('2024-03-18_windows_device_0'!P542,'2024-03-18_windows_device_0'!P$1:P$911,1,0)</f>
        <v>39.116</v>
      </c>
      <c r="B542">
        <f>VLOOKUP('2024-03-18_windows_device_0'!Q542,'2024-03-18_windows_device_0'!Q$1:Q$911,1,0)</f>
        <v>2184229</v>
      </c>
      <c r="C542">
        <f t="shared" si="24"/>
        <v>-1.4685285645326632E-2</v>
      </c>
      <c r="D542">
        <f t="shared" si="25"/>
        <v>2184197.5041856663</v>
      </c>
      <c r="E542">
        <f t="shared" si="26"/>
        <v>39.101314714354672</v>
      </c>
    </row>
    <row r="543" spans="1:5" x14ac:dyDescent="0.25">
      <c r="A543">
        <f>VLOOKUP('2024-03-18_windows_device_0'!P543,'2024-03-18_windows_device_0'!P$1:P$911,1,0)</f>
        <v>39.076666666666668</v>
      </c>
      <c r="B543">
        <f>VLOOKUP('2024-03-18_windows_device_0'!Q543,'2024-03-18_windows_device_0'!Q$1:Q$911,1,0)</f>
        <v>2184224</v>
      </c>
      <c r="C543">
        <f t="shared" si="24"/>
        <v>-3.9383266048818873E-2</v>
      </c>
      <c r="D543">
        <f t="shared" si="25"/>
        <v>2184139.533952469</v>
      </c>
      <c r="E543">
        <f t="shared" si="26"/>
        <v>39.037283400617852</v>
      </c>
    </row>
    <row r="544" spans="1:5" x14ac:dyDescent="0.25">
      <c r="A544">
        <f>VLOOKUP('2024-03-18_windows_device_0'!P544,'2024-03-18_windows_device_0'!P$1:P$911,1,0)</f>
        <v>39.042666666666669</v>
      </c>
      <c r="B544">
        <f>VLOOKUP('2024-03-18_windows_device_0'!Q544,'2024-03-18_windows_device_0'!Q$1:Q$911,1,0)</f>
        <v>2184219</v>
      </c>
      <c r="C544">
        <f t="shared" si="24"/>
        <v>-3.4043162177792949E-2</v>
      </c>
      <c r="D544">
        <f t="shared" si="25"/>
        <v>2184145.9869758631</v>
      </c>
      <c r="E544">
        <f t="shared" si="26"/>
        <v>39.008623504488874</v>
      </c>
    </row>
    <row r="545" spans="1:5" x14ac:dyDescent="0.25">
      <c r="A545">
        <f>VLOOKUP('2024-03-18_windows_device_0'!P545,'2024-03-18_windows_device_0'!P$1:P$911,1,0)</f>
        <v>39.017333333333333</v>
      </c>
      <c r="B545">
        <f>VLOOKUP('2024-03-18_windows_device_0'!Q545,'2024-03-18_windows_device_0'!Q$1:Q$911,1,0)</f>
        <v>2184215</v>
      </c>
      <c r="C545">
        <f t="shared" si="24"/>
        <v>-2.5365493387378483E-2</v>
      </c>
      <c r="D545">
        <f t="shared" si="25"/>
        <v>2184160.5981388781</v>
      </c>
      <c r="E545">
        <f t="shared" si="26"/>
        <v>38.991967839945957</v>
      </c>
    </row>
    <row r="546" spans="1:5" x14ac:dyDescent="0.25">
      <c r="A546">
        <f>VLOOKUP('2024-03-18_windows_device_0'!P546,'2024-03-18_windows_device_0'!P$1:P$911,1,0)</f>
        <v>38.99</v>
      </c>
      <c r="B546">
        <f>VLOOKUP('2024-03-18_windows_device_0'!Q546,'2024-03-18_windows_device_0'!Q$1:Q$911,1,0)</f>
        <v>2184215</v>
      </c>
      <c r="C546">
        <f t="shared" si="24"/>
        <v>-2.7368032339008759E-2</v>
      </c>
      <c r="D546">
        <f t="shared" si="25"/>
        <v>2184156.3032551054</v>
      </c>
      <c r="E546">
        <f t="shared" si="26"/>
        <v>38.962631967660997</v>
      </c>
    </row>
    <row r="547" spans="1:5" x14ac:dyDescent="0.25">
      <c r="A547">
        <f>VLOOKUP('2024-03-18_windows_device_0'!P547,'2024-03-18_windows_device_0'!P$1:P$911,1,0)</f>
        <v>38.952666666666666</v>
      </c>
      <c r="B547">
        <f>VLOOKUP('2024-03-18_windows_device_0'!Q547,'2024-03-18_windows_device_0'!Q$1:Q$911,1,0)</f>
        <v>2184215</v>
      </c>
      <c r="C547">
        <f t="shared" si="24"/>
        <v>-3.7380727097188593E-2</v>
      </c>
      <c r="D547">
        <f t="shared" si="25"/>
        <v>2184134.8288362417</v>
      </c>
      <c r="E547">
        <f t="shared" si="26"/>
        <v>38.915285939569479</v>
      </c>
    </row>
    <row r="548" spans="1:5" x14ac:dyDescent="0.25">
      <c r="A548">
        <f>VLOOKUP('2024-03-18_windows_device_0'!P548,'2024-03-18_windows_device_0'!P$1:P$911,1,0)</f>
        <v>38.944000000000003</v>
      </c>
      <c r="B548">
        <f>VLOOKUP('2024-03-18_windows_device_0'!Q548,'2024-03-18_windows_device_0'!Q$1:Q$911,1,0)</f>
        <v>2184215</v>
      </c>
      <c r="C548">
        <f t="shared" si="24"/>
        <v>-8.6776687904144625E-3</v>
      </c>
      <c r="D548">
        <f t="shared" si="25"/>
        <v>2184196.3888369845</v>
      </c>
      <c r="E548">
        <f t="shared" si="26"/>
        <v>38.935322331209591</v>
      </c>
    </row>
    <row r="549" spans="1:5" x14ac:dyDescent="0.25">
      <c r="A549">
        <f>VLOOKUP('2024-03-18_windows_device_0'!P549,'2024-03-18_windows_device_0'!P$1:P$911,1,0)</f>
        <v>38.883333333333333</v>
      </c>
      <c r="B549">
        <f>VLOOKUP('2024-03-18_windows_device_0'!Q549,'2024-03-18_windows_device_0'!Q$1:Q$911,1,0)</f>
        <v>2184215</v>
      </c>
      <c r="C549">
        <f t="shared" si="24"/>
        <v>-6.0743681532929687E-2</v>
      </c>
      <c r="D549">
        <f t="shared" si="25"/>
        <v>2184084.7218588926</v>
      </c>
      <c r="E549">
        <f t="shared" si="26"/>
        <v>38.822589651800406</v>
      </c>
    </row>
    <row r="550" spans="1:5" x14ac:dyDescent="0.25">
      <c r="A550">
        <f>VLOOKUP('2024-03-18_windows_device_0'!P550,'2024-03-18_windows_device_0'!P$1:P$911,1,0)</f>
        <v>38.856000000000002</v>
      </c>
      <c r="B550">
        <f>VLOOKUP('2024-03-18_windows_device_0'!Q550,'2024-03-18_windows_device_0'!Q$1:Q$911,1,0)</f>
        <v>2184212</v>
      </c>
      <c r="C550">
        <f t="shared" si="24"/>
        <v>-2.7368032339008759E-2</v>
      </c>
      <c r="D550">
        <f t="shared" si="25"/>
        <v>2184153.3032551054</v>
      </c>
      <c r="E550">
        <f t="shared" si="26"/>
        <v>38.828631967660996</v>
      </c>
    </row>
    <row r="551" spans="1:5" x14ac:dyDescent="0.25">
      <c r="A551">
        <f>VLOOKUP('2024-03-18_windows_device_0'!P551,'2024-03-18_windows_device_0'!P$1:P$911,1,0)</f>
        <v>38.839333333333336</v>
      </c>
      <c r="B551">
        <f>VLOOKUP('2024-03-18_windows_device_0'!Q551,'2024-03-18_windows_device_0'!Q$1:Q$911,1,0)</f>
        <v>2184211</v>
      </c>
      <c r="C551">
        <f t="shared" si="24"/>
        <v>-1.6687824596956908E-2</v>
      </c>
      <c r="D551">
        <f t="shared" si="25"/>
        <v>2184175.2093018936</v>
      </c>
      <c r="E551">
        <f t="shared" si="26"/>
        <v>38.822645508736379</v>
      </c>
    </row>
    <row r="552" spans="1:5" x14ac:dyDescent="0.25">
      <c r="A552">
        <f>VLOOKUP('2024-03-18_windows_device_0'!P552,'2024-03-18_windows_device_0'!P$1:P$911,1,0)</f>
        <v>38.798666666666669</v>
      </c>
      <c r="B552">
        <f>VLOOKUP('2024-03-18_windows_device_0'!Q552,'2024-03-18_windows_device_0'!Q$1:Q$911,1,0)</f>
        <v>2184202</v>
      </c>
      <c r="C552">
        <f t="shared" ref="C552:C615" si="27">(A552-A551)*F$2</f>
        <v>-4.0718292016577132E-2</v>
      </c>
      <c r="D552">
        <f t="shared" si="25"/>
        <v>2184114.6706966204</v>
      </c>
      <c r="E552">
        <f t="shared" si="26"/>
        <v>38.757948374650091</v>
      </c>
    </row>
    <row r="553" spans="1:5" x14ac:dyDescent="0.25">
      <c r="A553">
        <f>VLOOKUP('2024-03-18_windows_device_0'!P553,'2024-03-18_windows_device_0'!P$1:P$911,1,0)</f>
        <v>38.774000000000001</v>
      </c>
      <c r="B553">
        <f>VLOOKUP('2024-03-18_windows_device_0'!Q553,'2024-03-18_windows_device_0'!Q$1:Q$911,1,0)</f>
        <v>2184199</v>
      </c>
      <c r="C553">
        <f t="shared" si="27"/>
        <v>-2.4697980403499353E-2</v>
      </c>
      <c r="D553">
        <f t="shared" si="25"/>
        <v>2184146.0297668027</v>
      </c>
      <c r="E553">
        <f t="shared" si="26"/>
        <v>38.749302019596499</v>
      </c>
    </row>
    <row r="554" spans="1:5" x14ac:dyDescent="0.25">
      <c r="A554">
        <f>VLOOKUP('2024-03-18_windows_device_0'!P554,'2024-03-18_windows_device_0'!P$1:P$911,1,0)</f>
        <v>38.761333333333333</v>
      </c>
      <c r="B554">
        <f>VLOOKUP('2024-03-18_windows_device_0'!Q554,'2024-03-18_windows_device_0'!Q$1:Q$911,1,0)</f>
        <v>2184200</v>
      </c>
      <c r="C554">
        <f t="shared" si="27"/>
        <v>-1.2682746693689241E-2</v>
      </c>
      <c r="D554">
        <f t="shared" si="25"/>
        <v>2184172.7990694391</v>
      </c>
      <c r="E554">
        <f t="shared" si="26"/>
        <v>38.748650586639641</v>
      </c>
    </row>
    <row r="555" spans="1:5" x14ac:dyDescent="0.25">
      <c r="A555">
        <f>VLOOKUP('2024-03-18_windows_device_0'!P555,'2024-03-18_windows_device_0'!P$1:P$911,1,0)</f>
        <v>38.716666666666669</v>
      </c>
      <c r="B555">
        <f>VLOOKUP('2024-03-18_windows_device_0'!Q555,'2024-03-18_windows_device_0'!Q$1:Q$911,1,0)</f>
        <v>2184200</v>
      </c>
      <c r="C555">
        <f t="shared" si="27"/>
        <v>-4.4723369919844796E-2</v>
      </c>
      <c r="D555">
        <f t="shared" si="25"/>
        <v>2184104.0809290749</v>
      </c>
      <c r="E555">
        <f t="shared" si="26"/>
        <v>38.671943296746825</v>
      </c>
    </row>
    <row r="556" spans="1:5" x14ac:dyDescent="0.25">
      <c r="A556">
        <f>VLOOKUP('2024-03-18_windows_device_0'!P556,'2024-03-18_windows_device_0'!P$1:P$911,1,0)</f>
        <v>38.694000000000003</v>
      </c>
      <c r="B556">
        <f>VLOOKUP('2024-03-18_windows_device_0'!Q556,'2024-03-18_windows_device_0'!Q$1:Q$911,1,0)</f>
        <v>2184195</v>
      </c>
      <c r="C556">
        <f t="shared" si="27"/>
        <v>-2.2695441451861965E-2</v>
      </c>
      <c r="D556">
        <f t="shared" si="25"/>
        <v>2184146.3246505754</v>
      </c>
      <c r="E556">
        <f t="shared" si="26"/>
        <v>38.671304558548144</v>
      </c>
    </row>
    <row r="557" spans="1:5" x14ac:dyDescent="0.25">
      <c r="A557">
        <f>VLOOKUP('2024-03-18_windows_device_0'!P557,'2024-03-18_windows_device_0'!P$1:P$911,1,0)</f>
        <v>38.659333333333336</v>
      </c>
      <c r="B557">
        <f>VLOOKUP('2024-03-18_windows_device_0'!Q557,'2024-03-18_windows_device_0'!Q$1:Q$911,1,0)</f>
        <v>2184193</v>
      </c>
      <c r="C557">
        <f t="shared" si="27"/>
        <v>-3.4710675161672075E-2</v>
      </c>
      <c r="D557">
        <f t="shared" si="25"/>
        <v>2184118.5553479386</v>
      </c>
      <c r="E557">
        <f t="shared" si="26"/>
        <v>38.624622658171667</v>
      </c>
    </row>
    <row r="558" spans="1:5" x14ac:dyDescent="0.25">
      <c r="A558">
        <f>VLOOKUP('2024-03-18_windows_device_0'!P558,'2024-03-18_windows_device_0'!P$1:P$911,1,0)</f>
        <v>38.626666666666665</v>
      </c>
      <c r="B558">
        <f>VLOOKUP('2024-03-18_windows_device_0'!Q558,'2024-03-18_windows_device_0'!Q$1:Q$911,1,0)</f>
        <v>2184197</v>
      </c>
      <c r="C558">
        <f t="shared" si="27"/>
        <v>-3.2708136210041802E-2</v>
      </c>
      <c r="D558">
        <f t="shared" si="25"/>
        <v>2184126.8502317113</v>
      </c>
      <c r="E558">
        <f t="shared" si="26"/>
        <v>38.593958530456625</v>
      </c>
    </row>
    <row r="559" spans="1:5" x14ac:dyDescent="0.25">
      <c r="A559">
        <f>VLOOKUP('2024-03-18_windows_device_0'!P559,'2024-03-18_windows_device_0'!P$1:P$911,1,0)</f>
        <v>38.615333333333332</v>
      </c>
      <c r="B559">
        <f>VLOOKUP('2024-03-18_windows_device_0'!Q559,'2024-03-18_windows_device_0'!Q$1:Q$911,1,0)</f>
        <v>2184196</v>
      </c>
      <c r="C559">
        <f t="shared" si="27"/>
        <v>-1.1347720725930982E-2</v>
      </c>
      <c r="D559">
        <f t="shared" si="25"/>
        <v>2184171.6623252877</v>
      </c>
      <c r="E559">
        <f t="shared" si="26"/>
        <v>38.603985612607403</v>
      </c>
    </row>
    <row r="560" spans="1:5" x14ac:dyDescent="0.25">
      <c r="A560">
        <f>VLOOKUP('2024-03-18_windows_device_0'!P560,'2024-03-18_windows_device_0'!P$1:P$911,1,0)</f>
        <v>38.559333333333335</v>
      </c>
      <c r="B560">
        <f>VLOOKUP('2024-03-18_windows_device_0'!Q560,'2024-03-18_windows_device_0'!Q$1:Q$911,1,0)</f>
        <v>2184195</v>
      </c>
      <c r="C560">
        <f t="shared" si="27"/>
        <v>-5.6071090645775777E-2</v>
      </c>
      <c r="D560">
        <f t="shared" si="25"/>
        <v>2184074.7432543626</v>
      </c>
      <c r="E560">
        <f t="shared" si="26"/>
        <v>38.503262242687562</v>
      </c>
    </row>
    <row r="561" spans="1:5" x14ac:dyDescent="0.25">
      <c r="A561">
        <f>VLOOKUP('2024-03-18_windows_device_0'!P561,'2024-03-18_windows_device_0'!P$1:P$911,1,0)</f>
        <v>38.549333333333337</v>
      </c>
      <c r="B561">
        <f>VLOOKUP('2024-03-18_windows_device_0'!Q561,'2024-03-18_windows_device_0'!Q$1:Q$911,1,0)</f>
        <v>2184194</v>
      </c>
      <c r="C561">
        <f t="shared" si="27"/>
        <v>-1.0012694758172722E-2</v>
      </c>
      <c r="D561">
        <f t="shared" si="25"/>
        <v>2184172.5255811363</v>
      </c>
      <c r="E561">
        <f t="shared" si="26"/>
        <v>38.539320638575163</v>
      </c>
    </row>
    <row r="562" spans="1:5" x14ac:dyDescent="0.25">
      <c r="A562">
        <f>VLOOKUP('2024-03-18_windows_device_0'!P562,'2024-03-18_windows_device_0'!P$1:P$911,1,0)</f>
        <v>38.516666666666666</v>
      </c>
      <c r="B562">
        <f>VLOOKUP('2024-03-18_windows_device_0'!Q562,'2024-03-18_windows_device_0'!Q$1:Q$911,1,0)</f>
        <v>2184193</v>
      </c>
      <c r="C562">
        <f t="shared" si="27"/>
        <v>-3.2708136210041802E-2</v>
      </c>
      <c r="D562">
        <f t="shared" si="25"/>
        <v>2184122.8502317113</v>
      </c>
      <c r="E562">
        <f t="shared" si="26"/>
        <v>38.483958530456626</v>
      </c>
    </row>
    <row r="563" spans="1:5" x14ac:dyDescent="0.25">
      <c r="A563">
        <f>VLOOKUP('2024-03-18_windows_device_0'!P563,'2024-03-18_windows_device_0'!P$1:P$911,1,0)</f>
        <v>38.488</v>
      </c>
      <c r="B563">
        <f>VLOOKUP('2024-03-18_windows_device_0'!Q563,'2024-03-18_windows_device_0'!Q$1:Q$911,1,0)</f>
        <v>2184193</v>
      </c>
      <c r="C563">
        <f t="shared" si="27"/>
        <v>-2.8703058306767022E-2</v>
      </c>
      <c r="D563">
        <f t="shared" si="25"/>
        <v>2184131.4399992572</v>
      </c>
      <c r="E563">
        <f t="shared" si="26"/>
        <v>38.459296941693232</v>
      </c>
    </row>
    <row r="564" spans="1:5" x14ac:dyDescent="0.25">
      <c r="A564">
        <f>VLOOKUP('2024-03-18_windows_device_0'!P564,'2024-03-18_windows_device_0'!P$1:P$911,1,0)</f>
        <v>38.457333333333331</v>
      </c>
      <c r="B564">
        <f>VLOOKUP('2024-03-18_windows_device_0'!Q564,'2024-03-18_windows_device_0'!Q$1:Q$911,1,0)</f>
        <v>2184187</v>
      </c>
      <c r="C564">
        <f t="shared" si="27"/>
        <v>-3.070559725840441E-2</v>
      </c>
      <c r="D564">
        <f t="shared" si="25"/>
        <v>2184121.1451154845</v>
      </c>
      <c r="E564">
        <f t="shared" si="26"/>
        <v>38.426627736074927</v>
      </c>
    </row>
    <row r="565" spans="1:5" x14ac:dyDescent="0.25">
      <c r="A565">
        <f>VLOOKUP('2024-03-18_windows_device_0'!P565,'2024-03-18_windows_device_0'!P$1:P$911,1,0)</f>
        <v>38.444000000000003</v>
      </c>
      <c r="B565">
        <f>VLOOKUP('2024-03-18_windows_device_0'!Q565,'2024-03-18_windows_device_0'!Q$1:Q$911,1,0)</f>
        <v>2184186</v>
      </c>
      <c r="C565">
        <f t="shared" si="27"/>
        <v>-1.3350259677561257E-2</v>
      </c>
      <c r="D565">
        <f t="shared" si="25"/>
        <v>2184157.367441515</v>
      </c>
      <c r="E565">
        <f t="shared" si="26"/>
        <v>38.430649740322444</v>
      </c>
    </row>
    <row r="566" spans="1:5" x14ac:dyDescent="0.25">
      <c r="A566">
        <f>VLOOKUP('2024-03-18_windows_device_0'!P566,'2024-03-18_windows_device_0'!P$1:P$911,1,0)</f>
        <v>38.411333333333332</v>
      </c>
      <c r="B566">
        <f>VLOOKUP('2024-03-18_windows_device_0'!Q566,'2024-03-18_windows_device_0'!Q$1:Q$911,1,0)</f>
        <v>2184183</v>
      </c>
      <c r="C566">
        <f t="shared" si="27"/>
        <v>-3.2708136210041802E-2</v>
      </c>
      <c r="D566">
        <f t="shared" si="25"/>
        <v>2184112.8502317113</v>
      </c>
      <c r="E566">
        <f t="shared" si="26"/>
        <v>38.378625197123291</v>
      </c>
    </row>
    <row r="567" spans="1:5" x14ac:dyDescent="0.25">
      <c r="A567">
        <f>VLOOKUP('2024-03-18_windows_device_0'!P567,'2024-03-18_windows_device_0'!P$1:P$911,1,0)</f>
        <v>38.371333333333332</v>
      </c>
      <c r="B567">
        <f>VLOOKUP('2024-03-18_windows_device_0'!Q567,'2024-03-18_windows_device_0'!Q$1:Q$911,1,0)</f>
        <v>2184176</v>
      </c>
      <c r="C567">
        <f t="shared" si="27"/>
        <v>-4.0050779032697999E-2</v>
      </c>
      <c r="D567">
        <f t="shared" si="25"/>
        <v>2184090.1023245449</v>
      </c>
      <c r="E567">
        <f t="shared" si="26"/>
        <v>38.331282554300635</v>
      </c>
    </row>
    <row r="568" spans="1:5" x14ac:dyDescent="0.25">
      <c r="A568">
        <f>VLOOKUP('2024-03-18_windows_device_0'!P568,'2024-03-18_windows_device_0'!P$1:P$911,1,0)</f>
        <v>38.362000000000002</v>
      </c>
      <c r="B568">
        <f>VLOOKUP('2024-03-18_windows_device_0'!Q568,'2024-03-18_windows_device_0'!Q$1:Q$911,1,0)</f>
        <v>2184173</v>
      </c>
      <c r="C568">
        <f t="shared" si="27"/>
        <v>-9.3451817742935921E-3</v>
      </c>
      <c r="D568">
        <f t="shared" si="25"/>
        <v>2184152.9572090604</v>
      </c>
      <c r="E568">
        <f t="shared" si="26"/>
        <v>38.352654818225709</v>
      </c>
    </row>
    <row r="569" spans="1:5" x14ac:dyDescent="0.25">
      <c r="A569">
        <f>VLOOKUP('2024-03-18_windows_device_0'!P569,'2024-03-18_windows_device_0'!P$1:P$911,1,0)</f>
        <v>38.336666666666666</v>
      </c>
      <c r="B569">
        <f>VLOOKUP('2024-03-18_windows_device_0'!Q569,'2024-03-18_windows_device_0'!Q$1:Q$911,1,0)</f>
        <v>2184175</v>
      </c>
      <c r="C569">
        <f t="shared" si="27"/>
        <v>-2.5365493387378483E-2</v>
      </c>
      <c r="D569">
        <f t="shared" si="25"/>
        <v>2184120.5981388781</v>
      </c>
      <c r="E569">
        <f t="shared" si="26"/>
        <v>38.31130117327929</v>
      </c>
    </row>
    <row r="570" spans="1:5" x14ac:dyDescent="0.25">
      <c r="A570">
        <f>VLOOKUP('2024-03-18_windows_device_0'!P570,'2024-03-18_windows_device_0'!P$1:P$911,1,0)</f>
        <v>38.317999999999998</v>
      </c>
      <c r="B570">
        <f>VLOOKUP('2024-03-18_windows_device_0'!Q570,'2024-03-18_windows_device_0'!Q$1:Q$911,1,0)</f>
        <v>2184175</v>
      </c>
      <c r="C570">
        <f t="shared" si="27"/>
        <v>-1.8690363548594296E-2</v>
      </c>
      <c r="D570">
        <f t="shared" si="25"/>
        <v>2184134.9144181209</v>
      </c>
      <c r="E570">
        <f t="shared" si="26"/>
        <v>38.299309636451405</v>
      </c>
    </row>
    <row r="571" spans="1:5" x14ac:dyDescent="0.25">
      <c r="A571">
        <f>VLOOKUP('2024-03-18_windows_device_0'!P571,'2024-03-18_windows_device_0'!P$1:P$911,1,0)</f>
        <v>38.28</v>
      </c>
      <c r="B571">
        <f>VLOOKUP('2024-03-18_windows_device_0'!Q571,'2024-03-18_windows_device_0'!Q$1:Q$911,1,0)</f>
        <v>2184175</v>
      </c>
      <c r="C571">
        <f t="shared" si="27"/>
        <v>-3.8048240081060614E-2</v>
      </c>
      <c r="D571">
        <f t="shared" si="25"/>
        <v>2184093.3972083176</v>
      </c>
      <c r="E571">
        <f t="shared" si="26"/>
        <v>38.24195175991894</v>
      </c>
    </row>
    <row r="572" spans="1:5" x14ac:dyDescent="0.25">
      <c r="A572">
        <f>VLOOKUP('2024-03-18_windows_device_0'!P572,'2024-03-18_windows_device_0'!P$1:P$911,1,0)</f>
        <v>38.262666666666668</v>
      </c>
      <c r="B572">
        <f>VLOOKUP('2024-03-18_windows_device_0'!Q572,'2024-03-18_windows_device_0'!Q$1:Q$911,1,0)</f>
        <v>2184176</v>
      </c>
      <c r="C572">
        <f t="shared" si="27"/>
        <v>-1.7355337580836037E-2</v>
      </c>
      <c r="D572">
        <f t="shared" si="25"/>
        <v>2184138.7776739695</v>
      </c>
      <c r="E572">
        <f t="shared" si="26"/>
        <v>38.24531132908583</v>
      </c>
    </row>
    <row r="573" spans="1:5" x14ac:dyDescent="0.25">
      <c r="A573">
        <f>VLOOKUP('2024-03-18_windows_device_0'!P573,'2024-03-18_windows_device_0'!P$1:P$911,1,0)</f>
        <v>38.229999999999997</v>
      </c>
      <c r="B573">
        <f>VLOOKUP('2024-03-18_windows_device_0'!Q573,'2024-03-18_windows_device_0'!Q$1:Q$911,1,0)</f>
        <v>2184174</v>
      </c>
      <c r="C573">
        <f t="shared" si="27"/>
        <v>-3.2708136210041802E-2</v>
      </c>
      <c r="D573">
        <f t="shared" si="25"/>
        <v>2184103.8502317113</v>
      </c>
      <c r="E573">
        <f t="shared" si="26"/>
        <v>38.197291863789957</v>
      </c>
    </row>
    <row r="574" spans="1:5" x14ac:dyDescent="0.25">
      <c r="A574">
        <f>VLOOKUP('2024-03-18_windows_device_0'!P574,'2024-03-18_windows_device_0'!P$1:P$911,1,0)</f>
        <v>38.204666666666668</v>
      </c>
      <c r="B574">
        <f>VLOOKUP('2024-03-18_windows_device_0'!Q574,'2024-03-18_windows_device_0'!Q$1:Q$911,1,0)</f>
        <v>2184172</v>
      </c>
      <c r="C574">
        <f t="shared" si="27"/>
        <v>-2.536549338737137E-2</v>
      </c>
      <c r="D574">
        <f t="shared" si="25"/>
        <v>2184117.5981388781</v>
      </c>
      <c r="E574">
        <f t="shared" si="26"/>
        <v>38.179301173279299</v>
      </c>
    </row>
    <row r="575" spans="1:5" x14ac:dyDescent="0.25">
      <c r="A575">
        <f>VLOOKUP('2024-03-18_windows_device_0'!P575,'2024-03-18_windows_device_0'!P$1:P$911,1,0)</f>
        <v>38.18333333333333</v>
      </c>
      <c r="B575">
        <f>VLOOKUP('2024-03-18_windows_device_0'!Q575,'2024-03-18_windows_device_0'!Q$1:Q$911,1,0)</f>
        <v>2184170</v>
      </c>
      <c r="C575">
        <f t="shared" si="27"/>
        <v>-2.1360415484110818E-2</v>
      </c>
      <c r="D575">
        <f t="shared" si="25"/>
        <v>2184124.187906424</v>
      </c>
      <c r="E575">
        <f t="shared" si="26"/>
        <v>38.161972917849219</v>
      </c>
    </row>
    <row r="576" spans="1:5" x14ac:dyDescent="0.25">
      <c r="A576">
        <f>VLOOKUP('2024-03-18_windows_device_0'!P576,'2024-03-18_windows_device_0'!P$1:P$911,1,0)</f>
        <v>38.152000000000001</v>
      </c>
      <c r="B576">
        <f>VLOOKUP('2024-03-18_windows_device_0'!Q576,'2024-03-18_windows_device_0'!Q$1:Q$911,1,0)</f>
        <v>2184171</v>
      </c>
      <c r="C576">
        <f t="shared" si="27"/>
        <v>-3.1373110242276424E-2</v>
      </c>
      <c r="D576">
        <f t="shared" si="25"/>
        <v>2184103.7134875599</v>
      </c>
      <c r="E576">
        <f t="shared" si="26"/>
        <v>38.120626889757723</v>
      </c>
    </row>
    <row r="577" spans="1:5" x14ac:dyDescent="0.25">
      <c r="A577">
        <f>VLOOKUP('2024-03-18_windows_device_0'!P577,'2024-03-18_windows_device_0'!P$1:P$911,1,0)</f>
        <v>38.133333333333333</v>
      </c>
      <c r="B577">
        <f>VLOOKUP('2024-03-18_windows_device_0'!Q577,'2024-03-18_windows_device_0'!Q$1:Q$911,1,0)</f>
        <v>2184169</v>
      </c>
      <c r="C577">
        <f t="shared" si="27"/>
        <v>-1.8690363548594296E-2</v>
      </c>
      <c r="D577">
        <f t="shared" si="25"/>
        <v>2184128.9144181209</v>
      </c>
      <c r="E577">
        <f t="shared" si="26"/>
        <v>38.11464296978474</v>
      </c>
    </row>
    <row r="578" spans="1:5" x14ac:dyDescent="0.25">
      <c r="A578">
        <f>VLOOKUP('2024-03-18_windows_device_0'!P578,'2024-03-18_windows_device_0'!P$1:P$911,1,0)</f>
        <v>38.107333333333337</v>
      </c>
      <c r="B578">
        <f>VLOOKUP('2024-03-18_windows_device_0'!Q578,'2024-03-18_windows_device_0'!Q$1:Q$911,1,0)</f>
        <v>2184166</v>
      </c>
      <c r="C578">
        <f t="shared" si="27"/>
        <v>-2.60330063712505E-2</v>
      </c>
      <c r="D578">
        <f t="shared" si="25"/>
        <v>2184110.166510954</v>
      </c>
      <c r="E578">
        <f t="shared" si="26"/>
        <v>38.081300326962086</v>
      </c>
    </row>
    <row r="579" spans="1:5" x14ac:dyDescent="0.25">
      <c r="A579">
        <f>VLOOKUP('2024-03-18_windows_device_0'!P579,'2024-03-18_windows_device_0'!P$1:P$911,1,0)</f>
        <v>38.088000000000001</v>
      </c>
      <c r="B579">
        <f>VLOOKUP('2024-03-18_windows_device_0'!Q579,'2024-03-18_windows_device_0'!Q$1:Q$911,1,0)</f>
        <v>2184164</v>
      </c>
      <c r="C579">
        <f t="shared" si="27"/>
        <v>-1.9357876532473429E-2</v>
      </c>
      <c r="D579">
        <f t="shared" ref="D579:D642" si="28">B579+C579*F$3</f>
        <v>2184122.4827901968</v>
      </c>
      <c r="E579">
        <f t="shared" ref="E579:E642" si="29">C579+A579</f>
        <v>38.068642123467527</v>
      </c>
    </row>
    <row r="580" spans="1:5" x14ac:dyDescent="0.25">
      <c r="A580">
        <f>VLOOKUP('2024-03-18_windows_device_0'!P580,'2024-03-18_windows_device_0'!P$1:P$911,1,0)</f>
        <v>38.06133333333333</v>
      </c>
      <c r="B580">
        <f>VLOOKUP('2024-03-18_windows_device_0'!Q580,'2024-03-18_windows_device_0'!Q$1:Q$911,1,0)</f>
        <v>2184158</v>
      </c>
      <c r="C580">
        <f t="shared" si="27"/>
        <v>-2.6700519355136745E-2</v>
      </c>
      <c r="D580">
        <f t="shared" si="28"/>
        <v>2184100.7348830299</v>
      </c>
      <c r="E580">
        <f t="shared" si="29"/>
        <v>38.034632813978192</v>
      </c>
    </row>
    <row r="581" spans="1:5" x14ac:dyDescent="0.25">
      <c r="A581">
        <f>VLOOKUP('2024-03-18_windows_device_0'!P581,'2024-03-18_windows_device_0'!P$1:P$911,1,0)</f>
        <v>38.033333333333331</v>
      </c>
      <c r="B581">
        <f>VLOOKUP('2024-03-18_windows_device_0'!Q581,'2024-03-18_windows_device_0'!Q$1:Q$911,1,0)</f>
        <v>2184157</v>
      </c>
      <c r="C581">
        <f t="shared" si="27"/>
        <v>-2.8035545322887889E-2</v>
      </c>
      <c r="D581">
        <f t="shared" si="28"/>
        <v>2184096.8716271813</v>
      </c>
      <c r="E581">
        <f t="shared" si="29"/>
        <v>38.005297788010445</v>
      </c>
    </row>
    <row r="582" spans="1:5" x14ac:dyDescent="0.25">
      <c r="A582">
        <f>VLOOKUP('2024-03-18_windows_device_0'!P582,'2024-03-18_windows_device_0'!P$1:P$911,1,0)</f>
        <v>38.007333333333335</v>
      </c>
      <c r="B582">
        <f>VLOOKUP('2024-03-18_windows_device_0'!Q582,'2024-03-18_windows_device_0'!Q$1:Q$911,1,0)</f>
        <v>2184157</v>
      </c>
      <c r="C582">
        <f t="shared" si="27"/>
        <v>-2.60330063712505E-2</v>
      </c>
      <c r="D582">
        <f t="shared" si="28"/>
        <v>2184101.166510954</v>
      </c>
      <c r="E582">
        <f t="shared" si="29"/>
        <v>37.981300326962085</v>
      </c>
    </row>
    <row r="583" spans="1:5" x14ac:dyDescent="0.25">
      <c r="A583">
        <f>VLOOKUP('2024-03-18_windows_device_0'!P583,'2024-03-18_windows_device_0'!P$1:P$911,1,0)</f>
        <v>37.99133333333333</v>
      </c>
      <c r="B583">
        <f>VLOOKUP('2024-03-18_windows_device_0'!Q583,'2024-03-18_windows_device_0'!Q$1:Q$911,1,0)</f>
        <v>2184158</v>
      </c>
      <c r="C583">
        <f t="shared" si="27"/>
        <v>-1.6020311613084891E-2</v>
      </c>
      <c r="D583">
        <f t="shared" si="28"/>
        <v>2184123.6409298177</v>
      </c>
      <c r="E583">
        <f t="shared" si="29"/>
        <v>37.975313021720247</v>
      </c>
    </row>
    <row r="584" spans="1:5" x14ac:dyDescent="0.25">
      <c r="A584">
        <f>VLOOKUP('2024-03-18_windows_device_0'!P584,'2024-03-18_windows_device_0'!P$1:P$911,1,0)</f>
        <v>37.952666666666666</v>
      </c>
      <c r="B584">
        <f>VLOOKUP('2024-03-18_windows_device_0'!Q584,'2024-03-18_windows_device_0'!Q$1:Q$911,1,0)</f>
        <v>2184151</v>
      </c>
      <c r="C584">
        <f t="shared" si="27"/>
        <v>-3.871575306493974E-2</v>
      </c>
      <c r="D584">
        <f t="shared" si="28"/>
        <v>2184067.9655803931</v>
      </c>
      <c r="E584">
        <f t="shared" si="29"/>
        <v>37.913950913601724</v>
      </c>
    </row>
    <row r="585" spans="1:5" x14ac:dyDescent="0.25">
      <c r="A585">
        <f>VLOOKUP('2024-03-18_windows_device_0'!P585,'2024-03-18_windows_device_0'!P$1:P$911,1,0)</f>
        <v>37.946666666666665</v>
      </c>
      <c r="B585">
        <f>VLOOKUP('2024-03-18_windows_device_0'!Q585,'2024-03-18_windows_device_0'!Q$1:Q$911,1,0)</f>
        <v>2184141</v>
      </c>
      <c r="C585">
        <f t="shared" si="27"/>
        <v>-6.0076168549050559E-3</v>
      </c>
      <c r="D585">
        <f t="shared" si="28"/>
        <v>2184128.1153486818</v>
      </c>
      <c r="E585">
        <f t="shared" si="29"/>
        <v>37.940659049811764</v>
      </c>
    </row>
    <row r="586" spans="1:5" x14ac:dyDescent="0.25">
      <c r="A586">
        <f>VLOOKUP('2024-03-18_windows_device_0'!P586,'2024-03-18_windows_device_0'!P$1:P$911,1,0)</f>
        <v>37.912666666666667</v>
      </c>
      <c r="B586">
        <f>VLOOKUP('2024-03-18_windows_device_0'!Q586,'2024-03-18_windows_device_0'!Q$1:Q$911,1,0)</f>
        <v>2184137</v>
      </c>
      <c r="C586">
        <f t="shared" si="27"/>
        <v>-3.4043162177792949E-2</v>
      </c>
      <c r="D586">
        <f t="shared" si="28"/>
        <v>2184063.9869758631</v>
      </c>
      <c r="E586">
        <f t="shared" si="29"/>
        <v>37.878623504488871</v>
      </c>
    </row>
    <row r="587" spans="1:5" x14ac:dyDescent="0.25">
      <c r="A587">
        <f>VLOOKUP('2024-03-18_windows_device_0'!P587,'2024-03-18_windows_device_0'!P$1:P$911,1,0)</f>
        <v>37.885333333333335</v>
      </c>
      <c r="B587">
        <f>VLOOKUP('2024-03-18_windows_device_0'!Q587,'2024-03-18_windows_device_0'!Q$1:Q$911,1,0)</f>
        <v>2184140</v>
      </c>
      <c r="C587">
        <f t="shared" si="27"/>
        <v>-2.7368032339008759E-2</v>
      </c>
      <c r="D587">
        <f t="shared" si="28"/>
        <v>2184081.3032551054</v>
      </c>
      <c r="E587">
        <f t="shared" si="29"/>
        <v>37.85796530099433</v>
      </c>
    </row>
    <row r="588" spans="1:5" x14ac:dyDescent="0.25">
      <c r="A588">
        <f>VLOOKUP('2024-03-18_windows_device_0'!P588,'2024-03-18_windows_device_0'!P$1:P$911,1,0)</f>
        <v>37.864666666666665</v>
      </c>
      <c r="B588">
        <f>VLOOKUP('2024-03-18_windows_device_0'!Q588,'2024-03-18_windows_device_0'!Q$1:Q$911,1,0)</f>
        <v>2184150</v>
      </c>
      <c r="C588">
        <f t="shared" si="27"/>
        <v>-2.0692902500231689E-2</v>
      </c>
      <c r="D588">
        <f t="shared" si="28"/>
        <v>2184105.6195343481</v>
      </c>
      <c r="E588">
        <f t="shared" si="29"/>
        <v>37.843973764166435</v>
      </c>
    </row>
    <row r="589" spans="1:5" x14ac:dyDescent="0.25">
      <c r="A589">
        <f>VLOOKUP('2024-03-18_windows_device_0'!P589,'2024-03-18_windows_device_0'!P$1:P$911,1,0)</f>
        <v>37.826000000000001</v>
      </c>
      <c r="B589">
        <f>VLOOKUP('2024-03-18_windows_device_0'!Q589,'2024-03-18_windows_device_0'!Q$1:Q$911,1,0)</f>
        <v>2184151</v>
      </c>
      <c r="C589">
        <f t="shared" si="27"/>
        <v>-3.871575306493974E-2</v>
      </c>
      <c r="D589">
        <f t="shared" si="28"/>
        <v>2184067.9655803931</v>
      </c>
      <c r="E589">
        <f t="shared" si="29"/>
        <v>37.787284246935059</v>
      </c>
    </row>
    <row r="590" spans="1:5" x14ac:dyDescent="0.25">
      <c r="A590">
        <f>VLOOKUP('2024-03-18_windows_device_0'!P590,'2024-03-18_windows_device_0'!P$1:P$911,1,0)</f>
        <v>37.825333333333333</v>
      </c>
      <c r="B590">
        <f>VLOOKUP('2024-03-18_windows_device_0'!Q590,'2024-03-18_windows_device_0'!Q$1:Q$911,1,0)</f>
        <v>2184146</v>
      </c>
      <c r="C590">
        <f t="shared" si="27"/>
        <v>-6.6751298387913007E-4</v>
      </c>
      <c r="D590">
        <f t="shared" si="28"/>
        <v>2184144.5683720759</v>
      </c>
      <c r="E590">
        <f t="shared" si="29"/>
        <v>37.824665820349452</v>
      </c>
    </row>
    <row r="591" spans="1:5" x14ac:dyDescent="0.25">
      <c r="A591">
        <f>VLOOKUP('2024-03-18_windows_device_0'!P591,'2024-03-18_windows_device_0'!P$1:P$911,1,0)</f>
        <v>37.777333333333331</v>
      </c>
      <c r="B591">
        <f>VLOOKUP('2024-03-18_windows_device_0'!Q591,'2024-03-18_windows_device_0'!Q$1:Q$911,1,0)</f>
        <v>2184143</v>
      </c>
      <c r="C591">
        <f t="shared" si="27"/>
        <v>-4.8060934839240448E-2</v>
      </c>
      <c r="D591">
        <f t="shared" si="28"/>
        <v>2184039.9227894535</v>
      </c>
      <c r="E591">
        <f t="shared" si="29"/>
        <v>37.729272398494089</v>
      </c>
    </row>
    <row r="592" spans="1:5" x14ac:dyDescent="0.25">
      <c r="A592">
        <f>VLOOKUP('2024-03-18_windows_device_0'!P592,'2024-03-18_windows_device_0'!P$1:P$911,1,0)</f>
        <v>37.769333333333336</v>
      </c>
      <c r="B592">
        <f>VLOOKUP('2024-03-18_windows_device_0'!Q592,'2024-03-18_windows_device_0'!Q$1:Q$911,1,0)</f>
        <v>2184146</v>
      </c>
      <c r="C592">
        <f t="shared" si="27"/>
        <v>-8.0101558065353313E-3</v>
      </c>
      <c r="D592">
        <f t="shared" si="28"/>
        <v>2184128.8204649091</v>
      </c>
      <c r="E592">
        <f t="shared" si="29"/>
        <v>37.761323177526798</v>
      </c>
    </row>
    <row r="593" spans="1:5" x14ac:dyDescent="0.25">
      <c r="A593">
        <f>VLOOKUP('2024-03-18_windows_device_0'!P593,'2024-03-18_windows_device_0'!P$1:P$911,1,0)</f>
        <v>37.718000000000004</v>
      </c>
      <c r="B593">
        <f>VLOOKUP('2024-03-18_windows_device_0'!Q593,'2024-03-18_windows_device_0'!Q$1:Q$911,1,0)</f>
        <v>2184141</v>
      </c>
      <c r="C593">
        <f t="shared" si="27"/>
        <v>-5.1398499758628986E-2</v>
      </c>
      <c r="D593">
        <f t="shared" si="28"/>
        <v>2184030.7646498322</v>
      </c>
      <c r="E593">
        <f t="shared" si="29"/>
        <v>37.666601500241377</v>
      </c>
    </row>
    <row r="594" spans="1:5" x14ac:dyDescent="0.25">
      <c r="A594">
        <f>VLOOKUP('2024-03-18_windows_device_0'!P594,'2024-03-18_windows_device_0'!P$1:P$911,1,0)</f>
        <v>37.706666666666663</v>
      </c>
      <c r="B594">
        <f>VLOOKUP('2024-03-18_windows_device_0'!Q594,'2024-03-18_windows_device_0'!Q$1:Q$911,1,0)</f>
        <v>2184141</v>
      </c>
      <c r="C594">
        <f t="shared" si="27"/>
        <v>-1.1347720725938096E-2</v>
      </c>
      <c r="D594">
        <f t="shared" si="28"/>
        <v>2184116.6623252877</v>
      </c>
      <c r="E594">
        <f t="shared" si="29"/>
        <v>37.695318945940727</v>
      </c>
    </row>
    <row r="595" spans="1:5" x14ac:dyDescent="0.25">
      <c r="A595">
        <f>VLOOKUP('2024-03-18_windows_device_0'!P595,'2024-03-18_windows_device_0'!P$1:P$911,1,0)</f>
        <v>37.677999999999997</v>
      </c>
      <c r="B595">
        <f>VLOOKUP('2024-03-18_windows_device_0'!Q595,'2024-03-18_windows_device_0'!Q$1:Q$911,1,0)</f>
        <v>2184144</v>
      </c>
      <c r="C595">
        <f t="shared" si="27"/>
        <v>-2.8703058306767022E-2</v>
      </c>
      <c r="D595">
        <f t="shared" si="28"/>
        <v>2184082.4399992572</v>
      </c>
      <c r="E595">
        <f t="shared" si="29"/>
        <v>37.64929694169323</v>
      </c>
    </row>
    <row r="596" spans="1:5" x14ac:dyDescent="0.25">
      <c r="A596">
        <f>VLOOKUP('2024-03-18_windows_device_0'!P596,'2024-03-18_windows_device_0'!P$1:P$911,1,0)</f>
        <v>37.661999999999999</v>
      </c>
      <c r="B596">
        <f>VLOOKUP('2024-03-18_windows_device_0'!Q596,'2024-03-18_windows_device_0'!Q$1:Q$911,1,0)</f>
        <v>2184140</v>
      </c>
      <c r="C596">
        <f t="shared" si="27"/>
        <v>-1.6020311613077778E-2</v>
      </c>
      <c r="D596">
        <f t="shared" si="28"/>
        <v>2184105.6409298177</v>
      </c>
      <c r="E596">
        <f t="shared" si="29"/>
        <v>37.645979688386923</v>
      </c>
    </row>
    <row r="597" spans="1:5" x14ac:dyDescent="0.25">
      <c r="A597">
        <f>VLOOKUP('2024-03-18_windows_device_0'!P597,'2024-03-18_windows_device_0'!P$1:P$911,1,0)</f>
        <v>37.62466666666667</v>
      </c>
      <c r="B597">
        <f>VLOOKUP('2024-03-18_windows_device_0'!Q597,'2024-03-18_windows_device_0'!Q$1:Q$911,1,0)</f>
        <v>2184145</v>
      </c>
      <c r="C597">
        <f t="shared" si="27"/>
        <v>-3.7380727097181481E-2</v>
      </c>
      <c r="D597">
        <f t="shared" si="28"/>
        <v>2184064.8288362417</v>
      </c>
      <c r="E597">
        <f t="shared" si="29"/>
        <v>37.58728593956949</v>
      </c>
    </row>
    <row r="598" spans="1:5" x14ac:dyDescent="0.25">
      <c r="A598">
        <f>VLOOKUP('2024-03-18_windows_device_0'!P598,'2024-03-18_windows_device_0'!P$1:P$911,1,0)</f>
        <v>37.609333333333332</v>
      </c>
      <c r="B598">
        <f>VLOOKUP('2024-03-18_windows_device_0'!Q598,'2024-03-18_windows_device_0'!Q$1:Q$911,1,0)</f>
        <v>2184143</v>
      </c>
      <c r="C598">
        <f t="shared" si="27"/>
        <v>-1.5352798629205763E-2</v>
      </c>
      <c r="D598">
        <f t="shared" si="28"/>
        <v>2184110.0725577422</v>
      </c>
      <c r="E598">
        <f t="shared" si="29"/>
        <v>37.593980534704123</v>
      </c>
    </row>
    <row r="599" spans="1:5" x14ac:dyDescent="0.25">
      <c r="A599">
        <f>VLOOKUP('2024-03-18_windows_device_0'!P599,'2024-03-18_windows_device_0'!P$1:P$911,1,0)</f>
        <v>37.567999999999998</v>
      </c>
      <c r="B599">
        <f>VLOOKUP('2024-03-18_windows_device_0'!Q599,'2024-03-18_windows_device_0'!Q$1:Q$911,1,0)</f>
        <v>2184138</v>
      </c>
      <c r="C599">
        <f t="shared" si="27"/>
        <v>-4.1385805000456265E-2</v>
      </c>
      <c r="D599">
        <f t="shared" si="28"/>
        <v>2184049.2390686963</v>
      </c>
      <c r="E599">
        <f t="shared" si="29"/>
        <v>37.526614194999539</v>
      </c>
    </row>
    <row r="600" spans="1:5" x14ac:dyDescent="0.25">
      <c r="A600">
        <f>VLOOKUP('2024-03-18_windows_device_0'!P600,'2024-03-18_windows_device_0'!P$1:P$911,1,0)</f>
        <v>37.553333333333335</v>
      </c>
      <c r="B600">
        <f>VLOOKUP('2024-03-18_windows_device_0'!Q600,'2024-03-18_windows_device_0'!Q$1:Q$911,1,0)</f>
        <v>2184134</v>
      </c>
      <c r="C600">
        <f t="shared" si="27"/>
        <v>-1.4685285645319518E-2</v>
      </c>
      <c r="D600">
        <f t="shared" si="28"/>
        <v>2184102.5041856663</v>
      </c>
      <c r="E600">
        <f t="shared" si="29"/>
        <v>37.538648047688014</v>
      </c>
    </row>
    <row r="601" spans="1:5" x14ac:dyDescent="0.25">
      <c r="A601">
        <f>VLOOKUP('2024-03-18_windows_device_0'!P601,'2024-03-18_windows_device_0'!P$1:P$911,1,0)</f>
        <v>37.527999999999999</v>
      </c>
      <c r="B601">
        <f>VLOOKUP('2024-03-18_windows_device_0'!Q601,'2024-03-18_windows_device_0'!Q$1:Q$911,1,0)</f>
        <v>2184121</v>
      </c>
      <c r="C601">
        <f t="shared" si="27"/>
        <v>-2.5365493387378483E-2</v>
      </c>
      <c r="D601">
        <f t="shared" si="28"/>
        <v>2184066.5981388781</v>
      </c>
      <c r="E601">
        <f t="shared" si="29"/>
        <v>37.502634506612623</v>
      </c>
    </row>
    <row r="602" spans="1:5" x14ac:dyDescent="0.25">
      <c r="A602">
        <f>VLOOKUP('2024-03-18_windows_device_0'!P602,'2024-03-18_windows_device_0'!P$1:P$911,1,0)</f>
        <v>37.50266666666667</v>
      </c>
      <c r="B602">
        <f>VLOOKUP('2024-03-18_windows_device_0'!Q602,'2024-03-18_windows_device_0'!Q$1:Q$911,1,0)</f>
        <v>2184118</v>
      </c>
      <c r="C602">
        <f t="shared" si="27"/>
        <v>-2.536549338737137E-2</v>
      </c>
      <c r="D602">
        <f t="shared" si="28"/>
        <v>2184063.5981388781</v>
      </c>
      <c r="E602">
        <f t="shared" si="29"/>
        <v>37.477301173279301</v>
      </c>
    </row>
    <row r="603" spans="1:5" x14ac:dyDescent="0.25">
      <c r="A603">
        <f>VLOOKUP('2024-03-18_windows_device_0'!P603,'2024-03-18_windows_device_0'!P$1:P$911,1,0)</f>
        <v>37.471333333333334</v>
      </c>
      <c r="B603">
        <f>VLOOKUP('2024-03-18_windows_device_0'!Q603,'2024-03-18_windows_device_0'!Q$1:Q$911,1,0)</f>
        <v>2184125</v>
      </c>
      <c r="C603">
        <f t="shared" si="27"/>
        <v>-3.1373110242283543E-2</v>
      </c>
      <c r="D603">
        <f t="shared" si="28"/>
        <v>2184057.7134875599</v>
      </c>
      <c r="E603">
        <f t="shared" si="29"/>
        <v>37.439960223091049</v>
      </c>
    </row>
    <row r="604" spans="1:5" x14ac:dyDescent="0.25">
      <c r="A604">
        <f>VLOOKUP('2024-03-18_windows_device_0'!P604,'2024-03-18_windows_device_0'!P$1:P$911,1,0)</f>
        <v>37.455333333333336</v>
      </c>
      <c r="B604">
        <f>VLOOKUP('2024-03-18_windows_device_0'!Q604,'2024-03-18_windows_device_0'!Q$1:Q$911,1,0)</f>
        <v>2184124</v>
      </c>
      <c r="C604">
        <f t="shared" si="27"/>
        <v>-1.6020311613077778E-2</v>
      </c>
      <c r="D604">
        <f t="shared" si="28"/>
        <v>2184089.6409298177</v>
      </c>
      <c r="E604">
        <f t="shared" si="29"/>
        <v>37.43931302172026</v>
      </c>
    </row>
    <row r="605" spans="1:5" x14ac:dyDescent="0.25">
      <c r="A605">
        <f>VLOOKUP('2024-03-18_windows_device_0'!P605,'2024-03-18_windows_device_0'!P$1:P$911,1,0)</f>
        <v>37.422666666666665</v>
      </c>
      <c r="B605">
        <f>VLOOKUP('2024-03-18_windows_device_0'!Q605,'2024-03-18_windows_device_0'!Q$1:Q$911,1,0)</f>
        <v>2184128</v>
      </c>
      <c r="C605">
        <f t="shared" si="27"/>
        <v>-3.2708136210041802E-2</v>
      </c>
      <c r="D605">
        <f t="shared" si="28"/>
        <v>2184057.8502317113</v>
      </c>
      <c r="E605">
        <f t="shared" si="29"/>
        <v>37.389958530456624</v>
      </c>
    </row>
    <row r="606" spans="1:5" x14ac:dyDescent="0.25">
      <c r="A606">
        <f>VLOOKUP('2024-03-18_windows_device_0'!P606,'2024-03-18_windows_device_0'!P$1:P$911,1,0)</f>
        <v>37.399333333333331</v>
      </c>
      <c r="B606">
        <f>VLOOKUP('2024-03-18_windows_device_0'!Q606,'2024-03-18_windows_device_0'!Q$1:Q$911,1,0)</f>
        <v>2184123</v>
      </c>
      <c r="C606">
        <f t="shared" si="27"/>
        <v>-2.3362954435741094E-2</v>
      </c>
      <c r="D606">
        <f t="shared" si="28"/>
        <v>2184072.8930226509</v>
      </c>
      <c r="E606">
        <f t="shared" si="29"/>
        <v>37.375970378897591</v>
      </c>
    </row>
    <row r="607" spans="1:5" x14ac:dyDescent="0.25">
      <c r="A607">
        <f>VLOOKUP('2024-03-18_windows_device_0'!P607,'2024-03-18_windows_device_0'!P$1:P$911,1,0)</f>
        <v>37.37533333333333</v>
      </c>
      <c r="B607">
        <f>VLOOKUP('2024-03-18_windows_device_0'!Q607,'2024-03-18_windows_device_0'!Q$1:Q$911,1,0)</f>
        <v>2184123</v>
      </c>
      <c r="C607">
        <f t="shared" si="27"/>
        <v>-2.4030467419620224E-2</v>
      </c>
      <c r="D607">
        <f t="shared" si="28"/>
        <v>2184071.4613947268</v>
      </c>
      <c r="E607">
        <f t="shared" si="29"/>
        <v>37.351302865913709</v>
      </c>
    </row>
    <row r="608" spans="1:5" x14ac:dyDescent="0.25">
      <c r="A608">
        <f>VLOOKUP('2024-03-18_windows_device_0'!P608,'2024-03-18_windows_device_0'!P$1:P$911,1,0)</f>
        <v>37.35</v>
      </c>
      <c r="B608">
        <f>VLOOKUP('2024-03-18_windows_device_0'!Q608,'2024-03-18_windows_device_0'!Q$1:Q$911,1,0)</f>
        <v>2184123</v>
      </c>
      <c r="C608">
        <f t="shared" si="27"/>
        <v>-2.536549338737137E-2</v>
      </c>
      <c r="D608">
        <f t="shared" si="28"/>
        <v>2184068.5981388781</v>
      </c>
      <c r="E608">
        <f t="shared" si="29"/>
        <v>37.324634506612632</v>
      </c>
    </row>
    <row r="609" spans="1:5" x14ac:dyDescent="0.25">
      <c r="A609">
        <f>VLOOKUP('2024-03-18_windows_device_0'!P609,'2024-03-18_windows_device_0'!P$1:P$911,1,0)</f>
        <v>37.322000000000003</v>
      </c>
      <c r="B609">
        <f>VLOOKUP('2024-03-18_windows_device_0'!Q609,'2024-03-18_windows_device_0'!Q$1:Q$911,1,0)</f>
        <v>2184118</v>
      </c>
      <c r="C609">
        <f t="shared" si="27"/>
        <v>-2.8035545322887889E-2</v>
      </c>
      <c r="D609">
        <f t="shared" si="28"/>
        <v>2184057.8716271813</v>
      </c>
      <c r="E609">
        <f t="shared" si="29"/>
        <v>37.293964454677116</v>
      </c>
    </row>
    <row r="610" spans="1:5" x14ac:dyDescent="0.25">
      <c r="A610">
        <f>VLOOKUP('2024-03-18_windows_device_0'!P610,'2024-03-18_windows_device_0'!P$1:P$911,1,0)</f>
        <v>37.291333333333334</v>
      </c>
      <c r="B610">
        <f>VLOOKUP('2024-03-18_windows_device_0'!Q610,'2024-03-18_windows_device_0'!Q$1:Q$911,1,0)</f>
        <v>2184104</v>
      </c>
      <c r="C610">
        <f t="shared" si="27"/>
        <v>-3.070559725840441E-2</v>
      </c>
      <c r="D610">
        <f t="shared" si="28"/>
        <v>2184038.1451154845</v>
      </c>
      <c r="E610">
        <f t="shared" si="29"/>
        <v>37.26062773607493</v>
      </c>
    </row>
    <row r="611" spans="1:5" x14ac:dyDescent="0.25">
      <c r="A611">
        <f>VLOOKUP('2024-03-18_windows_device_0'!P611,'2024-03-18_windows_device_0'!P$1:P$911,1,0)</f>
        <v>37.273333333333333</v>
      </c>
      <c r="B611">
        <f>VLOOKUP('2024-03-18_windows_device_0'!Q611,'2024-03-18_windows_device_0'!Q$1:Q$911,1,0)</f>
        <v>2184100</v>
      </c>
      <c r="C611">
        <f t="shared" si="27"/>
        <v>-1.8022850564715167E-2</v>
      </c>
      <c r="D611">
        <f t="shared" si="28"/>
        <v>2184061.346046045</v>
      </c>
      <c r="E611">
        <f t="shared" si="29"/>
        <v>37.255310482768621</v>
      </c>
    </row>
    <row r="612" spans="1:5" x14ac:dyDescent="0.25">
      <c r="A612">
        <f>VLOOKUP('2024-03-18_windows_device_0'!P612,'2024-03-18_windows_device_0'!P$1:P$911,1,0)</f>
        <v>37.229999999999997</v>
      </c>
      <c r="B612">
        <f>VLOOKUP('2024-03-18_windows_device_0'!Q612,'2024-03-18_windows_device_0'!Q$1:Q$911,1,0)</f>
        <v>2184096</v>
      </c>
      <c r="C612">
        <f t="shared" si="27"/>
        <v>-4.338834395209365E-2</v>
      </c>
      <c r="D612">
        <f t="shared" si="28"/>
        <v>2184002.9441849235</v>
      </c>
      <c r="E612">
        <f t="shared" si="29"/>
        <v>37.186611656047901</v>
      </c>
    </row>
    <row r="613" spans="1:5" x14ac:dyDescent="0.25">
      <c r="A613">
        <f>VLOOKUP('2024-03-18_windows_device_0'!P613,'2024-03-18_windows_device_0'!P$1:P$911,1,0)</f>
        <v>37.223333333333336</v>
      </c>
      <c r="B613">
        <f>VLOOKUP('2024-03-18_windows_device_0'!Q613,'2024-03-18_windows_device_0'!Q$1:Q$911,1,0)</f>
        <v>2184108</v>
      </c>
      <c r="C613">
        <f t="shared" si="27"/>
        <v>-6.6751298387770714E-3</v>
      </c>
      <c r="D613">
        <f t="shared" si="28"/>
        <v>2184093.6837207573</v>
      </c>
      <c r="E613">
        <f t="shared" si="29"/>
        <v>37.216658203494561</v>
      </c>
    </row>
    <row r="614" spans="1:5" x14ac:dyDescent="0.25">
      <c r="A614">
        <f>VLOOKUP('2024-03-18_windows_device_0'!P614,'2024-03-18_windows_device_0'!P$1:P$911,1,0)</f>
        <v>37.196666666666665</v>
      </c>
      <c r="B614">
        <f>VLOOKUP('2024-03-18_windows_device_0'!Q614,'2024-03-18_windows_device_0'!Q$1:Q$911,1,0)</f>
        <v>2184115</v>
      </c>
      <c r="C614">
        <f t="shared" si="27"/>
        <v>-2.6700519355136745E-2</v>
      </c>
      <c r="D614">
        <f t="shared" si="28"/>
        <v>2184057.7348830299</v>
      </c>
      <c r="E614">
        <f t="shared" si="29"/>
        <v>37.169966147311527</v>
      </c>
    </row>
    <row r="615" spans="1:5" x14ac:dyDescent="0.25">
      <c r="A615">
        <f>VLOOKUP('2024-03-18_windows_device_0'!P615,'2024-03-18_windows_device_0'!P$1:P$911,1,0)</f>
        <v>37.183999999999997</v>
      </c>
      <c r="B615">
        <f>VLOOKUP('2024-03-18_windows_device_0'!Q615,'2024-03-18_windows_device_0'!Q$1:Q$911,1,0)</f>
        <v>2184116</v>
      </c>
      <c r="C615">
        <f t="shared" si="27"/>
        <v>-1.2682746693689241E-2</v>
      </c>
      <c r="D615">
        <f t="shared" si="28"/>
        <v>2184088.7990694391</v>
      </c>
      <c r="E615">
        <f t="shared" si="29"/>
        <v>37.171317253306306</v>
      </c>
    </row>
    <row r="616" spans="1:5" x14ac:dyDescent="0.25">
      <c r="A616">
        <f>VLOOKUP('2024-03-18_windows_device_0'!P616,'2024-03-18_windows_device_0'!P$1:P$911,1,0)</f>
        <v>37.145333333333333</v>
      </c>
      <c r="B616">
        <f>VLOOKUP('2024-03-18_windows_device_0'!Q616,'2024-03-18_windows_device_0'!Q$1:Q$911,1,0)</f>
        <v>2184111</v>
      </c>
      <c r="C616">
        <f t="shared" ref="C616:C679" si="30">(A616-A615)*F$2</f>
        <v>-3.871575306493974E-2</v>
      </c>
      <c r="D616">
        <f t="shared" si="28"/>
        <v>2184027.9655803931</v>
      </c>
      <c r="E616">
        <f t="shared" si="29"/>
        <v>37.106617580268392</v>
      </c>
    </row>
    <row r="617" spans="1:5" x14ac:dyDescent="0.25">
      <c r="A617">
        <f>VLOOKUP('2024-03-18_windows_device_0'!P617,'2024-03-18_windows_device_0'!P$1:P$911,1,0)</f>
        <v>37.116666666666667</v>
      </c>
      <c r="B617">
        <f>VLOOKUP('2024-03-18_windows_device_0'!Q617,'2024-03-18_windows_device_0'!Q$1:Q$911,1,0)</f>
        <v>2184110</v>
      </c>
      <c r="C617">
        <f t="shared" si="30"/>
        <v>-2.8703058306767022E-2</v>
      </c>
      <c r="D617">
        <f t="shared" si="28"/>
        <v>2184048.4399992572</v>
      </c>
      <c r="E617">
        <f t="shared" si="29"/>
        <v>37.0879636083599</v>
      </c>
    </row>
    <row r="618" spans="1:5" x14ac:dyDescent="0.25">
      <c r="A618">
        <f>VLOOKUP('2024-03-18_windows_device_0'!P618,'2024-03-18_windows_device_0'!P$1:P$911,1,0)</f>
        <v>37.086666666666666</v>
      </c>
      <c r="B618">
        <f>VLOOKUP('2024-03-18_windows_device_0'!Q618,'2024-03-18_windows_device_0'!Q$1:Q$911,1,0)</f>
        <v>2184109</v>
      </c>
      <c r="C618">
        <f t="shared" si="30"/>
        <v>-3.0038084274525281E-2</v>
      </c>
      <c r="D618">
        <f t="shared" si="28"/>
        <v>2184044.5767434086</v>
      </c>
      <c r="E618">
        <f t="shared" si="29"/>
        <v>37.056628582392143</v>
      </c>
    </row>
    <row r="619" spans="1:5" x14ac:dyDescent="0.25">
      <c r="A619">
        <f>VLOOKUP('2024-03-18_windows_device_0'!P619,'2024-03-18_windows_device_0'!P$1:P$911,1,0)</f>
        <v>37.06133333333333</v>
      </c>
      <c r="B619">
        <f>VLOOKUP('2024-03-18_windows_device_0'!Q619,'2024-03-18_windows_device_0'!Q$1:Q$911,1,0)</f>
        <v>2184107</v>
      </c>
      <c r="C619">
        <f t="shared" si="30"/>
        <v>-2.5365493387378483E-2</v>
      </c>
      <c r="D619">
        <f t="shared" si="28"/>
        <v>2184052.5981388781</v>
      </c>
      <c r="E619">
        <f t="shared" si="29"/>
        <v>37.035967839945954</v>
      </c>
    </row>
    <row r="620" spans="1:5" x14ac:dyDescent="0.25">
      <c r="A620">
        <f>VLOOKUP('2024-03-18_windows_device_0'!P620,'2024-03-18_windows_device_0'!P$1:P$911,1,0)</f>
        <v>37.045999999999999</v>
      </c>
      <c r="B620">
        <f>VLOOKUP('2024-03-18_windows_device_0'!Q620,'2024-03-18_windows_device_0'!Q$1:Q$911,1,0)</f>
        <v>2184099</v>
      </c>
      <c r="C620">
        <f t="shared" si="30"/>
        <v>-1.5352798629198647E-2</v>
      </c>
      <c r="D620">
        <f t="shared" si="28"/>
        <v>2184066.0725577422</v>
      </c>
      <c r="E620">
        <f t="shared" si="29"/>
        <v>37.030647201370797</v>
      </c>
    </row>
    <row r="621" spans="1:5" x14ac:dyDescent="0.25">
      <c r="A621">
        <f>VLOOKUP('2024-03-18_windows_device_0'!P621,'2024-03-18_windows_device_0'!P$1:P$911,1,0)</f>
        <v>37.026666666666664</v>
      </c>
      <c r="B621">
        <f>VLOOKUP('2024-03-18_windows_device_0'!Q621,'2024-03-18_windows_device_0'!Q$1:Q$911,1,0)</f>
        <v>2184084</v>
      </c>
      <c r="C621">
        <f t="shared" si="30"/>
        <v>-1.9357876532473429E-2</v>
      </c>
      <c r="D621">
        <f t="shared" si="28"/>
        <v>2184042.4827901968</v>
      </c>
      <c r="E621">
        <f t="shared" si="29"/>
        <v>37.007308790134189</v>
      </c>
    </row>
    <row r="622" spans="1:5" x14ac:dyDescent="0.25">
      <c r="A622">
        <f>VLOOKUP('2024-03-18_windows_device_0'!P622,'2024-03-18_windows_device_0'!P$1:P$911,1,0)</f>
        <v>36.998666666666665</v>
      </c>
      <c r="B622">
        <f>VLOOKUP('2024-03-18_windows_device_0'!Q622,'2024-03-18_windows_device_0'!Q$1:Q$911,1,0)</f>
        <v>2184079</v>
      </c>
      <c r="C622">
        <f t="shared" si="30"/>
        <v>-2.8035545322887889E-2</v>
      </c>
      <c r="D622">
        <f t="shared" si="28"/>
        <v>2184018.8716271813</v>
      </c>
      <c r="E622">
        <f t="shared" si="29"/>
        <v>36.970631121343779</v>
      </c>
    </row>
    <row r="623" spans="1:5" x14ac:dyDescent="0.25">
      <c r="A623">
        <f>VLOOKUP('2024-03-18_windows_device_0'!P623,'2024-03-18_windows_device_0'!P$1:P$911,1,0)</f>
        <v>36.960666666666668</v>
      </c>
      <c r="B623">
        <f>VLOOKUP('2024-03-18_windows_device_0'!Q623,'2024-03-18_windows_device_0'!Q$1:Q$911,1,0)</f>
        <v>2184078</v>
      </c>
      <c r="C623">
        <f t="shared" si="30"/>
        <v>-3.8048240081060614E-2</v>
      </c>
      <c r="D623">
        <f t="shared" si="28"/>
        <v>2183996.3972083176</v>
      </c>
      <c r="E623">
        <f t="shared" si="29"/>
        <v>36.922618426585608</v>
      </c>
    </row>
    <row r="624" spans="1:5" x14ac:dyDescent="0.25">
      <c r="A624">
        <f>VLOOKUP('2024-03-18_windows_device_0'!P624,'2024-03-18_windows_device_0'!P$1:P$911,1,0)</f>
        <v>36.952666666666666</v>
      </c>
      <c r="B624">
        <f>VLOOKUP('2024-03-18_windows_device_0'!Q624,'2024-03-18_windows_device_0'!Q$1:Q$911,1,0)</f>
        <v>2184084</v>
      </c>
      <c r="C624">
        <f t="shared" si="30"/>
        <v>-8.0101558065424454E-3</v>
      </c>
      <c r="D624">
        <f t="shared" si="28"/>
        <v>2184066.8204649091</v>
      </c>
      <c r="E624">
        <f t="shared" si="29"/>
        <v>36.944656510860121</v>
      </c>
    </row>
    <row r="625" spans="1:5" x14ac:dyDescent="0.25">
      <c r="A625">
        <f>VLOOKUP('2024-03-18_windows_device_0'!P625,'2024-03-18_windows_device_0'!P$1:P$911,1,0)</f>
        <v>36.932000000000002</v>
      </c>
      <c r="B625">
        <f>VLOOKUP('2024-03-18_windows_device_0'!Q625,'2024-03-18_windows_device_0'!Q$1:Q$911,1,0)</f>
        <v>2184087</v>
      </c>
      <c r="C625">
        <f t="shared" si="30"/>
        <v>-2.0692902500224573E-2</v>
      </c>
      <c r="D625">
        <f t="shared" si="28"/>
        <v>2184042.6195343481</v>
      </c>
      <c r="E625">
        <f t="shared" si="29"/>
        <v>36.91130709749978</v>
      </c>
    </row>
    <row r="626" spans="1:5" x14ac:dyDescent="0.25">
      <c r="A626">
        <f>VLOOKUP('2024-03-18_windows_device_0'!P626,'2024-03-18_windows_device_0'!P$1:P$911,1,0)</f>
        <v>36.906666666666666</v>
      </c>
      <c r="B626">
        <f>VLOOKUP('2024-03-18_windows_device_0'!Q626,'2024-03-18_windows_device_0'!Q$1:Q$911,1,0)</f>
        <v>2184092</v>
      </c>
      <c r="C626">
        <f t="shared" si="30"/>
        <v>-2.5365493387378483E-2</v>
      </c>
      <c r="D626">
        <f t="shared" si="28"/>
        <v>2184037.5981388781</v>
      </c>
      <c r="E626">
        <f t="shared" si="29"/>
        <v>36.88130117327929</v>
      </c>
    </row>
    <row r="627" spans="1:5" x14ac:dyDescent="0.25">
      <c r="A627">
        <f>VLOOKUP('2024-03-18_windows_device_0'!P627,'2024-03-18_windows_device_0'!P$1:P$911,1,0)</f>
        <v>36.88133333333333</v>
      </c>
      <c r="B627">
        <f>VLOOKUP('2024-03-18_windows_device_0'!Q627,'2024-03-18_windows_device_0'!Q$1:Q$911,1,0)</f>
        <v>2184092</v>
      </c>
      <c r="C627">
        <f t="shared" si="30"/>
        <v>-2.5365493387378483E-2</v>
      </c>
      <c r="D627">
        <f t="shared" si="28"/>
        <v>2184037.5981388781</v>
      </c>
      <c r="E627">
        <f t="shared" si="29"/>
        <v>36.855967839945954</v>
      </c>
    </row>
    <row r="628" spans="1:5" x14ac:dyDescent="0.25">
      <c r="A628">
        <f>VLOOKUP('2024-03-18_windows_device_0'!P628,'2024-03-18_windows_device_0'!P$1:P$911,1,0)</f>
        <v>36.848666666666666</v>
      </c>
      <c r="B628">
        <f>VLOOKUP('2024-03-18_windows_device_0'!Q628,'2024-03-18_windows_device_0'!Q$1:Q$911,1,0)</f>
        <v>2184093</v>
      </c>
      <c r="C628">
        <f t="shared" si="30"/>
        <v>-3.2708136210034683E-2</v>
      </c>
      <c r="D628">
        <f t="shared" si="28"/>
        <v>2184022.8502317113</v>
      </c>
      <c r="E628">
        <f t="shared" si="29"/>
        <v>36.815958530456633</v>
      </c>
    </row>
    <row r="629" spans="1:5" x14ac:dyDescent="0.25">
      <c r="A629">
        <f>VLOOKUP('2024-03-18_windows_device_0'!P629,'2024-03-18_windows_device_0'!P$1:P$911,1,0)</f>
        <v>36.821333333333335</v>
      </c>
      <c r="B629">
        <f>VLOOKUP('2024-03-18_windows_device_0'!Q629,'2024-03-18_windows_device_0'!Q$1:Q$911,1,0)</f>
        <v>2184085</v>
      </c>
      <c r="C629">
        <f t="shared" si="30"/>
        <v>-2.7368032339008759E-2</v>
      </c>
      <c r="D629">
        <f t="shared" si="28"/>
        <v>2184026.3032551054</v>
      </c>
      <c r="E629">
        <f t="shared" si="29"/>
        <v>36.79396530099433</v>
      </c>
    </row>
    <row r="630" spans="1:5" x14ac:dyDescent="0.25">
      <c r="A630">
        <f>VLOOKUP('2024-03-18_windows_device_0'!P630,'2024-03-18_windows_device_0'!P$1:P$911,1,0)</f>
        <v>36.80466666666667</v>
      </c>
      <c r="B630">
        <f>VLOOKUP('2024-03-18_windows_device_0'!Q630,'2024-03-18_windows_device_0'!Q$1:Q$911,1,0)</f>
        <v>2184084</v>
      </c>
      <c r="C630">
        <f t="shared" si="30"/>
        <v>-1.6687824596956908E-2</v>
      </c>
      <c r="D630">
        <f t="shared" si="28"/>
        <v>2184048.2093018936</v>
      </c>
      <c r="E630">
        <f t="shared" si="29"/>
        <v>36.787978842069712</v>
      </c>
    </row>
    <row r="631" spans="1:5" x14ac:dyDescent="0.25">
      <c r="A631">
        <f>VLOOKUP('2024-03-18_windows_device_0'!P631,'2024-03-18_windows_device_0'!P$1:P$911,1,0)</f>
        <v>36.776666666666664</v>
      </c>
      <c r="B631">
        <f>VLOOKUP('2024-03-18_windows_device_0'!Q631,'2024-03-18_windows_device_0'!Q$1:Q$911,1,0)</f>
        <v>2184089</v>
      </c>
      <c r="C631">
        <f t="shared" si="30"/>
        <v>-2.8035545322895004E-2</v>
      </c>
      <c r="D631">
        <f t="shared" si="28"/>
        <v>2184028.8716271813</v>
      </c>
      <c r="E631">
        <f t="shared" si="29"/>
        <v>36.74863112134377</v>
      </c>
    </row>
    <row r="632" spans="1:5" x14ac:dyDescent="0.25">
      <c r="A632">
        <f>VLOOKUP('2024-03-18_windows_device_0'!P632,'2024-03-18_windows_device_0'!P$1:P$911,1,0)</f>
        <v>36.762</v>
      </c>
      <c r="B632">
        <f>VLOOKUP('2024-03-18_windows_device_0'!Q632,'2024-03-18_windows_device_0'!Q$1:Q$911,1,0)</f>
        <v>2184089</v>
      </c>
      <c r="C632">
        <f t="shared" si="30"/>
        <v>-1.4685285645319518E-2</v>
      </c>
      <c r="D632">
        <f t="shared" si="28"/>
        <v>2184057.5041856663</v>
      </c>
      <c r="E632">
        <f t="shared" si="29"/>
        <v>36.74731471435468</v>
      </c>
    </row>
    <row r="633" spans="1:5" x14ac:dyDescent="0.25">
      <c r="A633">
        <f>VLOOKUP('2024-03-18_windows_device_0'!P633,'2024-03-18_windows_device_0'!P$1:P$911,1,0)</f>
        <v>36.74133333333333</v>
      </c>
      <c r="B633">
        <f>VLOOKUP('2024-03-18_windows_device_0'!Q633,'2024-03-18_windows_device_0'!Q$1:Q$911,1,0)</f>
        <v>2184087</v>
      </c>
      <c r="C633">
        <f t="shared" si="30"/>
        <v>-2.0692902500231689E-2</v>
      </c>
      <c r="D633">
        <f t="shared" si="28"/>
        <v>2184042.6195343481</v>
      </c>
      <c r="E633">
        <f t="shared" si="29"/>
        <v>36.7206404308331</v>
      </c>
    </row>
    <row r="634" spans="1:5" x14ac:dyDescent="0.25">
      <c r="A634">
        <f>VLOOKUP('2024-03-18_windows_device_0'!P634,'2024-03-18_windows_device_0'!P$1:P$911,1,0)</f>
        <v>36.718666666666664</v>
      </c>
      <c r="B634">
        <f>VLOOKUP('2024-03-18_windows_device_0'!Q634,'2024-03-18_windows_device_0'!Q$1:Q$911,1,0)</f>
        <v>2184083</v>
      </c>
      <c r="C634">
        <f t="shared" si="30"/>
        <v>-2.2695441451861965E-2</v>
      </c>
      <c r="D634">
        <f t="shared" si="28"/>
        <v>2184034.3246505754</v>
      </c>
      <c r="E634">
        <f t="shared" si="29"/>
        <v>36.695971225214805</v>
      </c>
    </row>
    <row r="635" spans="1:5" x14ac:dyDescent="0.25">
      <c r="A635">
        <f>VLOOKUP('2024-03-18_windows_device_0'!P635,'2024-03-18_windows_device_0'!P$1:P$911,1,0)</f>
        <v>36.68933333333333</v>
      </c>
      <c r="B635">
        <f>VLOOKUP('2024-03-18_windows_device_0'!Q635,'2024-03-18_windows_device_0'!Q$1:Q$911,1,0)</f>
        <v>2184084</v>
      </c>
      <c r="C635">
        <f t="shared" si="30"/>
        <v>-2.9370571290646151E-2</v>
      </c>
      <c r="D635">
        <f t="shared" si="28"/>
        <v>2184021.0083713327</v>
      </c>
      <c r="E635">
        <f t="shared" si="29"/>
        <v>36.659962762042682</v>
      </c>
    </row>
    <row r="636" spans="1:5" x14ac:dyDescent="0.25">
      <c r="A636">
        <f>VLOOKUP('2024-03-18_windows_device_0'!P636,'2024-03-18_windows_device_0'!P$1:P$911,1,0)</f>
        <v>36.673999999999999</v>
      </c>
      <c r="B636">
        <f>VLOOKUP('2024-03-18_windows_device_0'!Q636,'2024-03-18_windows_device_0'!Q$1:Q$911,1,0)</f>
        <v>2184079</v>
      </c>
      <c r="C636">
        <f t="shared" si="30"/>
        <v>-1.5352798629198647E-2</v>
      </c>
      <c r="D636">
        <f t="shared" si="28"/>
        <v>2184046.0725577422</v>
      </c>
      <c r="E636">
        <f t="shared" si="29"/>
        <v>36.658647201370798</v>
      </c>
    </row>
    <row r="637" spans="1:5" x14ac:dyDescent="0.25">
      <c r="A637">
        <f>VLOOKUP('2024-03-18_windows_device_0'!P637,'2024-03-18_windows_device_0'!P$1:P$911,1,0)</f>
        <v>36.642666666666663</v>
      </c>
      <c r="B637">
        <f>VLOOKUP('2024-03-18_windows_device_0'!Q637,'2024-03-18_windows_device_0'!Q$1:Q$911,1,0)</f>
        <v>2184083</v>
      </c>
      <c r="C637">
        <f t="shared" si="30"/>
        <v>-3.1373110242283543E-2</v>
      </c>
      <c r="D637">
        <f t="shared" si="28"/>
        <v>2184015.7134875599</v>
      </c>
      <c r="E637">
        <f t="shared" si="29"/>
        <v>36.611293556424378</v>
      </c>
    </row>
    <row r="638" spans="1:5" x14ac:dyDescent="0.25">
      <c r="A638">
        <f>VLOOKUP('2024-03-18_windows_device_0'!P638,'2024-03-18_windows_device_0'!P$1:P$911,1,0)</f>
        <v>36.61933333333333</v>
      </c>
      <c r="B638">
        <f>VLOOKUP('2024-03-18_windows_device_0'!Q638,'2024-03-18_windows_device_0'!Q$1:Q$911,1,0)</f>
        <v>2184081</v>
      </c>
      <c r="C638">
        <f t="shared" si="30"/>
        <v>-2.3362954435741094E-2</v>
      </c>
      <c r="D638">
        <f t="shared" si="28"/>
        <v>2184030.8930226509</v>
      </c>
      <c r="E638">
        <f t="shared" si="29"/>
        <v>36.59597037889759</v>
      </c>
    </row>
    <row r="639" spans="1:5" x14ac:dyDescent="0.25">
      <c r="A639">
        <f>VLOOKUP('2024-03-18_windows_device_0'!P639,'2024-03-18_windows_device_0'!P$1:P$911,1,0)</f>
        <v>36.593333333333334</v>
      </c>
      <c r="B639">
        <f>VLOOKUP('2024-03-18_windows_device_0'!Q639,'2024-03-18_windows_device_0'!Q$1:Q$911,1,0)</f>
        <v>2184080</v>
      </c>
      <c r="C639">
        <f t="shared" si="30"/>
        <v>-2.60330063712505E-2</v>
      </c>
      <c r="D639">
        <f t="shared" si="28"/>
        <v>2184024.166510954</v>
      </c>
      <c r="E639">
        <f t="shared" si="29"/>
        <v>36.567300326962084</v>
      </c>
    </row>
    <row r="640" spans="1:5" x14ac:dyDescent="0.25">
      <c r="A640">
        <f>VLOOKUP('2024-03-18_windows_device_0'!P640,'2024-03-18_windows_device_0'!P$1:P$911,1,0)</f>
        <v>36.579333333333331</v>
      </c>
      <c r="B640">
        <f>VLOOKUP('2024-03-18_windows_device_0'!Q640,'2024-03-18_windows_device_0'!Q$1:Q$911,1,0)</f>
        <v>2184075</v>
      </c>
      <c r="C640">
        <f t="shared" si="30"/>
        <v>-1.4017772661447502E-2</v>
      </c>
      <c r="D640">
        <f t="shared" si="28"/>
        <v>2184044.9358135904</v>
      </c>
      <c r="E640">
        <f t="shared" si="29"/>
        <v>36.565315560671884</v>
      </c>
    </row>
    <row r="641" spans="1:5" x14ac:dyDescent="0.25">
      <c r="A641">
        <f>VLOOKUP('2024-03-18_windows_device_0'!P641,'2024-03-18_windows_device_0'!P$1:P$911,1,0)</f>
        <v>36.551333333333332</v>
      </c>
      <c r="B641">
        <f>VLOOKUP('2024-03-18_windows_device_0'!Q641,'2024-03-18_windows_device_0'!Q$1:Q$911,1,0)</f>
        <v>2184073</v>
      </c>
      <c r="C641">
        <f t="shared" si="30"/>
        <v>-2.8035545322887889E-2</v>
      </c>
      <c r="D641">
        <f t="shared" si="28"/>
        <v>2184012.8716271813</v>
      </c>
      <c r="E641">
        <f t="shared" si="29"/>
        <v>36.523297788010446</v>
      </c>
    </row>
    <row r="642" spans="1:5" x14ac:dyDescent="0.25">
      <c r="A642">
        <f>VLOOKUP('2024-03-18_windows_device_0'!P642,'2024-03-18_windows_device_0'!P$1:P$911,1,0)</f>
        <v>36.527999999999999</v>
      </c>
      <c r="B642">
        <f>VLOOKUP('2024-03-18_windows_device_0'!Q642,'2024-03-18_windows_device_0'!Q$1:Q$911,1,0)</f>
        <v>2184070</v>
      </c>
      <c r="C642">
        <f t="shared" si="30"/>
        <v>-2.3362954435741094E-2</v>
      </c>
      <c r="D642">
        <f t="shared" si="28"/>
        <v>2184019.8930226509</v>
      </c>
      <c r="E642">
        <f t="shared" si="29"/>
        <v>36.504637045564259</v>
      </c>
    </row>
    <row r="643" spans="1:5" x14ac:dyDescent="0.25">
      <c r="A643">
        <f>VLOOKUP('2024-03-18_windows_device_0'!P643,'2024-03-18_windows_device_0'!P$1:P$911,1,0)</f>
        <v>36.510666666666665</v>
      </c>
      <c r="B643">
        <f>VLOOKUP('2024-03-18_windows_device_0'!Q643,'2024-03-18_windows_device_0'!Q$1:Q$911,1,0)</f>
        <v>2184071</v>
      </c>
      <c r="C643">
        <f t="shared" si="30"/>
        <v>-1.7355337580836037E-2</v>
      </c>
      <c r="D643">
        <f t="shared" ref="D643:D706" si="31">B643+C643*F$3</f>
        <v>2184033.7776739695</v>
      </c>
      <c r="E643">
        <f t="shared" ref="E643:E706" si="32">C643+A643</f>
        <v>36.493311329085827</v>
      </c>
    </row>
    <row r="644" spans="1:5" x14ac:dyDescent="0.25">
      <c r="A644">
        <f>VLOOKUP('2024-03-18_windows_device_0'!P644,'2024-03-18_windows_device_0'!P$1:P$911,1,0)</f>
        <v>36.490666666666669</v>
      </c>
      <c r="B644">
        <f>VLOOKUP('2024-03-18_windows_device_0'!Q644,'2024-03-18_windows_device_0'!Q$1:Q$911,1,0)</f>
        <v>2184078</v>
      </c>
      <c r="C644">
        <f t="shared" si="30"/>
        <v>-2.0025389516345443E-2</v>
      </c>
      <c r="D644">
        <f t="shared" si="31"/>
        <v>2184035.0511622722</v>
      </c>
      <c r="E644">
        <f t="shared" si="32"/>
        <v>36.470641277150321</v>
      </c>
    </row>
    <row r="645" spans="1:5" x14ac:dyDescent="0.25">
      <c r="A645">
        <f>VLOOKUP('2024-03-18_windows_device_0'!P645,'2024-03-18_windows_device_0'!P$1:P$911,1,0)</f>
        <v>36.466000000000001</v>
      </c>
      <c r="B645">
        <f>VLOOKUP('2024-03-18_windows_device_0'!Q645,'2024-03-18_windows_device_0'!Q$1:Q$911,1,0)</f>
        <v>2184075</v>
      </c>
      <c r="C645">
        <f t="shared" si="30"/>
        <v>-2.4697980403499353E-2</v>
      </c>
      <c r="D645">
        <f t="shared" si="31"/>
        <v>2184022.0297668027</v>
      </c>
      <c r="E645">
        <f t="shared" si="32"/>
        <v>36.441302019596499</v>
      </c>
    </row>
    <row r="646" spans="1:5" x14ac:dyDescent="0.25">
      <c r="A646">
        <f>VLOOKUP('2024-03-18_windows_device_0'!P646,'2024-03-18_windows_device_0'!P$1:P$911,1,0)</f>
        <v>36.445999999999998</v>
      </c>
      <c r="B646">
        <f>VLOOKUP('2024-03-18_windows_device_0'!Q646,'2024-03-18_windows_device_0'!Q$1:Q$911,1,0)</f>
        <v>2184067</v>
      </c>
      <c r="C646">
        <f t="shared" si="30"/>
        <v>-2.0025389516352559E-2</v>
      </c>
      <c r="D646">
        <f t="shared" si="31"/>
        <v>2184024.0511622722</v>
      </c>
      <c r="E646">
        <f t="shared" si="32"/>
        <v>36.425974610483642</v>
      </c>
    </row>
    <row r="647" spans="1:5" x14ac:dyDescent="0.25">
      <c r="A647">
        <f>VLOOKUP('2024-03-18_windows_device_0'!P647,'2024-03-18_windows_device_0'!P$1:P$911,1,0)</f>
        <v>36.421999999999997</v>
      </c>
      <c r="B647">
        <f>VLOOKUP('2024-03-18_windows_device_0'!Q647,'2024-03-18_windows_device_0'!Q$1:Q$911,1,0)</f>
        <v>2184069</v>
      </c>
      <c r="C647">
        <f t="shared" si="30"/>
        <v>-2.4030467419620224E-2</v>
      </c>
      <c r="D647">
        <f t="shared" si="31"/>
        <v>2184017.4613947268</v>
      </c>
      <c r="E647">
        <f t="shared" si="32"/>
        <v>36.397969532580376</v>
      </c>
    </row>
    <row r="648" spans="1:5" x14ac:dyDescent="0.25">
      <c r="A648">
        <f>VLOOKUP('2024-03-18_windows_device_0'!P648,'2024-03-18_windows_device_0'!P$1:P$911,1,0)</f>
        <v>36.401333333333334</v>
      </c>
      <c r="B648">
        <f>VLOOKUP('2024-03-18_windows_device_0'!Q648,'2024-03-18_windows_device_0'!Q$1:Q$911,1,0)</f>
        <v>2184066</v>
      </c>
      <c r="C648">
        <f t="shared" si="30"/>
        <v>-2.0692902500224573E-2</v>
      </c>
      <c r="D648">
        <f t="shared" si="31"/>
        <v>2184021.6195343481</v>
      </c>
      <c r="E648">
        <f t="shared" si="32"/>
        <v>36.380640430833111</v>
      </c>
    </row>
    <row r="649" spans="1:5" x14ac:dyDescent="0.25">
      <c r="A649">
        <f>VLOOKUP('2024-03-18_windows_device_0'!P649,'2024-03-18_windows_device_0'!P$1:P$911,1,0)</f>
        <v>36.38066666666667</v>
      </c>
      <c r="B649">
        <f>VLOOKUP('2024-03-18_windows_device_0'!Q649,'2024-03-18_windows_device_0'!Q$1:Q$911,1,0)</f>
        <v>2184067</v>
      </c>
      <c r="C649">
        <f t="shared" si="30"/>
        <v>-2.0692902500224573E-2</v>
      </c>
      <c r="D649">
        <f t="shared" si="31"/>
        <v>2184022.6195343481</v>
      </c>
      <c r="E649">
        <f t="shared" si="32"/>
        <v>36.359973764166448</v>
      </c>
    </row>
    <row r="650" spans="1:5" x14ac:dyDescent="0.25">
      <c r="A650">
        <f>VLOOKUP('2024-03-18_windows_device_0'!P650,'2024-03-18_windows_device_0'!P$1:P$911,1,0)</f>
        <v>36.357333333333337</v>
      </c>
      <c r="B650">
        <f>VLOOKUP('2024-03-18_windows_device_0'!Q650,'2024-03-18_windows_device_0'!Q$1:Q$911,1,0)</f>
        <v>2184063</v>
      </c>
      <c r="C650">
        <f t="shared" si="30"/>
        <v>-2.3362954435741094E-2</v>
      </c>
      <c r="D650">
        <f t="shared" si="31"/>
        <v>2184012.8930226509</v>
      </c>
      <c r="E650">
        <f t="shared" si="32"/>
        <v>36.333970378897597</v>
      </c>
    </row>
    <row r="651" spans="1:5" x14ac:dyDescent="0.25">
      <c r="A651">
        <f>VLOOKUP('2024-03-18_windows_device_0'!P651,'2024-03-18_windows_device_0'!P$1:P$911,1,0)</f>
        <v>36.337333333333333</v>
      </c>
      <c r="B651">
        <f>VLOOKUP('2024-03-18_windows_device_0'!Q651,'2024-03-18_windows_device_0'!Q$1:Q$911,1,0)</f>
        <v>2184061</v>
      </c>
      <c r="C651">
        <f t="shared" si="30"/>
        <v>-2.0025389516352559E-2</v>
      </c>
      <c r="D651">
        <f t="shared" si="31"/>
        <v>2184018.0511622722</v>
      </c>
      <c r="E651">
        <f t="shared" si="32"/>
        <v>36.317307943816978</v>
      </c>
    </row>
    <row r="652" spans="1:5" x14ac:dyDescent="0.25">
      <c r="A652">
        <f>VLOOKUP('2024-03-18_windows_device_0'!P652,'2024-03-18_windows_device_0'!P$1:P$911,1,0)</f>
        <v>36.31733333333333</v>
      </c>
      <c r="B652">
        <f>VLOOKUP('2024-03-18_windows_device_0'!Q652,'2024-03-18_windows_device_0'!Q$1:Q$911,1,0)</f>
        <v>2184058</v>
      </c>
      <c r="C652">
        <f t="shared" si="30"/>
        <v>-2.0025389516352559E-2</v>
      </c>
      <c r="D652">
        <f t="shared" si="31"/>
        <v>2184015.0511622722</v>
      </c>
      <c r="E652">
        <f t="shared" si="32"/>
        <v>36.297307943816975</v>
      </c>
    </row>
    <row r="653" spans="1:5" x14ac:dyDescent="0.25">
      <c r="A653">
        <f>VLOOKUP('2024-03-18_windows_device_0'!P653,'2024-03-18_windows_device_0'!P$1:P$911,1,0)</f>
        <v>36.285333333333334</v>
      </c>
      <c r="B653">
        <f>VLOOKUP('2024-03-18_windows_device_0'!Q653,'2024-03-18_windows_device_0'!Q$1:Q$911,1,0)</f>
        <v>2184057</v>
      </c>
      <c r="C653">
        <f t="shared" si="30"/>
        <v>-3.2040623226155557E-2</v>
      </c>
      <c r="D653">
        <f t="shared" si="31"/>
        <v>2183988.2818596358</v>
      </c>
      <c r="E653">
        <f t="shared" si="32"/>
        <v>36.253292710107175</v>
      </c>
    </row>
    <row r="654" spans="1:5" x14ac:dyDescent="0.25">
      <c r="A654">
        <f>VLOOKUP('2024-03-18_windows_device_0'!P654,'2024-03-18_windows_device_0'!P$1:P$911,1,0)</f>
        <v>36.265333333333331</v>
      </c>
      <c r="B654">
        <f>VLOOKUP('2024-03-18_windows_device_0'!Q654,'2024-03-18_windows_device_0'!Q$1:Q$911,1,0)</f>
        <v>2184057</v>
      </c>
      <c r="C654">
        <f t="shared" si="30"/>
        <v>-2.0025389516352559E-2</v>
      </c>
      <c r="D654">
        <f t="shared" si="31"/>
        <v>2184014.0511622722</v>
      </c>
      <c r="E654">
        <f t="shared" si="32"/>
        <v>36.245307943816975</v>
      </c>
    </row>
    <row r="655" spans="1:5" x14ac:dyDescent="0.25">
      <c r="A655">
        <f>VLOOKUP('2024-03-18_windows_device_0'!P655,'2024-03-18_windows_device_0'!P$1:P$911,1,0)</f>
        <v>36.252000000000002</v>
      </c>
      <c r="B655">
        <f>VLOOKUP('2024-03-18_windows_device_0'!Q655,'2024-03-18_windows_device_0'!Q$1:Q$911,1,0)</f>
        <v>2184058</v>
      </c>
      <c r="C655">
        <f t="shared" si="30"/>
        <v>-1.3350259677561257E-2</v>
      </c>
      <c r="D655">
        <f t="shared" si="31"/>
        <v>2184029.367441515</v>
      </c>
      <c r="E655">
        <f t="shared" si="32"/>
        <v>36.238649740322444</v>
      </c>
    </row>
    <row r="656" spans="1:5" x14ac:dyDescent="0.25">
      <c r="A656">
        <f>VLOOKUP('2024-03-18_windows_device_0'!P656,'2024-03-18_windows_device_0'!P$1:P$911,1,0)</f>
        <v>36.211333333333336</v>
      </c>
      <c r="B656">
        <f>VLOOKUP('2024-03-18_windows_device_0'!Q656,'2024-03-18_windows_device_0'!Q$1:Q$911,1,0)</f>
        <v>2184055</v>
      </c>
      <c r="C656">
        <f t="shared" si="30"/>
        <v>-4.0718292016577132E-2</v>
      </c>
      <c r="D656">
        <f t="shared" si="31"/>
        <v>2183967.6706966204</v>
      </c>
      <c r="E656">
        <f t="shared" si="32"/>
        <v>36.170615041316758</v>
      </c>
    </row>
    <row r="657" spans="1:5" x14ac:dyDescent="0.25">
      <c r="A657">
        <f>VLOOKUP('2024-03-18_windows_device_0'!P657,'2024-03-18_windows_device_0'!P$1:P$911,1,0)</f>
        <v>36.204000000000001</v>
      </c>
      <c r="B657">
        <f>VLOOKUP('2024-03-18_windows_device_0'!Q657,'2024-03-18_windows_device_0'!Q$1:Q$911,1,0)</f>
        <v>2184057</v>
      </c>
      <c r="C657">
        <f t="shared" si="30"/>
        <v>-7.3426428226633159E-3</v>
      </c>
      <c r="D657">
        <f t="shared" si="31"/>
        <v>2184041.2520928332</v>
      </c>
      <c r="E657">
        <f t="shared" si="32"/>
        <v>36.196657357177337</v>
      </c>
    </row>
    <row r="658" spans="1:5" x14ac:dyDescent="0.25">
      <c r="A658">
        <f>VLOOKUP('2024-03-18_windows_device_0'!P658,'2024-03-18_windows_device_0'!P$1:P$911,1,0)</f>
        <v>36.177333333333337</v>
      </c>
      <c r="B658">
        <f>VLOOKUP('2024-03-18_windows_device_0'!Q658,'2024-03-18_windows_device_0'!Q$1:Q$911,1,0)</f>
        <v>2184058</v>
      </c>
      <c r="C658">
        <f t="shared" si="30"/>
        <v>-2.670051935512963E-2</v>
      </c>
      <c r="D658">
        <f t="shared" si="31"/>
        <v>2184000.7348830299</v>
      </c>
      <c r="E658">
        <f t="shared" si="32"/>
        <v>36.150632813978206</v>
      </c>
    </row>
    <row r="659" spans="1:5" x14ac:dyDescent="0.25">
      <c r="A659">
        <f>VLOOKUP('2024-03-18_windows_device_0'!P659,'2024-03-18_windows_device_0'!P$1:P$911,1,0)</f>
        <v>36.165999999999997</v>
      </c>
      <c r="B659">
        <f>VLOOKUP('2024-03-18_windows_device_0'!Q659,'2024-03-18_windows_device_0'!Q$1:Q$911,1,0)</f>
        <v>2184055</v>
      </c>
      <c r="C659">
        <f t="shared" si="30"/>
        <v>-1.1347720725938096E-2</v>
      </c>
      <c r="D659">
        <f t="shared" si="31"/>
        <v>2184030.6623252877</v>
      </c>
      <c r="E659">
        <f t="shared" si="32"/>
        <v>36.15465227927406</v>
      </c>
    </row>
    <row r="660" spans="1:5" x14ac:dyDescent="0.25">
      <c r="A660">
        <f>VLOOKUP('2024-03-18_windows_device_0'!P660,'2024-03-18_windows_device_0'!P$1:P$911,1,0)</f>
        <v>36.128</v>
      </c>
      <c r="B660">
        <f>VLOOKUP('2024-03-18_windows_device_0'!Q660,'2024-03-18_windows_device_0'!Q$1:Q$911,1,0)</f>
        <v>2184054</v>
      </c>
      <c r="C660">
        <f t="shared" si="30"/>
        <v>-3.8048240081060614E-2</v>
      </c>
      <c r="D660">
        <f t="shared" si="31"/>
        <v>2183972.3972083176</v>
      </c>
      <c r="E660">
        <f t="shared" si="32"/>
        <v>36.089951759918939</v>
      </c>
    </row>
    <row r="661" spans="1:5" x14ac:dyDescent="0.25">
      <c r="A661">
        <f>VLOOKUP('2024-03-18_windows_device_0'!P661,'2024-03-18_windows_device_0'!P$1:P$911,1,0)</f>
        <v>36.101999999999997</v>
      </c>
      <c r="B661">
        <f>VLOOKUP('2024-03-18_windows_device_0'!Q661,'2024-03-18_windows_device_0'!Q$1:Q$911,1,0)</f>
        <v>2184054</v>
      </c>
      <c r="C661">
        <f t="shared" si="30"/>
        <v>-2.6033006371257616E-2</v>
      </c>
      <c r="D661">
        <f t="shared" si="31"/>
        <v>2183998.166510954</v>
      </c>
      <c r="E661">
        <f t="shared" si="32"/>
        <v>36.075966993628739</v>
      </c>
    </row>
    <row r="662" spans="1:5" x14ac:dyDescent="0.25">
      <c r="A662">
        <f>VLOOKUP('2024-03-18_windows_device_0'!P662,'2024-03-18_windows_device_0'!P$1:P$911,1,0)</f>
        <v>36.085333333333331</v>
      </c>
      <c r="B662">
        <f>VLOOKUP('2024-03-18_windows_device_0'!Q662,'2024-03-18_windows_device_0'!Q$1:Q$911,1,0)</f>
        <v>2184051</v>
      </c>
      <c r="C662">
        <f t="shared" si="30"/>
        <v>-1.6687824596956908E-2</v>
      </c>
      <c r="D662">
        <f t="shared" si="31"/>
        <v>2184015.2093018936</v>
      </c>
      <c r="E662">
        <f t="shared" si="32"/>
        <v>36.068645508736374</v>
      </c>
    </row>
    <row r="663" spans="1:5" x14ac:dyDescent="0.25">
      <c r="A663">
        <f>VLOOKUP('2024-03-18_windows_device_0'!P663,'2024-03-18_windows_device_0'!P$1:P$911,1,0)</f>
        <v>36.049333333333337</v>
      </c>
      <c r="B663">
        <f>VLOOKUP('2024-03-18_windows_device_0'!Q663,'2024-03-18_windows_device_0'!Q$1:Q$911,1,0)</f>
        <v>2184049</v>
      </c>
      <c r="C663">
        <f t="shared" si="30"/>
        <v>-3.6045701129423222E-2</v>
      </c>
      <c r="D663">
        <f t="shared" si="31"/>
        <v>2183971.6920920904</v>
      </c>
      <c r="E663">
        <f t="shared" si="32"/>
        <v>36.013287632203912</v>
      </c>
    </row>
    <row r="664" spans="1:5" x14ac:dyDescent="0.25">
      <c r="A664">
        <f>VLOOKUP('2024-03-18_windows_device_0'!P664,'2024-03-18_windows_device_0'!P$1:P$911,1,0)</f>
        <v>36.015333333333331</v>
      </c>
      <c r="B664">
        <f>VLOOKUP('2024-03-18_windows_device_0'!Q664,'2024-03-18_windows_device_0'!Q$1:Q$911,1,0)</f>
        <v>2184040</v>
      </c>
      <c r="C664">
        <f t="shared" si="30"/>
        <v>-3.4043162177800061E-2</v>
      </c>
      <c r="D664">
        <f t="shared" si="31"/>
        <v>2183966.9869758631</v>
      </c>
      <c r="E664">
        <f t="shared" si="32"/>
        <v>35.981290171155528</v>
      </c>
    </row>
    <row r="665" spans="1:5" x14ac:dyDescent="0.25">
      <c r="A665">
        <f>VLOOKUP('2024-03-18_windows_device_0'!P665,'2024-03-18_windows_device_0'!P$1:P$911,1,0)</f>
        <v>36.006</v>
      </c>
      <c r="B665">
        <f>VLOOKUP('2024-03-18_windows_device_0'!Q665,'2024-03-18_windows_device_0'!Q$1:Q$911,1,0)</f>
        <v>2184029</v>
      </c>
      <c r="C665">
        <f t="shared" si="30"/>
        <v>-9.3451817742935921E-3</v>
      </c>
      <c r="D665">
        <f t="shared" si="31"/>
        <v>2184008.9572090604</v>
      </c>
      <c r="E665">
        <f t="shared" si="32"/>
        <v>35.996654818225707</v>
      </c>
    </row>
    <row r="666" spans="1:5" x14ac:dyDescent="0.25">
      <c r="A666">
        <f>VLOOKUP('2024-03-18_windows_device_0'!P666,'2024-03-18_windows_device_0'!P$1:P$911,1,0)</f>
        <v>35.988666666666667</v>
      </c>
      <c r="B666">
        <f>VLOOKUP('2024-03-18_windows_device_0'!Q666,'2024-03-18_windows_device_0'!Q$1:Q$911,1,0)</f>
        <v>2184018</v>
      </c>
      <c r="C666">
        <f t="shared" si="30"/>
        <v>-1.7355337580836037E-2</v>
      </c>
      <c r="D666">
        <f t="shared" si="31"/>
        <v>2183980.7776739695</v>
      </c>
      <c r="E666">
        <f t="shared" si="32"/>
        <v>35.971311329085829</v>
      </c>
    </row>
    <row r="667" spans="1:5" x14ac:dyDescent="0.25">
      <c r="A667">
        <f>VLOOKUP('2024-03-18_windows_device_0'!P667,'2024-03-18_windows_device_0'!P$1:P$911,1,0)</f>
        <v>35.949333333333335</v>
      </c>
      <c r="B667">
        <f>VLOOKUP('2024-03-18_windows_device_0'!Q667,'2024-03-18_windows_device_0'!Q$1:Q$911,1,0)</f>
        <v>2184023</v>
      </c>
      <c r="C667">
        <f t="shared" si="30"/>
        <v>-3.9383266048818873E-2</v>
      </c>
      <c r="D667">
        <f t="shared" si="31"/>
        <v>2183938.533952469</v>
      </c>
      <c r="E667">
        <f t="shared" si="32"/>
        <v>35.90995006728452</v>
      </c>
    </row>
    <row r="668" spans="1:5" x14ac:dyDescent="0.25">
      <c r="A668">
        <f>VLOOKUP('2024-03-18_windows_device_0'!P668,'2024-03-18_windows_device_0'!P$1:P$911,1,0)</f>
        <v>35.908666666666669</v>
      </c>
      <c r="B668">
        <f>VLOOKUP('2024-03-18_windows_device_0'!Q668,'2024-03-18_windows_device_0'!Q$1:Q$911,1,0)</f>
        <v>2184038</v>
      </c>
      <c r="C668">
        <f t="shared" si="30"/>
        <v>-4.0718292016577132E-2</v>
      </c>
      <c r="D668">
        <f t="shared" si="31"/>
        <v>2183950.6706966204</v>
      </c>
      <c r="E668">
        <f t="shared" si="32"/>
        <v>35.867948374650091</v>
      </c>
    </row>
    <row r="669" spans="1:5" x14ac:dyDescent="0.25">
      <c r="A669">
        <f>VLOOKUP('2024-03-18_windows_device_0'!P669,'2024-03-18_windows_device_0'!P$1:P$911,1,0)</f>
        <v>35.887333333333331</v>
      </c>
      <c r="B669">
        <f>VLOOKUP('2024-03-18_windows_device_0'!Q669,'2024-03-18_windows_device_0'!Q$1:Q$911,1,0)</f>
        <v>2184044</v>
      </c>
      <c r="C669">
        <f t="shared" si="30"/>
        <v>-2.1360415484110818E-2</v>
      </c>
      <c r="D669">
        <f t="shared" si="31"/>
        <v>2183998.187906424</v>
      </c>
      <c r="E669">
        <f t="shared" si="32"/>
        <v>35.86597291784922</v>
      </c>
    </row>
    <row r="670" spans="1:5" x14ac:dyDescent="0.25">
      <c r="A670">
        <f>VLOOKUP('2024-03-18_windows_device_0'!P670,'2024-03-18_windows_device_0'!P$1:P$911,1,0)</f>
        <v>35.880000000000003</v>
      </c>
      <c r="B670">
        <f>VLOOKUP('2024-03-18_windows_device_0'!Q670,'2024-03-18_windows_device_0'!Q$1:Q$911,1,0)</f>
        <v>2184042</v>
      </c>
      <c r="C670">
        <f t="shared" si="30"/>
        <v>-7.3426428226562018E-3</v>
      </c>
      <c r="D670">
        <f t="shared" si="31"/>
        <v>2184026.2520928332</v>
      </c>
      <c r="E670">
        <f t="shared" si="32"/>
        <v>35.872657357177346</v>
      </c>
    </row>
    <row r="671" spans="1:5" x14ac:dyDescent="0.25">
      <c r="A671">
        <f>VLOOKUP('2024-03-18_windows_device_0'!P671,'2024-03-18_windows_device_0'!P$1:P$911,1,0)</f>
        <v>35.847333333333331</v>
      </c>
      <c r="B671">
        <f>VLOOKUP('2024-03-18_windows_device_0'!Q671,'2024-03-18_windows_device_0'!Q$1:Q$911,1,0)</f>
        <v>2184038</v>
      </c>
      <c r="C671">
        <f t="shared" si="30"/>
        <v>-3.2708136210041802E-2</v>
      </c>
      <c r="D671">
        <f t="shared" si="31"/>
        <v>2183967.8502317113</v>
      </c>
      <c r="E671">
        <f t="shared" si="32"/>
        <v>35.814625197123291</v>
      </c>
    </row>
    <row r="672" spans="1:5" x14ac:dyDescent="0.25">
      <c r="A672">
        <f>VLOOKUP('2024-03-18_windows_device_0'!P672,'2024-03-18_windows_device_0'!P$1:P$911,1,0)</f>
        <v>35.825333333333333</v>
      </c>
      <c r="B672">
        <f>VLOOKUP('2024-03-18_windows_device_0'!Q672,'2024-03-18_windows_device_0'!Q$1:Q$911,1,0)</f>
        <v>2184040</v>
      </c>
      <c r="C672">
        <f t="shared" si="30"/>
        <v>-2.2027928467982835E-2</v>
      </c>
      <c r="D672">
        <f t="shared" si="31"/>
        <v>2183992.7562784995</v>
      </c>
      <c r="E672">
        <f t="shared" si="32"/>
        <v>35.803305404865348</v>
      </c>
    </row>
    <row r="673" spans="1:5" x14ac:dyDescent="0.25">
      <c r="A673">
        <f>VLOOKUP('2024-03-18_windows_device_0'!P673,'2024-03-18_windows_device_0'!P$1:P$911,1,0)</f>
        <v>35.793333333333337</v>
      </c>
      <c r="B673">
        <f>VLOOKUP('2024-03-18_windows_device_0'!Q673,'2024-03-18_windows_device_0'!Q$1:Q$911,1,0)</f>
        <v>2184032</v>
      </c>
      <c r="C673">
        <f t="shared" si="30"/>
        <v>-3.2040623226155557E-2</v>
      </c>
      <c r="D673">
        <f t="shared" si="31"/>
        <v>2183963.2818596358</v>
      </c>
      <c r="E673">
        <f t="shared" si="32"/>
        <v>35.761292710107178</v>
      </c>
    </row>
    <row r="674" spans="1:5" x14ac:dyDescent="0.25">
      <c r="A674">
        <f>VLOOKUP('2024-03-18_windows_device_0'!P674,'2024-03-18_windows_device_0'!P$1:P$911,1,0)</f>
        <v>35.78</v>
      </c>
      <c r="B674">
        <f>VLOOKUP('2024-03-18_windows_device_0'!Q674,'2024-03-18_windows_device_0'!Q$1:Q$911,1,0)</f>
        <v>2184024</v>
      </c>
      <c r="C674">
        <f t="shared" si="30"/>
        <v>-1.3350259677568373E-2</v>
      </c>
      <c r="D674">
        <f t="shared" si="31"/>
        <v>2183995.367441515</v>
      </c>
      <c r="E674">
        <f t="shared" si="32"/>
        <v>35.766649740322435</v>
      </c>
    </row>
    <row r="675" spans="1:5" x14ac:dyDescent="0.25">
      <c r="A675">
        <f>VLOOKUP('2024-03-18_windows_device_0'!P675,'2024-03-18_windows_device_0'!P$1:P$911,1,0)</f>
        <v>35.762</v>
      </c>
      <c r="B675">
        <f>VLOOKUP('2024-03-18_windows_device_0'!Q675,'2024-03-18_windows_device_0'!Q$1:Q$911,1,0)</f>
        <v>2184024</v>
      </c>
      <c r="C675">
        <f t="shared" si="30"/>
        <v>-1.8022850564715167E-2</v>
      </c>
      <c r="D675">
        <f t="shared" si="31"/>
        <v>2183985.346046045</v>
      </c>
      <c r="E675">
        <f t="shared" si="32"/>
        <v>35.743977149435288</v>
      </c>
    </row>
    <row r="676" spans="1:5" x14ac:dyDescent="0.25">
      <c r="A676">
        <f>VLOOKUP('2024-03-18_windows_device_0'!P676,'2024-03-18_windows_device_0'!P$1:P$911,1,0)</f>
        <v>35.723333333333336</v>
      </c>
      <c r="B676">
        <f>VLOOKUP('2024-03-18_windows_device_0'!Q676,'2024-03-18_windows_device_0'!Q$1:Q$911,1,0)</f>
        <v>2184021</v>
      </c>
      <c r="C676">
        <f t="shared" si="30"/>
        <v>-3.871575306493974E-2</v>
      </c>
      <c r="D676">
        <f t="shared" si="31"/>
        <v>2183937.9655803931</v>
      </c>
      <c r="E676">
        <f t="shared" si="32"/>
        <v>35.684617580268394</v>
      </c>
    </row>
    <row r="677" spans="1:5" x14ac:dyDescent="0.25">
      <c r="A677">
        <f>VLOOKUP('2024-03-18_windows_device_0'!P677,'2024-03-18_windows_device_0'!P$1:P$911,1,0)</f>
        <v>35.706000000000003</v>
      </c>
      <c r="B677">
        <f>VLOOKUP('2024-03-18_windows_device_0'!Q677,'2024-03-18_windows_device_0'!Q$1:Q$911,1,0)</f>
        <v>2184022</v>
      </c>
      <c r="C677">
        <f t="shared" si="30"/>
        <v>-1.7355337580836037E-2</v>
      </c>
      <c r="D677">
        <f t="shared" si="31"/>
        <v>2183984.7776739695</v>
      </c>
      <c r="E677">
        <f t="shared" si="32"/>
        <v>35.688644662419165</v>
      </c>
    </row>
    <row r="678" spans="1:5" x14ac:dyDescent="0.25">
      <c r="A678">
        <f>VLOOKUP('2024-03-18_windows_device_0'!P678,'2024-03-18_windows_device_0'!P$1:P$911,1,0)</f>
        <v>35.693333333333335</v>
      </c>
      <c r="B678">
        <f>VLOOKUP('2024-03-18_windows_device_0'!Q678,'2024-03-18_windows_device_0'!Q$1:Q$911,1,0)</f>
        <v>2184016</v>
      </c>
      <c r="C678">
        <f t="shared" si="30"/>
        <v>-1.2682746693689241E-2</v>
      </c>
      <c r="D678">
        <f t="shared" si="31"/>
        <v>2183988.7990694391</v>
      </c>
      <c r="E678">
        <f t="shared" si="32"/>
        <v>35.680650586639644</v>
      </c>
    </row>
    <row r="679" spans="1:5" x14ac:dyDescent="0.25">
      <c r="A679">
        <f>VLOOKUP('2024-03-18_windows_device_0'!P679,'2024-03-18_windows_device_0'!P$1:P$911,1,0)</f>
        <v>35.671999999999997</v>
      </c>
      <c r="B679">
        <f>VLOOKUP('2024-03-18_windows_device_0'!Q679,'2024-03-18_windows_device_0'!Q$1:Q$911,1,0)</f>
        <v>2184026</v>
      </c>
      <c r="C679">
        <f t="shared" si="30"/>
        <v>-2.1360415484110818E-2</v>
      </c>
      <c r="D679">
        <f t="shared" si="31"/>
        <v>2183980.187906424</v>
      </c>
      <c r="E679">
        <f t="shared" si="32"/>
        <v>35.650639584515886</v>
      </c>
    </row>
    <row r="680" spans="1:5" x14ac:dyDescent="0.25">
      <c r="A680">
        <f>VLOOKUP('2024-03-18_windows_device_0'!P680,'2024-03-18_windows_device_0'!P$1:P$911,1,0)</f>
        <v>35.639333333333333</v>
      </c>
      <c r="B680">
        <f>VLOOKUP('2024-03-18_windows_device_0'!Q680,'2024-03-18_windows_device_0'!Q$1:Q$911,1,0)</f>
        <v>2184026</v>
      </c>
      <c r="C680">
        <f t="shared" ref="C680:C743" si="33">(A680-A679)*F$2</f>
        <v>-3.2708136210034683E-2</v>
      </c>
      <c r="D680">
        <f t="shared" si="31"/>
        <v>2183955.8502317113</v>
      </c>
      <c r="E680">
        <f t="shared" si="32"/>
        <v>35.6066251971233</v>
      </c>
    </row>
    <row r="681" spans="1:5" x14ac:dyDescent="0.25">
      <c r="A681">
        <f>VLOOKUP('2024-03-18_windows_device_0'!P681,'2024-03-18_windows_device_0'!P$1:P$911,1,0)</f>
        <v>35.616</v>
      </c>
      <c r="B681">
        <f>VLOOKUP('2024-03-18_windows_device_0'!Q681,'2024-03-18_windows_device_0'!Q$1:Q$911,1,0)</f>
        <v>2184026</v>
      </c>
      <c r="C681">
        <f t="shared" si="33"/>
        <v>-2.3362954435741094E-2</v>
      </c>
      <c r="D681">
        <f t="shared" si="31"/>
        <v>2183975.8930226509</v>
      </c>
      <c r="E681">
        <f t="shared" si="32"/>
        <v>35.59263704556426</v>
      </c>
    </row>
    <row r="682" spans="1:5" x14ac:dyDescent="0.25">
      <c r="A682">
        <f>VLOOKUP('2024-03-18_windows_device_0'!P682,'2024-03-18_windows_device_0'!P$1:P$911,1,0)</f>
        <v>35.602666666666664</v>
      </c>
      <c r="B682">
        <f>VLOOKUP('2024-03-18_windows_device_0'!Q682,'2024-03-18_windows_device_0'!Q$1:Q$911,1,0)</f>
        <v>2184024</v>
      </c>
      <c r="C682">
        <f t="shared" si="33"/>
        <v>-1.3350259677568373E-2</v>
      </c>
      <c r="D682">
        <f t="shared" si="31"/>
        <v>2183995.367441515</v>
      </c>
      <c r="E682">
        <f t="shared" si="32"/>
        <v>35.589316406989099</v>
      </c>
    </row>
    <row r="683" spans="1:5" x14ac:dyDescent="0.25">
      <c r="A683">
        <f>VLOOKUP('2024-03-18_windows_device_0'!P683,'2024-03-18_windows_device_0'!P$1:P$911,1,0)</f>
        <v>35.582000000000001</v>
      </c>
      <c r="B683">
        <f>VLOOKUP('2024-03-18_windows_device_0'!Q683,'2024-03-18_windows_device_0'!Q$1:Q$911,1,0)</f>
        <v>2184026</v>
      </c>
      <c r="C683">
        <f t="shared" si="33"/>
        <v>-2.0692902500224573E-2</v>
      </c>
      <c r="D683">
        <f t="shared" si="31"/>
        <v>2183981.6195343481</v>
      </c>
      <c r="E683">
        <f t="shared" si="32"/>
        <v>35.561307097499778</v>
      </c>
    </row>
    <row r="684" spans="1:5" x14ac:dyDescent="0.25">
      <c r="A684">
        <f>VLOOKUP('2024-03-18_windows_device_0'!P684,'2024-03-18_windows_device_0'!P$1:P$911,1,0)</f>
        <v>35.56066666666667</v>
      </c>
      <c r="B684">
        <f>VLOOKUP('2024-03-18_windows_device_0'!Q684,'2024-03-18_windows_device_0'!Q$1:Q$911,1,0)</f>
        <v>2184026</v>
      </c>
      <c r="C684">
        <f t="shared" si="33"/>
        <v>-2.1360415484103702E-2</v>
      </c>
      <c r="D684">
        <f t="shared" si="31"/>
        <v>2183980.187906424</v>
      </c>
      <c r="E684">
        <f t="shared" si="32"/>
        <v>35.539306251182566</v>
      </c>
    </row>
    <row r="685" spans="1:5" x14ac:dyDescent="0.25">
      <c r="A685">
        <f>VLOOKUP('2024-03-18_windows_device_0'!P685,'2024-03-18_windows_device_0'!P$1:P$911,1,0)</f>
        <v>35.509333333333331</v>
      </c>
      <c r="B685">
        <f>VLOOKUP('2024-03-18_windows_device_0'!Q685,'2024-03-18_windows_device_0'!Q$1:Q$911,1,0)</f>
        <v>2184018</v>
      </c>
      <c r="C685">
        <f t="shared" si="33"/>
        <v>-5.1398499758636099E-2</v>
      </c>
      <c r="D685">
        <f t="shared" si="31"/>
        <v>2183907.7646498322</v>
      </c>
      <c r="E685">
        <f t="shared" si="32"/>
        <v>35.457934833574697</v>
      </c>
    </row>
    <row r="686" spans="1:5" x14ac:dyDescent="0.25">
      <c r="A686">
        <f>VLOOKUP('2024-03-18_windows_device_0'!P686,'2024-03-18_windows_device_0'!P$1:P$911,1,0)</f>
        <v>35.491999999999997</v>
      </c>
      <c r="B686">
        <f>VLOOKUP('2024-03-18_windows_device_0'!Q686,'2024-03-18_windows_device_0'!Q$1:Q$911,1,0)</f>
        <v>2184012</v>
      </c>
      <c r="C686">
        <f t="shared" si="33"/>
        <v>-1.7355337580836037E-2</v>
      </c>
      <c r="D686">
        <f t="shared" si="31"/>
        <v>2183974.7776739695</v>
      </c>
      <c r="E686">
        <f t="shared" si="32"/>
        <v>35.474644662419159</v>
      </c>
    </row>
    <row r="687" spans="1:5" x14ac:dyDescent="0.25">
      <c r="A687">
        <f>VLOOKUP('2024-03-18_windows_device_0'!P687,'2024-03-18_windows_device_0'!P$1:P$911,1,0)</f>
        <v>35.480666666666664</v>
      </c>
      <c r="B687">
        <f>VLOOKUP('2024-03-18_windows_device_0'!Q687,'2024-03-18_windows_device_0'!Q$1:Q$911,1,0)</f>
        <v>2184012</v>
      </c>
      <c r="C687">
        <f t="shared" si="33"/>
        <v>-1.1347720725930982E-2</v>
      </c>
      <c r="D687">
        <f t="shared" si="31"/>
        <v>2183987.6623252877</v>
      </c>
      <c r="E687">
        <f t="shared" si="32"/>
        <v>35.469318945940735</v>
      </c>
    </row>
    <row r="688" spans="1:5" x14ac:dyDescent="0.25">
      <c r="A688">
        <f>VLOOKUP('2024-03-18_windows_device_0'!P688,'2024-03-18_windows_device_0'!P$1:P$911,1,0)</f>
        <v>35.46</v>
      </c>
      <c r="B688">
        <f>VLOOKUP('2024-03-18_windows_device_0'!Q688,'2024-03-18_windows_device_0'!Q$1:Q$911,1,0)</f>
        <v>2184015</v>
      </c>
      <c r="C688">
        <f t="shared" si="33"/>
        <v>-2.0692902500224573E-2</v>
      </c>
      <c r="D688">
        <f t="shared" si="31"/>
        <v>2183970.6195343481</v>
      </c>
      <c r="E688">
        <f t="shared" si="32"/>
        <v>35.439307097499778</v>
      </c>
    </row>
    <row r="689" spans="1:5" x14ac:dyDescent="0.25">
      <c r="A689">
        <f>VLOOKUP('2024-03-18_windows_device_0'!P689,'2024-03-18_windows_device_0'!P$1:P$911,1,0)</f>
        <v>35.444000000000003</v>
      </c>
      <c r="B689">
        <f>VLOOKUP('2024-03-18_windows_device_0'!Q689,'2024-03-18_windows_device_0'!Q$1:Q$911,1,0)</f>
        <v>2184016</v>
      </c>
      <c r="C689">
        <f t="shared" si="33"/>
        <v>-1.6020311613077778E-2</v>
      </c>
      <c r="D689">
        <f t="shared" si="31"/>
        <v>2183981.6409298177</v>
      </c>
      <c r="E689">
        <f t="shared" si="32"/>
        <v>35.427979688386927</v>
      </c>
    </row>
    <row r="690" spans="1:5" x14ac:dyDescent="0.25">
      <c r="A690">
        <f>VLOOKUP('2024-03-18_windows_device_0'!P690,'2024-03-18_windows_device_0'!P$1:P$911,1,0)</f>
        <v>35.408666666666669</v>
      </c>
      <c r="B690">
        <f>VLOOKUP('2024-03-18_windows_device_0'!Q690,'2024-03-18_windows_device_0'!Q$1:Q$911,1,0)</f>
        <v>2184021</v>
      </c>
      <c r="C690">
        <f t="shared" si="33"/>
        <v>-3.5378188145551208E-2</v>
      </c>
      <c r="D690">
        <f t="shared" si="31"/>
        <v>2183945.1237200145</v>
      </c>
      <c r="E690">
        <f t="shared" si="32"/>
        <v>35.373288478521118</v>
      </c>
    </row>
    <row r="691" spans="1:5" x14ac:dyDescent="0.25">
      <c r="A691">
        <f>VLOOKUP('2024-03-18_windows_device_0'!P691,'2024-03-18_windows_device_0'!P$1:P$911,1,0)</f>
        <v>35.388666666666666</v>
      </c>
      <c r="B691">
        <f>VLOOKUP('2024-03-18_windows_device_0'!Q691,'2024-03-18_windows_device_0'!Q$1:Q$911,1,0)</f>
        <v>2184019</v>
      </c>
      <c r="C691">
        <f t="shared" si="33"/>
        <v>-2.0025389516352559E-2</v>
      </c>
      <c r="D691">
        <f t="shared" si="31"/>
        <v>2183976.0511622722</v>
      </c>
      <c r="E691">
        <f t="shared" si="32"/>
        <v>35.36864127715031</v>
      </c>
    </row>
    <row r="692" spans="1:5" x14ac:dyDescent="0.25">
      <c r="A692">
        <f>VLOOKUP('2024-03-18_windows_device_0'!P692,'2024-03-18_windows_device_0'!P$1:P$911,1,0)</f>
        <v>35.372666666666667</v>
      </c>
      <c r="B692">
        <f>VLOOKUP('2024-03-18_windows_device_0'!Q692,'2024-03-18_windows_device_0'!Q$1:Q$911,1,0)</f>
        <v>2184016</v>
      </c>
      <c r="C692">
        <f t="shared" si="33"/>
        <v>-1.6020311613077778E-2</v>
      </c>
      <c r="D692">
        <f t="shared" si="31"/>
        <v>2183981.6409298177</v>
      </c>
      <c r="E692">
        <f t="shared" si="32"/>
        <v>35.356646355053591</v>
      </c>
    </row>
    <row r="693" spans="1:5" x14ac:dyDescent="0.25">
      <c r="A693">
        <f>VLOOKUP('2024-03-18_windows_device_0'!P693,'2024-03-18_windows_device_0'!P$1:P$911,1,0)</f>
        <v>35.351999999999997</v>
      </c>
      <c r="B693">
        <f>VLOOKUP('2024-03-18_windows_device_0'!Q693,'2024-03-18_windows_device_0'!Q$1:Q$911,1,0)</f>
        <v>2184015</v>
      </c>
      <c r="C693">
        <f t="shared" si="33"/>
        <v>-2.0692902500231689E-2</v>
      </c>
      <c r="D693">
        <f t="shared" si="31"/>
        <v>2183970.6195343481</v>
      </c>
      <c r="E693">
        <f t="shared" si="32"/>
        <v>35.331307097499767</v>
      </c>
    </row>
    <row r="694" spans="1:5" x14ac:dyDescent="0.25">
      <c r="A694">
        <f>VLOOKUP('2024-03-18_windows_device_0'!P694,'2024-03-18_windows_device_0'!P$1:P$911,1,0)</f>
        <v>35.314666666666668</v>
      </c>
      <c r="B694">
        <f>VLOOKUP('2024-03-18_windows_device_0'!Q694,'2024-03-18_windows_device_0'!Q$1:Q$911,1,0)</f>
        <v>2184010</v>
      </c>
      <c r="C694">
        <f t="shared" si="33"/>
        <v>-3.7380727097181481E-2</v>
      </c>
      <c r="D694">
        <f t="shared" si="31"/>
        <v>2183929.8288362417</v>
      </c>
      <c r="E694">
        <f t="shared" si="32"/>
        <v>35.277285939569488</v>
      </c>
    </row>
    <row r="695" spans="1:5" x14ac:dyDescent="0.25">
      <c r="A695">
        <f>VLOOKUP('2024-03-18_windows_device_0'!P695,'2024-03-18_windows_device_0'!P$1:P$911,1,0)</f>
        <v>35.302</v>
      </c>
      <c r="B695">
        <f>VLOOKUP('2024-03-18_windows_device_0'!Q695,'2024-03-18_windows_device_0'!Q$1:Q$911,1,0)</f>
        <v>2183994</v>
      </c>
      <c r="C695">
        <f t="shared" si="33"/>
        <v>-1.2682746693689241E-2</v>
      </c>
      <c r="D695">
        <f t="shared" si="31"/>
        <v>2183966.7990694391</v>
      </c>
      <c r="E695">
        <f t="shared" si="32"/>
        <v>35.289317253306308</v>
      </c>
    </row>
    <row r="696" spans="1:5" x14ac:dyDescent="0.25">
      <c r="A696">
        <f>VLOOKUP('2024-03-18_windows_device_0'!P696,'2024-03-18_windows_device_0'!P$1:P$911,1,0)</f>
        <v>35.271999999999998</v>
      </c>
      <c r="B696">
        <f>VLOOKUP('2024-03-18_windows_device_0'!Q696,'2024-03-18_windows_device_0'!Q$1:Q$911,1,0)</f>
        <v>2183987</v>
      </c>
      <c r="C696">
        <f t="shared" si="33"/>
        <v>-3.0038084274525281E-2</v>
      </c>
      <c r="D696">
        <f t="shared" si="31"/>
        <v>2183922.5767434086</v>
      </c>
      <c r="E696">
        <f t="shared" si="32"/>
        <v>35.241961915725476</v>
      </c>
    </row>
    <row r="697" spans="1:5" x14ac:dyDescent="0.25">
      <c r="A697">
        <f>VLOOKUP('2024-03-18_windows_device_0'!P697,'2024-03-18_windows_device_0'!P$1:P$911,1,0)</f>
        <v>35.268000000000001</v>
      </c>
      <c r="B697">
        <f>VLOOKUP('2024-03-18_windows_device_0'!Q697,'2024-03-18_windows_device_0'!Q$1:Q$911,1,0)</f>
        <v>2184001</v>
      </c>
      <c r="C697">
        <f t="shared" si="33"/>
        <v>-4.0050779032676656E-3</v>
      </c>
      <c r="D697">
        <f t="shared" si="31"/>
        <v>2183992.4102324545</v>
      </c>
      <c r="E697">
        <f t="shared" si="32"/>
        <v>35.263994922096735</v>
      </c>
    </row>
    <row r="698" spans="1:5" x14ac:dyDescent="0.25">
      <c r="A698">
        <f>VLOOKUP('2024-03-18_windows_device_0'!P698,'2024-03-18_windows_device_0'!P$1:P$911,1,0)</f>
        <v>35.245333333333335</v>
      </c>
      <c r="B698">
        <f>VLOOKUP('2024-03-18_windows_device_0'!Q698,'2024-03-18_windows_device_0'!Q$1:Q$911,1,0)</f>
        <v>2184006</v>
      </c>
      <c r="C698">
        <f t="shared" si="33"/>
        <v>-2.2695441451861965E-2</v>
      </c>
      <c r="D698">
        <f t="shared" si="31"/>
        <v>2183957.3246505754</v>
      </c>
      <c r="E698">
        <f t="shared" si="32"/>
        <v>35.222637891881476</v>
      </c>
    </row>
    <row r="699" spans="1:5" x14ac:dyDescent="0.25">
      <c r="A699">
        <f>VLOOKUP('2024-03-18_windows_device_0'!P699,'2024-03-18_windows_device_0'!P$1:P$911,1,0)</f>
        <v>35.203333333333333</v>
      </c>
      <c r="B699">
        <f>VLOOKUP('2024-03-18_windows_device_0'!Q699,'2024-03-18_windows_device_0'!Q$1:Q$911,1,0)</f>
        <v>2184003</v>
      </c>
      <c r="C699">
        <f t="shared" si="33"/>
        <v>-4.2053317984335391E-2</v>
      </c>
      <c r="D699">
        <f t="shared" si="31"/>
        <v>2183912.8074407717</v>
      </c>
      <c r="E699">
        <f t="shared" si="32"/>
        <v>35.161280015349</v>
      </c>
    </row>
    <row r="700" spans="1:5" x14ac:dyDescent="0.25">
      <c r="A700">
        <f>VLOOKUP('2024-03-18_windows_device_0'!P700,'2024-03-18_windows_device_0'!P$1:P$911,1,0)</f>
        <v>35.195999999999998</v>
      </c>
      <c r="B700">
        <f>VLOOKUP('2024-03-18_windows_device_0'!Q700,'2024-03-18_windows_device_0'!Q$1:Q$911,1,0)</f>
        <v>2183997</v>
      </c>
      <c r="C700">
        <f t="shared" si="33"/>
        <v>-7.3426428226633159E-3</v>
      </c>
      <c r="D700">
        <f t="shared" si="31"/>
        <v>2183981.2520928332</v>
      </c>
      <c r="E700">
        <f t="shared" si="32"/>
        <v>35.188657357177334</v>
      </c>
    </row>
    <row r="701" spans="1:5" x14ac:dyDescent="0.25">
      <c r="A701">
        <f>VLOOKUP('2024-03-18_windows_device_0'!P701,'2024-03-18_windows_device_0'!P$1:P$911,1,0)</f>
        <v>35.166666666666664</v>
      </c>
      <c r="B701">
        <f>VLOOKUP('2024-03-18_windows_device_0'!Q701,'2024-03-18_windows_device_0'!Q$1:Q$911,1,0)</f>
        <v>2183996</v>
      </c>
      <c r="C701">
        <f t="shared" si="33"/>
        <v>-2.9370571290646151E-2</v>
      </c>
      <c r="D701">
        <f t="shared" si="31"/>
        <v>2183933.0083713327</v>
      </c>
      <c r="E701">
        <f t="shared" si="32"/>
        <v>35.137296095376016</v>
      </c>
    </row>
    <row r="702" spans="1:5" x14ac:dyDescent="0.25">
      <c r="A702">
        <f>VLOOKUP('2024-03-18_windows_device_0'!P702,'2024-03-18_windows_device_0'!P$1:P$911,1,0)</f>
        <v>35.150666666666666</v>
      </c>
      <c r="B702">
        <f>VLOOKUP('2024-03-18_windows_device_0'!Q702,'2024-03-18_windows_device_0'!Q$1:Q$911,1,0)</f>
        <v>2183995</v>
      </c>
      <c r="C702">
        <f t="shared" si="33"/>
        <v>-1.6020311613077778E-2</v>
      </c>
      <c r="D702">
        <f t="shared" si="31"/>
        <v>2183960.6409298177</v>
      </c>
      <c r="E702">
        <f t="shared" si="32"/>
        <v>35.13464635505359</v>
      </c>
    </row>
    <row r="703" spans="1:5" x14ac:dyDescent="0.25">
      <c r="A703">
        <f>VLOOKUP('2024-03-18_windows_device_0'!P703,'2024-03-18_windows_device_0'!P$1:P$911,1,0)</f>
        <v>35.126666666666665</v>
      </c>
      <c r="B703">
        <f>VLOOKUP('2024-03-18_windows_device_0'!Q703,'2024-03-18_windows_device_0'!Q$1:Q$911,1,0)</f>
        <v>2183999</v>
      </c>
      <c r="C703">
        <f t="shared" si="33"/>
        <v>-2.4030467419620224E-2</v>
      </c>
      <c r="D703">
        <f t="shared" si="31"/>
        <v>2183947.4613947268</v>
      </c>
      <c r="E703">
        <f t="shared" si="32"/>
        <v>35.102636199247044</v>
      </c>
    </row>
    <row r="704" spans="1:5" x14ac:dyDescent="0.25">
      <c r="A704">
        <f>VLOOKUP('2024-03-18_windows_device_0'!P704,'2024-03-18_windows_device_0'!P$1:P$911,1,0)</f>
        <v>35.11933333333333</v>
      </c>
      <c r="B704">
        <f>VLOOKUP('2024-03-18_windows_device_0'!Q704,'2024-03-18_windows_device_0'!Q$1:Q$911,1,0)</f>
        <v>2184003</v>
      </c>
      <c r="C704">
        <f t="shared" si="33"/>
        <v>-7.3426428226633159E-3</v>
      </c>
      <c r="D704">
        <f t="shared" si="31"/>
        <v>2183987.2520928332</v>
      </c>
      <c r="E704">
        <f t="shared" si="32"/>
        <v>35.111990690510666</v>
      </c>
    </row>
    <row r="705" spans="1:5" x14ac:dyDescent="0.25">
      <c r="A705">
        <f>VLOOKUP('2024-03-18_windows_device_0'!P705,'2024-03-18_windows_device_0'!P$1:P$911,1,0)</f>
        <v>35.088666666666668</v>
      </c>
      <c r="B705">
        <f>VLOOKUP('2024-03-18_windows_device_0'!Q705,'2024-03-18_windows_device_0'!Q$1:Q$911,1,0)</f>
        <v>2184000</v>
      </c>
      <c r="C705">
        <f t="shared" si="33"/>
        <v>-3.0705597258397294E-2</v>
      </c>
      <c r="D705">
        <f t="shared" si="31"/>
        <v>2183934.1451154845</v>
      </c>
      <c r="E705">
        <f t="shared" si="32"/>
        <v>35.057961069408272</v>
      </c>
    </row>
    <row r="706" spans="1:5" x14ac:dyDescent="0.25">
      <c r="A706">
        <f>VLOOKUP('2024-03-18_windows_device_0'!P706,'2024-03-18_windows_device_0'!P$1:P$911,1,0)</f>
        <v>35.068666666666665</v>
      </c>
      <c r="B706">
        <f>VLOOKUP('2024-03-18_windows_device_0'!Q706,'2024-03-18_windows_device_0'!Q$1:Q$911,1,0)</f>
        <v>2183998</v>
      </c>
      <c r="C706">
        <f t="shared" si="33"/>
        <v>-2.0025389516352559E-2</v>
      </c>
      <c r="D706">
        <f t="shared" si="31"/>
        <v>2183955.0511622722</v>
      </c>
      <c r="E706">
        <f t="shared" si="32"/>
        <v>35.04864127715031</v>
      </c>
    </row>
    <row r="707" spans="1:5" x14ac:dyDescent="0.25">
      <c r="A707">
        <f>VLOOKUP('2024-03-18_windows_device_0'!P707,'2024-03-18_windows_device_0'!P$1:P$911,1,0)</f>
        <v>35.045333333333332</v>
      </c>
      <c r="B707">
        <f>VLOOKUP('2024-03-18_windows_device_0'!Q707,'2024-03-18_windows_device_0'!Q$1:Q$911,1,0)</f>
        <v>2183994</v>
      </c>
      <c r="C707">
        <f t="shared" si="33"/>
        <v>-2.3362954435741094E-2</v>
      </c>
      <c r="D707">
        <f t="shared" ref="D707:D770" si="34">B707+C707*F$3</f>
        <v>2183943.8930226509</v>
      </c>
      <c r="E707">
        <f t="shared" ref="E707:E770" si="35">C707+A707</f>
        <v>35.021970378897592</v>
      </c>
    </row>
    <row r="708" spans="1:5" x14ac:dyDescent="0.25">
      <c r="A708">
        <f>VLOOKUP('2024-03-18_windows_device_0'!P708,'2024-03-18_windows_device_0'!P$1:P$911,1,0)</f>
        <v>35.018666666666668</v>
      </c>
      <c r="B708">
        <f>VLOOKUP('2024-03-18_windows_device_0'!Q708,'2024-03-18_windows_device_0'!Q$1:Q$911,1,0)</f>
        <v>2183993</v>
      </c>
      <c r="C708">
        <f t="shared" si="33"/>
        <v>-2.670051935512963E-2</v>
      </c>
      <c r="D708">
        <f t="shared" si="34"/>
        <v>2183935.7348830299</v>
      </c>
      <c r="E708">
        <f t="shared" si="35"/>
        <v>34.991966147311537</v>
      </c>
    </row>
    <row r="709" spans="1:5" x14ac:dyDescent="0.25">
      <c r="A709">
        <f>VLOOKUP('2024-03-18_windows_device_0'!P709,'2024-03-18_windows_device_0'!P$1:P$911,1,0)</f>
        <v>34.99733333333333</v>
      </c>
      <c r="B709">
        <f>VLOOKUP('2024-03-18_windows_device_0'!Q709,'2024-03-18_windows_device_0'!Q$1:Q$911,1,0)</f>
        <v>2183991</v>
      </c>
      <c r="C709">
        <f t="shared" si="33"/>
        <v>-2.1360415484110818E-2</v>
      </c>
      <c r="D709">
        <f t="shared" si="34"/>
        <v>2183945.187906424</v>
      </c>
      <c r="E709">
        <f t="shared" si="35"/>
        <v>34.975972917849219</v>
      </c>
    </row>
    <row r="710" spans="1:5" x14ac:dyDescent="0.25">
      <c r="A710">
        <f>VLOOKUP('2024-03-18_windows_device_0'!P710,'2024-03-18_windows_device_0'!P$1:P$911,1,0)</f>
        <v>35.008000000000003</v>
      </c>
      <c r="B710">
        <f>VLOOKUP('2024-03-18_windows_device_0'!Q710,'2024-03-18_windows_device_0'!Q$1:Q$911,1,0)</f>
        <v>2183990</v>
      </c>
      <c r="C710">
        <f t="shared" si="33"/>
        <v>1.0680207742058967E-2</v>
      </c>
      <c r="D710">
        <f t="shared" si="34"/>
        <v>2184012.9060467882</v>
      </c>
      <c r="E710">
        <f t="shared" si="35"/>
        <v>35.018680207742065</v>
      </c>
    </row>
    <row r="711" spans="1:5" x14ac:dyDescent="0.25">
      <c r="A711">
        <f>VLOOKUP('2024-03-18_windows_device_0'!P711,'2024-03-18_windows_device_0'!P$1:P$911,1,0)</f>
        <v>34.972000000000001</v>
      </c>
      <c r="B711">
        <f>VLOOKUP('2024-03-18_windows_device_0'!Q711,'2024-03-18_windows_device_0'!Q$1:Q$911,1,0)</f>
        <v>2183984</v>
      </c>
      <c r="C711">
        <f t="shared" si="33"/>
        <v>-3.6045701129430334E-2</v>
      </c>
      <c r="D711">
        <f t="shared" si="34"/>
        <v>2183906.6920920904</v>
      </c>
      <c r="E711">
        <f t="shared" si="35"/>
        <v>34.93595429887057</v>
      </c>
    </row>
    <row r="712" spans="1:5" x14ac:dyDescent="0.25">
      <c r="A712">
        <f>VLOOKUP('2024-03-18_windows_device_0'!P712,'2024-03-18_windows_device_0'!P$1:P$911,1,0)</f>
        <v>34.963333333333331</v>
      </c>
      <c r="B712">
        <f>VLOOKUP('2024-03-18_windows_device_0'!Q712,'2024-03-18_windows_device_0'!Q$1:Q$911,1,0)</f>
        <v>2183981</v>
      </c>
      <c r="C712">
        <f t="shared" si="33"/>
        <v>-8.6776687904215766E-3</v>
      </c>
      <c r="D712">
        <f t="shared" si="34"/>
        <v>2183962.3888369845</v>
      </c>
      <c r="E712">
        <f t="shared" si="35"/>
        <v>34.954655664542912</v>
      </c>
    </row>
    <row r="713" spans="1:5" x14ac:dyDescent="0.25">
      <c r="A713">
        <f>VLOOKUP('2024-03-18_windows_device_0'!P713,'2024-03-18_windows_device_0'!P$1:P$911,1,0)</f>
        <v>34.93866666666667</v>
      </c>
      <c r="B713">
        <f>VLOOKUP('2024-03-18_windows_device_0'!Q713,'2024-03-18_windows_device_0'!Q$1:Q$911,1,0)</f>
        <v>2183984</v>
      </c>
      <c r="C713">
        <f t="shared" si="33"/>
        <v>-2.4697980403492241E-2</v>
      </c>
      <c r="D713">
        <f t="shared" si="34"/>
        <v>2183931.0297668027</v>
      </c>
      <c r="E713">
        <f t="shared" si="35"/>
        <v>34.913968686263175</v>
      </c>
    </row>
    <row r="714" spans="1:5" x14ac:dyDescent="0.25">
      <c r="A714">
        <f>VLOOKUP('2024-03-18_windows_device_0'!P714,'2024-03-18_windows_device_0'!P$1:P$911,1,0)</f>
        <v>34.887999999999998</v>
      </c>
      <c r="B714">
        <f>VLOOKUP('2024-03-18_windows_device_0'!Q714,'2024-03-18_windows_device_0'!Q$1:Q$911,1,0)</f>
        <v>2183988</v>
      </c>
      <c r="C714">
        <f t="shared" si="33"/>
        <v>-5.0730986774756966E-2</v>
      </c>
      <c r="D714">
        <f t="shared" si="34"/>
        <v>2183879.1962777567</v>
      </c>
      <c r="E714">
        <f t="shared" si="35"/>
        <v>34.837269013225239</v>
      </c>
    </row>
    <row r="715" spans="1:5" x14ac:dyDescent="0.25">
      <c r="A715">
        <f>VLOOKUP('2024-03-18_windows_device_0'!P715,'2024-03-18_windows_device_0'!P$1:P$911,1,0)</f>
        <v>34.882666666666665</v>
      </c>
      <c r="B715">
        <f>VLOOKUP('2024-03-18_windows_device_0'!Q715,'2024-03-18_windows_device_0'!Q$1:Q$911,1,0)</f>
        <v>2183985</v>
      </c>
      <c r="C715">
        <f t="shared" si="33"/>
        <v>-5.3401038710259256E-3</v>
      </c>
      <c r="D715">
        <f t="shared" si="34"/>
        <v>2183973.5469766059</v>
      </c>
      <c r="E715">
        <f t="shared" si="35"/>
        <v>34.877326562795638</v>
      </c>
    </row>
    <row r="716" spans="1:5" x14ac:dyDescent="0.25">
      <c r="A716">
        <f>VLOOKUP('2024-03-18_windows_device_0'!P716,'2024-03-18_windows_device_0'!P$1:P$911,1,0)</f>
        <v>34.875999999999998</v>
      </c>
      <c r="B716">
        <f>VLOOKUP('2024-03-18_windows_device_0'!Q716,'2024-03-18_windows_device_0'!Q$1:Q$911,1,0)</f>
        <v>2183985</v>
      </c>
      <c r="C716">
        <f t="shared" si="33"/>
        <v>-6.6751298387841863E-3</v>
      </c>
      <c r="D716">
        <f t="shared" si="34"/>
        <v>2183970.6837207573</v>
      </c>
      <c r="E716">
        <f t="shared" si="35"/>
        <v>34.869324870161215</v>
      </c>
    </row>
    <row r="717" spans="1:5" x14ac:dyDescent="0.25">
      <c r="A717">
        <f>VLOOKUP('2024-03-18_windows_device_0'!P717,'2024-03-18_windows_device_0'!P$1:P$911,1,0)</f>
        <v>34.846666666666664</v>
      </c>
      <c r="B717">
        <f>VLOOKUP('2024-03-18_windows_device_0'!Q717,'2024-03-18_windows_device_0'!Q$1:Q$911,1,0)</f>
        <v>2183985</v>
      </c>
      <c r="C717">
        <f t="shared" si="33"/>
        <v>-2.9370571290646151E-2</v>
      </c>
      <c r="D717">
        <f t="shared" si="34"/>
        <v>2183922.0083713327</v>
      </c>
      <c r="E717">
        <f t="shared" si="35"/>
        <v>34.817296095376015</v>
      </c>
    </row>
    <row r="718" spans="1:5" x14ac:dyDescent="0.25">
      <c r="A718">
        <f>VLOOKUP('2024-03-18_windows_device_0'!P718,'2024-03-18_windows_device_0'!P$1:P$911,1,0)</f>
        <v>34.828666666666663</v>
      </c>
      <c r="B718">
        <f>VLOOKUP('2024-03-18_windows_device_0'!Q718,'2024-03-18_windows_device_0'!Q$1:Q$911,1,0)</f>
        <v>2183988</v>
      </c>
      <c r="C718">
        <f t="shared" si="33"/>
        <v>-1.8022850564715167E-2</v>
      </c>
      <c r="D718">
        <f t="shared" si="34"/>
        <v>2183949.346046045</v>
      </c>
      <c r="E718">
        <f t="shared" si="35"/>
        <v>34.810643816101951</v>
      </c>
    </row>
    <row r="719" spans="1:5" x14ac:dyDescent="0.25">
      <c r="A719">
        <f>VLOOKUP('2024-03-18_windows_device_0'!P719,'2024-03-18_windows_device_0'!P$1:P$911,1,0)</f>
        <v>34.802666666666667</v>
      </c>
      <c r="B719">
        <f>VLOOKUP('2024-03-18_windows_device_0'!Q719,'2024-03-18_windows_device_0'!Q$1:Q$911,1,0)</f>
        <v>2183987</v>
      </c>
      <c r="C719">
        <f t="shared" si="33"/>
        <v>-2.60330063712505E-2</v>
      </c>
      <c r="D719">
        <f t="shared" si="34"/>
        <v>2183931.166510954</v>
      </c>
      <c r="E719">
        <f t="shared" si="35"/>
        <v>34.776633660295417</v>
      </c>
    </row>
    <row r="720" spans="1:5" x14ac:dyDescent="0.25">
      <c r="A720">
        <f>VLOOKUP('2024-03-18_windows_device_0'!P720,'2024-03-18_windows_device_0'!P$1:P$911,1,0)</f>
        <v>34.796666666666667</v>
      </c>
      <c r="B720">
        <f>VLOOKUP('2024-03-18_windows_device_0'!Q720,'2024-03-18_windows_device_0'!Q$1:Q$911,1,0)</f>
        <v>2183984</v>
      </c>
      <c r="C720">
        <f t="shared" si="33"/>
        <v>-6.0076168549050559E-3</v>
      </c>
      <c r="D720">
        <f t="shared" si="34"/>
        <v>2183971.1153486818</v>
      </c>
      <c r="E720">
        <f t="shared" si="35"/>
        <v>34.790659049811765</v>
      </c>
    </row>
    <row r="721" spans="1:5" x14ac:dyDescent="0.25">
      <c r="A721">
        <f>VLOOKUP('2024-03-18_windows_device_0'!P721,'2024-03-18_windows_device_0'!P$1:P$911,1,0)</f>
        <v>34.776666666666664</v>
      </c>
      <c r="B721">
        <f>VLOOKUP('2024-03-18_windows_device_0'!Q721,'2024-03-18_windows_device_0'!Q$1:Q$911,1,0)</f>
        <v>2183986</v>
      </c>
      <c r="C721">
        <f t="shared" si="33"/>
        <v>-2.0025389516352559E-2</v>
      </c>
      <c r="D721">
        <f t="shared" si="34"/>
        <v>2183943.0511622722</v>
      </c>
      <c r="E721">
        <f t="shared" si="35"/>
        <v>34.756641277150308</v>
      </c>
    </row>
    <row r="722" spans="1:5" x14ac:dyDescent="0.25">
      <c r="A722">
        <f>VLOOKUP('2024-03-18_windows_device_0'!P722,'2024-03-18_windows_device_0'!P$1:P$911,1,0)</f>
        <v>34.758000000000003</v>
      </c>
      <c r="B722">
        <f>VLOOKUP('2024-03-18_windows_device_0'!Q722,'2024-03-18_windows_device_0'!Q$1:Q$911,1,0)</f>
        <v>2183982</v>
      </c>
      <c r="C722">
        <f t="shared" si="33"/>
        <v>-1.8690363548587184E-2</v>
      </c>
      <c r="D722">
        <f t="shared" si="34"/>
        <v>2183941.9144181209</v>
      </c>
      <c r="E722">
        <f t="shared" si="35"/>
        <v>34.739309636451416</v>
      </c>
    </row>
    <row r="723" spans="1:5" x14ac:dyDescent="0.25">
      <c r="A723">
        <f>VLOOKUP('2024-03-18_windows_device_0'!P723,'2024-03-18_windows_device_0'!P$1:P$911,1,0)</f>
        <v>34.735999999999997</v>
      </c>
      <c r="B723">
        <f>VLOOKUP('2024-03-18_windows_device_0'!Q723,'2024-03-18_windows_device_0'!Q$1:Q$911,1,0)</f>
        <v>2183979</v>
      </c>
      <c r="C723">
        <f t="shared" si="33"/>
        <v>-2.2027928467989948E-2</v>
      </c>
      <c r="D723">
        <f t="shared" si="34"/>
        <v>2183931.7562784995</v>
      </c>
      <c r="E723">
        <f t="shared" si="35"/>
        <v>34.713972071532005</v>
      </c>
    </row>
    <row r="724" spans="1:5" x14ac:dyDescent="0.25">
      <c r="A724">
        <f>VLOOKUP('2024-03-18_windows_device_0'!P724,'2024-03-18_windows_device_0'!P$1:P$911,1,0)</f>
        <v>34.706666666666663</v>
      </c>
      <c r="B724">
        <f>VLOOKUP('2024-03-18_windows_device_0'!Q724,'2024-03-18_windows_device_0'!Q$1:Q$911,1,0)</f>
        <v>2183976</v>
      </c>
      <c r="C724">
        <f t="shared" si="33"/>
        <v>-2.9370571290646151E-2</v>
      </c>
      <c r="D724">
        <f t="shared" si="34"/>
        <v>2183913.0083713327</v>
      </c>
      <c r="E724">
        <f t="shared" si="35"/>
        <v>34.677296095376015</v>
      </c>
    </row>
    <row r="725" spans="1:5" x14ac:dyDescent="0.25">
      <c r="A725">
        <f>VLOOKUP('2024-03-18_windows_device_0'!P725,'2024-03-18_windows_device_0'!P$1:P$911,1,0)</f>
        <v>34.701999999999998</v>
      </c>
      <c r="B725">
        <f>VLOOKUP('2024-03-18_windows_device_0'!Q725,'2024-03-18_windows_device_0'!Q$1:Q$911,1,0)</f>
        <v>2183974</v>
      </c>
      <c r="C725">
        <f t="shared" si="33"/>
        <v>-4.672590887146796E-3</v>
      </c>
      <c r="D725">
        <f t="shared" si="34"/>
        <v>2183963.9786045304</v>
      </c>
      <c r="E725">
        <f t="shared" si="35"/>
        <v>34.697327409112852</v>
      </c>
    </row>
    <row r="726" spans="1:5" x14ac:dyDescent="0.25">
      <c r="A726">
        <f>VLOOKUP('2024-03-18_windows_device_0'!P726,'2024-03-18_windows_device_0'!P$1:P$911,1,0)</f>
        <v>34.678666666666665</v>
      </c>
      <c r="B726">
        <f>VLOOKUP('2024-03-18_windows_device_0'!Q726,'2024-03-18_windows_device_0'!Q$1:Q$911,1,0)</f>
        <v>2183971</v>
      </c>
      <c r="C726">
        <f t="shared" si="33"/>
        <v>-2.3362954435741094E-2</v>
      </c>
      <c r="D726">
        <f t="shared" si="34"/>
        <v>2183920.8930226509</v>
      </c>
      <c r="E726">
        <f t="shared" si="35"/>
        <v>34.655303712230925</v>
      </c>
    </row>
    <row r="727" spans="1:5" x14ac:dyDescent="0.25">
      <c r="A727">
        <f>VLOOKUP('2024-03-18_windows_device_0'!P727,'2024-03-18_windows_device_0'!P$1:P$911,1,0)</f>
        <v>34.652666666666669</v>
      </c>
      <c r="B727">
        <f>VLOOKUP('2024-03-18_windows_device_0'!Q727,'2024-03-18_windows_device_0'!Q$1:Q$911,1,0)</f>
        <v>2183969</v>
      </c>
      <c r="C727">
        <f t="shared" si="33"/>
        <v>-2.60330063712505E-2</v>
      </c>
      <c r="D727">
        <f t="shared" si="34"/>
        <v>2183913.166510954</v>
      </c>
      <c r="E727">
        <f t="shared" si="35"/>
        <v>34.626633660295418</v>
      </c>
    </row>
    <row r="728" spans="1:5" x14ac:dyDescent="0.25">
      <c r="A728">
        <f>VLOOKUP('2024-03-18_windows_device_0'!P728,'2024-03-18_windows_device_0'!P$1:P$911,1,0)</f>
        <v>34.653333333333336</v>
      </c>
      <c r="B728">
        <f>VLOOKUP('2024-03-18_windows_device_0'!Q728,'2024-03-18_windows_device_0'!Q$1:Q$911,1,0)</f>
        <v>2183965</v>
      </c>
      <c r="C728">
        <f t="shared" si="33"/>
        <v>6.6751298387913007E-4</v>
      </c>
      <c r="D728">
        <f t="shared" si="34"/>
        <v>2183966.4316279241</v>
      </c>
      <c r="E728">
        <f t="shared" si="35"/>
        <v>34.654000846317217</v>
      </c>
    </row>
    <row r="729" spans="1:5" x14ac:dyDescent="0.25">
      <c r="A729">
        <f>VLOOKUP('2024-03-18_windows_device_0'!P729,'2024-03-18_windows_device_0'!P$1:P$911,1,0)</f>
        <v>34.624000000000002</v>
      </c>
      <c r="B729">
        <f>VLOOKUP('2024-03-18_windows_device_0'!Q729,'2024-03-18_windows_device_0'!Q$1:Q$911,1,0)</f>
        <v>2183963</v>
      </c>
      <c r="C729">
        <f t="shared" si="33"/>
        <v>-2.9370571290646151E-2</v>
      </c>
      <c r="D729">
        <f t="shared" si="34"/>
        <v>2183900.0083713327</v>
      </c>
      <c r="E729">
        <f t="shared" si="35"/>
        <v>34.594629428709354</v>
      </c>
    </row>
    <row r="730" spans="1:5" x14ac:dyDescent="0.25">
      <c r="A730">
        <f>VLOOKUP('2024-03-18_windows_device_0'!P730,'2024-03-18_windows_device_0'!P$1:P$911,1,0)</f>
        <v>34.610666666666667</v>
      </c>
      <c r="B730">
        <f>VLOOKUP('2024-03-18_windows_device_0'!Q730,'2024-03-18_windows_device_0'!Q$1:Q$911,1,0)</f>
        <v>2183963</v>
      </c>
      <c r="C730">
        <f t="shared" si="33"/>
        <v>-1.3350259677568373E-2</v>
      </c>
      <c r="D730">
        <f t="shared" si="34"/>
        <v>2183934.367441515</v>
      </c>
      <c r="E730">
        <f t="shared" si="35"/>
        <v>34.597316406989101</v>
      </c>
    </row>
    <row r="731" spans="1:5" x14ac:dyDescent="0.25">
      <c r="A731">
        <f>VLOOKUP('2024-03-18_windows_device_0'!P731,'2024-03-18_windows_device_0'!P$1:P$911,1,0)</f>
        <v>34.579333333333331</v>
      </c>
      <c r="B731">
        <f>VLOOKUP('2024-03-18_windows_device_0'!Q731,'2024-03-18_windows_device_0'!Q$1:Q$911,1,0)</f>
        <v>2183963</v>
      </c>
      <c r="C731">
        <f t="shared" si="33"/>
        <v>-3.1373110242283543E-2</v>
      </c>
      <c r="D731">
        <f t="shared" si="34"/>
        <v>2183895.7134875599</v>
      </c>
      <c r="E731">
        <f t="shared" si="35"/>
        <v>34.547960223091046</v>
      </c>
    </row>
    <row r="732" spans="1:5" x14ac:dyDescent="0.25">
      <c r="A732">
        <f>VLOOKUP('2024-03-18_windows_device_0'!P732,'2024-03-18_windows_device_0'!P$1:P$911,1,0)</f>
        <v>34.569333333333333</v>
      </c>
      <c r="B732">
        <f>VLOOKUP('2024-03-18_windows_device_0'!Q732,'2024-03-18_windows_device_0'!Q$1:Q$911,1,0)</f>
        <v>2183965</v>
      </c>
      <c r="C732">
        <f t="shared" si="33"/>
        <v>-1.0012694758172722E-2</v>
      </c>
      <c r="D732">
        <f t="shared" si="34"/>
        <v>2183943.5255811363</v>
      </c>
      <c r="E732">
        <f t="shared" si="35"/>
        <v>34.559320638575159</v>
      </c>
    </row>
    <row r="733" spans="1:5" x14ac:dyDescent="0.25">
      <c r="A733">
        <f>VLOOKUP('2024-03-18_windows_device_0'!P733,'2024-03-18_windows_device_0'!P$1:P$911,1,0)</f>
        <v>34.536000000000001</v>
      </c>
      <c r="B733">
        <f>VLOOKUP('2024-03-18_windows_device_0'!Q733,'2024-03-18_windows_device_0'!Q$1:Q$911,1,0)</f>
        <v>2183962</v>
      </c>
      <c r="C733">
        <f t="shared" si="33"/>
        <v>-3.3375649193913816E-2</v>
      </c>
      <c r="D733">
        <f t="shared" si="34"/>
        <v>2183890.4186037872</v>
      </c>
      <c r="E733">
        <f t="shared" si="35"/>
        <v>34.502624350806087</v>
      </c>
    </row>
    <row r="734" spans="1:5" x14ac:dyDescent="0.25">
      <c r="A734">
        <f>VLOOKUP('2024-03-18_windows_device_0'!P734,'2024-03-18_windows_device_0'!P$1:P$911,1,0)</f>
        <v>34.521333333333331</v>
      </c>
      <c r="B734">
        <f>VLOOKUP('2024-03-18_windows_device_0'!Q734,'2024-03-18_windows_device_0'!Q$1:Q$911,1,0)</f>
        <v>2183959</v>
      </c>
      <c r="C734">
        <f t="shared" si="33"/>
        <v>-1.4685285645326632E-2</v>
      </c>
      <c r="D734">
        <f t="shared" si="34"/>
        <v>2183927.5041856663</v>
      </c>
      <c r="E734">
        <f t="shared" si="35"/>
        <v>34.506648047688003</v>
      </c>
    </row>
    <row r="735" spans="1:5" x14ac:dyDescent="0.25">
      <c r="A735">
        <f>VLOOKUP('2024-03-18_windows_device_0'!P735,'2024-03-18_windows_device_0'!P$1:P$911,1,0)</f>
        <v>34.514000000000003</v>
      </c>
      <c r="B735">
        <f>VLOOKUP('2024-03-18_windows_device_0'!Q735,'2024-03-18_windows_device_0'!Q$1:Q$911,1,0)</f>
        <v>2183962</v>
      </c>
      <c r="C735">
        <f t="shared" si="33"/>
        <v>-7.3426428226562018E-3</v>
      </c>
      <c r="D735">
        <f t="shared" si="34"/>
        <v>2183946.2520928332</v>
      </c>
      <c r="E735">
        <f t="shared" si="35"/>
        <v>34.506657357177346</v>
      </c>
    </row>
    <row r="736" spans="1:5" x14ac:dyDescent="0.25">
      <c r="A736">
        <f>VLOOKUP('2024-03-18_windows_device_0'!P736,'2024-03-18_windows_device_0'!P$1:P$911,1,0)</f>
        <v>34.494</v>
      </c>
      <c r="B736">
        <f>VLOOKUP('2024-03-18_windows_device_0'!Q736,'2024-03-18_windows_device_0'!Q$1:Q$911,1,0)</f>
        <v>2183962</v>
      </c>
      <c r="C736">
        <f t="shared" si="33"/>
        <v>-2.0025389516352559E-2</v>
      </c>
      <c r="D736">
        <f t="shared" si="34"/>
        <v>2183919.0511622722</v>
      </c>
      <c r="E736">
        <f t="shared" si="35"/>
        <v>34.473974610483644</v>
      </c>
    </row>
    <row r="737" spans="1:5" x14ac:dyDescent="0.25">
      <c r="A737">
        <f>VLOOKUP('2024-03-18_windows_device_0'!P737,'2024-03-18_windows_device_0'!P$1:P$911,1,0)</f>
        <v>34.462666666666664</v>
      </c>
      <c r="B737">
        <f>VLOOKUP('2024-03-18_windows_device_0'!Q737,'2024-03-18_windows_device_0'!Q$1:Q$911,1,0)</f>
        <v>2183959</v>
      </c>
      <c r="C737">
        <f t="shared" si="33"/>
        <v>-3.1373110242283543E-2</v>
      </c>
      <c r="D737">
        <f t="shared" si="34"/>
        <v>2183891.7134875599</v>
      </c>
      <c r="E737">
        <f t="shared" si="35"/>
        <v>34.431293556424379</v>
      </c>
    </row>
    <row r="738" spans="1:5" x14ac:dyDescent="0.25">
      <c r="A738">
        <f>VLOOKUP('2024-03-18_windows_device_0'!P738,'2024-03-18_windows_device_0'!P$1:P$911,1,0)</f>
        <v>34.457999999999998</v>
      </c>
      <c r="B738">
        <f>VLOOKUP('2024-03-18_windows_device_0'!Q738,'2024-03-18_windows_device_0'!Q$1:Q$911,1,0)</f>
        <v>2183955</v>
      </c>
      <c r="C738">
        <f t="shared" si="33"/>
        <v>-4.672590887146796E-3</v>
      </c>
      <c r="D738">
        <f t="shared" si="34"/>
        <v>2183944.9786045304</v>
      </c>
      <c r="E738">
        <f t="shared" si="35"/>
        <v>34.453327409112852</v>
      </c>
    </row>
    <row r="739" spans="1:5" x14ac:dyDescent="0.25">
      <c r="A739">
        <f>VLOOKUP('2024-03-18_windows_device_0'!P739,'2024-03-18_windows_device_0'!P$1:P$911,1,0)</f>
        <v>34.420666666666669</v>
      </c>
      <c r="B739">
        <f>VLOOKUP('2024-03-18_windows_device_0'!Q739,'2024-03-18_windows_device_0'!Q$1:Q$911,1,0)</f>
        <v>2183948</v>
      </c>
      <c r="C739">
        <f t="shared" si="33"/>
        <v>-3.7380727097181481E-2</v>
      </c>
      <c r="D739">
        <f t="shared" si="34"/>
        <v>2183867.8288362417</v>
      </c>
      <c r="E739">
        <f t="shared" si="35"/>
        <v>34.38328593956949</v>
      </c>
    </row>
    <row r="740" spans="1:5" x14ac:dyDescent="0.25">
      <c r="A740">
        <f>VLOOKUP('2024-03-18_windows_device_0'!P740,'2024-03-18_windows_device_0'!P$1:P$911,1,0)</f>
        <v>34.424666666666667</v>
      </c>
      <c r="B740">
        <f>VLOOKUP('2024-03-18_windows_device_0'!Q740,'2024-03-18_windows_device_0'!Q$1:Q$911,1,0)</f>
        <v>2183942</v>
      </c>
      <c r="C740">
        <f t="shared" si="33"/>
        <v>4.0050779032676656E-3</v>
      </c>
      <c r="D740">
        <f t="shared" si="34"/>
        <v>2183950.5897675455</v>
      </c>
      <c r="E740">
        <f t="shared" si="35"/>
        <v>34.428671744569932</v>
      </c>
    </row>
    <row r="741" spans="1:5" x14ac:dyDescent="0.25">
      <c r="A741">
        <f>VLOOKUP('2024-03-18_windows_device_0'!P741,'2024-03-18_windows_device_0'!P$1:P$911,1,0)</f>
        <v>34.394666666666666</v>
      </c>
      <c r="B741">
        <f>VLOOKUP('2024-03-18_windows_device_0'!Q741,'2024-03-18_windows_device_0'!Q$1:Q$911,1,0)</f>
        <v>2183945</v>
      </c>
      <c r="C741">
        <f t="shared" si="33"/>
        <v>-3.0038084274525281E-2</v>
      </c>
      <c r="D741">
        <f t="shared" si="34"/>
        <v>2183880.5767434086</v>
      </c>
      <c r="E741">
        <f t="shared" si="35"/>
        <v>34.364628582392143</v>
      </c>
    </row>
    <row r="742" spans="1:5" x14ac:dyDescent="0.25">
      <c r="A742">
        <f>VLOOKUP('2024-03-18_windows_device_0'!P742,'2024-03-18_windows_device_0'!P$1:P$911,1,0)</f>
        <v>34.36333333333333</v>
      </c>
      <c r="B742">
        <f>VLOOKUP('2024-03-18_windows_device_0'!Q742,'2024-03-18_windows_device_0'!Q$1:Q$911,1,0)</f>
        <v>2183952</v>
      </c>
      <c r="C742">
        <f t="shared" si="33"/>
        <v>-3.1373110242283543E-2</v>
      </c>
      <c r="D742">
        <f t="shared" si="34"/>
        <v>2183884.7134875599</v>
      </c>
      <c r="E742">
        <f t="shared" si="35"/>
        <v>34.331960223091045</v>
      </c>
    </row>
    <row r="743" spans="1:5" x14ac:dyDescent="0.25">
      <c r="A743">
        <f>VLOOKUP('2024-03-18_windows_device_0'!P743,'2024-03-18_windows_device_0'!P$1:P$911,1,0)</f>
        <v>34.338000000000001</v>
      </c>
      <c r="B743">
        <f>VLOOKUP('2024-03-18_windows_device_0'!Q743,'2024-03-18_windows_device_0'!Q$1:Q$911,1,0)</f>
        <v>2183954</v>
      </c>
      <c r="C743">
        <f t="shared" si="33"/>
        <v>-2.536549338737137E-2</v>
      </c>
      <c r="D743">
        <f t="shared" si="34"/>
        <v>2183899.5981388781</v>
      </c>
      <c r="E743">
        <f t="shared" si="35"/>
        <v>34.312634506612632</v>
      </c>
    </row>
    <row r="744" spans="1:5" x14ac:dyDescent="0.25">
      <c r="A744">
        <f>VLOOKUP('2024-03-18_windows_device_0'!P744,'2024-03-18_windows_device_0'!P$1:P$911,1,0)</f>
        <v>34.345333333333336</v>
      </c>
      <c r="B744">
        <f>VLOOKUP('2024-03-18_windows_device_0'!Q744,'2024-03-18_windows_device_0'!Q$1:Q$911,1,0)</f>
        <v>2183955</v>
      </c>
      <c r="C744">
        <f t="shared" ref="C744:C807" si="36">(A744-A743)*F$2</f>
        <v>7.3426428226633159E-3</v>
      </c>
      <c r="D744">
        <f t="shared" si="34"/>
        <v>2183970.7479071668</v>
      </c>
      <c r="E744">
        <f t="shared" si="35"/>
        <v>34.352675976156</v>
      </c>
    </row>
    <row r="745" spans="1:5" x14ac:dyDescent="0.25">
      <c r="A745">
        <f>VLOOKUP('2024-03-18_windows_device_0'!P745,'2024-03-18_windows_device_0'!P$1:P$911,1,0)</f>
        <v>34.313333333333333</v>
      </c>
      <c r="B745">
        <f>VLOOKUP('2024-03-18_windows_device_0'!Q745,'2024-03-18_windows_device_0'!Q$1:Q$911,1,0)</f>
        <v>2183958</v>
      </c>
      <c r="C745">
        <f t="shared" si="36"/>
        <v>-3.2040623226162669E-2</v>
      </c>
      <c r="D745">
        <f t="shared" si="34"/>
        <v>2183889.2818596358</v>
      </c>
      <c r="E745">
        <f t="shared" si="35"/>
        <v>34.281292710107166</v>
      </c>
    </row>
    <row r="746" spans="1:5" x14ac:dyDescent="0.25">
      <c r="A746">
        <f>VLOOKUP('2024-03-18_windows_device_0'!P746,'2024-03-18_windows_device_0'!P$1:P$911,1,0)</f>
        <v>34.294666666666664</v>
      </c>
      <c r="B746">
        <f>VLOOKUP('2024-03-18_windows_device_0'!Q746,'2024-03-18_windows_device_0'!Q$1:Q$911,1,0)</f>
        <v>2183951</v>
      </c>
      <c r="C746">
        <f t="shared" si="36"/>
        <v>-1.8690363548594296E-2</v>
      </c>
      <c r="D746">
        <f t="shared" si="34"/>
        <v>2183910.9144181209</v>
      </c>
      <c r="E746">
        <f t="shared" si="35"/>
        <v>34.275976303118071</v>
      </c>
    </row>
    <row r="747" spans="1:5" x14ac:dyDescent="0.25">
      <c r="A747">
        <f>VLOOKUP('2024-03-18_windows_device_0'!P747,'2024-03-18_windows_device_0'!P$1:P$911,1,0)</f>
        <v>34.275333333333336</v>
      </c>
      <c r="B747">
        <f>VLOOKUP('2024-03-18_windows_device_0'!Q747,'2024-03-18_windows_device_0'!Q$1:Q$911,1,0)</f>
        <v>2183936</v>
      </c>
      <c r="C747">
        <f t="shared" si="36"/>
        <v>-1.9357876532466314E-2</v>
      </c>
      <c r="D747">
        <f t="shared" si="34"/>
        <v>2183894.4827901968</v>
      </c>
      <c r="E747">
        <f t="shared" si="35"/>
        <v>34.255975456800869</v>
      </c>
    </row>
    <row r="748" spans="1:5" x14ac:dyDescent="0.25">
      <c r="A748">
        <f>VLOOKUP('2024-03-18_windows_device_0'!P748,'2024-03-18_windows_device_0'!P$1:P$911,1,0)</f>
        <v>34.262666666666668</v>
      </c>
      <c r="B748">
        <f>VLOOKUP('2024-03-18_windows_device_0'!Q748,'2024-03-18_windows_device_0'!Q$1:Q$911,1,0)</f>
        <v>2183933</v>
      </c>
      <c r="C748">
        <f t="shared" si="36"/>
        <v>-1.2682746693689241E-2</v>
      </c>
      <c r="D748">
        <f t="shared" si="34"/>
        <v>2183905.7990694391</v>
      </c>
      <c r="E748">
        <f t="shared" si="35"/>
        <v>34.249983919972976</v>
      </c>
    </row>
    <row r="749" spans="1:5" x14ac:dyDescent="0.25">
      <c r="A749">
        <f>VLOOKUP('2024-03-18_windows_device_0'!P749,'2024-03-18_windows_device_0'!P$1:P$911,1,0)</f>
        <v>34.240666666666669</v>
      </c>
      <c r="B749">
        <f>VLOOKUP('2024-03-18_windows_device_0'!Q749,'2024-03-18_windows_device_0'!Q$1:Q$911,1,0)</f>
        <v>2183940</v>
      </c>
      <c r="C749">
        <f t="shared" si="36"/>
        <v>-2.2027928467982835E-2</v>
      </c>
      <c r="D749">
        <f t="shared" si="34"/>
        <v>2183892.7562784995</v>
      </c>
      <c r="E749">
        <f t="shared" si="35"/>
        <v>34.218638738198685</v>
      </c>
    </row>
    <row r="750" spans="1:5" x14ac:dyDescent="0.25">
      <c r="A750">
        <f>VLOOKUP('2024-03-18_windows_device_0'!P750,'2024-03-18_windows_device_0'!P$1:P$911,1,0)</f>
        <v>34.200000000000003</v>
      </c>
      <c r="B750">
        <f>VLOOKUP('2024-03-18_windows_device_0'!Q750,'2024-03-18_windows_device_0'!Q$1:Q$911,1,0)</f>
        <v>2183938</v>
      </c>
      <c r="C750">
        <f t="shared" si="36"/>
        <v>-4.0718292016577132E-2</v>
      </c>
      <c r="D750">
        <f t="shared" si="34"/>
        <v>2183850.6706966204</v>
      </c>
      <c r="E750">
        <f t="shared" si="35"/>
        <v>34.159281707983425</v>
      </c>
    </row>
    <row r="751" spans="1:5" x14ac:dyDescent="0.25">
      <c r="A751">
        <f>VLOOKUP('2024-03-18_windows_device_0'!P751,'2024-03-18_windows_device_0'!P$1:P$911,1,0)</f>
        <v>34.197333333333333</v>
      </c>
      <c r="B751">
        <f>VLOOKUP('2024-03-18_windows_device_0'!Q751,'2024-03-18_windows_device_0'!Q$1:Q$911,1,0)</f>
        <v>2183944</v>
      </c>
      <c r="C751">
        <f t="shared" si="36"/>
        <v>-2.6700519355165203E-3</v>
      </c>
      <c r="D751">
        <f t="shared" si="34"/>
        <v>2183938.2734883032</v>
      </c>
      <c r="E751">
        <f t="shared" si="35"/>
        <v>34.194663281397816</v>
      </c>
    </row>
    <row r="752" spans="1:5" x14ac:dyDescent="0.25">
      <c r="A752">
        <f>VLOOKUP('2024-03-18_windows_device_0'!P752,'2024-03-18_windows_device_0'!P$1:P$911,1,0)</f>
        <v>34.168666666666667</v>
      </c>
      <c r="B752">
        <f>VLOOKUP('2024-03-18_windows_device_0'!Q752,'2024-03-18_windows_device_0'!Q$1:Q$911,1,0)</f>
        <v>2183942</v>
      </c>
      <c r="C752">
        <f t="shared" si="36"/>
        <v>-2.8703058306767022E-2</v>
      </c>
      <c r="D752">
        <f t="shared" si="34"/>
        <v>2183880.4399992572</v>
      </c>
      <c r="E752">
        <f t="shared" si="35"/>
        <v>34.139963608359899</v>
      </c>
    </row>
    <row r="753" spans="1:5" x14ac:dyDescent="0.25">
      <c r="A753">
        <f>VLOOKUP('2024-03-18_windows_device_0'!P753,'2024-03-18_windows_device_0'!P$1:P$911,1,0)</f>
        <v>34.153333333333336</v>
      </c>
      <c r="B753">
        <f>VLOOKUP('2024-03-18_windows_device_0'!Q753,'2024-03-18_windows_device_0'!Q$1:Q$911,1,0)</f>
        <v>2183943</v>
      </c>
      <c r="C753">
        <f t="shared" si="36"/>
        <v>-1.5352798629198647E-2</v>
      </c>
      <c r="D753">
        <f t="shared" si="34"/>
        <v>2183910.0725577422</v>
      </c>
      <c r="E753">
        <f t="shared" si="35"/>
        <v>34.137980534704134</v>
      </c>
    </row>
    <row r="754" spans="1:5" x14ac:dyDescent="0.25">
      <c r="A754">
        <f>VLOOKUP('2024-03-18_windows_device_0'!P754,'2024-03-18_windows_device_0'!P$1:P$911,1,0)</f>
        <v>34.134666666666668</v>
      </c>
      <c r="B754">
        <f>VLOOKUP('2024-03-18_windows_device_0'!Q754,'2024-03-18_windows_device_0'!Q$1:Q$911,1,0)</f>
        <v>2183944</v>
      </c>
      <c r="C754">
        <f t="shared" si="36"/>
        <v>-1.8690363548594296E-2</v>
      </c>
      <c r="D754">
        <f t="shared" si="34"/>
        <v>2183903.9144181209</v>
      </c>
      <c r="E754">
        <f t="shared" si="35"/>
        <v>34.115976303118074</v>
      </c>
    </row>
    <row r="755" spans="1:5" x14ac:dyDescent="0.25">
      <c r="A755">
        <f>VLOOKUP('2024-03-18_windows_device_0'!P755,'2024-03-18_windows_device_0'!P$1:P$911,1,0)</f>
        <v>34.105333333333334</v>
      </c>
      <c r="B755">
        <f>VLOOKUP('2024-03-18_windows_device_0'!Q755,'2024-03-18_windows_device_0'!Q$1:Q$911,1,0)</f>
        <v>2183938</v>
      </c>
      <c r="C755">
        <f t="shared" si="36"/>
        <v>-2.9370571290646151E-2</v>
      </c>
      <c r="D755">
        <f t="shared" si="34"/>
        <v>2183875.0083713327</v>
      </c>
      <c r="E755">
        <f t="shared" si="35"/>
        <v>34.075962762042685</v>
      </c>
    </row>
    <row r="756" spans="1:5" x14ac:dyDescent="0.25">
      <c r="A756">
        <f>VLOOKUP('2024-03-18_windows_device_0'!P756,'2024-03-18_windows_device_0'!P$1:P$911,1,0)</f>
        <v>34.082000000000001</v>
      </c>
      <c r="B756">
        <f>VLOOKUP('2024-03-18_windows_device_0'!Q756,'2024-03-18_windows_device_0'!Q$1:Q$911,1,0)</f>
        <v>2183939</v>
      </c>
      <c r="C756">
        <f t="shared" si="36"/>
        <v>-2.3362954435741094E-2</v>
      </c>
      <c r="D756">
        <f t="shared" si="34"/>
        <v>2183888.8930226509</v>
      </c>
      <c r="E756">
        <f t="shared" si="35"/>
        <v>34.058637045564261</v>
      </c>
    </row>
    <row r="757" spans="1:5" x14ac:dyDescent="0.25">
      <c r="A757">
        <f>VLOOKUP('2024-03-18_windows_device_0'!P757,'2024-03-18_windows_device_0'!P$1:P$911,1,0)</f>
        <v>34.064666666666668</v>
      </c>
      <c r="B757">
        <f>VLOOKUP('2024-03-18_windows_device_0'!Q757,'2024-03-18_windows_device_0'!Q$1:Q$911,1,0)</f>
        <v>2183940</v>
      </c>
      <c r="C757">
        <f t="shared" si="36"/>
        <v>-1.7355337580836037E-2</v>
      </c>
      <c r="D757">
        <f t="shared" si="34"/>
        <v>2183902.7776739695</v>
      </c>
      <c r="E757">
        <f t="shared" si="35"/>
        <v>34.047311329085829</v>
      </c>
    </row>
    <row r="758" spans="1:5" x14ac:dyDescent="0.25">
      <c r="A758">
        <f>VLOOKUP('2024-03-18_windows_device_0'!P758,'2024-03-18_windows_device_0'!P$1:P$911,1,0)</f>
        <v>34.048000000000002</v>
      </c>
      <c r="B758">
        <f>VLOOKUP('2024-03-18_windows_device_0'!Q758,'2024-03-18_windows_device_0'!Q$1:Q$911,1,0)</f>
        <v>2183933</v>
      </c>
      <c r="C758">
        <f t="shared" si="36"/>
        <v>-1.6687824596956908E-2</v>
      </c>
      <c r="D758">
        <f t="shared" si="34"/>
        <v>2183897.2093018936</v>
      </c>
      <c r="E758">
        <f t="shared" si="35"/>
        <v>34.031312175403045</v>
      </c>
    </row>
    <row r="759" spans="1:5" x14ac:dyDescent="0.25">
      <c r="A759">
        <f>VLOOKUP('2024-03-18_windows_device_0'!P759,'2024-03-18_windows_device_0'!P$1:P$911,1,0)</f>
        <v>34.014666666666663</v>
      </c>
      <c r="B759">
        <f>VLOOKUP('2024-03-18_windows_device_0'!Q759,'2024-03-18_windows_device_0'!Q$1:Q$911,1,0)</f>
        <v>2183932</v>
      </c>
      <c r="C759">
        <f t="shared" si="36"/>
        <v>-3.3375649193920928E-2</v>
      </c>
      <c r="D759">
        <f t="shared" si="34"/>
        <v>2183860.4186037872</v>
      </c>
      <c r="E759">
        <f t="shared" si="35"/>
        <v>33.981291017472742</v>
      </c>
    </row>
    <row r="760" spans="1:5" x14ac:dyDescent="0.25">
      <c r="A760">
        <f>VLOOKUP('2024-03-18_windows_device_0'!P760,'2024-03-18_windows_device_0'!P$1:P$911,1,0)</f>
        <v>33.988666666666667</v>
      </c>
      <c r="B760">
        <f>VLOOKUP('2024-03-18_windows_device_0'!Q760,'2024-03-18_windows_device_0'!Q$1:Q$911,1,0)</f>
        <v>2183933</v>
      </c>
      <c r="C760">
        <f t="shared" si="36"/>
        <v>-2.60330063712505E-2</v>
      </c>
      <c r="D760">
        <f t="shared" si="34"/>
        <v>2183877.166510954</v>
      </c>
      <c r="E760">
        <f t="shared" si="35"/>
        <v>33.962633660295417</v>
      </c>
    </row>
    <row r="761" spans="1:5" x14ac:dyDescent="0.25">
      <c r="A761">
        <f>VLOOKUP('2024-03-18_windows_device_0'!P761,'2024-03-18_windows_device_0'!P$1:P$911,1,0)</f>
        <v>33.986666666666665</v>
      </c>
      <c r="B761">
        <f>VLOOKUP('2024-03-18_windows_device_0'!Q761,'2024-03-18_windows_device_0'!Q$1:Q$911,1,0)</f>
        <v>2183933</v>
      </c>
      <c r="C761">
        <f t="shared" si="36"/>
        <v>-2.0025389516373903E-3</v>
      </c>
      <c r="D761">
        <f t="shared" si="34"/>
        <v>2183928.7051162273</v>
      </c>
      <c r="E761">
        <f t="shared" si="35"/>
        <v>33.984664127715028</v>
      </c>
    </row>
    <row r="762" spans="1:5" x14ac:dyDescent="0.25">
      <c r="A762">
        <f>VLOOKUP('2024-03-18_windows_device_0'!P762,'2024-03-18_windows_device_0'!P$1:P$911,1,0)</f>
        <v>33.952666666666666</v>
      </c>
      <c r="B762">
        <f>VLOOKUP('2024-03-18_windows_device_0'!Q762,'2024-03-18_windows_device_0'!Q$1:Q$911,1,0)</f>
        <v>2183934</v>
      </c>
      <c r="C762">
        <f t="shared" si="36"/>
        <v>-3.4043162177792949E-2</v>
      </c>
      <c r="D762">
        <f t="shared" si="34"/>
        <v>2183860.9869758631</v>
      </c>
      <c r="E762">
        <f t="shared" si="35"/>
        <v>33.91862350448887</v>
      </c>
    </row>
    <row r="763" spans="1:5" x14ac:dyDescent="0.25">
      <c r="A763">
        <f>VLOOKUP('2024-03-18_windows_device_0'!P763,'2024-03-18_windows_device_0'!P$1:P$911,1,0)</f>
        <v>33.934666666666665</v>
      </c>
      <c r="B763">
        <f>VLOOKUP('2024-03-18_windows_device_0'!Q763,'2024-03-18_windows_device_0'!Q$1:Q$911,1,0)</f>
        <v>2183934</v>
      </c>
      <c r="C763">
        <f t="shared" si="36"/>
        <v>-1.8022850564715167E-2</v>
      </c>
      <c r="D763">
        <f t="shared" si="34"/>
        <v>2183895.346046045</v>
      </c>
      <c r="E763">
        <f t="shared" si="35"/>
        <v>33.916643816101953</v>
      </c>
    </row>
    <row r="764" spans="1:5" x14ac:dyDescent="0.25">
      <c r="A764">
        <f>VLOOKUP('2024-03-18_windows_device_0'!P764,'2024-03-18_windows_device_0'!P$1:P$911,1,0)</f>
        <v>33.917999999999999</v>
      </c>
      <c r="B764">
        <f>VLOOKUP('2024-03-18_windows_device_0'!Q764,'2024-03-18_windows_device_0'!Q$1:Q$911,1,0)</f>
        <v>2183933</v>
      </c>
      <c r="C764">
        <f t="shared" si="36"/>
        <v>-1.6687824596956908E-2</v>
      </c>
      <c r="D764">
        <f t="shared" si="34"/>
        <v>2183897.2093018936</v>
      </c>
      <c r="E764">
        <f t="shared" si="35"/>
        <v>33.901312175403042</v>
      </c>
    </row>
    <row r="765" spans="1:5" x14ac:dyDescent="0.25">
      <c r="A765">
        <f>VLOOKUP('2024-03-18_windows_device_0'!P765,'2024-03-18_windows_device_0'!P$1:P$911,1,0)</f>
        <v>33.905333333333331</v>
      </c>
      <c r="B765">
        <f>VLOOKUP('2024-03-18_windows_device_0'!Q765,'2024-03-18_windows_device_0'!Q$1:Q$911,1,0)</f>
        <v>2183932</v>
      </c>
      <c r="C765">
        <f t="shared" si="36"/>
        <v>-1.2682746693689241E-2</v>
      </c>
      <c r="D765">
        <f t="shared" si="34"/>
        <v>2183904.7990694391</v>
      </c>
      <c r="E765">
        <f t="shared" si="35"/>
        <v>33.89265058663964</v>
      </c>
    </row>
    <row r="766" spans="1:5" x14ac:dyDescent="0.25">
      <c r="A766">
        <f>VLOOKUP('2024-03-18_windows_device_0'!P766,'2024-03-18_windows_device_0'!P$1:P$911,1,0)</f>
        <v>33.87533333333333</v>
      </c>
      <c r="B766">
        <f>VLOOKUP('2024-03-18_windows_device_0'!Q766,'2024-03-18_windows_device_0'!Q$1:Q$911,1,0)</f>
        <v>2183932</v>
      </c>
      <c r="C766">
        <f t="shared" si="36"/>
        <v>-3.0038084274525281E-2</v>
      </c>
      <c r="D766">
        <f t="shared" si="34"/>
        <v>2183867.5767434086</v>
      </c>
      <c r="E766">
        <f t="shared" si="35"/>
        <v>33.845295249058807</v>
      </c>
    </row>
    <row r="767" spans="1:5" x14ac:dyDescent="0.25">
      <c r="A767">
        <f>VLOOKUP('2024-03-18_windows_device_0'!P767,'2024-03-18_windows_device_0'!P$1:P$911,1,0)</f>
        <v>33.846000000000004</v>
      </c>
      <c r="B767">
        <f>VLOOKUP('2024-03-18_windows_device_0'!Q767,'2024-03-18_windows_device_0'!Q$1:Q$911,1,0)</f>
        <v>2183931</v>
      </c>
      <c r="C767">
        <f t="shared" si="36"/>
        <v>-2.9370571290639035E-2</v>
      </c>
      <c r="D767">
        <f t="shared" si="34"/>
        <v>2183868.0083713327</v>
      </c>
      <c r="E767">
        <f t="shared" si="35"/>
        <v>33.816629428709362</v>
      </c>
    </row>
    <row r="768" spans="1:5" x14ac:dyDescent="0.25">
      <c r="A768">
        <f>VLOOKUP('2024-03-18_windows_device_0'!P768,'2024-03-18_windows_device_0'!P$1:P$911,1,0)</f>
        <v>33.833333333333336</v>
      </c>
      <c r="B768">
        <f>VLOOKUP('2024-03-18_windows_device_0'!Q768,'2024-03-18_windows_device_0'!Q$1:Q$911,1,0)</f>
        <v>2183927</v>
      </c>
      <c r="C768">
        <f t="shared" si="36"/>
        <v>-1.2682746693689241E-2</v>
      </c>
      <c r="D768">
        <f t="shared" si="34"/>
        <v>2183899.7990694391</v>
      </c>
      <c r="E768">
        <f t="shared" si="35"/>
        <v>33.820650586639644</v>
      </c>
    </row>
    <row r="769" spans="1:5" x14ac:dyDescent="0.25">
      <c r="A769">
        <f>VLOOKUP('2024-03-18_windows_device_0'!P769,'2024-03-18_windows_device_0'!P$1:P$911,1,0)</f>
        <v>33.81066666666667</v>
      </c>
      <c r="B769">
        <f>VLOOKUP('2024-03-18_windows_device_0'!Q769,'2024-03-18_windows_device_0'!Q$1:Q$911,1,0)</f>
        <v>2183922</v>
      </c>
      <c r="C769">
        <f t="shared" si="36"/>
        <v>-2.2695441451861965E-2</v>
      </c>
      <c r="D769">
        <f t="shared" si="34"/>
        <v>2183873.3246505754</v>
      </c>
      <c r="E769">
        <f t="shared" si="35"/>
        <v>33.787971225214811</v>
      </c>
    </row>
    <row r="770" spans="1:5" x14ac:dyDescent="0.25">
      <c r="A770">
        <f>VLOOKUP('2024-03-18_windows_device_0'!P770,'2024-03-18_windows_device_0'!P$1:P$911,1,0)</f>
        <v>33.813333333333333</v>
      </c>
      <c r="B770">
        <f>VLOOKUP('2024-03-18_windows_device_0'!Q770,'2024-03-18_windows_device_0'!Q$1:Q$911,1,0)</f>
        <v>2183922</v>
      </c>
      <c r="C770">
        <f t="shared" si="36"/>
        <v>2.6700519355094057E-3</v>
      </c>
      <c r="D770">
        <f t="shared" si="34"/>
        <v>2183927.7265116968</v>
      </c>
      <c r="E770">
        <f t="shared" si="35"/>
        <v>33.816003385268843</v>
      </c>
    </row>
    <row r="771" spans="1:5" x14ac:dyDescent="0.25">
      <c r="A771">
        <f>VLOOKUP('2024-03-18_windows_device_0'!P771,'2024-03-18_windows_device_0'!P$1:P$911,1,0)</f>
        <v>33.781333333333336</v>
      </c>
      <c r="B771">
        <f>VLOOKUP('2024-03-18_windows_device_0'!Q771,'2024-03-18_windows_device_0'!Q$1:Q$911,1,0)</f>
        <v>2183921</v>
      </c>
      <c r="C771">
        <f t="shared" si="36"/>
        <v>-3.2040623226155557E-2</v>
      </c>
      <c r="D771">
        <f t="shared" ref="D771:D834" si="37">B771+C771*F$3</f>
        <v>2183852.2818596358</v>
      </c>
      <c r="E771">
        <f t="shared" ref="E771:E834" si="38">C771+A771</f>
        <v>33.749292710107177</v>
      </c>
    </row>
    <row r="772" spans="1:5" x14ac:dyDescent="0.25">
      <c r="A772">
        <f>VLOOKUP('2024-03-18_windows_device_0'!P772,'2024-03-18_windows_device_0'!P$1:P$911,1,0)</f>
        <v>33.765333333333331</v>
      </c>
      <c r="B772">
        <f>VLOOKUP('2024-03-18_windows_device_0'!Q772,'2024-03-18_windows_device_0'!Q$1:Q$911,1,0)</f>
        <v>2183919</v>
      </c>
      <c r="C772">
        <f t="shared" si="36"/>
        <v>-1.6020311613084891E-2</v>
      </c>
      <c r="D772">
        <f t="shared" si="37"/>
        <v>2183884.6409298177</v>
      </c>
      <c r="E772">
        <f t="shared" si="38"/>
        <v>33.749313021720248</v>
      </c>
    </row>
    <row r="773" spans="1:5" x14ac:dyDescent="0.25">
      <c r="A773">
        <f>VLOOKUP('2024-03-18_windows_device_0'!P773,'2024-03-18_windows_device_0'!P$1:P$911,1,0)</f>
        <v>33.743333333333332</v>
      </c>
      <c r="B773">
        <f>VLOOKUP('2024-03-18_windows_device_0'!Q773,'2024-03-18_windows_device_0'!Q$1:Q$911,1,0)</f>
        <v>2183921</v>
      </c>
      <c r="C773">
        <f t="shared" si="36"/>
        <v>-2.2027928467982835E-2</v>
      </c>
      <c r="D773">
        <f t="shared" si="37"/>
        <v>2183873.7562784995</v>
      </c>
      <c r="E773">
        <f t="shared" si="38"/>
        <v>33.721305404865348</v>
      </c>
    </row>
    <row r="774" spans="1:5" x14ac:dyDescent="0.25">
      <c r="A774">
        <f>VLOOKUP('2024-03-18_windows_device_0'!P774,'2024-03-18_windows_device_0'!P$1:P$911,1,0)</f>
        <v>33.714666666666666</v>
      </c>
      <c r="B774">
        <f>VLOOKUP('2024-03-18_windows_device_0'!Q774,'2024-03-18_windows_device_0'!Q$1:Q$911,1,0)</f>
        <v>2183918</v>
      </c>
      <c r="C774">
        <f t="shared" si="36"/>
        <v>-2.8703058306767022E-2</v>
      </c>
      <c r="D774">
        <f t="shared" si="37"/>
        <v>2183856.4399992572</v>
      </c>
      <c r="E774">
        <f t="shared" si="38"/>
        <v>33.685963608359899</v>
      </c>
    </row>
    <row r="775" spans="1:5" x14ac:dyDescent="0.25">
      <c r="A775">
        <f>VLOOKUP('2024-03-18_windows_device_0'!P775,'2024-03-18_windows_device_0'!P$1:P$911,1,0)</f>
        <v>33.68933333333333</v>
      </c>
      <c r="B775">
        <f>VLOOKUP('2024-03-18_windows_device_0'!Q775,'2024-03-18_windows_device_0'!Q$1:Q$911,1,0)</f>
        <v>2183916</v>
      </c>
      <c r="C775">
        <f t="shared" si="36"/>
        <v>-2.5365493387378483E-2</v>
      </c>
      <c r="D775">
        <f t="shared" si="37"/>
        <v>2183861.5981388781</v>
      </c>
      <c r="E775">
        <f t="shared" si="38"/>
        <v>33.663967839945954</v>
      </c>
    </row>
    <row r="776" spans="1:5" x14ac:dyDescent="0.25">
      <c r="A776">
        <f>VLOOKUP('2024-03-18_windows_device_0'!P776,'2024-03-18_windows_device_0'!P$1:P$911,1,0)</f>
        <v>33.676000000000002</v>
      </c>
      <c r="B776">
        <f>VLOOKUP('2024-03-18_windows_device_0'!Q776,'2024-03-18_windows_device_0'!Q$1:Q$911,1,0)</f>
        <v>2183913</v>
      </c>
      <c r="C776">
        <f t="shared" si="36"/>
        <v>-1.3350259677561257E-2</v>
      </c>
      <c r="D776">
        <f t="shared" si="37"/>
        <v>2183884.367441515</v>
      </c>
      <c r="E776">
        <f t="shared" si="38"/>
        <v>33.662649740322443</v>
      </c>
    </row>
    <row r="777" spans="1:5" x14ac:dyDescent="0.25">
      <c r="A777">
        <f>VLOOKUP('2024-03-18_windows_device_0'!P777,'2024-03-18_windows_device_0'!P$1:P$911,1,0)</f>
        <v>33.651333333333334</v>
      </c>
      <c r="B777">
        <f>VLOOKUP('2024-03-18_windows_device_0'!Q777,'2024-03-18_windows_device_0'!Q$1:Q$911,1,0)</f>
        <v>2183915</v>
      </c>
      <c r="C777">
        <f t="shared" si="36"/>
        <v>-2.4697980403499353E-2</v>
      </c>
      <c r="D777">
        <f t="shared" si="37"/>
        <v>2183862.0297668027</v>
      </c>
      <c r="E777">
        <f t="shared" si="38"/>
        <v>33.626635352929831</v>
      </c>
    </row>
    <row r="778" spans="1:5" x14ac:dyDescent="0.25">
      <c r="A778">
        <f>VLOOKUP('2024-03-18_windows_device_0'!P778,'2024-03-18_windows_device_0'!P$1:P$911,1,0)</f>
        <v>33.649333333333331</v>
      </c>
      <c r="B778">
        <f>VLOOKUP('2024-03-18_windows_device_0'!Q778,'2024-03-18_windows_device_0'!Q$1:Q$911,1,0)</f>
        <v>2183913</v>
      </c>
      <c r="C778">
        <f t="shared" si="36"/>
        <v>-2.0025389516373903E-3</v>
      </c>
      <c r="D778">
        <f t="shared" si="37"/>
        <v>2183908.7051162273</v>
      </c>
      <c r="E778">
        <f t="shared" si="38"/>
        <v>33.647330794381695</v>
      </c>
    </row>
    <row r="779" spans="1:5" x14ac:dyDescent="0.25">
      <c r="A779">
        <f>VLOOKUP('2024-03-18_windows_device_0'!P779,'2024-03-18_windows_device_0'!P$1:P$911,1,0)</f>
        <v>33.62533333333333</v>
      </c>
      <c r="B779">
        <f>VLOOKUP('2024-03-18_windows_device_0'!Q779,'2024-03-18_windows_device_0'!Q$1:Q$911,1,0)</f>
        <v>2183910</v>
      </c>
      <c r="C779">
        <f t="shared" si="36"/>
        <v>-2.4030467419620224E-2</v>
      </c>
      <c r="D779">
        <f t="shared" si="37"/>
        <v>2183858.4613947268</v>
      </c>
      <c r="E779">
        <f t="shared" si="38"/>
        <v>33.601302865913709</v>
      </c>
    </row>
    <row r="780" spans="1:5" x14ac:dyDescent="0.25">
      <c r="A780">
        <f>VLOOKUP('2024-03-18_windows_device_0'!P780,'2024-03-18_windows_device_0'!P$1:P$911,1,0)</f>
        <v>33.601333333333336</v>
      </c>
      <c r="B780">
        <f>VLOOKUP('2024-03-18_windows_device_0'!Q780,'2024-03-18_windows_device_0'!Q$1:Q$911,1,0)</f>
        <v>2183900</v>
      </c>
      <c r="C780">
        <f t="shared" si="36"/>
        <v>-2.4030467419613108E-2</v>
      </c>
      <c r="D780">
        <f t="shared" si="37"/>
        <v>2183848.4613947268</v>
      </c>
      <c r="E780">
        <f t="shared" si="38"/>
        <v>33.577302865913722</v>
      </c>
    </row>
    <row r="781" spans="1:5" x14ac:dyDescent="0.25">
      <c r="A781">
        <f>VLOOKUP('2024-03-18_windows_device_0'!P781,'2024-03-18_windows_device_0'!P$1:P$911,1,0)</f>
        <v>33.572666666666663</v>
      </c>
      <c r="B781">
        <f>VLOOKUP('2024-03-18_windows_device_0'!Q781,'2024-03-18_windows_device_0'!Q$1:Q$911,1,0)</f>
        <v>2183902</v>
      </c>
      <c r="C781">
        <f t="shared" si="36"/>
        <v>-2.8703058306774134E-2</v>
      </c>
      <c r="D781">
        <f t="shared" si="37"/>
        <v>2183840.4399992572</v>
      </c>
      <c r="E781">
        <f t="shared" si="38"/>
        <v>33.543963608359888</v>
      </c>
    </row>
    <row r="782" spans="1:5" x14ac:dyDescent="0.25">
      <c r="A782">
        <f>VLOOKUP('2024-03-18_windows_device_0'!P782,'2024-03-18_windows_device_0'!P$1:P$911,1,0)</f>
        <v>33.579333333333331</v>
      </c>
      <c r="B782">
        <f>VLOOKUP('2024-03-18_windows_device_0'!Q782,'2024-03-18_windows_device_0'!Q$1:Q$911,1,0)</f>
        <v>2183911</v>
      </c>
      <c r="C782">
        <f t="shared" si="36"/>
        <v>6.6751298387841863E-3</v>
      </c>
      <c r="D782">
        <f t="shared" si="37"/>
        <v>2183925.3162792427</v>
      </c>
      <c r="E782">
        <f t="shared" si="38"/>
        <v>33.586008463172114</v>
      </c>
    </row>
    <row r="783" spans="1:5" x14ac:dyDescent="0.25">
      <c r="A783">
        <f>VLOOKUP('2024-03-18_windows_device_0'!P783,'2024-03-18_windows_device_0'!P$1:P$911,1,0)</f>
        <v>33.551333333333332</v>
      </c>
      <c r="B783">
        <f>VLOOKUP('2024-03-18_windows_device_0'!Q783,'2024-03-18_windows_device_0'!Q$1:Q$911,1,0)</f>
        <v>2183915</v>
      </c>
      <c r="C783">
        <f t="shared" si="36"/>
        <v>-2.8035545322887889E-2</v>
      </c>
      <c r="D783">
        <f t="shared" si="37"/>
        <v>2183854.8716271813</v>
      </c>
      <c r="E783">
        <f t="shared" si="38"/>
        <v>33.523297788010446</v>
      </c>
    </row>
    <row r="784" spans="1:5" x14ac:dyDescent="0.25">
      <c r="A784">
        <f>VLOOKUP('2024-03-18_windows_device_0'!P784,'2024-03-18_windows_device_0'!P$1:P$911,1,0)</f>
        <v>33.535333333333334</v>
      </c>
      <c r="B784">
        <f>VLOOKUP('2024-03-18_windows_device_0'!Q784,'2024-03-18_windows_device_0'!Q$1:Q$911,1,0)</f>
        <v>2183912</v>
      </c>
      <c r="C784">
        <f t="shared" si="36"/>
        <v>-1.6020311613077778E-2</v>
      </c>
      <c r="D784">
        <f t="shared" si="37"/>
        <v>2183877.6409298177</v>
      </c>
      <c r="E784">
        <f t="shared" si="38"/>
        <v>33.519313021720258</v>
      </c>
    </row>
    <row r="785" spans="1:5" x14ac:dyDescent="0.25">
      <c r="A785">
        <f>VLOOKUP('2024-03-18_windows_device_0'!P785,'2024-03-18_windows_device_0'!P$1:P$911,1,0)</f>
        <v>33.519333333333336</v>
      </c>
      <c r="B785">
        <f>VLOOKUP('2024-03-18_windows_device_0'!Q785,'2024-03-18_windows_device_0'!Q$1:Q$911,1,0)</f>
        <v>2183912</v>
      </c>
      <c r="C785">
        <f t="shared" si="36"/>
        <v>-1.6020311613077778E-2</v>
      </c>
      <c r="D785">
        <f t="shared" si="37"/>
        <v>2183877.6409298177</v>
      </c>
      <c r="E785">
        <f t="shared" si="38"/>
        <v>33.50331302172026</v>
      </c>
    </row>
    <row r="786" spans="1:5" x14ac:dyDescent="0.25">
      <c r="A786">
        <f>VLOOKUP('2024-03-18_windows_device_0'!P786,'2024-03-18_windows_device_0'!P$1:P$911,1,0)</f>
        <v>33.512666666666668</v>
      </c>
      <c r="B786">
        <f>VLOOKUP('2024-03-18_windows_device_0'!Q786,'2024-03-18_windows_device_0'!Q$1:Q$911,1,0)</f>
        <v>2183910</v>
      </c>
      <c r="C786">
        <f t="shared" si="36"/>
        <v>-6.6751298387841863E-3</v>
      </c>
      <c r="D786">
        <f t="shared" si="37"/>
        <v>2183895.6837207573</v>
      </c>
      <c r="E786">
        <f t="shared" si="38"/>
        <v>33.505991536827885</v>
      </c>
    </row>
    <row r="787" spans="1:5" x14ac:dyDescent="0.25">
      <c r="A787">
        <f>VLOOKUP('2024-03-18_windows_device_0'!P787,'2024-03-18_windows_device_0'!P$1:P$911,1,0)</f>
        <v>33.492666666666665</v>
      </c>
      <c r="B787">
        <f>VLOOKUP('2024-03-18_windows_device_0'!Q787,'2024-03-18_windows_device_0'!Q$1:Q$911,1,0)</f>
        <v>2183905</v>
      </c>
      <c r="C787">
        <f t="shared" si="36"/>
        <v>-2.0025389516352559E-2</v>
      </c>
      <c r="D787">
        <f t="shared" si="37"/>
        <v>2183862.0511622722</v>
      </c>
      <c r="E787">
        <f t="shared" si="38"/>
        <v>33.472641277150309</v>
      </c>
    </row>
    <row r="788" spans="1:5" x14ac:dyDescent="0.25">
      <c r="A788">
        <f>VLOOKUP('2024-03-18_windows_device_0'!P788,'2024-03-18_windows_device_0'!P$1:P$911,1,0)</f>
        <v>33.475999999999999</v>
      </c>
      <c r="B788">
        <f>VLOOKUP('2024-03-18_windows_device_0'!Q788,'2024-03-18_windows_device_0'!Q$1:Q$911,1,0)</f>
        <v>2183903</v>
      </c>
      <c r="C788">
        <f t="shared" si="36"/>
        <v>-1.6687824596956908E-2</v>
      </c>
      <c r="D788">
        <f t="shared" si="37"/>
        <v>2183867.2093018936</v>
      </c>
      <c r="E788">
        <f t="shared" si="38"/>
        <v>33.459312175403042</v>
      </c>
    </row>
    <row r="789" spans="1:5" x14ac:dyDescent="0.25">
      <c r="A789">
        <f>VLOOKUP('2024-03-18_windows_device_0'!P789,'2024-03-18_windows_device_0'!P$1:P$911,1,0)</f>
        <v>33.450666666666663</v>
      </c>
      <c r="B789">
        <f>VLOOKUP('2024-03-18_windows_device_0'!Q789,'2024-03-18_windows_device_0'!Q$1:Q$911,1,0)</f>
        <v>2183893</v>
      </c>
      <c r="C789">
        <f t="shared" si="36"/>
        <v>-2.5365493387378483E-2</v>
      </c>
      <c r="D789">
        <f t="shared" si="37"/>
        <v>2183838.5981388781</v>
      </c>
      <c r="E789">
        <f t="shared" si="38"/>
        <v>33.425301173279287</v>
      </c>
    </row>
    <row r="790" spans="1:5" x14ac:dyDescent="0.25">
      <c r="A790">
        <f>VLOOKUP('2024-03-18_windows_device_0'!P790,'2024-03-18_windows_device_0'!P$1:P$911,1,0)</f>
        <v>33.434666666666665</v>
      </c>
      <c r="B790">
        <f>VLOOKUP('2024-03-18_windows_device_0'!Q790,'2024-03-18_windows_device_0'!Q$1:Q$911,1,0)</f>
        <v>2183891</v>
      </c>
      <c r="C790">
        <f t="shared" si="36"/>
        <v>-1.6020311613077778E-2</v>
      </c>
      <c r="D790">
        <f t="shared" si="37"/>
        <v>2183856.6409298177</v>
      </c>
      <c r="E790">
        <f t="shared" si="38"/>
        <v>33.418646355053589</v>
      </c>
    </row>
    <row r="791" spans="1:5" x14ac:dyDescent="0.25">
      <c r="A791">
        <f>VLOOKUP('2024-03-18_windows_device_0'!P791,'2024-03-18_windows_device_0'!P$1:P$911,1,0)</f>
        <v>33.427333333333337</v>
      </c>
      <c r="B791">
        <f>VLOOKUP('2024-03-18_windows_device_0'!Q791,'2024-03-18_windows_device_0'!Q$1:Q$911,1,0)</f>
        <v>2183895</v>
      </c>
      <c r="C791">
        <f t="shared" si="36"/>
        <v>-7.3426428226562018E-3</v>
      </c>
      <c r="D791">
        <f t="shared" si="37"/>
        <v>2183879.2520928332</v>
      </c>
      <c r="E791">
        <f t="shared" si="38"/>
        <v>33.41999069051068</v>
      </c>
    </row>
    <row r="792" spans="1:5" x14ac:dyDescent="0.25">
      <c r="A792">
        <f>VLOOKUP('2024-03-18_windows_device_0'!P792,'2024-03-18_windows_device_0'!P$1:P$911,1,0)</f>
        <v>33.414000000000001</v>
      </c>
      <c r="B792">
        <f>VLOOKUP('2024-03-18_windows_device_0'!Q792,'2024-03-18_windows_device_0'!Q$1:Q$911,1,0)</f>
        <v>2183900</v>
      </c>
      <c r="C792">
        <f t="shared" si="36"/>
        <v>-1.3350259677568373E-2</v>
      </c>
      <c r="D792">
        <f t="shared" si="37"/>
        <v>2183871.367441515</v>
      </c>
      <c r="E792">
        <f t="shared" si="38"/>
        <v>33.400649740322436</v>
      </c>
    </row>
    <row r="793" spans="1:5" x14ac:dyDescent="0.25">
      <c r="A793">
        <f>VLOOKUP('2024-03-18_windows_device_0'!P793,'2024-03-18_windows_device_0'!P$1:P$911,1,0)</f>
        <v>33.387333333333331</v>
      </c>
      <c r="B793">
        <f>VLOOKUP('2024-03-18_windows_device_0'!Q793,'2024-03-18_windows_device_0'!Q$1:Q$911,1,0)</f>
        <v>2183899</v>
      </c>
      <c r="C793">
        <f t="shared" si="36"/>
        <v>-2.6700519355136745E-2</v>
      </c>
      <c r="D793">
        <f t="shared" si="37"/>
        <v>2183841.7348830299</v>
      </c>
      <c r="E793">
        <f t="shared" si="38"/>
        <v>33.360632813978192</v>
      </c>
    </row>
    <row r="794" spans="1:5" x14ac:dyDescent="0.25">
      <c r="A794">
        <f>VLOOKUP('2024-03-18_windows_device_0'!P794,'2024-03-18_windows_device_0'!P$1:P$911,1,0)</f>
        <v>33.36933333333333</v>
      </c>
      <c r="B794">
        <f>VLOOKUP('2024-03-18_windows_device_0'!Q794,'2024-03-18_windows_device_0'!Q$1:Q$911,1,0)</f>
        <v>2183899</v>
      </c>
      <c r="C794">
        <f t="shared" si="36"/>
        <v>-1.8022850564715167E-2</v>
      </c>
      <c r="D794">
        <f t="shared" si="37"/>
        <v>2183860.346046045</v>
      </c>
      <c r="E794">
        <f t="shared" si="38"/>
        <v>33.351310482768618</v>
      </c>
    </row>
    <row r="795" spans="1:5" x14ac:dyDescent="0.25">
      <c r="A795">
        <f>VLOOKUP('2024-03-18_windows_device_0'!P795,'2024-03-18_windows_device_0'!P$1:P$911,1,0)</f>
        <v>33.355333333333334</v>
      </c>
      <c r="B795">
        <f>VLOOKUP('2024-03-18_windows_device_0'!Q795,'2024-03-18_windows_device_0'!Q$1:Q$911,1,0)</f>
        <v>2183897</v>
      </c>
      <c r="C795">
        <f t="shared" si="36"/>
        <v>-1.4017772661440388E-2</v>
      </c>
      <c r="D795">
        <f t="shared" si="37"/>
        <v>2183866.9358135909</v>
      </c>
      <c r="E795">
        <f t="shared" si="38"/>
        <v>33.341315560671895</v>
      </c>
    </row>
    <row r="796" spans="1:5" x14ac:dyDescent="0.25">
      <c r="A796">
        <f>VLOOKUP('2024-03-18_windows_device_0'!P796,'2024-03-18_windows_device_0'!P$1:P$911,1,0)</f>
        <v>33.348666666666666</v>
      </c>
      <c r="B796">
        <f>VLOOKUP('2024-03-18_windows_device_0'!Q796,'2024-03-18_windows_device_0'!Q$1:Q$911,1,0)</f>
        <v>2183895</v>
      </c>
      <c r="C796">
        <f t="shared" si="36"/>
        <v>-6.6751298387841863E-3</v>
      </c>
      <c r="D796">
        <f t="shared" si="37"/>
        <v>2183880.6837207573</v>
      </c>
      <c r="E796">
        <f t="shared" si="38"/>
        <v>33.341991536827884</v>
      </c>
    </row>
    <row r="797" spans="1:5" x14ac:dyDescent="0.25">
      <c r="A797">
        <f>VLOOKUP('2024-03-18_windows_device_0'!P797,'2024-03-18_windows_device_0'!P$1:P$911,1,0)</f>
        <v>33.346000000000004</v>
      </c>
      <c r="B797">
        <f>VLOOKUP('2024-03-18_windows_device_0'!Q797,'2024-03-18_windows_device_0'!Q$1:Q$911,1,0)</f>
        <v>2183894</v>
      </c>
      <c r="C797">
        <f t="shared" si="36"/>
        <v>-2.6700519355094057E-3</v>
      </c>
      <c r="D797">
        <f t="shared" si="37"/>
        <v>2183888.2734883032</v>
      </c>
      <c r="E797">
        <f t="shared" si="38"/>
        <v>33.343329948064493</v>
      </c>
    </row>
    <row r="798" spans="1:5" x14ac:dyDescent="0.25">
      <c r="A798">
        <f>VLOOKUP('2024-03-18_windows_device_0'!P798,'2024-03-18_windows_device_0'!P$1:P$911,1,0)</f>
        <v>33.309333333333335</v>
      </c>
      <c r="B798">
        <f>VLOOKUP('2024-03-18_windows_device_0'!Q798,'2024-03-18_windows_device_0'!Q$1:Q$911,1,0)</f>
        <v>2183886</v>
      </c>
      <c r="C798">
        <f t="shared" si="36"/>
        <v>-3.6713214113309467E-2</v>
      </c>
      <c r="D798">
        <f t="shared" si="37"/>
        <v>2183807.2604641658</v>
      </c>
      <c r="E798">
        <f t="shared" si="38"/>
        <v>33.272620119220022</v>
      </c>
    </row>
    <row r="799" spans="1:5" x14ac:dyDescent="0.25">
      <c r="A799">
        <f>VLOOKUP('2024-03-18_windows_device_0'!P799,'2024-03-18_windows_device_0'!P$1:P$911,1,0)</f>
        <v>33.305999999999997</v>
      </c>
      <c r="B799">
        <f>VLOOKUP('2024-03-18_windows_device_0'!Q799,'2024-03-18_windows_device_0'!Q$1:Q$911,1,0)</f>
        <v>2183879</v>
      </c>
      <c r="C799">
        <f t="shared" si="36"/>
        <v>-3.3375649193956502E-3</v>
      </c>
      <c r="D799">
        <f t="shared" si="37"/>
        <v>2183871.8418603786</v>
      </c>
      <c r="E799">
        <f t="shared" si="38"/>
        <v>33.302662435080599</v>
      </c>
    </row>
    <row r="800" spans="1:5" x14ac:dyDescent="0.25">
      <c r="A800">
        <f>VLOOKUP('2024-03-18_windows_device_0'!P800,'2024-03-18_windows_device_0'!P$1:P$911,1,0)</f>
        <v>33.288666666666664</v>
      </c>
      <c r="B800">
        <f>VLOOKUP('2024-03-18_windows_device_0'!Q800,'2024-03-18_windows_device_0'!Q$1:Q$911,1,0)</f>
        <v>2183877</v>
      </c>
      <c r="C800">
        <f t="shared" si="36"/>
        <v>-1.7355337580836037E-2</v>
      </c>
      <c r="D800">
        <f t="shared" si="37"/>
        <v>2183839.7776739695</v>
      </c>
      <c r="E800">
        <f t="shared" si="38"/>
        <v>33.271311329085826</v>
      </c>
    </row>
    <row r="801" spans="1:5" x14ac:dyDescent="0.25">
      <c r="A801">
        <f>VLOOKUP('2024-03-18_windows_device_0'!P801,'2024-03-18_windows_device_0'!P$1:P$911,1,0)</f>
        <v>33.273333333333333</v>
      </c>
      <c r="B801">
        <f>VLOOKUP('2024-03-18_windows_device_0'!Q801,'2024-03-18_windows_device_0'!Q$1:Q$911,1,0)</f>
        <v>2183875</v>
      </c>
      <c r="C801">
        <f t="shared" si="36"/>
        <v>-1.5352798629198647E-2</v>
      </c>
      <c r="D801">
        <f t="shared" si="37"/>
        <v>2183842.0725577422</v>
      </c>
      <c r="E801">
        <f t="shared" si="38"/>
        <v>33.257980534704132</v>
      </c>
    </row>
    <row r="802" spans="1:5" x14ac:dyDescent="0.25">
      <c r="A802">
        <f>VLOOKUP('2024-03-18_windows_device_0'!P802,'2024-03-18_windows_device_0'!P$1:P$911,1,0)</f>
        <v>33.254666666666665</v>
      </c>
      <c r="B802">
        <f>VLOOKUP('2024-03-18_windows_device_0'!Q802,'2024-03-18_windows_device_0'!Q$1:Q$911,1,0)</f>
        <v>2183883</v>
      </c>
      <c r="C802">
        <f t="shared" si="36"/>
        <v>-1.8690363548594296E-2</v>
      </c>
      <c r="D802">
        <f t="shared" si="37"/>
        <v>2183842.9144181209</v>
      </c>
      <c r="E802">
        <f t="shared" si="38"/>
        <v>33.235976303118072</v>
      </c>
    </row>
    <row r="803" spans="1:5" x14ac:dyDescent="0.25">
      <c r="A803">
        <f>VLOOKUP('2024-03-18_windows_device_0'!P803,'2024-03-18_windows_device_0'!P$1:P$911,1,0)</f>
        <v>33.231333333333332</v>
      </c>
      <c r="B803">
        <f>VLOOKUP('2024-03-18_windows_device_0'!Q803,'2024-03-18_windows_device_0'!Q$1:Q$911,1,0)</f>
        <v>2183890</v>
      </c>
      <c r="C803">
        <f t="shared" si="36"/>
        <v>-2.3362954435741094E-2</v>
      </c>
      <c r="D803">
        <f t="shared" si="37"/>
        <v>2183839.8930226509</v>
      </c>
      <c r="E803">
        <f t="shared" si="38"/>
        <v>33.207970378897592</v>
      </c>
    </row>
    <row r="804" spans="1:5" x14ac:dyDescent="0.25">
      <c r="A804">
        <f>VLOOKUP('2024-03-18_windows_device_0'!P804,'2024-03-18_windows_device_0'!P$1:P$911,1,0)</f>
        <v>33.219333333333331</v>
      </c>
      <c r="B804">
        <f>VLOOKUP('2024-03-18_windows_device_0'!Q804,'2024-03-18_windows_device_0'!Q$1:Q$911,1,0)</f>
        <v>2183893</v>
      </c>
      <c r="C804">
        <f t="shared" si="36"/>
        <v>-1.2015233709810112E-2</v>
      </c>
      <c r="D804">
        <f t="shared" si="37"/>
        <v>2183867.2306973636</v>
      </c>
      <c r="E804">
        <f t="shared" si="38"/>
        <v>33.207318099623521</v>
      </c>
    </row>
    <row r="805" spans="1:5" x14ac:dyDescent="0.25">
      <c r="A805">
        <f>VLOOKUP('2024-03-18_windows_device_0'!P805,'2024-03-18_windows_device_0'!P$1:P$911,1,0)</f>
        <v>33.204666666666668</v>
      </c>
      <c r="B805">
        <f>VLOOKUP('2024-03-18_windows_device_0'!Q805,'2024-03-18_windows_device_0'!Q$1:Q$911,1,0)</f>
        <v>2183894</v>
      </c>
      <c r="C805">
        <f t="shared" si="36"/>
        <v>-1.4685285645319518E-2</v>
      </c>
      <c r="D805">
        <f t="shared" si="37"/>
        <v>2183862.5041856663</v>
      </c>
      <c r="E805">
        <f t="shared" si="38"/>
        <v>33.189981381021347</v>
      </c>
    </row>
    <row r="806" spans="1:5" x14ac:dyDescent="0.25">
      <c r="A806">
        <f>VLOOKUP('2024-03-18_windows_device_0'!P806,'2024-03-18_windows_device_0'!P$1:P$911,1,0)</f>
        <v>33.194000000000003</v>
      </c>
      <c r="B806">
        <f>VLOOKUP('2024-03-18_windows_device_0'!Q806,'2024-03-18_windows_device_0'!Q$1:Q$911,1,0)</f>
        <v>2183892</v>
      </c>
      <c r="C806">
        <f t="shared" si="36"/>
        <v>-1.0680207742051851E-2</v>
      </c>
      <c r="D806">
        <f t="shared" si="37"/>
        <v>2183869.0939532118</v>
      </c>
      <c r="E806">
        <f t="shared" si="38"/>
        <v>33.183319792257947</v>
      </c>
    </row>
    <row r="807" spans="1:5" x14ac:dyDescent="0.25">
      <c r="A807">
        <f>VLOOKUP('2024-03-18_windows_device_0'!P807,'2024-03-18_windows_device_0'!P$1:P$911,1,0)</f>
        <v>33.173333333333332</v>
      </c>
      <c r="B807">
        <f>VLOOKUP('2024-03-18_windows_device_0'!Q807,'2024-03-18_windows_device_0'!Q$1:Q$911,1,0)</f>
        <v>2183888</v>
      </c>
      <c r="C807">
        <f t="shared" si="36"/>
        <v>-2.0692902500231689E-2</v>
      </c>
      <c r="D807">
        <f t="shared" si="37"/>
        <v>2183843.6195343481</v>
      </c>
      <c r="E807">
        <f t="shared" si="38"/>
        <v>33.152640430833102</v>
      </c>
    </row>
    <row r="808" spans="1:5" x14ac:dyDescent="0.25">
      <c r="A808">
        <f>VLOOKUP('2024-03-18_windows_device_0'!P808,'2024-03-18_windows_device_0'!P$1:P$911,1,0)</f>
        <v>33.166666666666664</v>
      </c>
      <c r="B808">
        <f>VLOOKUP('2024-03-18_windows_device_0'!Q808,'2024-03-18_windows_device_0'!Q$1:Q$911,1,0)</f>
        <v>2183883</v>
      </c>
      <c r="C808">
        <f t="shared" ref="C808:C871" si="39">(A808-A807)*F$2</f>
        <v>-6.6751298387841863E-3</v>
      </c>
      <c r="D808">
        <f t="shared" si="37"/>
        <v>2183868.6837207573</v>
      </c>
      <c r="E808">
        <f t="shared" si="38"/>
        <v>33.159991536827881</v>
      </c>
    </row>
    <row r="809" spans="1:5" x14ac:dyDescent="0.25">
      <c r="A809">
        <f>VLOOKUP('2024-03-18_windows_device_0'!P809,'2024-03-18_windows_device_0'!P$1:P$911,1,0)</f>
        <v>33.149333333333331</v>
      </c>
      <c r="B809">
        <f>VLOOKUP('2024-03-18_windows_device_0'!Q809,'2024-03-18_windows_device_0'!Q$1:Q$911,1,0)</f>
        <v>2183884</v>
      </c>
      <c r="C809">
        <f t="shared" si="39"/>
        <v>-1.7355337580836037E-2</v>
      </c>
      <c r="D809">
        <f t="shared" si="37"/>
        <v>2183846.7776739695</v>
      </c>
      <c r="E809">
        <f t="shared" si="38"/>
        <v>33.131977995752493</v>
      </c>
    </row>
    <row r="810" spans="1:5" x14ac:dyDescent="0.25">
      <c r="A810">
        <f>VLOOKUP('2024-03-18_windows_device_0'!P810,'2024-03-18_windows_device_0'!P$1:P$911,1,0)</f>
        <v>33.120666666666665</v>
      </c>
      <c r="B810">
        <f>VLOOKUP('2024-03-18_windows_device_0'!Q810,'2024-03-18_windows_device_0'!Q$1:Q$911,1,0)</f>
        <v>2183882</v>
      </c>
      <c r="C810">
        <f t="shared" si="39"/>
        <v>-2.8703058306767022E-2</v>
      </c>
      <c r="D810">
        <f t="shared" si="37"/>
        <v>2183820.4399992572</v>
      </c>
      <c r="E810">
        <f t="shared" si="38"/>
        <v>33.091963608359897</v>
      </c>
    </row>
    <row r="811" spans="1:5" x14ac:dyDescent="0.25">
      <c r="A811">
        <f>VLOOKUP('2024-03-18_windows_device_0'!P811,'2024-03-18_windows_device_0'!P$1:P$911,1,0)</f>
        <v>33.120666666666665</v>
      </c>
      <c r="B811">
        <f>VLOOKUP('2024-03-18_windows_device_0'!Q811,'2024-03-18_windows_device_0'!Q$1:Q$911,1,0)</f>
        <v>2183876</v>
      </c>
      <c r="C811">
        <f t="shared" si="39"/>
        <v>0</v>
      </c>
      <c r="D811">
        <f t="shared" si="37"/>
        <v>2183876</v>
      </c>
      <c r="E811">
        <f t="shared" si="38"/>
        <v>33.120666666666665</v>
      </c>
    </row>
    <row r="812" spans="1:5" x14ac:dyDescent="0.25">
      <c r="A812">
        <f>VLOOKUP('2024-03-18_windows_device_0'!P812,'2024-03-18_windows_device_0'!P$1:P$911,1,0)</f>
        <v>33.091999999999999</v>
      </c>
      <c r="B812">
        <f>VLOOKUP('2024-03-18_windows_device_0'!Q812,'2024-03-18_windows_device_0'!Q$1:Q$911,1,0)</f>
        <v>2183877</v>
      </c>
      <c r="C812">
        <f t="shared" si="39"/>
        <v>-2.8703058306767022E-2</v>
      </c>
      <c r="D812">
        <f t="shared" si="37"/>
        <v>2183815.4399992572</v>
      </c>
      <c r="E812">
        <f t="shared" si="38"/>
        <v>33.063296941693231</v>
      </c>
    </row>
    <row r="813" spans="1:5" x14ac:dyDescent="0.25">
      <c r="A813">
        <f>VLOOKUP('2024-03-18_windows_device_0'!P813,'2024-03-18_windows_device_0'!P$1:P$911,1,0)</f>
        <v>33.082000000000001</v>
      </c>
      <c r="B813">
        <f>VLOOKUP('2024-03-18_windows_device_0'!Q813,'2024-03-18_windows_device_0'!Q$1:Q$911,1,0)</f>
        <v>2183879</v>
      </c>
      <c r="C813">
        <f t="shared" si="39"/>
        <v>-1.0012694758172722E-2</v>
      </c>
      <c r="D813">
        <f t="shared" si="37"/>
        <v>2183857.5255811363</v>
      </c>
      <c r="E813">
        <f t="shared" si="38"/>
        <v>33.071987305241827</v>
      </c>
    </row>
    <row r="814" spans="1:5" x14ac:dyDescent="0.25">
      <c r="A814">
        <f>VLOOKUP('2024-03-18_windows_device_0'!P814,'2024-03-18_windows_device_0'!P$1:P$911,1,0)</f>
        <v>33.074666666666666</v>
      </c>
      <c r="B814">
        <f>VLOOKUP('2024-03-18_windows_device_0'!Q814,'2024-03-18_windows_device_0'!Q$1:Q$911,1,0)</f>
        <v>2183878</v>
      </c>
      <c r="C814">
        <f t="shared" si="39"/>
        <v>-7.3426428226633159E-3</v>
      </c>
      <c r="D814">
        <f t="shared" si="37"/>
        <v>2183862.2520928332</v>
      </c>
      <c r="E814">
        <f t="shared" si="38"/>
        <v>33.067324023844002</v>
      </c>
    </row>
    <row r="815" spans="1:5" x14ac:dyDescent="0.25">
      <c r="A815">
        <f>VLOOKUP('2024-03-18_windows_device_0'!P815,'2024-03-18_windows_device_0'!P$1:P$911,1,0)</f>
        <v>33.048000000000002</v>
      </c>
      <c r="B815">
        <f>VLOOKUP('2024-03-18_windows_device_0'!Q815,'2024-03-18_windows_device_0'!Q$1:Q$911,1,0)</f>
        <v>2183878</v>
      </c>
      <c r="C815">
        <f t="shared" si="39"/>
        <v>-2.670051935512963E-2</v>
      </c>
      <c r="D815">
        <f t="shared" si="37"/>
        <v>2183820.7348830299</v>
      </c>
      <c r="E815">
        <f t="shared" si="38"/>
        <v>33.021299480644871</v>
      </c>
    </row>
    <row r="816" spans="1:5" x14ac:dyDescent="0.25">
      <c r="A816">
        <f>VLOOKUP('2024-03-18_windows_device_0'!P816,'2024-03-18_windows_device_0'!P$1:P$911,1,0)</f>
        <v>33.038666666666664</v>
      </c>
      <c r="B816">
        <f>VLOOKUP('2024-03-18_windows_device_0'!Q816,'2024-03-18_windows_device_0'!Q$1:Q$911,1,0)</f>
        <v>2183876</v>
      </c>
      <c r="C816">
        <f t="shared" si="39"/>
        <v>-9.3451817743007062E-3</v>
      </c>
      <c r="D816">
        <f t="shared" si="37"/>
        <v>2183855.9572090604</v>
      </c>
      <c r="E816">
        <f t="shared" si="38"/>
        <v>33.029321484892364</v>
      </c>
    </row>
    <row r="817" spans="1:5" x14ac:dyDescent="0.25">
      <c r="A817">
        <f>VLOOKUP('2024-03-18_windows_device_0'!P817,'2024-03-18_windows_device_0'!P$1:P$911,1,0)</f>
        <v>33.022666666666666</v>
      </c>
      <c r="B817">
        <f>VLOOKUP('2024-03-18_windows_device_0'!Q817,'2024-03-18_windows_device_0'!Q$1:Q$911,1,0)</f>
        <v>2183874</v>
      </c>
      <c r="C817">
        <f t="shared" si="39"/>
        <v>-1.6020311613077778E-2</v>
      </c>
      <c r="D817">
        <f t="shared" si="37"/>
        <v>2183839.6409298177</v>
      </c>
      <c r="E817">
        <f t="shared" si="38"/>
        <v>33.00664635505359</v>
      </c>
    </row>
    <row r="818" spans="1:5" x14ac:dyDescent="0.25">
      <c r="A818">
        <f>VLOOKUP('2024-03-18_windows_device_0'!P818,'2024-03-18_windows_device_0'!P$1:P$911,1,0)</f>
        <v>33.000666666666667</v>
      </c>
      <c r="B818">
        <f>VLOOKUP('2024-03-18_windows_device_0'!Q818,'2024-03-18_windows_device_0'!Q$1:Q$911,1,0)</f>
        <v>2183874</v>
      </c>
      <c r="C818">
        <f t="shared" si="39"/>
        <v>-2.2027928467982835E-2</v>
      </c>
      <c r="D818">
        <f t="shared" si="37"/>
        <v>2183826.7562784995</v>
      </c>
      <c r="E818">
        <f t="shared" si="38"/>
        <v>32.978638738198683</v>
      </c>
    </row>
    <row r="819" spans="1:5" x14ac:dyDescent="0.25">
      <c r="A819">
        <f>VLOOKUP('2024-03-18_windows_device_0'!P819,'2024-03-18_windows_device_0'!P$1:P$911,1,0)</f>
        <v>32.995333333333335</v>
      </c>
      <c r="B819">
        <f>VLOOKUP('2024-03-18_windows_device_0'!Q819,'2024-03-18_windows_device_0'!Q$1:Q$911,1,0)</f>
        <v>2183872</v>
      </c>
      <c r="C819">
        <f t="shared" si="39"/>
        <v>-5.3401038710259256E-3</v>
      </c>
      <c r="D819">
        <f t="shared" si="37"/>
        <v>2183860.5469766059</v>
      </c>
      <c r="E819">
        <f t="shared" si="38"/>
        <v>32.989993229462307</v>
      </c>
    </row>
    <row r="820" spans="1:5" x14ac:dyDescent="0.25">
      <c r="A820">
        <f>VLOOKUP('2024-03-18_windows_device_0'!P820,'2024-03-18_windows_device_0'!P$1:P$911,1,0)</f>
        <v>32.967333333333336</v>
      </c>
      <c r="B820">
        <f>VLOOKUP('2024-03-18_windows_device_0'!Q820,'2024-03-18_windows_device_0'!Q$1:Q$911,1,0)</f>
        <v>2183871</v>
      </c>
      <c r="C820">
        <f t="shared" si="39"/>
        <v>-2.8035545322887889E-2</v>
      </c>
      <c r="D820">
        <f t="shared" si="37"/>
        <v>2183810.8716271813</v>
      </c>
      <c r="E820">
        <f t="shared" si="38"/>
        <v>32.93929778801045</v>
      </c>
    </row>
    <row r="821" spans="1:5" x14ac:dyDescent="0.25">
      <c r="A821">
        <f>VLOOKUP('2024-03-18_windows_device_0'!P821,'2024-03-18_windows_device_0'!P$1:P$911,1,0)</f>
        <v>32.963999999999999</v>
      </c>
      <c r="B821">
        <f>VLOOKUP('2024-03-18_windows_device_0'!Q821,'2024-03-18_windows_device_0'!Q$1:Q$911,1,0)</f>
        <v>2183868</v>
      </c>
      <c r="C821">
        <f t="shared" si="39"/>
        <v>-3.3375649193956502E-3</v>
      </c>
      <c r="D821">
        <f t="shared" si="37"/>
        <v>2183860.8418603786</v>
      </c>
      <c r="E821">
        <f t="shared" si="38"/>
        <v>32.9606624350806</v>
      </c>
    </row>
    <row r="822" spans="1:5" x14ac:dyDescent="0.25">
      <c r="A822">
        <f>VLOOKUP('2024-03-18_windows_device_0'!P822,'2024-03-18_windows_device_0'!P$1:P$911,1,0)</f>
        <v>32.949333333333335</v>
      </c>
      <c r="B822">
        <f>VLOOKUP('2024-03-18_windows_device_0'!Q822,'2024-03-18_windows_device_0'!Q$1:Q$911,1,0)</f>
        <v>2183869</v>
      </c>
      <c r="C822">
        <f t="shared" si="39"/>
        <v>-1.4685285645319518E-2</v>
      </c>
      <c r="D822">
        <f t="shared" si="37"/>
        <v>2183837.5041856663</v>
      </c>
      <c r="E822">
        <f t="shared" si="38"/>
        <v>32.934648047688015</v>
      </c>
    </row>
    <row r="823" spans="1:5" x14ac:dyDescent="0.25">
      <c r="A823">
        <f>VLOOKUP('2024-03-18_windows_device_0'!P823,'2024-03-18_windows_device_0'!P$1:P$911,1,0)</f>
        <v>32.925333333333334</v>
      </c>
      <c r="B823">
        <f>VLOOKUP('2024-03-18_windows_device_0'!Q823,'2024-03-18_windows_device_0'!Q$1:Q$911,1,0)</f>
        <v>2183863</v>
      </c>
      <c r="C823">
        <f t="shared" si="39"/>
        <v>-2.4030467419620224E-2</v>
      </c>
      <c r="D823">
        <f t="shared" si="37"/>
        <v>2183811.4613947268</v>
      </c>
      <c r="E823">
        <f t="shared" si="38"/>
        <v>32.901302865913713</v>
      </c>
    </row>
    <row r="824" spans="1:5" x14ac:dyDescent="0.25">
      <c r="A824">
        <f>VLOOKUP('2024-03-18_windows_device_0'!P824,'2024-03-18_windows_device_0'!P$1:P$911,1,0)</f>
        <v>32.910666666666664</v>
      </c>
      <c r="B824">
        <f>VLOOKUP('2024-03-18_windows_device_0'!Q824,'2024-03-18_windows_device_0'!Q$1:Q$911,1,0)</f>
        <v>2183866</v>
      </c>
      <c r="C824">
        <f t="shared" si="39"/>
        <v>-1.4685285645326632E-2</v>
      </c>
      <c r="D824">
        <f t="shared" si="37"/>
        <v>2183834.5041856663</v>
      </c>
      <c r="E824">
        <f t="shared" si="38"/>
        <v>32.895981381021336</v>
      </c>
    </row>
    <row r="825" spans="1:5" x14ac:dyDescent="0.25">
      <c r="A825">
        <f>VLOOKUP('2024-03-18_windows_device_0'!P825,'2024-03-18_windows_device_0'!P$1:P$911,1,0)</f>
        <v>32.897333333333336</v>
      </c>
      <c r="B825">
        <f>VLOOKUP('2024-03-18_windows_device_0'!Q825,'2024-03-18_windows_device_0'!Q$1:Q$911,1,0)</f>
        <v>2183862</v>
      </c>
      <c r="C825">
        <f t="shared" si="39"/>
        <v>-1.3350259677561257E-2</v>
      </c>
      <c r="D825">
        <f t="shared" si="37"/>
        <v>2183833.367441515</v>
      </c>
      <c r="E825">
        <f t="shared" si="38"/>
        <v>32.883983073655777</v>
      </c>
    </row>
    <row r="826" spans="1:5" x14ac:dyDescent="0.25">
      <c r="A826">
        <f>VLOOKUP('2024-03-18_windows_device_0'!P826,'2024-03-18_windows_device_0'!P$1:P$911,1,0)</f>
        <v>32.873333333333335</v>
      </c>
      <c r="B826">
        <f>VLOOKUP('2024-03-18_windows_device_0'!Q826,'2024-03-18_windows_device_0'!Q$1:Q$911,1,0)</f>
        <v>2183861</v>
      </c>
      <c r="C826">
        <f t="shared" si="39"/>
        <v>-2.4030467419620224E-2</v>
      </c>
      <c r="D826">
        <f t="shared" si="37"/>
        <v>2183809.4613947268</v>
      </c>
      <c r="E826">
        <f t="shared" si="38"/>
        <v>32.849302865913714</v>
      </c>
    </row>
    <row r="827" spans="1:5" x14ac:dyDescent="0.25">
      <c r="A827">
        <f>VLOOKUP('2024-03-18_windows_device_0'!P827,'2024-03-18_windows_device_0'!P$1:P$911,1,0)</f>
        <v>32.853333333333332</v>
      </c>
      <c r="B827">
        <f>VLOOKUP('2024-03-18_windows_device_0'!Q827,'2024-03-18_windows_device_0'!Q$1:Q$911,1,0)</f>
        <v>2183864</v>
      </c>
      <c r="C827">
        <f t="shared" si="39"/>
        <v>-2.0025389516352559E-2</v>
      </c>
      <c r="D827">
        <f t="shared" si="37"/>
        <v>2183821.0511622722</v>
      </c>
      <c r="E827">
        <f t="shared" si="38"/>
        <v>32.833307943816976</v>
      </c>
    </row>
    <row r="828" spans="1:5" x14ac:dyDescent="0.25">
      <c r="A828">
        <f>VLOOKUP('2024-03-18_windows_device_0'!P828,'2024-03-18_windows_device_0'!P$1:P$911,1,0)</f>
        <v>32.847333333333331</v>
      </c>
      <c r="B828">
        <f>VLOOKUP('2024-03-18_windows_device_0'!Q828,'2024-03-18_windows_device_0'!Q$1:Q$911,1,0)</f>
        <v>2183867</v>
      </c>
      <c r="C828">
        <f t="shared" si="39"/>
        <v>-6.0076168549050559E-3</v>
      </c>
      <c r="D828">
        <f t="shared" si="37"/>
        <v>2183854.1153486818</v>
      </c>
      <c r="E828">
        <f t="shared" si="38"/>
        <v>32.84132571647843</v>
      </c>
    </row>
    <row r="829" spans="1:5" x14ac:dyDescent="0.25">
      <c r="A829">
        <f>VLOOKUP('2024-03-18_windows_device_0'!P829,'2024-03-18_windows_device_0'!P$1:P$911,1,0)</f>
        <v>32.833333333333336</v>
      </c>
      <c r="B829">
        <f>VLOOKUP('2024-03-18_windows_device_0'!Q829,'2024-03-18_windows_device_0'!Q$1:Q$911,1,0)</f>
        <v>2183863</v>
      </c>
      <c r="C829">
        <f t="shared" si="39"/>
        <v>-1.4017772661440388E-2</v>
      </c>
      <c r="D829">
        <f t="shared" si="37"/>
        <v>2183832.9358135909</v>
      </c>
      <c r="E829">
        <f t="shared" si="38"/>
        <v>32.819315560671896</v>
      </c>
    </row>
    <row r="830" spans="1:5" x14ac:dyDescent="0.25">
      <c r="A830">
        <f>VLOOKUP('2024-03-18_windows_device_0'!P830,'2024-03-18_windows_device_0'!P$1:P$911,1,0)</f>
        <v>32.814666666666668</v>
      </c>
      <c r="B830">
        <f>VLOOKUP('2024-03-18_windows_device_0'!Q830,'2024-03-18_windows_device_0'!Q$1:Q$911,1,0)</f>
        <v>2183862</v>
      </c>
      <c r="C830">
        <f t="shared" si="39"/>
        <v>-1.8690363548594296E-2</v>
      </c>
      <c r="D830">
        <f t="shared" si="37"/>
        <v>2183821.9144181209</v>
      </c>
      <c r="E830">
        <f t="shared" si="38"/>
        <v>32.795976303118074</v>
      </c>
    </row>
    <row r="831" spans="1:5" x14ac:dyDescent="0.25">
      <c r="A831">
        <f>VLOOKUP('2024-03-18_windows_device_0'!P831,'2024-03-18_windows_device_0'!P$1:P$911,1,0)</f>
        <v>32.795333333333332</v>
      </c>
      <c r="B831">
        <f>VLOOKUP('2024-03-18_windows_device_0'!Q831,'2024-03-18_windows_device_0'!Q$1:Q$911,1,0)</f>
        <v>2183863</v>
      </c>
      <c r="C831">
        <f t="shared" si="39"/>
        <v>-1.9357876532473429E-2</v>
      </c>
      <c r="D831">
        <f t="shared" si="37"/>
        <v>2183821.4827901968</v>
      </c>
      <c r="E831">
        <f t="shared" si="38"/>
        <v>32.775975456800857</v>
      </c>
    </row>
    <row r="832" spans="1:5" x14ac:dyDescent="0.25">
      <c r="A832">
        <f>VLOOKUP('2024-03-18_windows_device_0'!P832,'2024-03-18_windows_device_0'!P$1:P$911,1,0)</f>
        <v>32.774666666666668</v>
      </c>
      <c r="B832">
        <f>VLOOKUP('2024-03-18_windows_device_0'!Q832,'2024-03-18_windows_device_0'!Q$1:Q$911,1,0)</f>
        <v>2183860</v>
      </c>
      <c r="C832">
        <f t="shared" si="39"/>
        <v>-2.0692902500224573E-2</v>
      </c>
      <c r="D832">
        <f t="shared" si="37"/>
        <v>2183815.6195343481</v>
      </c>
      <c r="E832">
        <f t="shared" si="38"/>
        <v>32.753973764166446</v>
      </c>
    </row>
    <row r="833" spans="1:5" x14ac:dyDescent="0.25">
      <c r="A833">
        <f>VLOOKUP('2024-03-18_windows_device_0'!P833,'2024-03-18_windows_device_0'!P$1:P$911,1,0)</f>
        <v>32.778666666666666</v>
      </c>
      <c r="B833">
        <f>VLOOKUP('2024-03-18_windows_device_0'!Q833,'2024-03-18_windows_device_0'!Q$1:Q$911,1,0)</f>
        <v>2183858</v>
      </c>
      <c r="C833">
        <f t="shared" si="39"/>
        <v>4.0050779032676656E-3</v>
      </c>
      <c r="D833">
        <f t="shared" si="37"/>
        <v>2183866.5897675455</v>
      </c>
      <c r="E833">
        <f t="shared" si="38"/>
        <v>32.782671744569932</v>
      </c>
    </row>
    <row r="834" spans="1:5" x14ac:dyDescent="0.25">
      <c r="A834">
        <f>VLOOKUP('2024-03-18_windows_device_0'!P834,'2024-03-18_windows_device_0'!P$1:P$911,1,0)</f>
        <v>32.759333333333331</v>
      </c>
      <c r="B834">
        <f>VLOOKUP('2024-03-18_windows_device_0'!Q834,'2024-03-18_windows_device_0'!Q$1:Q$911,1,0)</f>
        <v>2183856</v>
      </c>
      <c r="C834">
        <f t="shared" si="39"/>
        <v>-1.9357876532473429E-2</v>
      </c>
      <c r="D834">
        <f t="shared" si="37"/>
        <v>2183814.4827901968</v>
      </c>
      <c r="E834">
        <f t="shared" si="38"/>
        <v>32.739975456800856</v>
      </c>
    </row>
    <row r="835" spans="1:5" x14ac:dyDescent="0.25">
      <c r="A835">
        <f>VLOOKUP('2024-03-18_windows_device_0'!P835,'2024-03-18_windows_device_0'!P$1:P$911,1,0)</f>
        <v>32.734000000000002</v>
      </c>
      <c r="B835">
        <f>VLOOKUP('2024-03-18_windows_device_0'!Q835,'2024-03-18_windows_device_0'!Q$1:Q$911,1,0)</f>
        <v>2183853</v>
      </c>
      <c r="C835">
        <f t="shared" si="39"/>
        <v>-2.536549338737137E-2</v>
      </c>
      <c r="D835">
        <f t="shared" ref="D835:D862" si="40">B835+C835*F$3</f>
        <v>2183798.5981388781</v>
      </c>
      <c r="E835">
        <f t="shared" ref="E835:E898" si="41">C835+A835</f>
        <v>32.708634506612633</v>
      </c>
    </row>
    <row r="836" spans="1:5" x14ac:dyDescent="0.25">
      <c r="A836">
        <f>VLOOKUP('2024-03-18_windows_device_0'!P836,'2024-03-18_windows_device_0'!P$1:P$911,1,0)</f>
        <v>32.724666666666664</v>
      </c>
      <c r="B836">
        <f>VLOOKUP('2024-03-18_windows_device_0'!Q836,'2024-03-18_windows_device_0'!Q$1:Q$911,1,0)</f>
        <v>2183855</v>
      </c>
      <c r="C836">
        <f t="shared" si="39"/>
        <v>-9.3451817743007062E-3</v>
      </c>
      <c r="D836">
        <f t="shared" si="40"/>
        <v>2183834.9572090604</v>
      </c>
      <c r="E836">
        <f t="shared" si="41"/>
        <v>32.715321484892364</v>
      </c>
    </row>
    <row r="837" spans="1:5" x14ac:dyDescent="0.25">
      <c r="A837">
        <f>VLOOKUP('2024-03-18_windows_device_0'!P837,'2024-03-18_windows_device_0'!P$1:P$911,1,0)</f>
        <v>32.711333333333336</v>
      </c>
      <c r="B837">
        <f>VLOOKUP('2024-03-18_windows_device_0'!Q837,'2024-03-18_windows_device_0'!Q$1:Q$911,1,0)</f>
        <v>2183854</v>
      </c>
      <c r="C837">
        <f t="shared" si="39"/>
        <v>-1.3350259677561257E-2</v>
      </c>
      <c r="D837">
        <f t="shared" si="40"/>
        <v>2183825.367441515</v>
      </c>
      <c r="E837">
        <f t="shared" si="41"/>
        <v>32.697983073655777</v>
      </c>
    </row>
    <row r="838" spans="1:5" x14ac:dyDescent="0.25">
      <c r="A838">
        <f>VLOOKUP('2024-03-18_windows_device_0'!P838,'2024-03-18_windows_device_0'!P$1:P$911,1,0)</f>
        <v>32.697333333333333</v>
      </c>
      <c r="B838">
        <f>VLOOKUP('2024-03-18_windows_device_0'!Q838,'2024-03-18_windows_device_0'!Q$1:Q$911,1,0)</f>
        <v>2183856</v>
      </c>
      <c r="C838">
        <f t="shared" si="39"/>
        <v>-1.4017772661447502E-2</v>
      </c>
      <c r="D838">
        <f t="shared" si="40"/>
        <v>2183825.9358135904</v>
      </c>
      <c r="E838">
        <f t="shared" si="41"/>
        <v>32.683315560671886</v>
      </c>
    </row>
    <row r="839" spans="1:5" x14ac:dyDescent="0.25">
      <c r="A839">
        <f>VLOOKUP('2024-03-18_windows_device_0'!P839,'2024-03-18_windows_device_0'!P$1:P$911,1,0)</f>
        <v>32.677333333333337</v>
      </c>
      <c r="B839">
        <f>VLOOKUP('2024-03-18_windows_device_0'!Q839,'2024-03-18_windows_device_0'!Q$1:Q$911,1,0)</f>
        <v>2183852</v>
      </c>
      <c r="C839">
        <f t="shared" si="39"/>
        <v>-2.0025389516345443E-2</v>
      </c>
      <c r="D839">
        <f t="shared" si="40"/>
        <v>2183809.0511622722</v>
      </c>
      <c r="E839">
        <f t="shared" si="41"/>
        <v>32.657307943816988</v>
      </c>
    </row>
    <row r="840" spans="1:5" x14ac:dyDescent="0.25">
      <c r="A840">
        <f>VLOOKUP('2024-03-18_windows_device_0'!P840,'2024-03-18_windows_device_0'!P$1:P$911,1,0)</f>
        <v>32.656666666666666</v>
      </c>
      <c r="B840">
        <f>VLOOKUP('2024-03-18_windows_device_0'!Q840,'2024-03-18_windows_device_0'!Q$1:Q$911,1,0)</f>
        <v>2183849</v>
      </c>
      <c r="C840">
        <f t="shared" si="39"/>
        <v>-2.0692902500231689E-2</v>
      </c>
      <c r="D840">
        <f t="shared" si="40"/>
        <v>2183804.6195343481</v>
      </c>
      <c r="E840">
        <f t="shared" si="41"/>
        <v>32.635973764166437</v>
      </c>
    </row>
    <row r="841" spans="1:5" x14ac:dyDescent="0.25">
      <c r="A841">
        <f>VLOOKUP('2024-03-18_windows_device_0'!P841,'2024-03-18_windows_device_0'!P$1:P$911,1,0)</f>
        <v>32.653999999999996</v>
      </c>
      <c r="B841">
        <f>VLOOKUP('2024-03-18_windows_device_0'!Q841,'2024-03-18_windows_device_0'!Q$1:Q$911,1,0)</f>
        <v>2183849</v>
      </c>
      <c r="C841">
        <f t="shared" si="39"/>
        <v>-2.6700519355165203E-3</v>
      </c>
      <c r="D841">
        <f t="shared" si="40"/>
        <v>2183843.2734883032</v>
      </c>
      <c r="E841">
        <f t="shared" si="41"/>
        <v>32.651329948064479</v>
      </c>
    </row>
    <row r="842" spans="1:5" x14ac:dyDescent="0.25">
      <c r="A842">
        <f>VLOOKUP('2024-03-18_windows_device_0'!P842,'2024-03-18_windows_device_0'!P$1:P$911,1,0)</f>
        <v>32.62533333333333</v>
      </c>
      <c r="B842">
        <f>VLOOKUP('2024-03-18_windows_device_0'!Q842,'2024-03-18_windows_device_0'!Q$1:Q$911,1,0)</f>
        <v>2183845</v>
      </c>
      <c r="C842">
        <f t="shared" si="39"/>
        <v>-2.8703058306767022E-2</v>
      </c>
      <c r="D842">
        <f t="shared" si="40"/>
        <v>2183783.4399992572</v>
      </c>
      <c r="E842">
        <f t="shared" si="41"/>
        <v>32.596630275026563</v>
      </c>
    </row>
    <row r="843" spans="1:5" x14ac:dyDescent="0.25">
      <c r="A843">
        <f>VLOOKUP('2024-03-18_windows_device_0'!P843,'2024-03-18_windows_device_0'!P$1:P$911,1,0)</f>
        <v>32.612666666666669</v>
      </c>
      <c r="B843">
        <f>VLOOKUP('2024-03-18_windows_device_0'!Q843,'2024-03-18_windows_device_0'!Q$1:Q$911,1,0)</f>
        <v>2183841</v>
      </c>
      <c r="C843">
        <f t="shared" si="39"/>
        <v>-1.2682746693682127E-2</v>
      </c>
      <c r="D843">
        <f t="shared" si="40"/>
        <v>2183813.7990694391</v>
      </c>
      <c r="E843">
        <f t="shared" si="41"/>
        <v>32.599983919972985</v>
      </c>
    </row>
    <row r="844" spans="1:5" x14ac:dyDescent="0.25">
      <c r="A844">
        <f>VLOOKUP('2024-03-18_windows_device_0'!P844,'2024-03-18_windows_device_0'!P$1:P$911,1,0)</f>
        <v>32.6</v>
      </c>
      <c r="B844">
        <f>VLOOKUP('2024-03-18_windows_device_0'!Q844,'2024-03-18_windows_device_0'!Q$1:Q$911,1,0)</f>
        <v>2183838</v>
      </c>
      <c r="C844">
        <f t="shared" si="39"/>
        <v>-1.2682746693689241E-2</v>
      </c>
      <c r="D844">
        <f t="shared" si="40"/>
        <v>2183810.7990694391</v>
      </c>
      <c r="E844">
        <f t="shared" si="41"/>
        <v>32.58731725330631</v>
      </c>
    </row>
    <row r="845" spans="1:5" x14ac:dyDescent="0.25">
      <c r="A845">
        <f>VLOOKUP('2024-03-18_windows_device_0'!P845,'2024-03-18_windows_device_0'!P$1:P$911,1,0)</f>
        <v>32.594666666666669</v>
      </c>
      <c r="B845">
        <f>VLOOKUP('2024-03-18_windows_device_0'!Q845,'2024-03-18_windows_device_0'!Q$1:Q$911,1,0)</f>
        <v>2183836</v>
      </c>
      <c r="C845">
        <f t="shared" si="39"/>
        <v>-5.3401038710259256E-3</v>
      </c>
      <c r="D845">
        <f t="shared" si="40"/>
        <v>2183824.5469766059</v>
      </c>
      <c r="E845">
        <f t="shared" si="41"/>
        <v>32.589326562795641</v>
      </c>
    </row>
    <row r="846" spans="1:5" x14ac:dyDescent="0.25">
      <c r="A846">
        <f>VLOOKUP('2024-03-18_windows_device_0'!P846,'2024-03-18_windows_device_0'!P$1:P$911,1,0)</f>
        <v>32.570666666666668</v>
      </c>
      <c r="B846">
        <f>VLOOKUP('2024-03-18_windows_device_0'!Q846,'2024-03-18_windows_device_0'!Q$1:Q$911,1,0)</f>
        <v>2183839</v>
      </c>
      <c r="C846">
        <f t="shared" si="39"/>
        <v>-2.4030467419620224E-2</v>
      </c>
      <c r="D846">
        <f t="shared" si="40"/>
        <v>2183787.4613947268</v>
      </c>
      <c r="E846">
        <f t="shared" si="41"/>
        <v>32.546636199247047</v>
      </c>
    </row>
    <row r="847" spans="1:5" x14ac:dyDescent="0.25">
      <c r="A847">
        <f>VLOOKUP('2024-03-18_windows_device_0'!P847,'2024-03-18_windows_device_0'!P$1:P$911,1,0)</f>
        <v>32.56066666666667</v>
      </c>
      <c r="B847">
        <f>VLOOKUP('2024-03-18_windows_device_0'!Q847,'2024-03-18_windows_device_0'!Q$1:Q$911,1,0)</f>
        <v>2183841</v>
      </c>
      <c r="C847">
        <f t="shared" si="39"/>
        <v>-1.0012694758172722E-2</v>
      </c>
      <c r="D847">
        <f t="shared" si="40"/>
        <v>2183819.5255811363</v>
      </c>
      <c r="E847">
        <f t="shared" si="41"/>
        <v>32.550653971908496</v>
      </c>
    </row>
    <row r="848" spans="1:5" x14ac:dyDescent="0.25">
      <c r="A848">
        <f>VLOOKUP('2024-03-18_windows_device_0'!P848,'2024-03-18_windows_device_0'!P$1:P$911,1,0)</f>
        <v>32.555999999999997</v>
      </c>
      <c r="B848">
        <f>VLOOKUP('2024-03-18_windows_device_0'!Q848,'2024-03-18_windows_device_0'!Q$1:Q$911,1,0)</f>
        <v>2183839</v>
      </c>
      <c r="C848">
        <f t="shared" si="39"/>
        <v>-4.6725908871539101E-3</v>
      </c>
      <c r="D848">
        <f t="shared" si="40"/>
        <v>2183828.97860453</v>
      </c>
      <c r="E848">
        <f t="shared" si="41"/>
        <v>32.551327409112844</v>
      </c>
    </row>
    <row r="849" spans="1:5" x14ac:dyDescent="0.25">
      <c r="A849">
        <f>VLOOKUP('2024-03-18_windows_device_0'!P849,'2024-03-18_windows_device_0'!P$1:P$911,1,0)</f>
        <v>32.526666666666664</v>
      </c>
      <c r="B849">
        <f>VLOOKUP('2024-03-18_windows_device_0'!Q849,'2024-03-18_windows_device_0'!Q$1:Q$911,1,0)</f>
        <v>2183838</v>
      </c>
      <c r="C849">
        <f t="shared" si="39"/>
        <v>-2.9370571290646151E-2</v>
      </c>
      <c r="D849">
        <f t="shared" si="40"/>
        <v>2183775.0083713327</v>
      </c>
      <c r="E849">
        <f t="shared" si="41"/>
        <v>32.497296095376015</v>
      </c>
    </row>
    <row r="850" spans="1:5" x14ac:dyDescent="0.25">
      <c r="A850">
        <f>VLOOKUP('2024-03-18_windows_device_0'!P850,'2024-03-18_windows_device_0'!P$1:P$911,1,0)</f>
        <v>32.517333333333333</v>
      </c>
      <c r="B850">
        <f>VLOOKUP('2024-03-18_windows_device_0'!Q850,'2024-03-18_windows_device_0'!Q$1:Q$911,1,0)</f>
        <v>2183841</v>
      </c>
      <c r="C850">
        <f t="shared" si="39"/>
        <v>-9.3451817742935921E-3</v>
      </c>
      <c r="D850">
        <f t="shared" si="40"/>
        <v>2183820.9572090604</v>
      </c>
      <c r="E850">
        <f t="shared" si="41"/>
        <v>32.50798815155904</v>
      </c>
    </row>
    <row r="851" spans="1:5" x14ac:dyDescent="0.25">
      <c r="A851">
        <f>VLOOKUP('2024-03-18_windows_device_0'!P851,'2024-03-18_windows_device_0'!P$1:P$911,1,0)</f>
        <v>32.506</v>
      </c>
      <c r="B851">
        <f>VLOOKUP('2024-03-18_windows_device_0'!Q851,'2024-03-18_windows_device_0'!Q$1:Q$911,1,0)</f>
        <v>2183839</v>
      </c>
      <c r="C851">
        <f t="shared" si="39"/>
        <v>-1.1347720725930982E-2</v>
      </c>
      <c r="D851">
        <f t="shared" si="40"/>
        <v>2183814.6623252877</v>
      </c>
      <c r="E851">
        <f t="shared" si="41"/>
        <v>32.494652279274071</v>
      </c>
    </row>
    <row r="852" spans="1:5" x14ac:dyDescent="0.25">
      <c r="A852">
        <f>VLOOKUP('2024-03-18_windows_device_0'!P852,'2024-03-18_windows_device_0'!P$1:P$911,1,0)</f>
        <v>32.49733333333333</v>
      </c>
      <c r="B852">
        <f>VLOOKUP('2024-03-18_windows_device_0'!Q852,'2024-03-18_windows_device_0'!Q$1:Q$911,1,0)</f>
        <v>2183834</v>
      </c>
      <c r="C852">
        <f t="shared" si="39"/>
        <v>-8.6776687904215766E-3</v>
      </c>
      <c r="D852">
        <f t="shared" si="40"/>
        <v>2183815.3888369845</v>
      </c>
      <c r="E852">
        <f t="shared" si="41"/>
        <v>32.488655664542911</v>
      </c>
    </row>
    <row r="853" spans="1:5" x14ac:dyDescent="0.25">
      <c r="A853">
        <f>VLOOKUP('2024-03-18_windows_device_0'!P853,'2024-03-18_windows_device_0'!P$1:P$911,1,0)</f>
        <v>32.478000000000002</v>
      </c>
      <c r="B853">
        <f>VLOOKUP('2024-03-18_windows_device_0'!Q853,'2024-03-18_windows_device_0'!Q$1:Q$911,1,0)</f>
        <v>2183833</v>
      </c>
      <c r="C853">
        <f t="shared" si="39"/>
        <v>-1.9357876532466314E-2</v>
      </c>
      <c r="D853">
        <f t="shared" si="40"/>
        <v>2183791.4827901968</v>
      </c>
      <c r="E853">
        <f t="shared" si="41"/>
        <v>32.458642123467534</v>
      </c>
    </row>
    <row r="854" spans="1:5" x14ac:dyDescent="0.25">
      <c r="A854">
        <f>VLOOKUP('2024-03-18_windows_device_0'!P854,'2024-03-18_windows_device_0'!P$1:P$911,1,0)</f>
        <v>32.467333333333336</v>
      </c>
      <c r="B854">
        <f>VLOOKUP('2024-03-18_windows_device_0'!Q854,'2024-03-18_windows_device_0'!Q$1:Q$911,1,0)</f>
        <v>2183832</v>
      </c>
      <c r="C854">
        <f t="shared" si="39"/>
        <v>-1.0680207742051851E-2</v>
      </c>
      <c r="D854">
        <f t="shared" si="40"/>
        <v>2183809.0939532118</v>
      </c>
      <c r="E854">
        <f t="shared" si="41"/>
        <v>32.456653125591281</v>
      </c>
    </row>
    <row r="855" spans="1:5" x14ac:dyDescent="0.25">
      <c r="A855">
        <f>VLOOKUP('2024-03-18_windows_device_0'!P855,'2024-03-18_windows_device_0'!P$1:P$911,1,0)</f>
        <v>32.44533333333333</v>
      </c>
      <c r="B855">
        <f>VLOOKUP('2024-03-18_windows_device_0'!Q855,'2024-03-18_windows_device_0'!Q$1:Q$911,1,0)</f>
        <v>2183831</v>
      </c>
      <c r="C855">
        <f t="shared" si="39"/>
        <v>-2.2027928467989948E-2</v>
      </c>
      <c r="D855">
        <f t="shared" si="40"/>
        <v>2183783.7562784995</v>
      </c>
      <c r="E855">
        <f t="shared" si="41"/>
        <v>32.423305404865339</v>
      </c>
    </row>
    <row r="856" spans="1:5" x14ac:dyDescent="0.25">
      <c r="A856">
        <f>VLOOKUP('2024-03-18_windows_device_0'!P856,'2024-03-18_windows_device_0'!P$1:P$911,1,0)</f>
        <v>32.429333333333332</v>
      </c>
      <c r="B856">
        <f>VLOOKUP('2024-03-18_windows_device_0'!Q856,'2024-03-18_windows_device_0'!Q$1:Q$911,1,0)</f>
        <v>2183831</v>
      </c>
      <c r="C856">
        <f t="shared" si="39"/>
        <v>-1.6020311613077778E-2</v>
      </c>
      <c r="D856">
        <f t="shared" si="40"/>
        <v>2183796.6409298177</v>
      </c>
      <c r="E856">
        <f t="shared" si="41"/>
        <v>32.413313021720256</v>
      </c>
    </row>
    <row r="857" spans="1:5" x14ac:dyDescent="0.25">
      <c r="A857">
        <f>VLOOKUP('2024-03-18_windows_device_0'!P857,'2024-03-18_windows_device_0'!P$1:P$911,1,0)</f>
        <v>32.417999999999999</v>
      </c>
      <c r="B857">
        <f>VLOOKUP('2024-03-18_windows_device_0'!Q857,'2024-03-18_windows_device_0'!Q$1:Q$911,1,0)</f>
        <v>2183830</v>
      </c>
      <c r="C857">
        <f t="shared" si="39"/>
        <v>-1.1347720725930982E-2</v>
      </c>
      <c r="D857">
        <f t="shared" si="40"/>
        <v>2183805.6623252877</v>
      </c>
      <c r="E857">
        <f t="shared" si="41"/>
        <v>32.40665227927407</v>
      </c>
    </row>
    <row r="858" spans="1:5" x14ac:dyDescent="0.25">
      <c r="A858">
        <f>VLOOKUP('2024-03-18_windows_device_0'!P858,'2024-03-18_windows_device_0'!P$1:P$911,1,0)</f>
        <v>32.400666666666666</v>
      </c>
      <c r="B858">
        <f>VLOOKUP('2024-03-18_windows_device_0'!Q858,'2024-03-18_windows_device_0'!Q$1:Q$911,1,0)</f>
        <v>2183826</v>
      </c>
      <c r="C858">
        <f t="shared" si="39"/>
        <v>-1.7355337580836037E-2</v>
      </c>
      <c r="D858">
        <f t="shared" si="40"/>
        <v>2183788.7776739695</v>
      </c>
      <c r="E858">
        <f t="shared" si="41"/>
        <v>32.383311329085828</v>
      </c>
    </row>
    <row r="859" spans="1:5" x14ac:dyDescent="0.25">
      <c r="A859">
        <f>VLOOKUP('2024-03-18_windows_device_0'!P859,'2024-03-18_windows_device_0'!P$1:P$911,1,0)</f>
        <v>32.401333333333334</v>
      </c>
      <c r="B859">
        <f>VLOOKUP('2024-03-18_windows_device_0'!Q859,'2024-03-18_windows_device_0'!Q$1:Q$911,1,0)</f>
        <v>2183821</v>
      </c>
      <c r="C859">
        <f t="shared" si="39"/>
        <v>6.6751298387913007E-4</v>
      </c>
      <c r="D859">
        <f t="shared" si="40"/>
        <v>2183822.4316279241</v>
      </c>
      <c r="E859">
        <f t="shared" si="41"/>
        <v>32.402000846317215</v>
      </c>
    </row>
    <row r="860" spans="1:5" x14ac:dyDescent="0.25">
      <c r="A860">
        <f>VLOOKUP('2024-03-18_windows_device_0'!P860,'2024-03-18_windows_device_0'!P$1:P$911,1,0)</f>
        <v>32.37466666666667</v>
      </c>
      <c r="B860">
        <f>VLOOKUP('2024-03-18_windows_device_0'!Q860,'2024-03-18_windows_device_0'!Q$1:Q$911,1,0)</f>
        <v>2183819</v>
      </c>
      <c r="C860">
        <f t="shared" si="39"/>
        <v>-2.670051935512963E-2</v>
      </c>
      <c r="D860">
        <f t="shared" si="40"/>
        <v>2183761.7348830299</v>
      </c>
      <c r="E860">
        <f t="shared" si="41"/>
        <v>32.347966147311539</v>
      </c>
    </row>
    <row r="861" spans="1:5" x14ac:dyDescent="0.25">
      <c r="A861">
        <f>VLOOKUP('2024-03-18_windows_device_0'!P861,'2024-03-18_windows_device_0'!P$1:P$911,1,0)</f>
        <v>32.374000000000002</v>
      </c>
      <c r="B861">
        <f>VLOOKUP('2024-03-18_windows_device_0'!Q861,'2024-03-18_windows_device_0'!Q$1:Q$911,1,0)</f>
        <v>2183822</v>
      </c>
      <c r="C861">
        <f t="shared" si="39"/>
        <v>-6.6751298387913007E-4</v>
      </c>
      <c r="D861">
        <f t="shared" si="40"/>
        <v>2183820.5683720759</v>
      </c>
      <c r="E861">
        <f t="shared" si="41"/>
        <v>32.373332487016121</v>
      </c>
    </row>
    <row r="862" spans="1:5" x14ac:dyDescent="0.25">
      <c r="A862">
        <f>VLOOKUP('2024-03-18_windows_device_0'!P862,'2024-03-18_windows_device_0'!P$1:P$911,1,0)</f>
        <v>32.357999999999997</v>
      </c>
      <c r="B862">
        <f>VLOOKUP('2024-03-18_windows_device_0'!Q862,'2024-03-18_windows_device_0'!Q$1:Q$911,1,0)</f>
        <v>2183825</v>
      </c>
      <c r="C862">
        <f t="shared" si="39"/>
        <v>-1.6020311613084891E-2</v>
      </c>
      <c r="D862">
        <f t="shared" si="40"/>
        <v>2183790.6409298177</v>
      </c>
      <c r="E862">
        <f t="shared" si="41"/>
        <v>32.341979688386914</v>
      </c>
    </row>
    <row r="863" spans="1:5" x14ac:dyDescent="0.25">
      <c r="A863">
        <f>VLOOKUP('2024-03-18_windows_device_0'!P863,'2024-03-18_windows_device_0'!P$1:P$911,1,0)</f>
        <v>32.347333333333331</v>
      </c>
      <c r="C863">
        <f t="shared" si="39"/>
        <v>-1.0680207742051851E-2</v>
      </c>
      <c r="E863">
        <f t="shared" si="41"/>
        <v>32.336653125591276</v>
      </c>
    </row>
    <row r="864" spans="1:5" x14ac:dyDescent="0.25">
      <c r="A864">
        <f>VLOOKUP('2024-03-18_windows_device_0'!P864,'2024-03-18_windows_device_0'!P$1:P$911,1,0)</f>
        <v>32.323333333333331</v>
      </c>
      <c r="C864">
        <f t="shared" si="39"/>
        <v>-2.4030467419620224E-2</v>
      </c>
      <c r="E864">
        <f t="shared" si="41"/>
        <v>32.29930286591371</v>
      </c>
    </row>
    <row r="865" spans="1:5" x14ac:dyDescent="0.25">
      <c r="A865">
        <f>VLOOKUP('2024-03-18_windows_device_0'!P865,'2024-03-18_windows_device_0'!P$1:P$911,1,0)</f>
        <v>32.31666666666667</v>
      </c>
      <c r="C865">
        <f t="shared" si="39"/>
        <v>-6.6751298387770714E-3</v>
      </c>
      <c r="E865">
        <f t="shared" si="41"/>
        <v>32.309991536827894</v>
      </c>
    </row>
    <row r="866" spans="1:5" x14ac:dyDescent="0.25">
      <c r="A866">
        <f>VLOOKUP('2024-03-18_windows_device_0'!P866,'2024-03-18_windows_device_0'!P$1:P$911,1,0)</f>
        <v>32.299333333333337</v>
      </c>
      <c r="C866">
        <f t="shared" si="39"/>
        <v>-1.7355337580836037E-2</v>
      </c>
      <c r="E866">
        <f t="shared" si="41"/>
        <v>32.281977995752499</v>
      </c>
    </row>
    <row r="867" spans="1:5" x14ac:dyDescent="0.25">
      <c r="A867">
        <f>VLOOKUP('2024-03-18_windows_device_0'!P867,'2024-03-18_windows_device_0'!P$1:P$911,1,0)</f>
        <v>32.301333333333332</v>
      </c>
      <c r="C867">
        <f t="shared" si="39"/>
        <v>2.0025389516302758E-3</v>
      </c>
      <c r="E867">
        <f t="shared" si="41"/>
        <v>32.303335872284961</v>
      </c>
    </row>
    <row r="868" spans="1:5" x14ac:dyDescent="0.25">
      <c r="A868">
        <f>VLOOKUP('2024-03-18_windows_device_0'!P868,'2024-03-18_windows_device_0'!P$1:P$911,1,0)</f>
        <v>32.283999999999999</v>
      </c>
      <c r="C868">
        <f t="shared" si="39"/>
        <v>-1.7355337580836037E-2</v>
      </c>
      <c r="E868">
        <f t="shared" si="41"/>
        <v>32.266644662419161</v>
      </c>
    </row>
    <row r="869" spans="1:5" x14ac:dyDescent="0.25">
      <c r="A869">
        <f>VLOOKUP('2024-03-18_windows_device_0'!P869,'2024-03-18_windows_device_0'!P$1:P$911,1,0)</f>
        <v>32.271999999999998</v>
      </c>
      <c r="C869">
        <f t="shared" si="39"/>
        <v>-1.2015233709810112E-2</v>
      </c>
      <c r="E869">
        <f t="shared" si="41"/>
        <v>32.259984766290188</v>
      </c>
    </row>
    <row r="870" spans="1:5" x14ac:dyDescent="0.25">
      <c r="A870">
        <f>VLOOKUP('2024-03-18_windows_device_0'!P870,'2024-03-18_windows_device_0'!P$1:P$911,1,0)</f>
        <v>32.251333333333335</v>
      </c>
      <c r="C870">
        <f t="shared" si="39"/>
        <v>-2.0692902500224573E-2</v>
      </c>
      <c r="E870">
        <f t="shared" si="41"/>
        <v>32.230640430833112</v>
      </c>
    </row>
    <row r="871" spans="1:5" x14ac:dyDescent="0.25">
      <c r="A871">
        <f>VLOOKUP('2024-03-18_windows_device_0'!P871,'2024-03-18_windows_device_0'!P$1:P$911,1,0)</f>
        <v>32.24666666666667</v>
      </c>
      <c r="C871">
        <f t="shared" si="39"/>
        <v>-4.672590887146796E-3</v>
      </c>
      <c r="E871">
        <f t="shared" si="41"/>
        <v>32.241994075779523</v>
      </c>
    </row>
    <row r="872" spans="1:5" x14ac:dyDescent="0.25">
      <c r="A872">
        <f>VLOOKUP('2024-03-18_windows_device_0'!P872,'2024-03-18_windows_device_0'!P$1:P$911,1,0)</f>
        <v>32.244666666666667</v>
      </c>
      <c r="C872">
        <f t="shared" ref="C872:C910" si="42">(A872-A871)*F$2</f>
        <v>-2.0025389516373903E-3</v>
      </c>
      <c r="E872">
        <f t="shared" si="41"/>
        <v>32.242664127715031</v>
      </c>
    </row>
    <row r="873" spans="1:5" x14ac:dyDescent="0.25">
      <c r="A873">
        <f>VLOOKUP('2024-03-18_windows_device_0'!P873,'2024-03-18_windows_device_0'!P$1:P$911,1,0)</f>
        <v>32.216666666666669</v>
      </c>
      <c r="C873">
        <f t="shared" si="42"/>
        <v>-2.8035545322887889E-2</v>
      </c>
      <c r="E873">
        <f t="shared" si="41"/>
        <v>32.188631121343782</v>
      </c>
    </row>
    <row r="874" spans="1:5" x14ac:dyDescent="0.25">
      <c r="A874">
        <f>VLOOKUP('2024-03-18_windows_device_0'!P874,'2024-03-18_windows_device_0'!P$1:P$911,1,0)</f>
        <v>32.21</v>
      </c>
      <c r="C874">
        <f t="shared" si="42"/>
        <v>-6.6751298387841863E-3</v>
      </c>
      <c r="E874">
        <f t="shared" si="41"/>
        <v>32.203324870161218</v>
      </c>
    </row>
    <row r="875" spans="1:5" x14ac:dyDescent="0.25">
      <c r="A875">
        <f>VLOOKUP('2024-03-18_windows_device_0'!P875,'2024-03-18_windows_device_0'!P$1:P$911,1,0)</f>
        <v>32.191333333333333</v>
      </c>
      <c r="C875">
        <f t="shared" si="42"/>
        <v>-1.8690363548594296E-2</v>
      </c>
      <c r="E875">
        <f t="shared" si="41"/>
        <v>32.172642969784739</v>
      </c>
    </row>
    <row r="876" spans="1:5" x14ac:dyDescent="0.25">
      <c r="A876">
        <f>VLOOKUP('2024-03-18_windows_device_0'!P876,'2024-03-18_windows_device_0'!P$1:P$911,1,0)</f>
        <v>32.18</v>
      </c>
      <c r="C876">
        <f t="shared" si="42"/>
        <v>-1.1347720725930982E-2</v>
      </c>
      <c r="E876">
        <f t="shared" si="41"/>
        <v>32.16865227927407</v>
      </c>
    </row>
    <row r="877" spans="1:5" x14ac:dyDescent="0.25">
      <c r="A877">
        <f>VLOOKUP('2024-03-18_windows_device_0'!P877,'2024-03-18_windows_device_0'!P$1:P$911,1,0)</f>
        <v>32.171999999999997</v>
      </c>
      <c r="C877">
        <f t="shared" si="42"/>
        <v>-8.0101558065424454E-3</v>
      </c>
      <c r="E877">
        <f t="shared" si="41"/>
        <v>32.163989844193452</v>
      </c>
    </row>
    <row r="878" spans="1:5" x14ac:dyDescent="0.25">
      <c r="A878">
        <f>VLOOKUP('2024-03-18_windows_device_0'!P878,'2024-03-18_windows_device_0'!P$1:P$911,1,0)</f>
        <v>32.152666666666669</v>
      </c>
      <c r="C878">
        <f t="shared" si="42"/>
        <v>-1.9357876532466314E-2</v>
      </c>
      <c r="E878">
        <f t="shared" si="41"/>
        <v>32.133308790134201</v>
      </c>
    </row>
    <row r="879" spans="1:5" x14ac:dyDescent="0.25">
      <c r="A879">
        <f>VLOOKUP('2024-03-18_windows_device_0'!P879,'2024-03-18_windows_device_0'!P$1:P$911,1,0)</f>
        <v>32.150666666666666</v>
      </c>
      <c r="C879">
        <f t="shared" si="42"/>
        <v>-2.0025389516373903E-3</v>
      </c>
      <c r="E879">
        <f t="shared" si="41"/>
        <v>32.14866412771503</v>
      </c>
    </row>
    <row r="880" spans="1:5" x14ac:dyDescent="0.25">
      <c r="A880">
        <f>VLOOKUP('2024-03-18_windows_device_0'!P880,'2024-03-18_windows_device_0'!P$1:P$911,1,0)</f>
        <v>32.130000000000003</v>
      </c>
      <c r="C880">
        <f t="shared" si="42"/>
        <v>-2.0692902500224573E-2</v>
      </c>
      <c r="E880">
        <f t="shared" si="41"/>
        <v>32.10930709749978</v>
      </c>
    </row>
    <row r="881" spans="1:5" x14ac:dyDescent="0.25">
      <c r="A881">
        <f>VLOOKUP('2024-03-18_windows_device_0'!P881,'2024-03-18_windows_device_0'!P$1:P$911,1,0)</f>
        <v>32.116</v>
      </c>
      <c r="C881">
        <f t="shared" si="42"/>
        <v>-1.4017772661447502E-2</v>
      </c>
      <c r="E881">
        <f t="shared" si="41"/>
        <v>32.101982227338553</v>
      </c>
    </row>
    <row r="882" spans="1:5" x14ac:dyDescent="0.25">
      <c r="A882">
        <f>VLOOKUP('2024-03-18_windows_device_0'!P882,'2024-03-18_windows_device_0'!P$1:P$911,1,0)</f>
        <v>32.106666666666669</v>
      </c>
      <c r="C882">
        <f t="shared" si="42"/>
        <v>-9.3451817742935921E-3</v>
      </c>
      <c r="E882">
        <f t="shared" si="41"/>
        <v>32.097321484892376</v>
      </c>
    </row>
    <row r="883" spans="1:5" x14ac:dyDescent="0.25">
      <c r="A883">
        <f>VLOOKUP('2024-03-18_windows_device_0'!P883,'2024-03-18_windows_device_0'!P$1:P$911,1,0)</f>
        <v>32.093333333333334</v>
      </c>
      <c r="C883">
        <f t="shared" si="42"/>
        <v>-1.3350259677568373E-2</v>
      </c>
      <c r="E883">
        <f t="shared" si="41"/>
        <v>32.079983073655768</v>
      </c>
    </row>
    <row r="884" spans="1:5" x14ac:dyDescent="0.25">
      <c r="A884">
        <f>VLOOKUP('2024-03-18_windows_device_0'!P884,'2024-03-18_windows_device_0'!P$1:P$911,1,0)</f>
        <v>32.090000000000003</v>
      </c>
      <c r="C884">
        <f t="shared" si="42"/>
        <v>-3.3375649193885357E-3</v>
      </c>
      <c r="E884">
        <f t="shared" si="41"/>
        <v>32.086662435080612</v>
      </c>
    </row>
    <row r="885" spans="1:5" x14ac:dyDescent="0.25">
      <c r="A885">
        <f>VLOOKUP('2024-03-18_windows_device_0'!P885,'2024-03-18_windows_device_0'!P$1:P$911,1,0)</f>
        <v>32.074666666666666</v>
      </c>
      <c r="C885">
        <f t="shared" si="42"/>
        <v>-1.5352798629205763E-2</v>
      </c>
      <c r="E885">
        <f t="shared" si="41"/>
        <v>32.059313868037457</v>
      </c>
    </row>
    <row r="886" spans="1:5" x14ac:dyDescent="0.25">
      <c r="A886">
        <f>VLOOKUP('2024-03-18_windows_device_0'!P886,'2024-03-18_windows_device_0'!P$1:P$911,1,0)</f>
        <v>32.056666666666665</v>
      </c>
      <c r="C886">
        <f t="shared" si="42"/>
        <v>-1.8022850564715167E-2</v>
      </c>
      <c r="E886">
        <f t="shared" si="41"/>
        <v>32.038643816101953</v>
      </c>
    </row>
    <row r="887" spans="1:5" x14ac:dyDescent="0.25">
      <c r="A887">
        <f>VLOOKUP('2024-03-18_windows_device_0'!P887,'2024-03-18_windows_device_0'!P$1:P$911,1,0)</f>
        <v>32.049333333333337</v>
      </c>
      <c r="C887">
        <f t="shared" si="42"/>
        <v>-7.3426428226562018E-3</v>
      </c>
      <c r="E887">
        <f t="shared" si="41"/>
        <v>32.04199069051068</v>
      </c>
    </row>
    <row r="888" spans="1:5" x14ac:dyDescent="0.25">
      <c r="A888">
        <f>VLOOKUP('2024-03-18_windows_device_0'!P888,'2024-03-18_windows_device_0'!P$1:P$911,1,0)</f>
        <v>32.03</v>
      </c>
      <c r="C888">
        <f t="shared" si="42"/>
        <v>-1.9357876532473429E-2</v>
      </c>
      <c r="E888">
        <f t="shared" si="41"/>
        <v>32.010642123467527</v>
      </c>
    </row>
    <row r="889" spans="1:5" x14ac:dyDescent="0.25">
      <c r="A889">
        <f>VLOOKUP('2024-03-18_windows_device_0'!P889,'2024-03-18_windows_device_0'!P$1:P$911,1,0)</f>
        <v>32.00333333333333</v>
      </c>
      <c r="C889">
        <f t="shared" si="42"/>
        <v>-2.6700519355136745E-2</v>
      </c>
      <c r="E889">
        <f t="shared" si="41"/>
        <v>31.976632813978192</v>
      </c>
    </row>
    <row r="890" spans="1:5" x14ac:dyDescent="0.25">
      <c r="A890">
        <f>VLOOKUP('2024-03-18_windows_device_0'!P890,'2024-03-18_windows_device_0'!P$1:P$911,1,0)</f>
        <v>31.997333333333334</v>
      </c>
      <c r="C890">
        <f t="shared" si="42"/>
        <v>-6.0076168549014989E-3</v>
      </c>
      <c r="E890">
        <f t="shared" si="41"/>
        <v>31.991325716478432</v>
      </c>
    </row>
    <row r="891" spans="1:5" x14ac:dyDescent="0.25">
      <c r="A891">
        <f>VLOOKUP('2024-03-18_windows_device_0'!P891,'2024-03-18_windows_device_0'!P$1:P$911,1,0)</f>
        <v>31.994</v>
      </c>
      <c r="C891">
        <f t="shared" si="42"/>
        <v>-3.3375649193920932E-3</v>
      </c>
      <c r="E891">
        <f t="shared" si="41"/>
        <v>31.990662435080608</v>
      </c>
    </row>
    <row r="892" spans="1:5" x14ac:dyDescent="0.25">
      <c r="A892">
        <f>VLOOKUP('2024-03-18_windows_device_0'!P892,'2024-03-18_windows_device_0'!P$1:P$911,1,0)</f>
        <v>31.974</v>
      </c>
      <c r="C892">
        <f t="shared" si="42"/>
        <v>-2.0025389516348999E-2</v>
      </c>
      <c r="E892">
        <f t="shared" si="41"/>
        <v>31.953974610483652</v>
      </c>
    </row>
    <row r="893" spans="1:5" x14ac:dyDescent="0.25">
      <c r="A893">
        <f>VLOOKUP('2024-03-18_windows_device_0'!P893,'2024-03-18_windows_device_0'!P$1:P$911,1,0)</f>
        <v>31.968666666666667</v>
      </c>
      <c r="C893">
        <f t="shared" si="42"/>
        <v>-5.3401038710259256E-3</v>
      </c>
      <c r="E893">
        <f t="shared" si="41"/>
        <v>31.96332656279564</v>
      </c>
    </row>
    <row r="894" spans="1:5" x14ac:dyDescent="0.25">
      <c r="A894">
        <f>VLOOKUP('2024-03-18_windows_device_0'!P894,'2024-03-18_windows_device_0'!P$1:P$911,1,0)</f>
        <v>31.963999999999999</v>
      </c>
      <c r="C894">
        <f t="shared" si="42"/>
        <v>-4.6725908871503531E-3</v>
      </c>
      <c r="E894">
        <f t="shared" si="41"/>
        <v>31.959327409112849</v>
      </c>
    </row>
    <row r="895" spans="1:5" x14ac:dyDescent="0.25">
      <c r="A895">
        <f>VLOOKUP('2024-03-18_windows_device_0'!P895,'2024-03-18_windows_device_0'!P$1:P$911,1,0)</f>
        <v>31.957999999999998</v>
      </c>
      <c r="C895">
        <f t="shared" si="42"/>
        <v>-6.0076168549050559E-3</v>
      </c>
      <c r="E895">
        <f t="shared" si="41"/>
        <v>31.951992383145093</v>
      </c>
    </row>
    <row r="896" spans="1:5" x14ac:dyDescent="0.25">
      <c r="A896">
        <f>VLOOKUP('2024-03-18_windows_device_0'!P896,'2024-03-18_windows_device_0'!P$1:P$911,1,0)</f>
        <v>31.926666666666666</v>
      </c>
      <c r="C896">
        <f t="shared" si="42"/>
        <v>-3.1373110242279983E-2</v>
      </c>
      <c r="E896">
        <f t="shared" si="41"/>
        <v>31.895293556424384</v>
      </c>
    </row>
    <row r="897" spans="1:5" x14ac:dyDescent="0.25">
      <c r="A897">
        <f>VLOOKUP('2024-03-18_windows_device_0'!P897,'2024-03-18_windows_device_0'!P$1:P$911,1,0)</f>
        <v>31.916</v>
      </c>
      <c r="C897">
        <f t="shared" si="42"/>
        <v>-1.0680207742051851E-2</v>
      </c>
      <c r="E897">
        <f t="shared" si="41"/>
        <v>31.905319792257949</v>
      </c>
    </row>
    <row r="898" spans="1:5" x14ac:dyDescent="0.25">
      <c r="A898">
        <f>VLOOKUP('2024-03-18_windows_device_0'!P898,'2024-03-18_windows_device_0'!P$1:P$911,1,0)</f>
        <v>31.893333333333334</v>
      </c>
      <c r="C898">
        <f t="shared" si="42"/>
        <v>-2.2695441451861965E-2</v>
      </c>
      <c r="E898">
        <f t="shared" si="41"/>
        <v>31.870637891881472</v>
      </c>
    </row>
    <row r="899" spans="1:5" x14ac:dyDescent="0.25">
      <c r="A899">
        <f>VLOOKUP('2024-03-18_windows_device_0'!P899,'2024-03-18_windows_device_0'!P$1:P$911,1,0)</f>
        <v>31.892666666666667</v>
      </c>
      <c r="C899">
        <f t="shared" si="42"/>
        <v>-6.6751298387913007E-4</v>
      </c>
      <c r="E899">
        <f t="shared" ref="E899:E910" si="43">C899+A899</f>
        <v>31.891999153682789</v>
      </c>
    </row>
    <row r="900" spans="1:5" x14ac:dyDescent="0.25">
      <c r="A900">
        <f>VLOOKUP('2024-03-18_windows_device_0'!P900,'2024-03-18_windows_device_0'!P$1:P$911,1,0)</f>
        <v>31.882666666666665</v>
      </c>
      <c r="C900">
        <f t="shared" si="42"/>
        <v>-1.001269475817628E-2</v>
      </c>
      <c r="E900">
        <f t="shared" si="43"/>
        <v>31.872653971908488</v>
      </c>
    </row>
    <row r="901" spans="1:5" x14ac:dyDescent="0.25">
      <c r="A901">
        <f>VLOOKUP('2024-03-18_windows_device_0'!P901,'2024-03-18_windows_device_0'!P$1:P$911,1,0)</f>
        <v>31.862000000000002</v>
      </c>
      <c r="C901">
        <f t="shared" si="42"/>
        <v>-2.0692902500224573E-2</v>
      </c>
      <c r="E901">
        <f t="shared" si="43"/>
        <v>31.841307097499776</v>
      </c>
    </row>
    <row r="902" spans="1:5" x14ac:dyDescent="0.25">
      <c r="A902">
        <f>VLOOKUP('2024-03-18_windows_device_0'!P902,'2024-03-18_windows_device_0'!P$1:P$911,1,0)</f>
        <v>31.87</v>
      </c>
      <c r="C902">
        <f t="shared" si="42"/>
        <v>8.0101558065388892E-3</v>
      </c>
      <c r="E902">
        <f t="shared" si="43"/>
        <v>31.878010155806539</v>
      </c>
    </row>
    <row r="903" spans="1:5" x14ac:dyDescent="0.25">
      <c r="A903">
        <f>VLOOKUP('2024-03-18_windows_device_0'!P903,'2024-03-18_windows_device_0'!P$1:P$911,1,0)</f>
        <v>31.842666666666666</v>
      </c>
      <c r="C903">
        <f t="shared" si="42"/>
        <v>-2.7368032339012319E-2</v>
      </c>
      <c r="E903">
        <f t="shared" si="43"/>
        <v>31.815298634327654</v>
      </c>
    </row>
    <row r="904" spans="1:5" x14ac:dyDescent="0.25">
      <c r="A904">
        <f>VLOOKUP('2024-03-18_windows_device_0'!P904,'2024-03-18_windows_device_0'!P$1:P$911,1,0)</f>
        <v>31.827333333333332</v>
      </c>
      <c r="C904">
        <f t="shared" si="42"/>
        <v>-1.5352798629202205E-2</v>
      </c>
      <c r="E904">
        <f t="shared" si="43"/>
        <v>31.81198053470413</v>
      </c>
    </row>
    <row r="905" spans="1:5" x14ac:dyDescent="0.25">
      <c r="A905">
        <f>VLOOKUP('2024-03-18_windows_device_0'!P905,'2024-03-18_windows_device_0'!P$1:P$911,1,0)</f>
        <v>31.815999999999999</v>
      </c>
      <c r="C905">
        <f t="shared" si="42"/>
        <v>-1.1347720725930982E-2</v>
      </c>
      <c r="E905">
        <f t="shared" si="43"/>
        <v>31.80465227927407</v>
      </c>
    </row>
    <row r="906" spans="1:5" x14ac:dyDescent="0.25">
      <c r="A906">
        <f>VLOOKUP('2024-03-18_windows_device_0'!P906,'2024-03-18_windows_device_0'!P$1:P$911,1,0)</f>
        <v>31.803999999999998</v>
      </c>
      <c r="C906">
        <f t="shared" si="42"/>
        <v>-1.2015233709810112E-2</v>
      </c>
      <c r="E906">
        <f t="shared" si="43"/>
        <v>31.791984766290188</v>
      </c>
    </row>
    <row r="907" spans="1:5" x14ac:dyDescent="0.25">
      <c r="A907">
        <f>VLOOKUP('2024-03-18_windows_device_0'!P907,'2024-03-18_windows_device_0'!P$1:P$911,1,0)</f>
        <v>31.790666666666667</v>
      </c>
      <c r="C907">
        <f t="shared" si="42"/>
        <v>-1.3350259677564815E-2</v>
      </c>
      <c r="E907">
        <f t="shared" si="43"/>
        <v>31.777316406989101</v>
      </c>
    </row>
    <row r="908" spans="1:5" x14ac:dyDescent="0.25">
      <c r="A908">
        <f>VLOOKUP('2024-03-18_windows_device_0'!P908,'2024-03-18_windows_device_0'!P$1:P$911,1,0)</f>
        <v>31.777999999999999</v>
      </c>
      <c r="C908">
        <f t="shared" si="42"/>
        <v>-1.2682746693689241E-2</v>
      </c>
      <c r="E908">
        <f t="shared" si="43"/>
        <v>31.765317253306311</v>
      </c>
    </row>
    <row r="909" spans="1:5" x14ac:dyDescent="0.25">
      <c r="A909">
        <f>VLOOKUP('2024-03-18_windows_device_0'!P909,'2024-03-18_windows_device_0'!P$1:P$911,1,0)</f>
        <v>31.755333333333333</v>
      </c>
      <c r="C909">
        <f t="shared" si="42"/>
        <v>-2.2695441451861965E-2</v>
      </c>
      <c r="E909">
        <f t="shared" si="43"/>
        <v>31.73263789188147</v>
      </c>
    </row>
    <row r="910" spans="1:5" x14ac:dyDescent="0.25">
      <c r="A910">
        <f>VLOOKUP('2024-03-18_windows_device_0'!P910,'2024-03-18_windows_device_0'!P$1:P$911,1,0)</f>
        <v>31.738</v>
      </c>
      <c r="C910">
        <f t="shared" si="42"/>
        <v>-1.7355337580836037E-2</v>
      </c>
      <c r="E910">
        <f t="shared" si="43"/>
        <v>31.720644662419165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2024-03-18_windows_device_0</vt:lpstr>
      <vt:lpstr>Начало </vt:lpstr>
      <vt:lpstr>промежуток</vt:lpstr>
      <vt:lpstr>финал </vt:lpstr>
      <vt:lpstr>Конец 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2024-03-29T15:01:08Z</dcterms:modified>
</cp:coreProperties>
</file>