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jane\Desktop\"/>
    </mc:Choice>
  </mc:AlternateContent>
  <xr:revisionPtr revIDLastSave="0" documentId="13_ncr:1_{B26BCEC0-BB6E-4048-8B3F-2FBCDB11BDE3}" xr6:coauthVersionLast="47" xr6:coauthVersionMax="47" xr10:uidLastSave="{00000000-0000-0000-0000-000000000000}"/>
  <bookViews>
    <workbookView xWindow="28680" yWindow="-120" windowWidth="20730" windowHeight="11160" activeTab="1" xr2:uid="{D900A842-212E-4C2D-893A-730D4CF5158D}"/>
  </bookViews>
  <sheets>
    <sheet name="Planilha1" sheetId="1" r:id="rId1"/>
    <sheet name="Planilha4" sheetId="4" r:id="rId2"/>
    <sheet name="Planilha6" sheetId="6" r:id="rId3"/>
  </sheets>
  <definedNames>
    <definedName name="_xlnm._FilterDatabase" localSheetId="1" hidden="1">Planilha4!$A$2:$H$75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4" l="1"/>
  <c r="G1" i="6"/>
  <c r="A5" i="4"/>
  <c r="A33" i="4"/>
  <c r="A32" i="4"/>
  <c r="A31" i="4"/>
  <c r="A29" i="4"/>
  <c r="A13" i="4"/>
  <c r="A4" i="4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" i="6"/>
</calcChain>
</file>

<file path=xl/sharedStrings.xml><?xml version="1.0" encoding="utf-8"?>
<sst xmlns="http://schemas.openxmlformats.org/spreadsheetml/2006/main" count="523" uniqueCount="265">
  <si>
    <t>Tipo de Registro</t>
  </si>
  <si>
    <t>Nº NFS-e</t>
  </si>
  <si>
    <t>Data Hora NFE</t>
  </si>
  <si>
    <t>Código de Verificação da NFS-e</t>
  </si>
  <si>
    <t>Tipo de RPS</t>
  </si>
  <si>
    <t>Série do RPS</t>
  </si>
  <si>
    <t>Número do RPS</t>
  </si>
  <si>
    <t>Data do Fato Gerador</t>
  </si>
  <si>
    <t>Inscrição Municipal do Prestador</t>
  </si>
  <si>
    <t>Indicador de CPF/CNPJ do Prestador</t>
  </si>
  <si>
    <t>CPF/CNPJ do Prestador</t>
  </si>
  <si>
    <t>Razão Social do Prestador</t>
  </si>
  <si>
    <t>Tipo do Endereço do Prestador</t>
  </si>
  <si>
    <t>Endereço do Prestador</t>
  </si>
  <si>
    <t>Número do Endereço do Prestador</t>
  </si>
  <si>
    <t>Complemento do Endereço do Prestador</t>
  </si>
  <si>
    <t>Bairro do Prestador</t>
  </si>
  <si>
    <t>Cidade do Prestador</t>
  </si>
  <si>
    <t>UF do Prestador</t>
  </si>
  <si>
    <t>CEP do Prestador</t>
  </si>
  <si>
    <t>Email do Prestador</t>
  </si>
  <si>
    <t>Opção Pelo Simples</t>
  </si>
  <si>
    <t>Situação da Nota Fiscal</t>
  </si>
  <si>
    <t>Data de Cancelamento</t>
  </si>
  <si>
    <t>Nº da Guia</t>
  </si>
  <si>
    <t>Data de Quitação da Guia Vinculada a Nota Fiscal</t>
  </si>
  <si>
    <t>Valor dos Serviços</t>
  </si>
  <si>
    <t>Valor das Deduções</t>
  </si>
  <si>
    <t>Código do Serviço Prestado na Nota Fiscal</t>
  </si>
  <si>
    <t>Alíquota</t>
  </si>
  <si>
    <t>ISS devido</t>
  </si>
  <si>
    <t>Valor do Crédito</t>
  </si>
  <si>
    <t>ISS Retido</t>
  </si>
  <si>
    <t>Indicador de CPF/CNPJ do Tomador</t>
  </si>
  <si>
    <t>CPF/CNPJ do Tomador</t>
  </si>
  <si>
    <t>Inscrição Municipal do Tomador</t>
  </si>
  <si>
    <t>Inscrição Estadual do Tomador</t>
  </si>
  <si>
    <t>Razão Social do Tomador</t>
  </si>
  <si>
    <t>Tipo do Endereço do Tomador</t>
  </si>
  <si>
    <t>Endereço do Tomador</t>
  </si>
  <si>
    <t>Número do Endereço do Tomador</t>
  </si>
  <si>
    <t>Complemento do Endereço do Tomador</t>
  </si>
  <si>
    <t>Bairro do Tomador</t>
  </si>
  <si>
    <t>Cidade do Tomador</t>
  </si>
  <si>
    <t>UF do Tomador</t>
  </si>
  <si>
    <t>CEP do Tomador</t>
  </si>
  <si>
    <t>Email do Tomador</t>
  </si>
  <si>
    <t>Nº NFS-e Substituta</t>
  </si>
  <si>
    <t>ISS recolhido</t>
  </si>
  <si>
    <t>ISS a recolher</t>
  </si>
  <si>
    <t>Indicador de CPF/CNPJ do Intermediário</t>
  </si>
  <si>
    <t>CPF/CNPJ do Intermediário</t>
  </si>
  <si>
    <t>Inscrição Municipal do Intermediário</t>
  </si>
  <si>
    <t>Razão Social do Intermediário</t>
  </si>
  <si>
    <t>Repasse do Plano de Saúde</t>
  </si>
  <si>
    <t>PIS/PASEP</t>
  </si>
  <si>
    <t>COFINS</t>
  </si>
  <si>
    <t>INSS</t>
  </si>
  <si>
    <t>IR</t>
  </si>
  <si>
    <t>CSLL</t>
  </si>
  <si>
    <t>Carga tributária: Valor</t>
  </si>
  <si>
    <t>Carga tributária: Porcentagem</t>
  </si>
  <si>
    <t>Carga tributária: Fonte</t>
  </si>
  <si>
    <t>CEI</t>
  </si>
  <si>
    <t>Matrícula da Obra</t>
  </si>
  <si>
    <t>Município Prestação - cód. IBGE</t>
  </si>
  <si>
    <t>Situação do Aceite</t>
  </si>
  <si>
    <t>Encapsulamento</t>
  </si>
  <si>
    <t>Valor Total Recebido</t>
  </si>
  <si>
    <t>Tipo de Consolidação</t>
  </si>
  <si>
    <t>Nº NFS-e Consolidada</t>
  </si>
  <si>
    <t>Campo Reservado</t>
  </si>
  <si>
    <t>Discriminação dos Serviços</t>
  </si>
  <si>
    <t>2</t>
  </si>
  <si>
    <t>T</t>
  </si>
  <si>
    <t>São Bernardo do Campo</t>
  </si>
  <si>
    <t>SP</t>
  </si>
  <si>
    <t>LINHA_NUM</t>
  </si>
  <si>
    <t>VALOR_FATURADO</t>
  </si>
  <si>
    <t>BASE_CALC</t>
  </si>
  <si>
    <t>VALOR_IMPOSTO</t>
  </si>
  <si>
    <t>VALOR_ALIQUOTA</t>
  </si>
  <si>
    <t>CLIE_SUBSTITUICAO_TRIBUTARIA</t>
  </si>
  <si>
    <t>MES_NUM</t>
  </si>
  <si>
    <t>ANO</t>
  </si>
  <si>
    <t>PID</t>
  </si>
  <si>
    <t>MOBI</t>
  </si>
  <si>
    <t>ENFS_STA_MODALIDADE</t>
  </si>
  <si>
    <t>TOMA_TIPO</t>
  </si>
  <si>
    <t>ID</t>
  </si>
  <si>
    <t>SUBS_ID</t>
  </si>
  <si>
    <t>ENFS_NUM_NFS_INI</t>
  </si>
  <si>
    <t>ENFS_NUM_NFS_FIM</t>
  </si>
  <si>
    <t>SR</t>
  </si>
  <si>
    <t>ENFS_DAT_ESCRITURACAO</t>
  </si>
  <si>
    <t>ENFS_OBRA_ID</t>
  </si>
  <si>
    <t>ATIT_COD_ATIVIDADE</t>
  </si>
  <si>
    <t>1</t>
  </si>
  <si>
    <t>604.72</t>
  </si>
  <si>
    <t>-</t>
  </si>
  <si>
    <t>1.03/102329/1234</t>
  </si>
  <si>
    <t>ANCORARH PROCESSAMENTO ELETRONICO DE DADOS LTDA ME</t>
  </si>
  <si>
    <t>N</t>
  </si>
  <si>
    <t>01/01/2024 01:36:21</t>
  </si>
  <si>
    <t>01/01/2024</t>
  </si>
  <si>
    <t>04798839000178</t>
  </si>
  <si>
    <t>604,72</t>
  </si>
  <si>
    <t>103</t>
  </si>
  <si>
    <t>0</t>
  </si>
  <si>
    <t>TOMA_CPF_CGC</t>
  </si>
  <si>
    <t>DIA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</si>
  <si>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</si>
  <si>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</si>
  <si>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</si>
  <si>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</si>
  <si>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</si>
  <si>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</si>
  <si>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</si>
  <si>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</si>
  <si>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</si>
  <si>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</si>
  <si>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</si>
  <si>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</si>
  <si>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</si>
  <si>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</si>
  <si>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</si>
  <si>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</si>
  <si>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</si>
  <si>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</si>
  <si>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</si>
  <si>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</si>
  <si>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</si>
  <si>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</si>
  <si>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</si>
  <si>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</si>
  <si>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</si>
  <si>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</si>
  <si>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</si>
  <si>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</si>
  <si>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</si>
  <si>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</si>
  <si>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</si>
  <si>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</si>
  <si>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</si>
  <si>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</si>
  <si>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</si>
  <si>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</si>
  <si>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</si>
  <si>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</si>
  <si>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</si>
  <si>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</si>
  <si>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</si>
  <si>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</si>
  <si>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</si>
  <si>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</si>
  <si>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</si>
  <si>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</si>
  <si>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</si>
  <si>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</si>
  <si>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</si>
  <si>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</si>
  <si>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</si>
  <si>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</si>
  <si>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</si>
  <si>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</si>
  <si>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</si>
  <si>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</si>
  <si>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</si>
  <si>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</si>
  <si>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</si>
  <si>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</si>
  <si>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</si>
  <si>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</si>
  <si>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</si>
  <si>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</si>
  <si>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</si>
  <si>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</si>
  <si>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</si>
  <si>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</si>
  <si>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</si>
  <si>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</si>
  <si>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</si>
  <si>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4798839000178</t>
  </si>
  <si>
    <t>CODIGO</t>
  </si>
  <si>
    <t>NUMERO</t>
  </si>
  <si>
    <t>DESCRIÇÃO TITULO</t>
  </si>
  <si>
    <t>INFO</t>
  </si>
  <si>
    <t>GISS</t>
  </si>
  <si>
    <t>G5</t>
  </si>
  <si>
    <t xml:space="preserve">'Tipo de Registro', </t>
  </si>
  <si>
    <t xml:space="preserve">'Código de Verificação da NFS-e', </t>
  </si>
  <si>
    <t xml:space="preserve">'Tipo de RPS', </t>
  </si>
  <si>
    <t xml:space="preserve">'Série do RPS', </t>
  </si>
  <si>
    <t xml:space="preserve">'Número do RPS', </t>
  </si>
  <si>
    <t xml:space="preserve">'Inscrição Municipal do Prestador', </t>
  </si>
  <si>
    <t xml:space="preserve">'Indicador de CPF/CNPJ do Prestador', </t>
  </si>
  <si>
    <t xml:space="preserve">'Razão Social do Prestador', </t>
  </si>
  <si>
    <t xml:space="preserve">'Tipo do Endereço do Prestador', </t>
  </si>
  <si>
    <t xml:space="preserve">'Endereço do Prestador', </t>
  </si>
  <si>
    <t xml:space="preserve">'Número do Endereço do Prestador', </t>
  </si>
  <si>
    <t xml:space="preserve">'Complemento do Endereço do Prestador', </t>
  </si>
  <si>
    <t xml:space="preserve">'Bairro do Prestador', </t>
  </si>
  <si>
    <t xml:space="preserve">'Cidade do Prestador', </t>
  </si>
  <si>
    <t xml:space="preserve">'UF do Prestador', </t>
  </si>
  <si>
    <t xml:space="preserve">'CEP do Prestador', </t>
  </si>
  <si>
    <t xml:space="preserve">'Email do Prestador', </t>
  </si>
  <si>
    <t xml:space="preserve">'Opção Pelo Simples', </t>
  </si>
  <si>
    <t xml:space="preserve">'Situação da Nota Fiscal', </t>
  </si>
  <si>
    <t xml:space="preserve">'Data de Cancelamento', </t>
  </si>
  <si>
    <t xml:space="preserve">'Nº da Guia', </t>
  </si>
  <si>
    <t xml:space="preserve">'Data de Quitação da Guia Vinculada a Nota Fiscal', </t>
  </si>
  <si>
    <t xml:space="preserve">'Valor das Deduções', </t>
  </si>
  <si>
    <t xml:space="preserve">'Valor do Crédito', </t>
  </si>
  <si>
    <t xml:space="preserve">'CPF/CNPJ do Tomador', </t>
  </si>
  <si>
    <t xml:space="preserve">'Inscrição Municipal do Tomador', </t>
  </si>
  <si>
    <t xml:space="preserve">'Inscrição Estadual do Tomador', </t>
  </si>
  <si>
    <t xml:space="preserve">'Razão Social do Tomador', </t>
  </si>
  <si>
    <t xml:space="preserve">'Tipo do Endereço do Tomador', </t>
  </si>
  <si>
    <t xml:space="preserve">'Endereço do Tomador', </t>
  </si>
  <si>
    <t xml:space="preserve">'Número do Endereço do Tomador', </t>
  </si>
  <si>
    <t xml:space="preserve">'Complemento do Endereço do Tomador', </t>
  </si>
  <si>
    <t xml:space="preserve">'Bairro do Tomador', </t>
  </si>
  <si>
    <t xml:space="preserve">'UF do Tomador', </t>
  </si>
  <si>
    <t xml:space="preserve">'CEP do Tomador', </t>
  </si>
  <si>
    <t xml:space="preserve">'Email do Tomador', </t>
  </si>
  <si>
    <t xml:space="preserve">'Nº NFS-e Substituta', </t>
  </si>
  <si>
    <t xml:space="preserve">'ISS recolhido', </t>
  </si>
  <si>
    <t xml:space="preserve">'ISS a recolher', </t>
  </si>
  <si>
    <t xml:space="preserve">'CPF/CNPJ do Intermediário', </t>
  </si>
  <si>
    <t xml:space="preserve">'Inscrição Municipal do Intermediário', </t>
  </si>
  <si>
    <t xml:space="preserve">'Razão Social do Intermediário', </t>
  </si>
  <si>
    <t xml:space="preserve">'Repasse do Plano de Saúde', </t>
  </si>
  <si>
    <t xml:space="preserve">'PIS/PASEP', </t>
  </si>
  <si>
    <t xml:space="preserve">'COFINS', </t>
  </si>
  <si>
    <t xml:space="preserve">'INSS', </t>
  </si>
  <si>
    <t xml:space="preserve">'IR', </t>
  </si>
  <si>
    <t xml:space="preserve">'CSLL', </t>
  </si>
  <si>
    <t xml:space="preserve">'Carga tributária: Valor', </t>
  </si>
  <si>
    <t xml:space="preserve">'Carga tributária: Porcentagem', </t>
  </si>
  <si>
    <t xml:space="preserve">'Carga tributária: Fonte', </t>
  </si>
  <si>
    <t xml:space="preserve">'CEI', </t>
  </si>
  <si>
    <t xml:space="preserve">'Matrícula da Obra', </t>
  </si>
  <si>
    <t xml:space="preserve">'Município Prestação - cód. IBGE', </t>
  </si>
  <si>
    <t xml:space="preserve">'Situação do Aceite', </t>
  </si>
  <si>
    <t xml:space="preserve">'Encapsulamento', </t>
  </si>
  <si>
    <t xml:space="preserve">'Valor Total Recebido', </t>
  </si>
  <si>
    <t xml:space="preserve">'Tipo de Consolidação', </t>
  </si>
  <si>
    <t xml:space="preserve">'Nº NFS-e Consolidada', </t>
  </si>
  <si>
    <t xml:space="preserve">'Campo Reservado', </t>
  </si>
  <si>
    <t xml:space="preserve">'Discriminação dos Serviços', </t>
  </si>
  <si>
    <t xml:space="preserve">'Nº NFS-e', </t>
  </si>
  <si>
    <t xml:space="preserve">'CPF/CNPJ do Prestador', </t>
  </si>
  <si>
    <t xml:space="preserve">'Valor dos Serviços', </t>
  </si>
  <si>
    <t xml:space="preserve">'Código do Serviço Prestado na Nota Fiscal', </t>
  </si>
  <si>
    <t xml:space="preserve">'Alíquota', </t>
  </si>
  <si>
    <t xml:space="preserve">Data do Fato Gerador', </t>
  </si>
  <si>
    <t xml:space="preserve">Data Hora NFE', </t>
  </si>
  <si>
    <t>OK</t>
  </si>
  <si>
    <t>ISS devido',</t>
  </si>
  <si>
    <t>STATS</t>
  </si>
  <si>
    <t xml:space="preserve">ISS Retido', </t>
  </si>
  <si>
    <t xml:space="preserve">Indicador de CPF/CNPJ do Tomador', </t>
  </si>
  <si>
    <t xml:space="preserve">Cidade do Tomador', </t>
  </si>
  <si>
    <t xml:space="preserve">Indicador de CPF/CNPJ do Intermediário', </t>
  </si>
  <si>
    <t>TOMA_STA_ESTABELECIDO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</si>
</sst>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############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/>
    <xf numFmtId="49" fontId="0" fillId="2" borderId="0" xfId="0" applyNumberForma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2" fillId="0" borderId="0" xfId="0" quotePrefix="1" applyFont="1" applyAlignment="1">
      <alignment horizontal="left"/>
    </xf>
    <xf numFmtId="49" fontId="3" fillId="3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3BA9D-CCE5-482A-8A29-6C36BE1BD7C7}">
  <sheetPr codeName="Planilha1"/>
  <dimension ref="A1:BU7"/>
  <sheetViews>
    <sheetView topLeftCell="O1" workbookViewId="0">
      <selection activeCell="A6" sqref="A6:XFD6"/>
    </sheetView>
  </sheetViews>
  <sheetFormatPr defaultRowHeight="15" x14ac:dyDescent="0.25"/>
  <cols>
    <col min="1" max="1" width="15.140625" bestFit="1" customWidth="1"/>
    <col min="2" max="2" width="17.42578125" bestFit="1" customWidth="1"/>
    <col min="3" max="3" width="18.28515625" bestFit="1" customWidth="1"/>
    <col min="4" max="4" width="29.42578125" bestFit="1" customWidth="1"/>
    <col min="5" max="5" width="16.85546875" bestFit="1" customWidth="1"/>
    <col min="6" max="6" width="30.85546875" bestFit="1" customWidth="1"/>
    <col min="7" max="7" width="14.85546875" bestFit="1" customWidth="1"/>
    <col min="8" max="8" width="20.140625" bestFit="1" customWidth="1"/>
    <col min="9" max="9" width="31" bestFit="1" customWidth="1"/>
    <col min="10" max="10" width="34.140625" bestFit="1" customWidth="1"/>
    <col min="11" max="11" width="23" bestFit="1" customWidth="1"/>
    <col min="12" max="12" width="24.5703125" bestFit="1" customWidth="1"/>
    <col min="13" max="13" width="28.5703125" bestFit="1" customWidth="1"/>
    <col min="14" max="14" width="21.42578125" bestFit="1" customWidth="1"/>
    <col min="15" max="15" width="32" bestFit="1" customWidth="1"/>
    <col min="16" max="16" width="37.5703125" bestFit="1" customWidth="1"/>
    <col min="17" max="17" width="18.42578125" bestFit="1" customWidth="1"/>
    <col min="18" max="18" width="25.28515625" bestFit="1" customWidth="1"/>
    <col min="19" max="19" width="15.140625" bestFit="1" customWidth="1"/>
    <col min="20" max="20" width="20.140625" bestFit="1" customWidth="1"/>
    <col min="21" max="21" width="18.140625" bestFit="1" customWidth="1"/>
    <col min="22" max="22" width="59.42578125" bestFit="1" customWidth="1"/>
    <col min="23" max="23" width="22.42578125" bestFit="1" customWidth="1"/>
    <col min="24" max="24" width="21.5703125" bestFit="1" customWidth="1"/>
    <col min="25" max="25" width="11.7109375" bestFit="1" customWidth="1"/>
    <col min="26" max="26" width="46.42578125" bestFit="1" customWidth="1"/>
    <col min="27" max="27" width="17.5703125" bestFit="1" customWidth="1"/>
    <col min="28" max="28" width="18.85546875" bestFit="1" customWidth="1"/>
    <col min="29" max="29" width="39.42578125" bestFit="1" customWidth="1"/>
    <col min="30" max="30" width="8.42578125" bestFit="1" customWidth="1"/>
    <col min="31" max="31" width="10.140625" bestFit="1" customWidth="1"/>
    <col min="32" max="32" width="15.5703125" bestFit="1" customWidth="1"/>
    <col min="33" max="33" width="9.85546875" bestFit="1" customWidth="1"/>
    <col min="34" max="34" width="33.42578125" bestFit="1" customWidth="1"/>
    <col min="35" max="35" width="21.5703125" bestFit="1" customWidth="1"/>
    <col min="36" max="36" width="30.42578125" bestFit="1" customWidth="1"/>
    <col min="37" max="37" width="29.28515625" bestFit="1" customWidth="1"/>
    <col min="38" max="38" width="24" bestFit="1" customWidth="1"/>
    <col min="39" max="39" width="28" bestFit="1" customWidth="1"/>
    <col min="40" max="40" width="20.7109375" bestFit="1" customWidth="1"/>
    <col min="41" max="41" width="31.42578125" bestFit="1" customWidth="1"/>
    <col min="42" max="42" width="37" bestFit="1" customWidth="1"/>
    <col min="43" max="43" width="17.85546875" bestFit="1" customWidth="1"/>
    <col min="44" max="44" width="23.140625" bestFit="1" customWidth="1"/>
    <col min="45" max="45" width="14.5703125" bestFit="1" customWidth="1"/>
    <col min="46" max="46" width="16" bestFit="1" customWidth="1"/>
    <col min="47" max="47" width="17.5703125" bestFit="1" customWidth="1"/>
    <col min="48" max="48" width="18.7109375" bestFit="1" customWidth="1"/>
    <col min="49" max="49" width="12.7109375" bestFit="1" customWidth="1"/>
    <col min="50" max="50" width="13.28515625" bestFit="1" customWidth="1"/>
    <col min="51" max="51" width="37.5703125" bestFit="1" customWidth="1"/>
    <col min="52" max="52" width="25.7109375" bestFit="1" customWidth="1"/>
    <col min="53" max="53" width="34.5703125" bestFit="1" customWidth="1"/>
    <col min="54" max="54" width="28.140625" bestFit="1" customWidth="1"/>
    <col min="55" max="55" width="25.85546875" bestFit="1" customWidth="1"/>
    <col min="56" max="56" width="10.28515625" bestFit="1" customWidth="1"/>
    <col min="57" max="57" width="8" bestFit="1" customWidth="1"/>
    <col min="58" max="58" width="5.28515625" bestFit="1" customWidth="1"/>
    <col min="59" max="59" width="2.7109375" bestFit="1" customWidth="1"/>
    <col min="60" max="60" width="5.5703125" bestFit="1" customWidth="1"/>
    <col min="61" max="61" width="21.140625" bestFit="1" customWidth="1"/>
    <col min="62" max="62" width="28.28515625" bestFit="1" customWidth="1"/>
    <col min="63" max="63" width="21.42578125" bestFit="1" customWidth="1"/>
    <col min="64" max="64" width="4.140625" bestFit="1" customWidth="1"/>
    <col min="65" max="65" width="17.28515625" bestFit="1" customWidth="1"/>
    <col min="66" max="66" width="30" bestFit="1" customWidth="1"/>
    <col min="67" max="67" width="17.5703125" bestFit="1" customWidth="1"/>
    <col min="68" max="68" width="16.140625" bestFit="1" customWidth="1"/>
    <col min="69" max="69" width="19.42578125" bestFit="1" customWidth="1"/>
    <col min="70" max="70" width="20.7109375" bestFit="1" customWidth="1"/>
    <col min="71" max="71" width="21.42578125" bestFit="1" customWidth="1"/>
    <col min="72" max="72" width="17.42578125" bestFit="1" customWidth="1"/>
    <col min="73" max="73" width="26.140625" bestFit="1" customWidth="1"/>
  </cols>
  <sheetData>
    <row r="1" spans="1:7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</row>
    <row r="2" spans="1:73" x14ac:dyDescent="0.25">
      <c r="A2" s="1" t="s">
        <v>73</v>
      </c>
      <c r="B2" s="2">
        <v>28591</v>
      </c>
      <c r="C2" s="3" t="s">
        <v>103</v>
      </c>
      <c r="D2" s="3"/>
      <c r="E2" s="3"/>
      <c r="F2" s="3"/>
      <c r="G2" s="3"/>
      <c r="H2" s="3" t="s">
        <v>104</v>
      </c>
      <c r="I2" s="3"/>
      <c r="J2" s="3">
        <v>2</v>
      </c>
      <c r="K2" s="3" t="s">
        <v>105</v>
      </c>
      <c r="L2" s="3"/>
      <c r="M2" s="3"/>
      <c r="N2" s="3"/>
      <c r="O2" s="3"/>
      <c r="P2" s="3"/>
      <c r="Q2" s="3"/>
      <c r="R2" s="3"/>
      <c r="S2" s="3"/>
      <c r="T2" s="3"/>
      <c r="U2" s="3"/>
      <c r="V2" s="3">
        <v>0</v>
      </c>
      <c r="W2" s="3" t="s">
        <v>74</v>
      </c>
      <c r="X2" s="3"/>
      <c r="Y2" s="3"/>
      <c r="Z2" s="3"/>
      <c r="AA2" s="3" t="s">
        <v>106</v>
      </c>
      <c r="AB2" s="3">
        <v>0</v>
      </c>
      <c r="AC2" s="3" t="s">
        <v>107</v>
      </c>
      <c r="AD2" s="3" t="s">
        <v>73</v>
      </c>
      <c r="AE2" s="3" t="s">
        <v>108</v>
      </c>
      <c r="AF2" s="3">
        <v>0</v>
      </c>
      <c r="AG2" s="3" t="s">
        <v>102</v>
      </c>
      <c r="AH2" s="3">
        <v>2</v>
      </c>
      <c r="AI2" s="4">
        <v>24613608000150</v>
      </c>
      <c r="AJ2" s="3"/>
      <c r="AK2" s="3"/>
      <c r="AL2" s="3"/>
      <c r="AM2" s="3"/>
      <c r="AN2" s="3"/>
      <c r="AO2" s="3"/>
      <c r="AP2" s="3"/>
      <c r="AQ2" s="3"/>
      <c r="AR2" t="s">
        <v>75</v>
      </c>
      <c r="AS2" t="s">
        <v>76</v>
      </c>
      <c r="AT2" s="3"/>
      <c r="AU2" s="3"/>
      <c r="AV2" s="3"/>
      <c r="AW2" s="3"/>
      <c r="AX2" s="3">
        <v>0</v>
      </c>
      <c r="AY2" s="3">
        <v>3</v>
      </c>
      <c r="AZ2" s="3"/>
      <c r="BA2" s="3"/>
      <c r="BB2" s="3"/>
      <c r="BC2" s="3"/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/>
      <c r="BK2" s="3"/>
      <c r="BL2" s="3">
        <v>0</v>
      </c>
      <c r="BM2" s="3">
        <v>0</v>
      </c>
      <c r="BN2" s="3">
        <v>0</v>
      </c>
      <c r="BO2" s="3"/>
      <c r="BP2" s="3">
        <v>0</v>
      </c>
      <c r="BQ2" s="3">
        <v>0</v>
      </c>
      <c r="BR2" s="3"/>
      <c r="BS2" s="3"/>
      <c r="BT2" s="3"/>
      <c r="BU2" s="3"/>
    </row>
    <row r="3" spans="1:73" x14ac:dyDescent="0.25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4"/>
      <c r="AJ3" s="3"/>
      <c r="AK3" s="3"/>
      <c r="AL3" s="3"/>
      <c r="AM3" s="3"/>
      <c r="AN3" s="3"/>
      <c r="AO3" s="3"/>
      <c r="AP3" s="3"/>
      <c r="AQ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</row>
    <row r="4" spans="1:73" x14ac:dyDescent="0.25">
      <c r="A4" s="1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4"/>
      <c r="AJ4" s="3"/>
      <c r="AK4" s="3"/>
      <c r="AL4" s="3"/>
      <c r="AM4" s="3"/>
      <c r="AN4" s="3"/>
      <c r="AO4" s="3"/>
      <c r="AP4" s="3"/>
      <c r="AQ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</row>
    <row r="5" spans="1:73" x14ac:dyDescent="0.25">
      <c r="A5" s="1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3"/>
      <c r="AK5" s="3"/>
      <c r="AL5" s="3"/>
      <c r="AM5" s="3"/>
      <c r="AN5" s="3"/>
      <c r="AO5" s="3"/>
      <c r="AP5" s="3"/>
      <c r="AQ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</row>
    <row r="6" spans="1:73" x14ac:dyDescent="0.25">
      <c r="A6" s="5" t="s">
        <v>77</v>
      </c>
      <c r="B6" s="5" t="s">
        <v>78</v>
      </c>
      <c r="C6" s="5" t="s">
        <v>79</v>
      </c>
      <c r="D6" s="5" t="s">
        <v>80</v>
      </c>
      <c r="E6" s="5" t="s">
        <v>81</v>
      </c>
      <c r="F6" s="5" t="s">
        <v>82</v>
      </c>
      <c r="G6" s="5" t="s">
        <v>83</v>
      </c>
      <c r="H6" s="5" t="s">
        <v>84</v>
      </c>
      <c r="I6" s="5" t="s">
        <v>85</v>
      </c>
      <c r="J6" s="5" t="s">
        <v>86</v>
      </c>
      <c r="K6" s="5" t="s">
        <v>87</v>
      </c>
      <c r="L6" s="5" t="s">
        <v>88</v>
      </c>
      <c r="M6" s="5" t="s">
        <v>89</v>
      </c>
      <c r="N6" s="5" t="s">
        <v>90</v>
      </c>
      <c r="O6" s="5" t="s">
        <v>91</v>
      </c>
      <c r="P6" s="5" t="s">
        <v>92</v>
      </c>
      <c r="Q6" s="5" t="s">
        <v>93</v>
      </c>
      <c r="R6" s="5" t="s">
        <v>94</v>
      </c>
      <c r="S6" s="5" t="s">
        <v>95</v>
      </c>
      <c r="T6" s="5" t="s">
        <v>96</v>
      </c>
    </row>
    <row r="7" spans="1:73" x14ac:dyDescent="0.25">
      <c r="A7" s="5" t="s">
        <v>97</v>
      </c>
      <c r="B7" s="5" t="s">
        <v>98</v>
      </c>
      <c r="C7" s="5" t="s">
        <v>98</v>
      </c>
      <c r="D7" s="5">
        <v>0</v>
      </c>
      <c r="E7" s="5">
        <v>2</v>
      </c>
      <c r="G7" s="5">
        <v>1</v>
      </c>
      <c r="H7" s="5">
        <v>2024</v>
      </c>
      <c r="I7" s="5">
        <v>3995</v>
      </c>
      <c r="J7" s="5">
        <v>248599</v>
      </c>
      <c r="K7" s="5" t="s">
        <v>74</v>
      </c>
      <c r="L7" s="5">
        <v>2</v>
      </c>
      <c r="M7" s="5">
        <v>514151833</v>
      </c>
      <c r="O7" s="5">
        <v>28591</v>
      </c>
      <c r="P7" s="5">
        <v>28591</v>
      </c>
      <c r="Q7" s="5" t="s">
        <v>99</v>
      </c>
      <c r="R7" s="6">
        <v>45329</v>
      </c>
      <c r="T7" s="5" t="s">
        <v>100</v>
      </c>
      <c r="V7" s="5" t="s">
        <v>101</v>
      </c>
      <c r="W7" s="5">
        <v>142844</v>
      </c>
      <c r="X7" s="5" t="s">
        <v>102</v>
      </c>
      <c r="Y7" s="5">
        <v>4798839000178</v>
      </c>
      <c r="Z7" s="5">
        <v>1</v>
      </c>
      <c r="AA7" s="5">
        <v>1</v>
      </c>
      <c r="AB7" s="5">
        <v>1</v>
      </c>
      <c r="AC7" s="5">
        <v>2024</v>
      </c>
      <c r="BJ7" s="5" t="s">
        <v>102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A052-7950-43AD-946E-AC48EB065866}">
  <sheetPr codeName="Planilha2"/>
  <dimension ref="A1:O75"/>
  <sheetViews>
    <sheetView tabSelected="1" topLeftCell="A22" workbookViewId="0">
      <selection activeCell="D30" sqref="D30"/>
    </sheetView>
  </sheetViews>
  <sheetFormatPr defaultRowHeight="15" x14ac:dyDescent="0.25"/>
  <cols>
    <col min="1" max="1" width="61.7109375" bestFit="1" customWidth="1"/>
    <col min="2" max="2" width="9.140625" bestFit="1" customWidth="1"/>
    <col min="3" max="3" width="20.140625" style="1" bestFit="1" customWidth="1"/>
    <col min="4" max="4" width="16.140625" style="1" bestFit="1" customWidth="1"/>
    <col min="5" max="5" width="7.5703125" style="19" customWidth="1"/>
    <col min="6" max="6" width="9.140625" style="1" bestFit="1" customWidth="1"/>
    <col min="7" max="7" width="46.42578125" style="8" bestFit="1" customWidth="1"/>
    <col min="8" max="8" width="23.140625" style="1" bestFit="1" customWidth="1"/>
    <col min="13" max="13" width="2" bestFit="1" customWidth="1"/>
    <col min="14" max="14" width="10" bestFit="1" customWidth="1"/>
    <col min="15" max="15" width="5" bestFit="1" customWidth="1"/>
  </cols>
  <sheetData>
    <row r="1" spans="1:15" x14ac:dyDescent="0.25">
      <c r="A1" s="20" t="s">
        <v>187</v>
      </c>
      <c r="B1" s="20"/>
      <c r="C1" s="20"/>
      <c r="D1" s="20"/>
      <c r="E1" s="1"/>
      <c r="F1" s="21" t="s">
        <v>188</v>
      </c>
      <c r="G1" s="21"/>
      <c r="H1" s="21"/>
    </row>
    <row r="2" spans="1:15" x14ac:dyDescent="0.25">
      <c r="A2" s="12" t="s">
        <v>183</v>
      </c>
      <c r="B2" s="12" t="s">
        <v>184</v>
      </c>
      <c r="C2" s="13" t="s">
        <v>185</v>
      </c>
      <c r="D2" s="13" t="s">
        <v>186</v>
      </c>
      <c r="E2" s="13" t="s">
        <v>259</v>
      </c>
      <c r="F2" s="15" t="s">
        <v>184</v>
      </c>
      <c r="G2" s="16" t="s">
        <v>185</v>
      </c>
      <c r="H2" s="16" t="s">
        <v>186</v>
      </c>
    </row>
    <row r="3" spans="1:15" x14ac:dyDescent="0.25">
      <c r="C3"/>
      <c r="D3" s="2"/>
      <c r="E3" s="18" t="s">
        <v>257</v>
      </c>
      <c r="F3" s="2" t="s">
        <v>97</v>
      </c>
      <c r="G3" s="8" t="s">
        <v>189</v>
      </c>
      <c r="H3" s="1" t="s">
        <v>73</v>
      </c>
      <c r="I3" s="1"/>
      <c r="J3" s="1"/>
      <c r="K3" s="1"/>
    </row>
    <row r="4" spans="1:15" x14ac:dyDescent="0.25">
      <c r="A4" t="str">
        <f>_xlfn.CONCAT("'",C4,"': ",G4)</f>
        <v xml:space="preserve">'ENFS_NUM_NFS_INI': 'Nº NFS-e', </v>
      </c>
      <c r="B4">
        <v>14</v>
      </c>
      <c r="C4" t="s">
        <v>91</v>
      </c>
      <c r="D4" s="2">
        <v>28591</v>
      </c>
      <c r="E4" s="18" t="s">
        <v>257</v>
      </c>
      <c r="F4" s="2" t="s">
        <v>73</v>
      </c>
      <c r="G4" s="8" t="s">
        <v>250</v>
      </c>
      <c r="H4" s="2">
        <v>28591</v>
      </c>
      <c r="I4" s="2"/>
      <c r="J4" s="2"/>
      <c r="K4" s="2"/>
      <c r="M4" s="10">
        <v>6</v>
      </c>
      <c r="N4" s="10" t="s">
        <v>83</v>
      </c>
      <c r="O4" s="11">
        <v>1</v>
      </c>
    </row>
    <row r="5" spans="1:15" x14ac:dyDescent="0.25">
      <c r="A5" t="str">
        <f>_xlfn.CONCAT("'",C5,"': ",G5)</f>
        <v xml:space="preserve">'DIA': Data Hora NFE', </v>
      </c>
      <c r="B5">
        <v>25</v>
      </c>
      <c r="C5" t="s">
        <v>110</v>
      </c>
      <c r="D5" s="2">
        <v>1</v>
      </c>
      <c r="E5" s="18" t="s">
        <v>257</v>
      </c>
      <c r="F5" s="2" t="s">
        <v>111</v>
      </c>
      <c r="G5" s="17" t="s">
        <v>256</v>
      </c>
      <c r="H5" s="1" t="s">
        <v>103</v>
      </c>
      <c r="I5" s="3"/>
      <c r="J5" s="3"/>
      <c r="K5" s="3"/>
      <c r="M5" s="10">
        <v>7</v>
      </c>
      <c r="N5" s="10" t="s">
        <v>84</v>
      </c>
      <c r="O5" s="11">
        <v>2024</v>
      </c>
    </row>
    <row r="6" spans="1:15" x14ac:dyDescent="0.25">
      <c r="C6"/>
      <c r="D6" s="2"/>
      <c r="E6" s="18" t="s">
        <v>257</v>
      </c>
      <c r="F6" s="2" t="s">
        <v>112</v>
      </c>
      <c r="G6" s="8" t="s">
        <v>190</v>
      </c>
      <c r="I6" s="3"/>
      <c r="J6" s="3"/>
      <c r="K6" s="3"/>
    </row>
    <row r="7" spans="1:15" x14ac:dyDescent="0.25">
      <c r="E7" s="18" t="s">
        <v>257</v>
      </c>
      <c r="F7" s="2" t="s">
        <v>113</v>
      </c>
      <c r="G7" s="8" t="s">
        <v>191</v>
      </c>
      <c r="I7" s="3"/>
      <c r="J7" s="3"/>
      <c r="K7" s="3"/>
    </row>
    <row r="8" spans="1:15" x14ac:dyDescent="0.25">
      <c r="E8" s="18" t="s">
        <v>257</v>
      </c>
      <c r="F8" s="2" t="s">
        <v>114</v>
      </c>
      <c r="G8" s="8" t="s">
        <v>192</v>
      </c>
      <c r="I8" s="3"/>
      <c r="J8" s="3"/>
      <c r="K8" s="3"/>
    </row>
    <row r="9" spans="1:15" x14ac:dyDescent="0.25">
      <c r="E9" s="18" t="s">
        <v>257</v>
      </c>
      <c r="F9" s="2" t="s">
        <v>115</v>
      </c>
      <c r="G9" s="8" t="s">
        <v>193</v>
      </c>
      <c r="I9" s="3"/>
      <c r="J9" s="3"/>
      <c r="K9" s="3"/>
    </row>
    <row r="10" spans="1:15" x14ac:dyDescent="0.25">
      <c r="C10"/>
      <c r="D10" s="2"/>
      <c r="E10" s="18" t="s">
        <v>257</v>
      </c>
      <c r="F10" s="2" t="s">
        <v>116</v>
      </c>
      <c r="G10" s="17" t="s">
        <v>255</v>
      </c>
      <c r="H10" s="1" t="s">
        <v>104</v>
      </c>
      <c r="I10" s="3"/>
      <c r="J10" s="3"/>
      <c r="K10" s="3"/>
    </row>
    <row r="11" spans="1:15" x14ac:dyDescent="0.25">
      <c r="E11" s="18" t="s">
        <v>257</v>
      </c>
      <c r="F11" s="2" t="s">
        <v>117</v>
      </c>
      <c r="G11" s="8" t="s">
        <v>194</v>
      </c>
      <c r="I11" s="3"/>
      <c r="J11" s="3"/>
      <c r="K11" s="3"/>
    </row>
    <row r="12" spans="1:15" x14ac:dyDescent="0.25">
      <c r="E12" s="14" t="s">
        <v>257</v>
      </c>
      <c r="F12" s="2" t="s">
        <v>118</v>
      </c>
      <c r="G12" s="8" t="s">
        <v>195</v>
      </c>
      <c r="H12" s="1">
        <v>2</v>
      </c>
      <c r="I12" s="3"/>
      <c r="J12" s="3"/>
      <c r="K12" s="3"/>
    </row>
    <row r="13" spans="1:15" x14ac:dyDescent="0.25">
      <c r="A13" t="str">
        <f>_xlfn.CONCAT("'",C13,"': ",G13)</f>
        <v xml:space="preserve">'TOMA_CPF_CGC': 'CPF/CNPJ do Prestador', </v>
      </c>
      <c r="B13">
        <v>24</v>
      </c>
      <c r="C13" t="s">
        <v>109</v>
      </c>
      <c r="D13" s="2" t="s">
        <v>182</v>
      </c>
      <c r="E13" s="18" t="s">
        <v>257</v>
      </c>
      <c r="F13" s="2" t="s">
        <v>119</v>
      </c>
      <c r="G13" s="8" t="s">
        <v>251</v>
      </c>
      <c r="H13" s="1" t="s">
        <v>105</v>
      </c>
      <c r="I13" s="3"/>
      <c r="J13" s="3"/>
      <c r="K13" s="3"/>
    </row>
    <row r="14" spans="1:15" x14ac:dyDescent="0.25">
      <c r="C14"/>
      <c r="E14" s="18" t="s">
        <v>257</v>
      </c>
      <c r="F14" s="2" t="s">
        <v>120</v>
      </c>
      <c r="G14" s="8" t="s">
        <v>196</v>
      </c>
      <c r="I14" s="3"/>
      <c r="J14" s="3"/>
      <c r="K14" s="3"/>
    </row>
    <row r="15" spans="1:15" x14ac:dyDescent="0.25">
      <c r="C15"/>
      <c r="D15" s="2"/>
      <c r="E15" s="18" t="s">
        <v>257</v>
      </c>
      <c r="F15" s="2" t="s">
        <v>121</v>
      </c>
      <c r="G15" s="8" t="s">
        <v>197</v>
      </c>
      <c r="I15" s="3"/>
      <c r="J15" s="3"/>
      <c r="K15" s="3"/>
    </row>
    <row r="16" spans="1:15" x14ac:dyDescent="0.25">
      <c r="C16"/>
      <c r="D16" s="2"/>
      <c r="E16" s="18" t="s">
        <v>257</v>
      </c>
      <c r="F16" s="2" t="s">
        <v>122</v>
      </c>
      <c r="G16" s="8" t="s">
        <v>198</v>
      </c>
      <c r="I16" s="3"/>
      <c r="J16" s="3"/>
      <c r="K16" s="3"/>
    </row>
    <row r="17" spans="1:11" x14ac:dyDescent="0.25">
      <c r="C17"/>
      <c r="D17" s="2"/>
      <c r="E17" s="18" t="s">
        <v>257</v>
      </c>
      <c r="F17" s="2" t="s">
        <v>123</v>
      </c>
      <c r="G17" s="8" t="s">
        <v>199</v>
      </c>
      <c r="I17" s="3"/>
      <c r="J17" s="3"/>
      <c r="K17" s="3"/>
    </row>
    <row r="18" spans="1:11" x14ac:dyDescent="0.25">
      <c r="C18"/>
      <c r="D18" s="2"/>
      <c r="E18" s="18" t="s">
        <v>257</v>
      </c>
      <c r="F18" s="2" t="s">
        <v>124</v>
      </c>
      <c r="G18" s="8" t="s">
        <v>200</v>
      </c>
      <c r="I18" s="3"/>
      <c r="J18" s="3"/>
      <c r="K18" s="3"/>
    </row>
    <row r="19" spans="1:11" x14ac:dyDescent="0.25">
      <c r="C19"/>
      <c r="D19" s="2"/>
      <c r="E19" s="18" t="s">
        <v>257</v>
      </c>
      <c r="F19" s="2" t="s">
        <v>125</v>
      </c>
      <c r="G19" s="8" t="s">
        <v>201</v>
      </c>
      <c r="I19" s="3"/>
      <c r="J19" s="3"/>
      <c r="K19" s="3"/>
    </row>
    <row r="20" spans="1:11" x14ac:dyDescent="0.25">
      <c r="C20"/>
      <c r="E20" s="18" t="s">
        <v>257</v>
      </c>
      <c r="F20" s="2" t="s">
        <v>126</v>
      </c>
      <c r="G20" s="8" t="s">
        <v>202</v>
      </c>
      <c r="I20" s="3"/>
      <c r="J20" s="3"/>
      <c r="K20" s="3"/>
    </row>
    <row r="21" spans="1:11" x14ac:dyDescent="0.25">
      <c r="C21"/>
      <c r="D21" s="2"/>
      <c r="E21" s="18" t="s">
        <v>257</v>
      </c>
      <c r="F21" s="2" t="s">
        <v>127</v>
      </c>
      <c r="G21" s="8" t="s">
        <v>203</v>
      </c>
      <c r="I21" s="3"/>
      <c r="J21" s="3"/>
      <c r="K21" s="3"/>
    </row>
    <row r="22" spans="1:11" x14ac:dyDescent="0.25">
      <c r="C22"/>
      <c r="D22" s="2"/>
      <c r="E22" s="18" t="s">
        <v>257</v>
      </c>
      <c r="F22" s="2" t="s">
        <v>128</v>
      </c>
      <c r="G22" s="8" t="s">
        <v>204</v>
      </c>
      <c r="I22" s="3"/>
      <c r="J22" s="3"/>
      <c r="K22" s="3"/>
    </row>
    <row r="23" spans="1:11" x14ac:dyDescent="0.25">
      <c r="C23"/>
      <c r="D23" s="7"/>
      <c r="E23" s="18" t="s">
        <v>257</v>
      </c>
      <c r="F23" s="2" t="s">
        <v>129</v>
      </c>
      <c r="G23" s="8" t="s">
        <v>205</v>
      </c>
      <c r="I23" s="3"/>
      <c r="J23" s="3"/>
      <c r="K23" s="3"/>
    </row>
    <row r="24" spans="1:11" x14ac:dyDescent="0.25">
      <c r="C24"/>
      <c r="E24" s="18" t="s">
        <v>257</v>
      </c>
      <c r="F24" s="2" t="s">
        <v>130</v>
      </c>
      <c r="G24" s="8" t="s">
        <v>206</v>
      </c>
      <c r="H24" s="1">
        <v>0</v>
      </c>
      <c r="I24" s="3"/>
      <c r="J24" s="3"/>
      <c r="K24" s="3"/>
    </row>
    <row r="25" spans="1:11" x14ac:dyDescent="0.25">
      <c r="C25"/>
      <c r="E25" s="14" t="s">
        <v>257</v>
      </c>
      <c r="F25" s="2" t="s">
        <v>131</v>
      </c>
      <c r="G25" s="8" t="s">
        <v>207</v>
      </c>
      <c r="H25" s="1" t="s">
        <v>74</v>
      </c>
      <c r="I25" s="3"/>
      <c r="J25" s="3"/>
      <c r="K25" s="3"/>
    </row>
    <row r="26" spans="1:11" x14ac:dyDescent="0.25">
      <c r="C26"/>
      <c r="D26" s="2"/>
      <c r="E26" s="18" t="s">
        <v>257</v>
      </c>
      <c r="F26" s="2" t="s">
        <v>132</v>
      </c>
      <c r="G26" s="8" t="s">
        <v>208</v>
      </c>
      <c r="I26" s="3"/>
      <c r="J26" s="3"/>
      <c r="K26" s="3"/>
    </row>
    <row r="27" spans="1:11" x14ac:dyDescent="0.25">
      <c r="C27"/>
      <c r="D27" s="2"/>
      <c r="E27" s="18" t="s">
        <v>257</v>
      </c>
      <c r="F27" s="2" t="s">
        <v>133</v>
      </c>
      <c r="G27" s="8" t="s">
        <v>209</v>
      </c>
      <c r="I27" s="3"/>
      <c r="J27" s="3"/>
      <c r="K27" s="3"/>
    </row>
    <row r="28" spans="1:11" x14ac:dyDescent="0.25">
      <c r="C28"/>
      <c r="D28" s="2"/>
      <c r="E28" s="18" t="s">
        <v>257</v>
      </c>
      <c r="F28" s="2" t="s">
        <v>134</v>
      </c>
      <c r="G28" s="8" t="s">
        <v>210</v>
      </c>
      <c r="I28" s="3"/>
      <c r="J28" s="3"/>
      <c r="K28" s="3"/>
    </row>
    <row r="29" spans="1:11" x14ac:dyDescent="0.25">
      <c r="A29" t="str">
        <f>_xlfn.CONCAT("'",C29,"': ",G29)</f>
        <v xml:space="preserve">'VALOR_FATURADO': 'Valor dos Serviços', </v>
      </c>
      <c r="B29">
        <v>1</v>
      </c>
      <c r="C29" t="s">
        <v>78</v>
      </c>
      <c r="D29" s="2" t="s">
        <v>98</v>
      </c>
      <c r="E29" s="18" t="s">
        <v>257</v>
      </c>
      <c r="F29" s="2" t="s">
        <v>135</v>
      </c>
      <c r="G29" s="8" t="s">
        <v>252</v>
      </c>
      <c r="H29" s="1" t="s">
        <v>106</v>
      </c>
      <c r="I29" s="3"/>
      <c r="J29" s="3"/>
      <c r="K29" s="3"/>
    </row>
    <row r="30" spans="1:11" x14ac:dyDescent="0.25">
      <c r="C30"/>
      <c r="D30" s="2"/>
      <c r="E30" s="18" t="s">
        <v>257</v>
      </c>
      <c r="F30" s="2" t="s">
        <v>136</v>
      </c>
      <c r="G30" s="8" t="s">
        <v>211</v>
      </c>
      <c r="H30" s="1">
        <v>0</v>
      </c>
      <c r="I30" s="3"/>
      <c r="J30" s="3"/>
      <c r="K30" s="3"/>
    </row>
    <row r="31" spans="1:11" x14ac:dyDescent="0.25">
      <c r="A31" t="str">
        <f t="shared" ref="A31:A35" si="0">_xlfn.CONCAT("'",C31,"': ",G31)</f>
        <v xml:space="preserve">'ATIT_COD_ATIVIDADE': 'Código do Serviço Prestado na Nota Fiscal', </v>
      </c>
      <c r="B31">
        <v>19</v>
      </c>
      <c r="C31" t="s">
        <v>96</v>
      </c>
      <c r="D31" s="2" t="s">
        <v>100</v>
      </c>
      <c r="E31" s="18" t="s">
        <v>257</v>
      </c>
      <c r="F31" s="2" t="s">
        <v>137</v>
      </c>
      <c r="G31" s="8" t="s">
        <v>253</v>
      </c>
      <c r="H31" s="1" t="s">
        <v>107</v>
      </c>
      <c r="I31" s="3"/>
      <c r="J31" s="3"/>
      <c r="K31" s="3"/>
    </row>
    <row r="32" spans="1:11" x14ac:dyDescent="0.25">
      <c r="A32" t="str">
        <f t="shared" si="0"/>
        <v xml:space="preserve">'VALOR_ALIQUOTA': 'Alíquota', </v>
      </c>
      <c r="B32">
        <v>4</v>
      </c>
      <c r="C32" t="s">
        <v>81</v>
      </c>
      <c r="D32" s="2">
        <v>2</v>
      </c>
      <c r="E32" s="18" t="s">
        <v>257</v>
      </c>
      <c r="F32" s="2" t="s">
        <v>138</v>
      </c>
      <c r="G32" s="8" t="s">
        <v>254</v>
      </c>
      <c r="H32" s="1" t="s">
        <v>73</v>
      </c>
      <c r="I32" s="3"/>
      <c r="J32" s="3"/>
      <c r="K32" s="3"/>
    </row>
    <row r="33" spans="1:11" x14ac:dyDescent="0.25">
      <c r="A33" t="str">
        <f t="shared" si="0"/>
        <v>'VALOR_IMPOSTO': ISS devido',</v>
      </c>
      <c r="B33">
        <v>3</v>
      </c>
      <c r="C33" t="s">
        <v>80</v>
      </c>
      <c r="D33" s="2">
        <v>0</v>
      </c>
      <c r="E33" s="18" t="s">
        <v>257</v>
      </c>
      <c r="F33" s="2" t="s">
        <v>139</v>
      </c>
      <c r="G33" s="17" t="s">
        <v>258</v>
      </c>
      <c r="H33" s="1">
        <v>10</v>
      </c>
      <c r="I33" s="3"/>
      <c r="J33" s="3"/>
      <c r="K33" s="3"/>
    </row>
    <row r="34" spans="1:11" x14ac:dyDescent="0.25">
      <c r="C34"/>
      <c r="E34" s="18" t="s">
        <v>257</v>
      </c>
      <c r="F34" s="2" t="s">
        <v>140</v>
      </c>
      <c r="G34" s="8" t="s">
        <v>212</v>
      </c>
      <c r="H34" s="1">
        <v>0</v>
      </c>
      <c r="I34" s="3"/>
      <c r="J34" s="3"/>
      <c r="K34" s="3"/>
    </row>
    <row r="35" spans="1:11" x14ac:dyDescent="0.25">
      <c r="A35" t="str">
        <f t="shared" si="0"/>
        <v xml:space="preserve">'TOMA_STA_ESTABELECIDO': ISS Retido', </v>
      </c>
      <c r="B35">
        <v>23</v>
      </c>
      <c r="C35" t="s">
        <v>264</v>
      </c>
      <c r="D35" t="s">
        <v>102</v>
      </c>
      <c r="E35" s="14" t="s">
        <v>257</v>
      </c>
      <c r="F35" s="2" t="s">
        <v>141</v>
      </c>
      <c r="G35" s="17" t="s">
        <v>260</v>
      </c>
      <c r="H35" s="1" t="s">
        <v>102</v>
      </c>
      <c r="I35" s="3"/>
      <c r="J35" s="3"/>
      <c r="K35" s="3"/>
    </row>
    <row r="36" spans="1:11" x14ac:dyDescent="0.25">
      <c r="C36"/>
      <c r="E36" s="14" t="s">
        <v>257</v>
      </c>
      <c r="F36" s="2" t="s">
        <v>142</v>
      </c>
      <c r="G36" s="17" t="s">
        <v>261</v>
      </c>
      <c r="H36" s="1">
        <v>2</v>
      </c>
      <c r="I36" s="3"/>
      <c r="J36" s="3"/>
      <c r="K36" s="3"/>
    </row>
    <row r="37" spans="1:11" x14ac:dyDescent="0.25">
      <c r="C37"/>
      <c r="E37" s="14" t="s">
        <v>257</v>
      </c>
      <c r="F37" s="2" t="s">
        <v>143</v>
      </c>
      <c r="G37" s="8" t="s">
        <v>213</v>
      </c>
      <c r="H37" s="9">
        <v>24613608000150</v>
      </c>
      <c r="I37" s="4"/>
      <c r="J37" s="4"/>
      <c r="K37" s="4"/>
    </row>
    <row r="38" spans="1:11" x14ac:dyDescent="0.25">
      <c r="C38"/>
      <c r="E38" s="18" t="s">
        <v>257</v>
      </c>
      <c r="F38" s="2" t="s">
        <v>144</v>
      </c>
      <c r="G38" s="8" t="s">
        <v>214</v>
      </c>
      <c r="I38" s="3"/>
      <c r="J38" s="3"/>
      <c r="K38" s="3"/>
    </row>
    <row r="39" spans="1:11" x14ac:dyDescent="0.25">
      <c r="C39"/>
      <c r="E39" s="18" t="s">
        <v>257</v>
      </c>
      <c r="F39" s="2" t="s">
        <v>145</v>
      </c>
      <c r="G39" s="8" t="s">
        <v>215</v>
      </c>
      <c r="I39" s="3"/>
      <c r="J39" s="3"/>
      <c r="K39" s="3"/>
    </row>
    <row r="40" spans="1:11" x14ac:dyDescent="0.25">
      <c r="C40"/>
      <c r="E40" s="18" t="s">
        <v>257</v>
      </c>
      <c r="F40" s="2" t="s">
        <v>146</v>
      </c>
      <c r="G40" s="8" t="s">
        <v>216</v>
      </c>
      <c r="I40" s="3"/>
      <c r="J40" s="3"/>
      <c r="K40" s="3"/>
    </row>
    <row r="41" spans="1:11" x14ac:dyDescent="0.25">
      <c r="C41"/>
      <c r="E41" s="18" t="s">
        <v>257</v>
      </c>
      <c r="F41" s="2" t="s">
        <v>147</v>
      </c>
      <c r="G41" s="8" t="s">
        <v>217</v>
      </c>
      <c r="I41" s="3"/>
      <c r="J41" s="3"/>
      <c r="K41" s="3"/>
    </row>
    <row r="42" spans="1:11" x14ac:dyDescent="0.25">
      <c r="C42"/>
      <c r="E42" s="18" t="s">
        <v>257</v>
      </c>
      <c r="F42" s="2" t="s">
        <v>148</v>
      </c>
      <c r="G42" s="8" t="s">
        <v>218</v>
      </c>
      <c r="I42" s="3"/>
      <c r="J42" s="3"/>
      <c r="K42" s="3"/>
    </row>
    <row r="43" spans="1:11" x14ac:dyDescent="0.25">
      <c r="C43"/>
      <c r="E43" s="18" t="s">
        <v>257</v>
      </c>
      <c r="F43" s="2" t="s">
        <v>149</v>
      </c>
      <c r="G43" s="8" t="s">
        <v>219</v>
      </c>
      <c r="I43" s="3"/>
      <c r="J43" s="3"/>
      <c r="K43" s="3"/>
    </row>
    <row r="44" spans="1:11" x14ac:dyDescent="0.25">
      <c r="C44"/>
      <c r="E44" s="18" t="s">
        <v>257</v>
      </c>
      <c r="F44" s="2" t="s">
        <v>150</v>
      </c>
      <c r="G44" s="8" t="s">
        <v>220</v>
      </c>
      <c r="I44" s="3"/>
      <c r="J44" s="3"/>
      <c r="K44" s="3"/>
    </row>
    <row r="45" spans="1:11" x14ac:dyDescent="0.25">
      <c r="C45"/>
      <c r="E45" s="18" t="s">
        <v>257</v>
      </c>
      <c r="F45" s="2" t="s">
        <v>151</v>
      </c>
      <c r="G45" s="8" t="s">
        <v>221</v>
      </c>
      <c r="I45" s="3"/>
      <c r="J45" s="3"/>
      <c r="K45" s="3"/>
    </row>
    <row r="46" spans="1:11" x14ac:dyDescent="0.25">
      <c r="C46"/>
      <c r="E46" s="14" t="s">
        <v>257</v>
      </c>
      <c r="F46" s="2" t="s">
        <v>152</v>
      </c>
      <c r="G46" s="17" t="s">
        <v>262</v>
      </c>
      <c r="H46" s="1" t="s">
        <v>75</v>
      </c>
    </row>
    <row r="47" spans="1:11" x14ac:dyDescent="0.25">
      <c r="C47"/>
      <c r="E47" s="14" t="s">
        <v>257</v>
      </c>
      <c r="F47" s="2" t="s">
        <v>153</v>
      </c>
      <c r="G47" s="8" t="s">
        <v>222</v>
      </c>
      <c r="H47" s="1" t="s">
        <v>76</v>
      </c>
    </row>
    <row r="48" spans="1:11" x14ac:dyDescent="0.25">
      <c r="C48"/>
      <c r="E48" s="18" t="s">
        <v>257</v>
      </c>
      <c r="F48" s="2" t="s">
        <v>154</v>
      </c>
      <c r="G48" s="8" t="s">
        <v>223</v>
      </c>
      <c r="I48" s="3"/>
      <c r="J48" s="3"/>
      <c r="K48" s="3"/>
    </row>
    <row r="49" spans="3:11" x14ac:dyDescent="0.25">
      <c r="C49"/>
      <c r="E49" s="18" t="s">
        <v>257</v>
      </c>
      <c r="F49" s="2" t="s">
        <v>155</v>
      </c>
      <c r="G49" s="8" t="s">
        <v>224</v>
      </c>
      <c r="I49" s="3"/>
      <c r="J49" s="3"/>
      <c r="K49" s="3"/>
    </row>
    <row r="50" spans="3:11" x14ac:dyDescent="0.25">
      <c r="C50"/>
      <c r="E50" s="18" t="s">
        <v>257</v>
      </c>
      <c r="F50" s="2" t="s">
        <v>156</v>
      </c>
      <c r="G50" s="8" t="s">
        <v>225</v>
      </c>
      <c r="I50" s="3"/>
      <c r="J50" s="3"/>
      <c r="K50" s="3"/>
    </row>
    <row r="51" spans="3:11" x14ac:dyDescent="0.25">
      <c r="C51"/>
      <c r="E51" s="18" t="s">
        <v>257</v>
      </c>
      <c r="F51" s="2" t="s">
        <v>157</v>
      </c>
      <c r="G51" s="8" t="s">
        <v>226</v>
      </c>
      <c r="I51" s="3"/>
      <c r="J51" s="3"/>
      <c r="K51" s="3"/>
    </row>
    <row r="52" spans="3:11" x14ac:dyDescent="0.25">
      <c r="C52"/>
      <c r="E52" s="18" t="s">
        <v>257</v>
      </c>
      <c r="F52" s="2" t="s">
        <v>158</v>
      </c>
      <c r="G52" s="8" t="s">
        <v>227</v>
      </c>
      <c r="H52" s="1">
        <v>0</v>
      </c>
      <c r="I52" s="3"/>
      <c r="J52" s="3"/>
      <c r="K52" s="3"/>
    </row>
    <row r="53" spans="3:11" x14ac:dyDescent="0.25">
      <c r="C53"/>
      <c r="E53" s="14" t="s">
        <v>257</v>
      </c>
      <c r="F53" s="2" t="s">
        <v>159</v>
      </c>
      <c r="G53" s="17" t="s">
        <v>263</v>
      </c>
      <c r="H53" s="1">
        <v>3</v>
      </c>
      <c r="I53" s="3"/>
      <c r="J53" s="3"/>
      <c r="K53" s="3"/>
    </row>
    <row r="54" spans="3:11" x14ac:dyDescent="0.25">
      <c r="C54"/>
      <c r="E54" s="18" t="s">
        <v>257</v>
      </c>
      <c r="F54" s="2" t="s">
        <v>160</v>
      </c>
      <c r="G54" s="8" t="s">
        <v>228</v>
      </c>
      <c r="I54" s="3"/>
      <c r="J54" s="3"/>
      <c r="K54" s="3"/>
    </row>
    <row r="55" spans="3:11" x14ac:dyDescent="0.25">
      <c r="C55"/>
      <c r="E55" s="18" t="s">
        <v>257</v>
      </c>
      <c r="F55" s="2" t="s">
        <v>161</v>
      </c>
      <c r="G55" s="8" t="s">
        <v>229</v>
      </c>
      <c r="I55" s="3"/>
      <c r="J55" s="3"/>
      <c r="K55" s="3"/>
    </row>
    <row r="56" spans="3:11" x14ac:dyDescent="0.25">
      <c r="C56"/>
      <c r="E56" s="18" t="s">
        <v>257</v>
      </c>
      <c r="F56" s="2" t="s">
        <v>162</v>
      </c>
      <c r="G56" s="8" t="s">
        <v>230</v>
      </c>
      <c r="I56" s="3"/>
      <c r="J56" s="3"/>
      <c r="K56" s="3"/>
    </row>
    <row r="57" spans="3:11" x14ac:dyDescent="0.25">
      <c r="C57"/>
      <c r="E57" s="18" t="s">
        <v>257</v>
      </c>
      <c r="F57" s="2" t="s">
        <v>163</v>
      </c>
      <c r="G57" s="8" t="s">
        <v>231</v>
      </c>
      <c r="I57" s="3"/>
      <c r="J57" s="3"/>
      <c r="K57" s="3"/>
    </row>
    <row r="58" spans="3:11" x14ac:dyDescent="0.25">
      <c r="C58"/>
      <c r="E58" s="18" t="s">
        <v>257</v>
      </c>
      <c r="F58" s="2" t="s">
        <v>164</v>
      </c>
      <c r="G58" s="8" t="s">
        <v>232</v>
      </c>
      <c r="H58" s="1">
        <v>0</v>
      </c>
      <c r="I58" s="3"/>
      <c r="J58" s="3"/>
      <c r="K58" s="3"/>
    </row>
    <row r="59" spans="3:11" x14ac:dyDescent="0.25">
      <c r="C59"/>
      <c r="E59" s="18" t="s">
        <v>257</v>
      </c>
      <c r="F59" s="2" t="s">
        <v>165</v>
      </c>
      <c r="G59" s="8" t="s">
        <v>233</v>
      </c>
      <c r="H59" s="1">
        <v>0</v>
      </c>
      <c r="I59" s="3"/>
      <c r="J59" s="3"/>
      <c r="K59" s="3"/>
    </row>
    <row r="60" spans="3:11" x14ac:dyDescent="0.25">
      <c r="C60"/>
      <c r="E60" s="18" t="s">
        <v>257</v>
      </c>
      <c r="F60" s="2" t="s">
        <v>166</v>
      </c>
      <c r="G60" s="8" t="s">
        <v>234</v>
      </c>
      <c r="H60" s="1">
        <v>0</v>
      </c>
      <c r="I60" s="3"/>
      <c r="J60" s="3"/>
      <c r="K60" s="3"/>
    </row>
    <row r="61" spans="3:11" x14ac:dyDescent="0.25">
      <c r="C61"/>
      <c r="E61" s="18" t="s">
        <v>257</v>
      </c>
      <c r="F61" s="2" t="s">
        <v>167</v>
      </c>
      <c r="G61" s="8" t="s">
        <v>235</v>
      </c>
      <c r="H61" s="1">
        <v>0</v>
      </c>
      <c r="I61" s="3"/>
      <c r="J61" s="3"/>
      <c r="K61" s="3"/>
    </row>
    <row r="62" spans="3:11" x14ac:dyDescent="0.25">
      <c r="C62"/>
      <c r="E62" s="18" t="s">
        <v>257</v>
      </c>
      <c r="F62" s="2" t="s">
        <v>168</v>
      </c>
      <c r="G62" s="8" t="s">
        <v>236</v>
      </c>
      <c r="H62" s="1">
        <v>0</v>
      </c>
      <c r="I62" s="3"/>
      <c r="J62" s="3"/>
      <c r="K62" s="3"/>
    </row>
    <row r="63" spans="3:11" x14ac:dyDescent="0.25">
      <c r="C63"/>
      <c r="E63" s="18" t="s">
        <v>257</v>
      </c>
      <c r="F63" s="2" t="s">
        <v>169</v>
      </c>
      <c r="G63" s="8" t="s">
        <v>237</v>
      </c>
      <c r="H63" s="1">
        <v>0</v>
      </c>
      <c r="I63" s="3"/>
      <c r="J63" s="3"/>
      <c r="K63" s="3"/>
    </row>
    <row r="64" spans="3:11" x14ac:dyDescent="0.25">
      <c r="C64"/>
      <c r="D64" s="2"/>
      <c r="E64" s="18" t="s">
        <v>257</v>
      </c>
      <c r="F64" s="2" t="s">
        <v>170</v>
      </c>
      <c r="G64" s="8" t="s">
        <v>238</v>
      </c>
      <c r="I64" s="3"/>
      <c r="J64" s="3"/>
      <c r="K64" s="3"/>
    </row>
    <row r="65" spans="5:11" x14ac:dyDescent="0.25">
      <c r="E65" s="18" t="s">
        <v>257</v>
      </c>
      <c r="F65" s="2" t="s">
        <v>171</v>
      </c>
      <c r="G65" s="8" t="s">
        <v>239</v>
      </c>
      <c r="I65" s="3"/>
      <c r="J65" s="3"/>
      <c r="K65" s="3"/>
    </row>
    <row r="66" spans="5:11" x14ac:dyDescent="0.25">
      <c r="E66" s="18" t="s">
        <v>257</v>
      </c>
      <c r="F66" s="2" t="s">
        <v>172</v>
      </c>
      <c r="G66" s="8" t="s">
        <v>240</v>
      </c>
      <c r="H66" s="1">
        <v>0</v>
      </c>
      <c r="I66" s="3"/>
      <c r="J66" s="3"/>
      <c r="K66" s="3"/>
    </row>
    <row r="67" spans="5:11" x14ac:dyDescent="0.25">
      <c r="E67" s="18" t="s">
        <v>257</v>
      </c>
      <c r="F67" s="2" t="s">
        <v>173</v>
      </c>
      <c r="G67" s="8" t="s">
        <v>241</v>
      </c>
      <c r="H67" s="1">
        <v>0</v>
      </c>
      <c r="I67" s="3"/>
      <c r="J67" s="3"/>
      <c r="K67" s="3"/>
    </row>
    <row r="68" spans="5:11" x14ac:dyDescent="0.25">
      <c r="E68" s="18" t="s">
        <v>257</v>
      </c>
      <c r="F68" s="2" t="s">
        <v>174</v>
      </c>
      <c r="G68" s="8" t="s">
        <v>242</v>
      </c>
      <c r="H68" s="1">
        <v>0</v>
      </c>
      <c r="I68" s="3"/>
      <c r="J68" s="3"/>
      <c r="K68" s="3"/>
    </row>
    <row r="69" spans="5:11" x14ac:dyDescent="0.25">
      <c r="E69" s="18" t="s">
        <v>257</v>
      </c>
      <c r="F69" s="2" t="s">
        <v>175</v>
      </c>
      <c r="G69" s="8" t="s">
        <v>243</v>
      </c>
      <c r="I69" s="3"/>
      <c r="J69" s="3"/>
      <c r="K69" s="3"/>
    </row>
    <row r="70" spans="5:11" x14ac:dyDescent="0.25">
      <c r="E70" s="18" t="s">
        <v>257</v>
      </c>
      <c r="F70" s="2" t="s">
        <v>176</v>
      </c>
      <c r="G70" s="8" t="s">
        <v>244</v>
      </c>
      <c r="H70" s="1">
        <v>0</v>
      </c>
      <c r="I70" s="3"/>
      <c r="J70" s="3"/>
      <c r="K70" s="3"/>
    </row>
    <row r="71" spans="5:11" x14ac:dyDescent="0.25">
      <c r="E71" s="18" t="s">
        <v>257</v>
      </c>
      <c r="F71" s="2" t="s">
        <v>177</v>
      </c>
      <c r="G71" s="8" t="s">
        <v>245</v>
      </c>
      <c r="H71" s="1">
        <v>0</v>
      </c>
      <c r="I71" s="3"/>
      <c r="J71" s="3"/>
      <c r="K71" s="3"/>
    </row>
    <row r="72" spans="5:11" x14ac:dyDescent="0.25">
      <c r="E72" s="18" t="s">
        <v>257</v>
      </c>
      <c r="F72" s="2" t="s">
        <v>178</v>
      </c>
      <c r="G72" s="8" t="s">
        <v>246</v>
      </c>
      <c r="I72" s="3"/>
      <c r="J72" s="3"/>
      <c r="K72" s="3"/>
    </row>
    <row r="73" spans="5:11" x14ac:dyDescent="0.25">
      <c r="E73" s="18" t="s">
        <v>257</v>
      </c>
      <c r="F73" s="2" t="s">
        <v>179</v>
      </c>
      <c r="G73" s="8" t="s">
        <v>247</v>
      </c>
      <c r="I73" s="3"/>
      <c r="J73" s="3"/>
      <c r="K73" s="3"/>
    </row>
    <row r="74" spans="5:11" x14ac:dyDescent="0.25">
      <c r="E74" s="18" t="s">
        <v>257</v>
      </c>
      <c r="F74" s="2" t="s">
        <v>180</v>
      </c>
      <c r="G74" s="8" t="s">
        <v>248</v>
      </c>
      <c r="I74" s="3"/>
      <c r="J74" s="3"/>
      <c r="K74" s="3"/>
    </row>
    <row r="75" spans="5:11" x14ac:dyDescent="0.25">
      <c r="E75" s="18" t="s">
        <v>257</v>
      </c>
      <c r="F75" s="2" t="s">
        <v>181</v>
      </c>
      <c r="G75" s="8" t="s">
        <v>249</v>
      </c>
      <c r="I75" s="3"/>
      <c r="J75" s="3"/>
      <c r="K75" s="3"/>
    </row>
  </sheetData>
  <mergeCells count="2">
    <mergeCell ref="A1:D1"/>
    <mergeCell ref="F1:H1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4E0D-575E-451F-9D7D-B1DA587A482D}">
  <sheetPr codeName="Planilha3"/>
  <dimension ref="B1:AW73"/>
  <sheetViews>
    <sheetView topLeftCell="D1" workbookViewId="0">
      <selection activeCell="I1" sqref="I1:AW1"/>
    </sheetView>
  </sheetViews>
  <sheetFormatPr defaultRowHeight="15" x14ac:dyDescent="0.25"/>
  <cols>
    <col min="2" max="2" width="46.42578125" bestFit="1" customWidth="1"/>
    <col min="3" max="3" width="48.28515625" bestFit="1" customWidth="1"/>
    <col min="7" max="7" width="27.42578125" bestFit="1" customWidth="1"/>
  </cols>
  <sheetData>
    <row r="1" spans="2:49" x14ac:dyDescent="0.25">
      <c r="B1" s="8" t="s">
        <v>0</v>
      </c>
      <c r="C1" t="str">
        <f>_xlfn.CONCAT("'",B1,"', ")</f>
        <v xml:space="preserve">'Tipo de Registro', </v>
      </c>
      <c r="G1" t="str">
        <f>_xlfn.CONCAT("dfGiss[",H1)</f>
        <v xml:space="preserve">dfGiss['Código de Verificação da NFS-e', </v>
      </c>
      <c r="H1" t="s">
        <v>190</v>
      </c>
      <c r="I1" t="s">
        <v>190</v>
      </c>
      <c r="J1" t="s">
        <v>191</v>
      </c>
      <c r="K1" t="s">
        <v>192</v>
      </c>
      <c r="L1" t="s">
        <v>193</v>
      </c>
      <c r="M1" t="s">
        <v>194</v>
      </c>
      <c r="N1" t="s">
        <v>196</v>
      </c>
      <c r="O1" t="s">
        <v>197</v>
      </c>
      <c r="P1" t="s">
        <v>198</v>
      </c>
      <c r="Q1" t="s">
        <v>199</v>
      </c>
      <c r="R1" t="s">
        <v>200</v>
      </c>
      <c r="S1" t="s">
        <v>201</v>
      </c>
      <c r="T1" t="s">
        <v>202</v>
      </c>
      <c r="U1" t="s">
        <v>203</v>
      </c>
      <c r="V1" t="s">
        <v>204</v>
      </c>
      <c r="W1" t="s">
        <v>205</v>
      </c>
      <c r="X1" t="s">
        <v>208</v>
      </c>
      <c r="Y1" t="s">
        <v>209</v>
      </c>
      <c r="Z1" t="s">
        <v>210</v>
      </c>
      <c r="AA1" t="s">
        <v>214</v>
      </c>
      <c r="AB1" t="s">
        <v>215</v>
      </c>
      <c r="AC1" t="s">
        <v>216</v>
      </c>
      <c r="AD1" t="s">
        <v>217</v>
      </c>
      <c r="AE1" t="s">
        <v>218</v>
      </c>
      <c r="AF1" t="s">
        <v>219</v>
      </c>
      <c r="AG1" t="s">
        <v>220</v>
      </c>
      <c r="AH1" t="s">
        <v>221</v>
      </c>
      <c r="AI1" t="s">
        <v>223</v>
      </c>
      <c r="AJ1" t="s">
        <v>224</v>
      </c>
      <c r="AK1" t="s">
        <v>225</v>
      </c>
      <c r="AL1" t="s">
        <v>226</v>
      </c>
      <c r="AM1" t="s">
        <v>228</v>
      </c>
      <c r="AN1" t="s">
        <v>229</v>
      </c>
      <c r="AO1" t="s">
        <v>230</v>
      </c>
      <c r="AP1" t="s">
        <v>231</v>
      </c>
      <c r="AQ1" t="s">
        <v>238</v>
      </c>
      <c r="AR1" t="s">
        <v>239</v>
      </c>
      <c r="AS1" t="s">
        <v>243</v>
      </c>
      <c r="AT1" t="s">
        <v>246</v>
      </c>
      <c r="AU1" t="s">
        <v>247</v>
      </c>
      <c r="AV1" t="s">
        <v>248</v>
      </c>
      <c r="AW1" t="s">
        <v>249</v>
      </c>
    </row>
    <row r="2" spans="2:49" x14ac:dyDescent="0.25">
      <c r="B2" s="8" t="s">
        <v>1</v>
      </c>
      <c r="C2" t="str">
        <f t="shared" ref="C2:C65" si="0">_xlfn.CONCAT("'",B2,"', ")</f>
        <v xml:space="preserve">'Nº NFS-e', </v>
      </c>
      <c r="H2" t="s">
        <v>191</v>
      </c>
    </row>
    <row r="3" spans="2:49" x14ac:dyDescent="0.25">
      <c r="B3" s="8" t="s">
        <v>2</v>
      </c>
      <c r="C3" t="str">
        <f t="shared" si="0"/>
        <v xml:space="preserve">'Data Hora NFE', </v>
      </c>
      <c r="H3" t="s">
        <v>192</v>
      </c>
    </row>
    <row r="4" spans="2:49" x14ac:dyDescent="0.25">
      <c r="B4" s="8" t="s">
        <v>3</v>
      </c>
      <c r="C4" t="str">
        <f t="shared" si="0"/>
        <v xml:space="preserve">'Código de Verificação da NFS-e', </v>
      </c>
      <c r="H4" t="s">
        <v>193</v>
      </c>
    </row>
    <row r="5" spans="2:49" x14ac:dyDescent="0.25">
      <c r="B5" s="8" t="s">
        <v>4</v>
      </c>
      <c r="C5" t="str">
        <f t="shared" si="0"/>
        <v xml:space="preserve">'Tipo de RPS', </v>
      </c>
      <c r="H5" t="s">
        <v>194</v>
      </c>
    </row>
    <row r="6" spans="2:49" x14ac:dyDescent="0.25">
      <c r="B6" s="8" t="s">
        <v>5</v>
      </c>
      <c r="C6" t="str">
        <f t="shared" si="0"/>
        <v xml:space="preserve">'Série do RPS', </v>
      </c>
      <c r="H6" t="s">
        <v>196</v>
      </c>
    </row>
    <row r="7" spans="2:49" x14ac:dyDescent="0.25">
      <c r="B7" s="8" t="s">
        <v>6</v>
      </c>
      <c r="C7" t="str">
        <f t="shared" si="0"/>
        <v xml:space="preserve">'Número do RPS', </v>
      </c>
      <c r="H7" t="s">
        <v>197</v>
      </c>
    </row>
    <row r="8" spans="2:49" x14ac:dyDescent="0.25">
      <c r="B8" s="8" t="s">
        <v>7</v>
      </c>
      <c r="C8" t="str">
        <f t="shared" si="0"/>
        <v xml:space="preserve">'Data do Fato Gerador', </v>
      </c>
      <c r="H8" t="s">
        <v>198</v>
      </c>
    </row>
    <row r="9" spans="2:49" x14ac:dyDescent="0.25">
      <c r="B9" s="8" t="s">
        <v>8</v>
      </c>
      <c r="C9" t="str">
        <f t="shared" si="0"/>
        <v xml:space="preserve">'Inscrição Municipal do Prestador', </v>
      </c>
      <c r="H9" t="s">
        <v>199</v>
      </c>
    </row>
    <row r="10" spans="2:49" x14ac:dyDescent="0.25">
      <c r="B10" s="8" t="s">
        <v>9</v>
      </c>
      <c r="C10" t="str">
        <f t="shared" si="0"/>
        <v xml:space="preserve">'Indicador de CPF/CNPJ do Prestador', </v>
      </c>
      <c r="H10" t="s">
        <v>200</v>
      </c>
    </row>
    <row r="11" spans="2:49" x14ac:dyDescent="0.25">
      <c r="B11" s="8" t="s">
        <v>10</v>
      </c>
      <c r="C11" t="str">
        <f t="shared" si="0"/>
        <v xml:space="preserve">'CPF/CNPJ do Prestador', </v>
      </c>
      <c r="H11" t="s">
        <v>201</v>
      </c>
    </row>
    <row r="12" spans="2:49" x14ac:dyDescent="0.25">
      <c r="B12" s="8" t="s">
        <v>11</v>
      </c>
      <c r="C12" t="str">
        <f t="shared" si="0"/>
        <v xml:space="preserve">'Razão Social do Prestador', </v>
      </c>
      <c r="H12" t="s">
        <v>202</v>
      </c>
    </row>
    <row r="13" spans="2:49" x14ac:dyDescent="0.25">
      <c r="B13" s="8" t="s">
        <v>12</v>
      </c>
      <c r="C13" t="str">
        <f t="shared" si="0"/>
        <v xml:space="preserve">'Tipo do Endereço do Prestador', </v>
      </c>
      <c r="H13" t="s">
        <v>203</v>
      </c>
    </row>
    <row r="14" spans="2:49" x14ac:dyDescent="0.25">
      <c r="B14" s="8" t="s">
        <v>13</v>
      </c>
      <c r="C14" t="str">
        <f t="shared" si="0"/>
        <v xml:space="preserve">'Endereço do Prestador', </v>
      </c>
      <c r="H14" t="s">
        <v>204</v>
      </c>
    </row>
    <row r="15" spans="2:49" x14ac:dyDescent="0.25">
      <c r="B15" s="8" t="s">
        <v>14</v>
      </c>
      <c r="C15" t="str">
        <f t="shared" si="0"/>
        <v xml:space="preserve">'Número do Endereço do Prestador', </v>
      </c>
      <c r="H15" t="s">
        <v>205</v>
      </c>
    </row>
    <row r="16" spans="2:49" x14ac:dyDescent="0.25">
      <c r="B16" s="8" t="s">
        <v>15</v>
      </c>
      <c r="C16" t="str">
        <f t="shared" si="0"/>
        <v xml:space="preserve">'Complemento do Endereço do Prestador', </v>
      </c>
      <c r="H16" t="s">
        <v>208</v>
      </c>
    </row>
    <row r="17" spans="2:8" x14ac:dyDescent="0.25">
      <c r="B17" s="8" t="s">
        <v>16</v>
      </c>
      <c r="C17" t="str">
        <f t="shared" si="0"/>
        <v xml:space="preserve">'Bairro do Prestador', </v>
      </c>
      <c r="H17" t="s">
        <v>209</v>
      </c>
    </row>
    <row r="18" spans="2:8" x14ac:dyDescent="0.25">
      <c r="B18" s="8" t="s">
        <v>17</v>
      </c>
      <c r="C18" t="str">
        <f t="shared" si="0"/>
        <v xml:space="preserve">'Cidade do Prestador', </v>
      </c>
      <c r="H18" t="s">
        <v>210</v>
      </c>
    </row>
    <row r="19" spans="2:8" x14ac:dyDescent="0.25">
      <c r="B19" s="8" t="s">
        <v>18</v>
      </c>
      <c r="C19" t="str">
        <f t="shared" si="0"/>
        <v xml:space="preserve">'UF do Prestador', </v>
      </c>
      <c r="H19" t="s">
        <v>214</v>
      </c>
    </row>
    <row r="20" spans="2:8" x14ac:dyDescent="0.25">
      <c r="B20" s="8" t="s">
        <v>19</v>
      </c>
      <c r="C20" t="str">
        <f t="shared" si="0"/>
        <v xml:space="preserve">'CEP do Prestador', </v>
      </c>
      <c r="H20" t="s">
        <v>215</v>
      </c>
    </row>
    <row r="21" spans="2:8" x14ac:dyDescent="0.25">
      <c r="B21" s="8" t="s">
        <v>20</v>
      </c>
      <c r="C21" t="str">
        <f t="shared" si="0"/>
        <v xml:space="preserve">'Email do Prestador', </v>
      </c>
      <c r="H21" t="s">
        <v>216</v>
      </c>
    </row>
    <row r="22" spans="2:8" x14ac:dyDescent="0.25">
      <c r="B22" s="8" t="s">
        <v>21</v>
      </c>
      <c r="C22" t="str">
        <f t="shared" si="0"/>
        <v xml:space="preserve">'Opção Pelo Simples', </v>
      </c>
      <c r="H22" t="s">
        <v>217</v>
      </c>
    </row>
    <row r="23" spans="2:8" x14ac:dyDescent="0.25">
      <c r="B23" s="8" t="s">
        <v>22</v>
      </c>
      <c r="C23" t="str">
        <f t="shared" si="0"/>
        <v xml:space="preserve">'Situação da Nota Fiscal', </v>
      </c>
      <c r="H23" t="s">
        <v>218</v>
      </c>
    </row>
    <row r="24" spans="2:8" x14ac:dyDescent="0.25">
      <c r="B24" s="8" t="s">
        <v>23</v>
      </c>
      <c r="C24" t="str">
        <f t="shared" si="0"/>
        <v xml:space="preserve">'Data de Cancelamento', </v>
      </c>
      <c r="H24" t="s">
        <v>219</v>
      </c>
    </row>
    <row r="25" spans="2:8" x14ac:dyDescent="0.25">
      <c r="B25" s="8" t="s">
        <v>24</v>
      </c>
      <c r="C25" t="str">
        <f t="shared" si="0"/>
        <v xml:space="preserve">'Nº da Guia', </v>
      </c>
      <c r="H25" t="s">
        <v>220</v>
      </c>
    </row>
    <row r="26" spans="2:8" x14ac:dyDescent="0.25">
      <c r="B26" s="8" t="s">
        <v>25</v>
      </c>
      <c r="C26" t="str">
        <f t="shared" si="0"/>
        <v xml:space="preserve">'Data de Quitação da Guia Vinculada a Nota Fiscal', </v>
      </c>
      <c r="H26" t="s">
        <v>221</v>
      </c>
    </row>
    <row r="27" spans="2:8" x14ac:dyDescent="0.25">
      <c r="B27" s="8" t="s">
        <v>26</v>
      </c>
      <c r="C27" t="str">
        <f t="shared" si="0"/>
        <v xml:space="preserve">'Valor dos Serviços', </v>
      </c>
      <c r="H27" t="s">
        <v>223</v>
      </c>
    </row>
    <row r="28" spans="2:8" x14ac:dyDescent="0.25">
      <c r="B28" s="8" t="s">
        <v>27</v>
      </c>
      <c r="C28" t="str">
        <f t="shared" si="0"/>
        <v xml:space="preserve">'Valor das Deduções', </v>
      </c>
      <c r="H28" t="s">
        <v>224</v>
      </c>
    </row>
    <row r="29" spans="2:8" x14ac:dyDescent="0.25">
      <c r="B29" s="8" t="s">
        <v>28</v>
      </c>
      <c r="C29" t="str">
        <f t="shared" si="0"/>
        <v xml:space="preserve">'Código do Serviço Prestado na Nota Fiscal', </v>
      </c>
      <c r="H29" t="s">
        <v>225</v>
      </c>
    </row>
    <row r="30" spans="2:8" x14ac:dyDescent="0.25">
      <c r="B30" s="8" t="s">
        <v>29</v>
      </c>
      <c r="C30" t="str">
        <f t="shared" si="0"/>
        <v xml:space="preserve">'Alíquota', </v>
      </c>
      <c r="H30" t="s">
        <v>226</v>
      </c>
    </row>
    <row r="31" spans="2:8" x14ac:dyDescent="0.25">
      <c r="B31" s="8" t="s">
        <v>30</v>
      </c>
      <c r="C31" t="str">
        <f t="shared" si="0"/>
        <v xml:space="preserve">'ISS devido', </v>
      </c>
      <c r="H31" t="s">
        <v>228</v>
      </c>
    </row>
    <row r="32" spans="2:8" x14ac:dyDescent="0.25">
      <c r="B32" s="8" t="s">
        <v>31</v>
      </c>
      <c r="C32" t="str">
        <f t="shared" si="0"/>
        <v xml:space="preserve">'Valor do Crédito', </v>
      </c>
      <c r="H32" t="s">
        <v>229</v>
      </c>
    </row>
    <row r="33" spans="2:8" x14ac:dyDescent="0.25">
      <c r="B33" s="8" t="s">
        <v>32</v>
      </c>
      <c r="C33" t="str">
        <f t="shared" si="0"/>
        <v xml:space="preserve">'ISS Retido', </v>
      </c>
      <c r="H33" t="s">
        <v>230</v>
      </c>
    </row>
    <row r="34" spans="2:8" x14ac:dyDescent="0.25">
      <c r="B34" s="8" t="s">
        <v>33</v>
      </c>
      <c r="C34" t="str">
        <f t="shared" si="0"/>
        <v xml:space="preserve">'Indicador de CPF/CNPJ do Tomador', </v>
      </c>
      <c r="H34" t="s">
        <v>231</v>
      </c>
    </row>
    <row r="35" spans="2:8" x14ac:dyDescent="0.25">
      <c r="B35" s="8" t="s">
        <v>34</v>
      </c>
      <c r="C35" t="str">
        <f t="shared" si="0"/>
        <v xml:space="preserve">'CPF/CNPJ do Tomador', </v>
      </c>
      <c r="H35" t="s">
        <v>238</v>
      </c>
    </row>
    <row r="36" spans="2:8" x14ac:dyDescent="0.25">
      <c r="B36" s="8" t="s">
        <v>35</v>
      </c>
      <c r="C36" t="str">
        <f t="shared" si="0"/>
        <v xml:space="preserve">'Inscrição Municipal do Tomador', </v>
      </c>
      <c r="H36" t="s">
        <v>239</v>
      </c>
    </row>
    <row r="37" spans="2:8" x14ac:dyDescent="0.25">
      <c r="B37" s="8" t="s">
        <v>36</v>
      </c>
      <c r="C37" t="str">
        <f t="shared" si="0"/>
        <v xml:space="preserve">'Inscrição Estadual do Tomador', </v>
      </c>
      <c r="H37" t="s">
        <v>243</v>
      </c>
    </row>
    <row r="38" spans="2:8" x14ac:dyDescent="0.25">
      <c r="B38" s="8" t="s">
        <v>37</v>
      </c>
      <c r="C38" t="str">
        <f t="shared" si="0"/>
        <v xml:space="preserve">'Razão Social do Tomador', </v>
      </c>
      <c r="H38" t="s">
        <v>246</v>
      </c>
    </row>
    <row r="39" spans="2:8" x14ac:dyDescent="0.25">
      <c r="B39" s="8" t="s">
        <v>38</v>
      </c>
      <c r="C39" t="str">
        <f t="shared" si="0"/>
        <v xml:space="preserve">'Tipo do Endereço do Tomador', </v>
      </c>
      <c r="H39" t="s">
        <v>247</v>
      </c>
    </row>
    <row r="40" spans="2:8" x14ac:dyDescent="0.25">
      <c r="B40" s="8" t="s">
        <v>39</v>
      </c>
      <c r="C40" t="str">
        <f t="shared" si="0"/>
        <v xml:space="preserve">'Endereço do Tomador', </v>
      </c>
      <c r="H40" t="s">
        <v>248</v>
      </c>
    </row>
    <row r="41" spans="2:8" x14ac:dyDescent="0.25">
      <c r="B41" s="8" t="s">
        <v>40</v>
      </c>
      <c r="C41" t="str">
        <f t="shared" si="0"/>
        <v xml:space="preserve">'Número do Endereço do Tomador', </v>
      </c>
      <c r="H41" t="s">
        <v>249</v>
      </c>
    </row>
    <row r="42" spans="2:8" x14ac:dyDescent="0.25">
      <c r="B42" s="8" t="s">
        <v>41</v>
      </c>
      <c r="C42" t="str">
        <f t="shared" si="0"/>
        <v xml:space="preserve">'Complemento do Endereço do Tomador', </v>
      </c>
    </row>
    <row r="43" spans="2:8" x14ac:dyDescent="0.25">
      <c r="B43" s="8" t="s">
        <v>42</v>
      </c>
      <c r="C43" t="str">
        <f t="shared" si="0"/>
        <v xml:space="preserve">'Bairro do Tomador', </v>
      </c>
    </row>
    <row r="44" spans="2:8" x14ac:dyDescent="0.25">
      <c r="B44" s="8" t="s">
        <v>43</v>
      </c>
      <c r="C44" t="str">
        <f t="shared" si="0"/>
        <v xml:space="preserve">'Cidade do Tomador', </v>
      </c>
    </row>
    <row r="45" spans="2:8" x14ac:dyDescent="0.25">
      <c r="B45" s="8" t="s">
        <v>44</v>
      </c>
      <c r="C45" t="str">
        <f t="shared" si="0"/>
        <v xml:space="preserve">'UF do Tomador', </v>
      </c>
    </row>
    <row r="46" spans="2:8" x14ac:dyDescent="0.25">
      <c r="B46" s="8" t="s">
        <v>45</v>
      </c>
      <c r="C46" t="str">
        <f t="shared" si="0"/>
        <v xml:space="preserve">'CEP do Tomador', </v>
      </c>
    </row>
    <row r="47" spans="2:8" x14ac:dyDescent="0.25">
      <c r="B47" s="8" t="s">
        <v>46</v>
      </c>
      <c r="C47" t="str">
        <f t="shared" si="0"/>
        <v xml:space="preserve">'Email do Tomador', </v>
      </c>
    </row>
    <row r="48" spans="2:8" x14ac:dyDescent="0.25">
      <c r="B48" s="8" t="s">
        <v>47</v>
      </c>
      <c r="C48" t="str">
        <f t="shared" si="0"/>
        <v xml:space="preserve">'Nº NFS-e Substituta', </v>
      </c>
    </row>
    <row r="49" spans="2:3" x14ac:dyDescent="0.25">
      <c r="B49" s="8" t="s">
        <v>48</v>
      </c>
      <c r="C49" t="str">
        <f t="shared" si="0"/>
        <v xml:space="preserve">'ISS recolhido', </v>
      </c>
    </row>
    <row r="50" spans="2:3" x14ac:dyDescent="0.25">
      <c r="B50" s="8" t="s">
        <v>49</v>
      </c>
      <c r="C50" t="str">
        <f t="shared" si="0"/>
        <v xml:space="preserve">'ISS a recolher', </v>
      </c>
    </row>
    <row r="51" spans="2:3" x14ac:dyDescent="0.25">
      <c r="B51" s="8" t="s">
        <v>50</v>
      </c>
      <c r="C51" t="str">
        <f t="shared" si="0"/>
        <v xml:space="preserve">'Indicador de CPF/CNPJ do Intermediário', </v>
      </c>
    </row>
    <row r="52" spans="2:3" x14ac:dyDescent="0.25">
      <c r="B52" s="8" t="s">
        <v>51</v>
      </c>
      <c r="C52" t="str">
        <f t="shared" si="0"/>
        <v xml:space="preserve">'CPF/CNPJ do Intermediário', </v>
      </c>
    </row>
    <row r="53" spans="2:3" x14ac:dyDescent="0.25">
      <c r="B53" s="8" t="s">
        <v>52</v>
      </c>
      <c r="C53" t="str">
        <f t="shared" si="0"/>
        <v xml:space="preserve">'Inscrição Municipal do Intermediário', </v>
      </c>
    </row>
    <row r="54" spans="2:3" x14ac:dyDescent="0.25">
      <c r="B54" s="8" t="s">
        <v>53</v>
      </c>
      <c r="C54" t="str">
        <f t="shared" si="0"/>
        <v xml:space="preserve">'Razão Social do Intermediário', </v>
      </c>
    </row>
    <row r="55" spans="2:3" x14ac:dyDescent="0.25">
      <c r="B55" s="8" t="s">
        <v>54</v>
      </c>
      <c r="C55" t="str">
        <f t="shared" si="0"/>
        <v xml:space="preserve">'Repasse do Plano de Saúde', </v>
      </c>
    </row>
    <row r="56" spans="2:3" x14ac:dyDescent="0.25">
      <c r="B56" s="8" t="s">
        <v>55</v>
      </c>
      <c r="C56" t="str">
        <f t="shared" si="0"/>
        <v xml:space="preserve">'PIS/PASEP', </v>
      </c>
    </row>
    <row r="57" spans="2:3" x14ac:dyDescent="0.25">
      <c r="B57" s="8" t="s">
        <v>56</v>
      </c>
      <c r="C57" t="str">
        <f t="shared" si="0"/>
        <v xml:space="preserve">'COFINS', </v>
      </c>
    </row>
    <row r="58" spans="2:3" x14ac:dyDescent="0.25">
      <c r="B58" s="8" t="s">
        <v>57</v>
      </c>
      <c r="C58" t="str">
        <f t="shared" si="0"/>
        <v xml:space="preserve">'INSS', </v>
      </c>
    </row>
    <row r="59" spans="2:3" x14ac:dyDescent="0.25">
      <c r="B59" s="8" t="s">
        <v>58</v>
      </c>
      <c r="C59" t="str">
        <f t="shared" si="0"/>
        <v xml:space="preserve">'IR', </v>
      </c>
    </row>
    <row r="60" spans="2:3" x14ac:dyDescent="0.25">
      <c r="B60" s="8" t="s">
        <v>59</v>
      </c>
      <c r="C60" t="str">
        <f t="shared" si="0"/>
        <v xml:space="preserve">'CSLL', </v>
      </c>
    </row>
    <row r="61" spans="2:3" x14ac:dyDescent="0.25">
      <c r="B61" s="8" t="s">
        <v>60</v>
      </c>
      <c r="C61" t="str">
        <f t="shared" si="0"/>
        <v xml:space="preserve">'Carga tributária: Valor', </v>
      </c>
    </row>
    <row r="62" spans="2:3" x14ac:dyDescent="0.25">
      <c r="B62" s="8" t="s">
        <v>61</v>
      </c>
      <c r="C62" t="str">
        <f t="shared" si="0"/>
        <v xml:space="preserve">'Carga tributária: Porcentagem', </v>
      </c>
    </row>
    <row r="63" spans="2:3" x14ac:dyDescent="0.25">
      <c r="B63" s="8" t="s">
        <v>62</v>
      </c>
      <c r="C63" t="str">
        <f t="shared" si="0"/>
        <v xml:space="preserve">'Carga tributária: Fonte', </v>
      </c>
    </row>
    <row r="64" spans="2:3" x14ac:dyDescent="0.25">
      <c r="B64" s="8" t="s">
        <v>63</v>
      </c>
      <c r="C64" t="str">
        <f t="shared" si="0"/>
        <v xml:space="preserve">'CEI', </v>
      </c>
    </row>
    <row r="65" spans="2:3" x14ac:dyDescent="0.25">
      <c r="B65" s="8" t="s">
        <v>64</v>
      </c>
      <c r="C65" t="str">
        <f t="shared" si="0"/>
        <v xml:space="preserve">'Matrícula da Obra', </v>
      </c>
    </row>
    <row r="66" spans="2:3" x14ac:dyDescent="0.25">
      <c r="B66" s="8" t="s">
        <v>65</v>
      </c>
      <c r="C66" t="str">
        <f t="shared" ref="C66:C73" si="1">_xlfn.CONCAT("'",B66,"', ")</f>
        <v xml:space="preserve">'Município Prestação - cód. IBGE', </v>
      </c>
    </row>
    <row r="67" spans="2:3" x14ac:dyDescent="0.25">
      <c r="B67" t="s">
        <v>66</v>
      </c>
      <c r="C67" t="str">
        <f t="shared" si="1"/>
        <v xml:space="preserve">'Situação do Aceite', </v>
      </c>
    </row>
    <row r="68" spans="2:3" x14ac:dyDescent="0.25">
      <c r="B68" t="s">
        <v>67</v>
      </c>
      <c r="C68" t="str">
        <f t="shared" si="1"/>
        <v xml:space="preserve">'Encapsulamento', </v>
      </c>
    </row>
    <row r="69" spans="2:3" x14ac:dyDescent="0.25">
      <c r="B69" t="s">
        <v>68</v>
      </c>
      <c r="C69" t="str">
        <f t="shared" si="1"/>
        <v xml:space="preserve">'Valor Total Recebido', </v>
      </c>
    </row>
    <row r="70" spans="2:3" x14ac:dyDescent="0.25">
      <c r="B70" t="s">
        <v>69</v>
      </c>
      <c r="C70" t="str">
        <f t="shared" si="1"/>
        <v xml:space="preserve">'Tipo de Consolidação', </v>
      </c>
    </row>
    <row r="71" spans="2:3" x14ac:dyDescent="0.25">
      <c r="B71" t="s">
        <v>70</v>
      </c>
      <c r="C71" t="str">
        <f t="shared" si="1"/>
        <v xml:space="preserve">'Nº NFS-e Consolidada', </v>
      </c>
    </row>
    <row r="72" spans="2:3" x14ac:dyDescent="0.25">
      <c r="B72" t="s">
        <v>71</v>
      </c>
      <c r="C72" t="str">
        <f t="shared" si="1"/>
        <v xml:space="preserve">'Campo Reservado', </v>
      </c>
    </row>
    <row r="73" spans="2:3" x14ac:dyDescent="0.25">
      <c r="B73" t="s">
        <v>72</v>
      </c>
      <c r="C73" t="str">
        <f t="shared" si="1"/>
        <v xml:space="preserve">'Discriminação dos Serviços', 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Planilha4</vt:lpstr>
      <vt:lpstr>Planilha6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Santos de Souza</dc:creator>
  <cp:lastModifiedBy>Igor Santos de Souza</cp:lastModifiedBy>
  <dcterms:created xsi:type="dcterms:W3CDTF">2024-02-15T11:53:39Z</dcterms:created>
  <dcterms:modified xsi:type="dcterms:W3CDTF">2024-02-16T12:38:09Z</dcterms:modified>
</cp:coreProperties>
</file>