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PROGRAM\PYTHON\2-MOVENDO_ARQUIVOS\"/>
    </mc:Choice>
  </mc:AlternateContent>
  <xr:revisionPtr revIDLastSave="0" documentId="13_ncr:1_{C4FFF084-FD47-40D9-9D33-E127DF934364}" xr6:coauthVersionLast="47" xr6:coauthVersionMax="47" xr10:uidLastSave="{00000000-0000-0000-0000-000000000000}"/>
  <bookViews>
    <workbookView xWindow="-108" yWindow="-108" windowWidth="23256" windowHeight="12456" xr2:uid="{9CDA47AB-9C0E-46BE-8BCE-D6480B21ACB7}"/>
  </bookViews>
  <sheets>
    <sheet name="Jettax" sheetId="1" r:id="rId1"/>
    <sheet name="Planilha1" sheetId="4" r:id="rId2"/>
    <sheet name="CLIENTES GERAL" sheetId="2" r:id="rId3"/>
    <sheet name="RELAÇÃO" sheetId="3" r:id="rId4"/>
  </sheets>
  <definedNames>
    <definedName name="_xlnm._FilterDatabase" localSheetId="2" hidden="1">'CLIENTES GERAL'!$A$1:$D$180</definedName>
    <definedName name="_xlnm._FilterDatabase" localSheetId="0" hidden="1">Jettax!$A$1:$D$2</definedName>
    <definedName name="_xlnm._FilterDatabase" localSheetId="3" hidden="1">RELAÇÃO!$A$1:$C$403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7" i="4" l="1"/>
  <c r="J147" i="4" s="1"/>
  <c r="D147" i="4"/>
  <c r="H147" i="4" s="1"/>
  <c r="E146" i="4"/>
  <c r="I146" i="4" s="1"/>
  <c r="D146" i="4"/>
  <c r="H146" i="4" s="1"/>
  <c r="E145" i="4"/>
  <c r="J145" i="4" s="1"/>
  <c r="D145" i="4"/>
  <c r="H145" i="4" s="1"/>
  <c r="E144" i="4"/>
  <c r="J144" i="4" s="1"/>
  <c r="D144" i="4"/>
  <c r="H144" i="4" s="1"/>
  <c r="E143" i="4"/>
  <c r="J143" i="4" s="1"/>
  <c r="D143" i="4"/>
  <c r="F143" i="4" s="1"/>
  <c r="E142" i="4"/>
  <c r="J142" i="4" s="1"/>
  <c r="D142" i="4"/>
  <c r="H142" i="4" s="1"/>
  <c r="E141" i="4"/>
  <c r="J141" i="4" s="1"/>
  <c r="D141" i="4"/>
  <c r="H141" i="4" s="1"/>
  <c r="E140" i="4"/>
  <c r="J140" i="4" s="1"/>
  <c r="D140" i="4"/>
  <c r="G140" i="4" s="1"/>
  <c r="E139" i="4"/>
  <c r="J139" i="4" s="1"/>
  <c r="D139" i="4"/>
  <c r="H139" i="4" s="1"/>
  <c r="E138" i="4"/>
  <c r="I138" i="4" s="1"/>
  <c r="D138" i="4"/>
  <c r="H138" i="4" s="1"/>
  <c r="E137" i="4"/>
  <c r="J137" i="4" s="1"/>
  <c r="D137" i="4"/>
  <c r="H137" i="4" s="1"/>
  <c r="E136" i="4"/>
  <c r="J136" i="4" s="1"/>
  <c r="D136" i="4"/>
  <c r="G136" i="4" s="1"/>
  <c r="E135" i="4"/>
  <c r="J135" i="4" s="1"/>
  <c r="D135" i="4"/>
  <c r="F135" i="4" s="1"/>
  <c r="E134" i="4"/>
  <c r="I134" i="4" s="1"/>
  <c r="D134" i="4"/>
  <c r="H134" i="4" s="1"/>
  <c r="E133" i="4"/>
  <c r="J133" i="4" s="1"/>
  <c r="D133" i="4"/>
  <c r="H133" i="4" s="1"/>
  <c r="E132" i="4"/>
  <c r="J132" i="4" s="1"/>
  <c r="D132" i="4"/>
  <c r="H132" i="4" s="1"/>
  <c r="E131" i="4"/>
  <c r="J131" i="4" s="1"/>
  <c r="D131" i="4"/>
  <c r="H131" i="4" s="1"/>
  <c r="E130" i="4"/>
  <c r="I130" i="4" s="1"/>
  <c r="D130" i="4"/>
  <c r="H130" i="4" s="1"/>
  <c r="E129" i="4"/>
  <c r="J129" i="4" s="1"/>
  <c r="D129" i="4"/>
  <c r="H129" i="4" s="1"/>
  <c r="E128" i="4"/>
  <c r="J128" i="4" s="1"/>
  <c r="D128" i="4"/>
  <c r="G128" i="4" s="1"/>
  <c r="E127" i="4"/>
  <c r="J127" i="4" s="1"/>
  <c r="D127" i="4"/>
  <c r="F127" i="4" s="1"/>
  <c r="E126" i="4"/>
  <c r="J126" i="4" s="1"/>
  <c r="D126" i="4"/>
  <c r="H126" i="4" s="1"/>
  <c r="E125" i="4"/>
  <c r="J125" i="4" s="1"/>
  <c r="D125" i="4"/>
  <c r="H125" i="4" s="1"/>
  <c r="E124" i="4"/>
  <c r="J124" i="4" s="1"/>
  <c r="D124" i="4"/>
  <c r="G124" i="4" s="1"/>
  <c r="E123" i="4"/>
  <c r="J123" i="4" s="1"/>
  <c r="D123" i="4"/>
  <c r="H123" i="4" s="1"/>
  <c r="E122" i="4"/>
  <c r="I122" i="4" s="1"/>
  <c r="D122" i="4"/>
  <c r="H122" i="4" s="1"/>
  <c r="E121" i="4"/>
  <c r="J121" i="4" s="1"/>
  <c r="D121" i="4"/>
  <c r="H121" i="4" s="1"/>
  <c r="E120" i="4"/>
  <c r="J120" i="4" s="1"/>
  <c r="D120" i="4"/>
  <c r="G120" i="4" s="1"/>
  <c r="E119" i="4"/>
  <c r="J119" i="4" s="1"/>
  <c r="D119" i="4"/>
  <c r="F119" i="4" s="1"/>
  <c r="E118" i="4"/>
  <c r="I118" i="4" s="1"/>
  <c r="D118" i="4"/>
  <c r="H118" i="4" s="1"/>
  <c r="E117" i="4"/>
  <c r="J117" i="4" s="1"/>
  <c r="D117" i="4"/>
  <c r="C117" i="4"/>
  <c r="E116" i="4"/>
  <c r="J116" i="4" s="1"/>
  <c r="D116" i="4"/>
  <c r="C116" i="4"/>
  <c r="E115" i="4"/>
  <c r="J115" i="4" s="1"/>
  <c r="D115" i="4"/>
  <c r="H115" i="4" s="1"/>
  <c r="E114" i="4"/>
  <c r="J114" i="4" s="1"/>
  <c r="D114" i="4"/>
  <c r="C114" i="4"/>
  <c r="E113" i="4"/>
  <c r="I113" i="4" s="1"/>
  <c r="D113" i="4"/>
  <c r="C113" i="4"/>
  <c r="E112" i="4"/>
  <c r="J112" i="4" s="1"/>
  <c r="D112" i="4"/>
  <c r="H112" i="4" s="1"/>
  <c r="E111" i="4"/>
  <c r="J111" i="4" s="1"/>
  <c r="D111" i="4"/>
  <c r="H111" i="4" s="1"/>
  <c r="E110" i="4"/>
  <c r="I110" i="4" s="1"/>
  <c r="D110" i="4"/>
  <c r="H110" i="4" s="1"/>
  <c r="E109" i="4"/>
  <c r="J109" i="4" s="1"/>
  <c r="D109" i="4"/>
  <c r="C109" i="4"/>
  <c r="E108" i="4"/>
  <c r="J108" i="4" s="1"/>
  <c r="D108" i="4"/>
  <c r="C108" i="4"/>
  <c r="E107" i="4"/>
  <c r="J107" i="4" s="1"/>
  <c r="D107" i="4"/>
  <c r="G107" i="4" s="1"/>
  <c r="E106" i="4"/>
  <c r="J106" i="4" s="1"/>
  <c r="D106" i="4"/>
  <c r="G106" i="4" s="1"/>
  <c r="E105" i="4"/>
  <c r="J105" i="4" s="1"/>
  <c r="D105" i="4"/>
  <c r="F105" i="4" s="1"/>
  <c r="E104" i="4"/>
  <c r="I104" i="4" s="1"/>
  <c r="D104" i="4"/>
  <c r="G104" i="4" s="1"/>
  <c r="E103" i="4"/>
  <c r="J103" i="4" s="1"/>
  <c r="D103" i="4"/>
  <c r="H103" i="4" s="1"/>
  <c r="E102" i="4"/>
  <c r="J102" i="4" s="1"/>
  <c r="D102" i="4"/>
  <c r="H102" i="4" s="1"/>
  <c r="E101" i="4"/>
  <c r="J101" i="4" s="1"/>
  <c r="D101" i="4"/>
  <c r="H101" i="4" s="1"/>
  <c r="E100" i="4"/>
  <c r="I100" i="4" s="1"/>
  <c r="D100" i="4"/>
  <c r="H100" i="4" s="1"/>
  <c r="E99" i="4"/>
  <c r="J99" i="4" s="1"/>
  <c r="D99" i="4"/>
  <c r="H99" i="4" s="1"/>
  <c r="E98" i="4"/>
  <c r="I98" i="4" s="1"/>
  <c r="D98" i="4"/>
  <c r="G98" i="4" s="1"/>
  <c r="E97" i="4"/>
  <c r="J97" i="4" s="1"/>
  <c r="D97" i="4"/>
  <c r="F97" i="4" s="1"/>
  <c r="E96" i="4"/>
  <c r="I96" i="4" s="1"/>
  <c r="D96" i="4"/>
  <c r="H96" i="4" s="1"/>
  <c r="E95" i="4"/>
  <c r="J95" i="4" s="1"/>
  <c r="D95" i="4"/>
  <c r="H95" i="4" s="1"/>
  <c r="E94" i="4"/>
  <c r="J94" i="4" s="1"/>
  <c r="D94" i="4"/>
  <c r="H94" i="4" s="1"/>
  <c r="E93" i="4"/>
  <c r="J93" i="4" s="1"/>
  <c r="D93" i="4"/>
  <c r="H93" i="4" s="1"/>
  <c r="E92" i="4"/>
  <c r="I92" i="4" s="1"/>
  <c r="D92" i="4"/>
  <c r="H92" i="4" s="1"/>
  <c r="E91" i="4"/>
  <c r="J91" i="4" s="1"/>
  <c r="D91" i="4"/>
  <c r="H91" i="4" s="1"/>
  <c r="E90" i="4"/>
  <c r="J90" i="4" s="1"/>
  <c r="D90" i="4"/>
  <c r="G90" i="4" s="1"/>
  <c r="E89" i="4"/>
  <c r="J89" i="4" s="1"/>
  <c r="D89" i="4"/>
  <c r="F89" i="4" s="1"/>
  <c r="E88" i="4"/>
  <c r="I88" i="4" s="1"/>
  <c r="D88" i="4"/>
  <c r="G88" i="4" s="1"/>
  <c r="E87" i="4"/>
  <c r="J87" i="4" s="1"/>
  <c r="D87" i="4"/>
  <c r="H87" i="4" s="1"/>
  <c r="E86" i="4"/>
  <c r="J86" i="4" s="1"/>
  <c r="D86" i="4"/>
  <c r="H86" i="4" s="1"/>
  <c r="E85" i="4"/>
  <c r="J85" i="4" s="1"/>
  <c r="D85" i="4"/>
  <c r="H85" i="4" s="1"/>
  <c r="E84" i="4"/>
  <c r="I84" i="4" s="1"/>
  <c r="D84" i="4"/>
  <c r="H84" i="4" s="1"/>
  <c r="E83" i="4"/>
  <c r="J83" i="4" s="1"/>
  <c r="D83" i="4"/>
  <c r="G83" i="4" s="1"/>
  <c r="E82" i="4"/>
  <c r="I82" i="4" s="1"/>
  <c r="D82" i="4"/>
  <c r="G82" i="4" s="1"/>
  <c r="E81" i="4"/>
  <c r="J81" i="4" s="1"/>
  <c r="D81" i="4"/>
  <c r="F81" i="4" s="1"/>
  <c r="E80" i="4"/>
  <c r="I80" i="4" s="1"/>
  <c r="D80" i="4"/>
  <c r="H80" i="4" s="1"/>
  <c r="E79" i="4"/>
  <c r="J79" i="4" s="1"/>
  <c r="D79" i="4"/>
  <c r="H79" i="4" s="1"/>
  <c r="E78" i="4"/>
  <c r="J78" i="4" s="1"/>
  <c r="D78" i="4"/>
  <c r="H78" i="4" s="1"/>
  <c r="E77" i="4"/>
  <c r="J77" i="4" s="1"/>
  <c r="D77" i="4"/>
  <c r="H77" i="4" s="1"/>
  <c r="E76" i="4"/>
  <c r="J76" i="4" s="1"/>
  <c r="D76" i="4"/>
  <c r="H76" i="4" s="1"/>
  <c r="E75" i="4"/>
  <c r="J75" i="4" s="1"/>
  <c r="D75" i="4"/>
  <c r="H75" i="4" s="1"/>
  <c r="E74" i="4"/>
  <c r="J74" i="4" s="1"/>
  <c r="D74" i="4"/>
  <c r="G74" i="4" s="1"/>
  <c r="E73" i="4"/>
  <c r="J73" i="4" s="1"/>
  <c r="D73" i="4"/>
  <c r="F73" i="4" s="1"/>
  <c r="E72" i="4"/>
  <c r="I72" i="4" s="1"/>
  <c r="D72" i="4"/>
  <c r="G72" i="4" s="1"/>
  <c r="E71" i="4"/>
  <c r="J71" i="4" s="1"/>
  <c r="D71" i="4"/>
  <c r="H71" i="4" s="1"/>
  <c r="E70" i="4"/>
  <c r="J70" i="4" s="1"/>
  <c r="D70" i="4"/>
  <c r="H70" i="4" s="1"/>
  <c r="E69" i="4"/>
  <c r="J69" i="4" s="1"/>
  <c r="D69" i="4"/>
  <c r="F69" i="4" s="1"/>
  <c r="E68" i="4"/>
  <c r="J68" i="4" s="1"/>
  <c r="D68" i="4"/>
  <c r="H68" i="4" s="1"/>
  <c r="E67" i="4"/>
  <c r="J67" i="4" s="1"/>
  <c r="D67" i="4"/>
  <c r="H67" i="4" s="1"/>
  <c r="E66" i="4"/>
  <c r="I66" i="4" s="1"/>
  <c r="D66" i="4"/>
  <c r="G66" i="4" s="1"/>
  <c r="E65" i="4"/>
  <c r="J65" i="4" s="1"/>
  <c r="D65" i="4"/>
  <c r="F65" i="4" s="1"/>
  <c r="E64" i="4"/>
  <c r="I64" i="4" s="1"/>
  <c r="D64" i="4"/>
  <c r="H64" i="4" s="1"/>
  <c r="E63" i="4"/>
  <c r="J63" i="4" s="1"/>
  <c r="D63" i="4"/>
  <c r="H63" i="4" s="1"/>
  <c r="E62" i="4"/>
  <c r="J62" i="4" s="1"/>
  <c r="D62" i="4"/>
  <c r="H62" i="4" s="1"/>
  <c r="E61" i="4"/>
  <c r="J61" i="4" s="1"/>
  <c r="D61" i="4"/>
  <c r="H61" i="4" s="1"/>
  <c r="E60" i="4"/>
  <c r="J60" i="4" s="1"/>
  <c r="D60" i="4"/>
  <c r="H60" i="4" s="1"/>
  <c r="E59" i="4"/>
  <c r="J59" i="4" s="1"/>
  <c r="D59" i="4"/>
  <c r="H59" i="4" s="1"/>
  <c r="E58" i="4"/>
  <c r="J58" i="4" s="1"/>
  <c r="D58" i="4"/>
  <c r="G58" i="4" s="1"/>
  <c r="E57" i="4"/>
  <c r="J57" i="4" s="1"/>
  <c r="D57" i="4"/>
  <c r="F57" i="4" s="1"/>
  <c r="E56" i="4"/>
  <c r="I56" i="4" s="1"/>
  <c r="D56" i="4"/>
  <c r="H56" i="4" s="1"/>
  <c r="E55" i="4"/>
  <c r="J55" i="4" s="1"/>
  <c r="D55" i="4"/>
  <c r="H55" i="4" s="1"/>
  <c r="E54" i="4"/>
  <c r="J54" i="4" s="1"/>
  <c r="D54" i="4"/>
  <c r="H54" i="4" s="1"/>
  <c r="E53" i="4"/>
  <c r="J53" i="4" s="1"/>
  <c r="D53" i="4"/>
  <c r="F53" i="4" s="1"/>
  <c r="E52" i="4"/>
  <c r="J52" i="4" s="1"/>
  <c r="D52" i="4"/>
  <c r="G52" i="4" s="1"/>
  <c r="E51" i="4"/>
  <c r="J51" i="4" s="1"/>
  <c r="D51" i="4"/>
  <c r="G51" i="4" s="1"/>
  <c r="E50" i="4"/>
  <c r="I50" i="4" s="1"/>
  <c r="D50" i="4"/>
  <c r="G50" i="4" s="1"/>
  <c r="E49" i="4"/>
  <c r="J49" i="4" s="1"/>
  <c r="D49" i="4"/>
  <c r="F49" i="4" s="1"/>
  <c r="E48" i="4"/>
  <c r="I48" i="4" s="1"/>
  <c r="D48" i="4"/>
  <c r="H48" i="4" s="1"/>
  <c r="E47" i="4"/>
  <c r="J47" i="4" s="1"/>
  <c r="D47" i="4"/>
  <c r="H47" i="4" s="1"/>
  <c r="E46" i="4"/>
  <c r="J46" i="4" s="1"/>
  <c r="D46" i="4"/>
  <c r="H46" i="4" s="1"/>
  <c r="E45" i="4"/>
  <c r="J45" i="4" s="1"/>
  <c r="D45" i="4"/>
  <c r="H45" i="4" s="1"/>
  <c r="E44" i="4"/>
  <c r="J44" i="4" s="1"/>
  <c r="D44" i="4"/>
  <c r="H44" i="4" s="1"/>
  <c r="E43" i="4"/>
  <c r="J43" i="4" s="1"/>
  <c r="D43" i="4"/>
  <c r="F43" i="4" s="1"/>
  <c r="E42" i="4"/>
  <c r="J42" i="4" s="1"/>
  <c r="D42" i="4"/>
  <c r="G42" i="4" s="1"/>
  <c r="E41" i="4"/>
  <c r="J41" i="4" s="1"/>
  <c r="D41" i="4"/>
  <c r="F41" i="4" s="1"/>
  <c r="E40" i="4"/>
  <c r="I40" i="4" s="1"/>
  <c r="D40" i="4"/>
  <c r="G40" i="4" s="1"/>
  <c r="E39" i="4"/>
  <c r="J39" i="4" s="1"/>
  <c r="D39" i="4"/>
  <c r="H39" i="4" s="1"/>
  <c r="E38" i="4"/>
  <c r="J38" i="4" s="1"/>
  <c r="D38" i="4"/>
  <c r="H38" i="4" s="1"/>
  <c r="E37" i="4"/>
  <c r="J37" i="4" s="1"/>
  <c r="D37" i="4"/>
  <c r="F37" i="4" s="1"/>
  <c r="E36" i="4"/>
  <c r="J36" i="4" s="1"/>
  <c r="D36" i="4"/>
  <c r="G36" i="4" s="1"/>
  <c r="E35" i="4"/>
  <c r="J35" i="4" s="1"/>
  <c r="D35" i="4"/>
  <c r="H35" i="4" s="1"/>
  <c r="E34" i="4"/>
  <c r="J34" i="4" s="1"/>
  <c r="D34" i="4"/>
  <c r="G34" i="4" s="1"/>
  <c r="E33" i="4"/>
  <c r="J33" i="4" s="1"/>
  <c r="D33" i="4"/>
  <c r="F33" i="4" s="1"/>
  <c r="E32" i="4"/>
  <c r="I32" i="4" s="1"/>
  <c r="D32" i="4"/>
  <c r="H32" i="4" s="1"/>
  <c r="E31" i="4"/>
  <c r="J31" i="4" s="1"/>
  <c r="D31" i="4"/>
  <c r="H31" i="4" s="1"/>
  <c r="E30" i="4"/>
  <c r="J30" i="4" s="1"/>
  <c r="D30" i="4"/>
  <c r="H30" i="4" s="1"/>
  <c r="E29" i="4"/>
  <c r="J29" i="4" s="1"/>
  <c r="D29" i="4"/>
  <c r="H29" i="4" s="1"/>
  <c r="E28" i="4"/>
  <c r="J28" i="4" s="1"/>
  <c r="D28" i="4"/>
  <c r="H28" i="4" s="1"/>
  <c r="E27" i="4"/>
  <c r="J27" i="4" s="1"/>
  <c r="D27" i="4"/>
  <c r="H27" i="4" s="1"/>
  <c r="E26" i="4"/>
  <c r="J26" i="4" s="1"/>
  <c r="D26" i="4"/>
  <c r="G26" i="4" s="1"/>
  <c r="E25" i="4"/>
  <c r="J25" i="4" s="1"/>
  <c r="D25" i="4"/>
  <c r="F25" i="4" s="1"/>
  <c r="E24" i="4"/>
  <c r="I24" i="4" s="1"/>
  <c r="D24" i="4"/>
  <c r="G24" i="4" s="1"/>
  <c r="E23" i="4"/>
  <c r="J23" i="4" s="1"/>
  <c r="D23" i="4"/>
  <c r="H23" i="4" s="1"/>
  <c r="E22" i="4"/>
  <c r="J22" i="4" s="1"/>
  <c r="D22" i="4"/>
  <c r="H22" i="4" s="1"/>
  <c r="E21" i="4"/>
  <c r="J21" i="4" s="1"/>
  <c r="D21" i="4"/>
  <c r="F21" i="4" s="1"/>
  <c r="E20" i="4"/>
  <c r="J20" i="4" s="1"/>
  <c r="D20" i="4"/>
  <c r="H20" i="4" s="1"/>
  <c r="E19" i="4"/>
  <c r="J19" i="4" s="1"/>
  <c r="D19" i="4"/>
  <c r="F19" i="4" s="1"/>
  <c r="E18" i="4"/>
  <c r="J18" i="4" s="1"/>
  <c r="D18" i="4"/>
  <c r="G18" i="4" s="1"/>
  <c r="E17" i="4"/>
  <c r="J17" i="4" s="1"/>
  <c r="D17" i="4"/>
  <c r="F17" i="4" s="1"/>
  <c r="E16" i="4"/>
  <c r="I16" i="4" s="1"/>
  <c r="D16" i="4"/>
  <c r="H16" i="4" s="1"/>
  <c r="E15" i="4"/>
  <c r="J15" i="4" s="1"/>
  <c r="D15" i="4"/>
  <c r="H15" i="4" s="1"/>
  <c r="E14" i="4"/>
  <c r="J14" i="4" s="1"/>
  <c r="D14" i="4"/>
  <c r="H14" i="4" s="1"/>
  <c r="E13" i="4"/>
  <c r="J13" i="4" s="1"/>
  <c r="D13" i="4"/>
  <c r="H13" i="4" s="1"/>
  <c r="E12" i="4"/>
  <c r="J12" i="4" s="1"/>
  <c r="D12" i="4"/>
  <c r="H12" i="4" s="1"/>
  <c r="E11" i="4"/>
  <c r="J11" i="4" s="1"/>
  <c r="D11" i="4"/>
  <c r="F11" i="4" s="1"/>
  <c r="E10" i="4"/>
  <c r="I10" i="4" s="1"/>
  <c r="D10" i="4"/>
  <c r="G10" i="4" s="1"/>
  <c r="E9" i="4"/>
  <c r="J9" i="4" s="1"/>
  <c r="D9" i="4"/>
  <c r="F9" i="4" s="1"/>
  <c r="E8" i="4"/>
  <c r="I8" i="4" s="1"/>
  <c r="D8" i="4"/>
  <c r="H8" i="4" s="1"/>
  <c r="E7" i="4"/>
  <c r="J7" i="4" s="1"/>
  <c r="D7" i="4"/>
  <c r="H7" i="4" s="1"/>
  <c r="E6" i="4"/>
  <c r="J6" i="4" s="1"/>
  <c r="D6" i="4"/>
  <c r="H6" i="4" s="1"/>
  <c r="E5" i="4"/>
  <c r="J5" i="4" s="1"/>
  <c r="D5" i="4"/>
  <c r="F5" i="4" s="1"/>
  <c r="E4" i="4"/>
  <c r="J4" i="4" s="1"/>
  <c r="D4" i="4"/>
  <c r="H4" i="4" s="1"/>
  <c r="E3" i="4"/>
  <c r="I3" i="4" s="1"/>
  <c r="D3" i="4"/>
  <c r="G3" i="4" s="1"/>
  <c r="E2" i="4"/>
  <c r="J2" i="4" s="1"/>
  <c r="D2" i="4"/>
  <c r="G2" i="4" s="1"/>
  <c r="B394" i="3"/>
  <c r="B393" i="3"/>
  <c r="B392" i="3"/>
  <c r="B390" i="3"/>
  <c r="B380" i="3"/>
  <c r="B379" i="3"/>
  <c r="B378" i="3"/>
  <c r="B376" i="3"/>
  <c r="B375" i="3"/>
  <c r="B374" i="3"/>
  <c r="B373" i="3"/>
  <c r="B372" i="3"/>
  <c r="B371" i="3"/>
  <c r="B370" i="3"/>
  <c r="B367" i="3"/>
  <c r="B364" i="3"/>
  <c r="B363" i="3"/>
  <c r="B362" i="3"/>
  <c r="B361" i="3"/>
  <c r="B360" i="3"/>
  <c r="B354" i="3"/>
  <c r="B351" i="3"/>
  <c r="B345" i="3"/>
  <c r="B344" i="3"/>
  <c r="B343" i="3"/>
  <c r="B341" i="3"/>
  <c r="B338" i="3"/>
  <c r="B328" i="3"/>
  <c r="B327" i="3"/>
  <c r="B324" i="3"/>
  <c r="B323" i="3"/>
  <c r="B321" i="3"/>
  <c r="B320" i="3"/>
  <c r="B318" i="3"/>
  <c r="B311" i="3"/>
  <c r="B308" i="3"/>
  <c r="B307" i="3"/>
  <c r="B306" i="3"/>
  <c r="B305" i="3"/>
  <c r="B304" i="3"/>
  <c r="B299" i="3"/>
  <c r="B294" i="3"/>
  <c r="B292" i="3"/>
  <c r="B290" i="3"/>
  <c r="B288" i="3"/>
  <c r="B287" i="3"/>
  <c r="B286" i="3"/>
  <c r="B284" i="3"/>
  <c r="B280" i="3"/>
  <c r="B278" i="3"/>
  <c r="B277" i="3"/>
  <c r="B276" i="3"/>
  <c r="B274" i="3"/>
  <c r="B270" i="3"/>
  <c r="B267" i="3"/>
  <c r="B266" i="3"/>
  <c r="B265" i="3"/>
  <c r="B262" i="3"/>
  <c r="B261" i="3"/>
  <c r="B260" i="3"/>
  <c r="B256" i="3"/>
  <c r="B254" i="3"/>
  <c r="B253" i="3"/>
  <c r="B252" i="3"/>
  <c r="B251" i="3"/>
  <c r="B250" i="3"/>
  <c r="B249" i="3"/>
  <c r="B248" i="3"/>
  <c r="B247" i="3"/>
  <c r="B244" i="3"/>
  <c r="B243" i="3"/>
  <c r="B239" i="3"/>
  <c r="B237" i="3"/>
  <c r="B235" i="3"/>
  <c r="B232" i="3"/>
  <c r="B230" i="3"/>
  <c r="B228" i="3"/>
  <c r="B226" i="3"/>
  <c r="B225" i="3"/>
  <c r="B224" i="3"/>
  <c r="B223" i="3"/>
  <c r="B222" i="3"/>
  <c r="B221" i="3"/>
  <c r="B218" i="3"/>
  <c r="B217" i="3"/>
  <c r="B216" i="3"/>
  <c r="B214" i="3"/>
  <c r="B213" i="3"/>
  <c r="B212" i="3"/>
  <c r="B210" i="3"/>
  <c r="B209" i="3"/>
  <c r="B208" i="3"/>
  <c r="B206" i="3"/>
  <c r="B205" i="3"/>
  <c r="B204" i="3"/>
  <c r="B201" i="3"/>
  <c r="B200" i="3"/>
  <c r="B198" i="3"/>
  <c r="B196" i="3"/>
  <c r="B193" i="3"/>
  <c r="B192" i="3"/>
  <c r="B191" i="3"/>
  <c r="B190" i="3"/>
  <c r="B186" i="3"/>
  <c r="B185" i="3"/>
  <c r="B184" i="3"/>
  <c r="B183" i="3"/>
  <c r="B178" i="3"/>
  <c r="B175" i="3"/>
  <c r="B173" i="3"/>
  <c r="B172" i="3"/>
  <c r="B171" i="3"/>
  <c r="B170" i="3"/>
  <c r="B168" i="3"/>
  <c r="B167" i="3"/>
  <c r="B166" i="3"/>
  <c r="B165" i="3"/>
  <c r="B164" i="3"/>
  <c r="B157" i="3"/>
  <c r="B153" i="3"/>
  <c r="B147" i="3"/>
  <c r="B144" i="3"/>
  <c r="B142" i="3"/>
  <c r="B141" i="3"/>
  <c r="B139" i="3"/>
  <c r="B135" i="3"/>
  <c r="B134" i="3"/>
  <c r="B133" i="3"/>
  <c r="B132" i="3"/>
  <c r="B131" i="3"/>
  <c r="B130" i="3"/>
  <c r="B129" i="3"/>
  <c r="B128" i="3"/>
  <c r="B125" i="3"/>
  <c r="B124" i="3"/>
  <c r="B122" i="3"/>
  <c r="B117" i="3"/>
  <c r="B116" i="3"/>
  <c r="B114" i="3"/>
  <c r="B113" i="3"/>
  <c r="B111" i="3"/>
  <c r="B105" i="3"/>
  <c r="B104" i="3"/>
  <c r="B89" i="3"/>
  <c r="B83" i="3"/>
  <c r="B82" i="3"/>
  <c r="B79" i="3"/>
  <c r="B78" i="3"/>
  <c r="B76" i="3"/>
  <c r="B75" i="3"/>
  <c r="B72" i="3"/>
  <c r="B71" i="3"/>
  <c r="B70" i="3"/>
  <c r="B69" i="3"/>
  <c r="B68" i="3"/>
  <c r="B66" i="3"/>
  <c r="B65" i="3"/>
  <c r="B64" i="3"/>
  <c r="B62" i="3"/>
  <c r="B61" i="3"/>
  <c r="B54" i="3"/>
  <c r="B53" i="3"/>
  <c r="B51" i="3"/>
  <c r="B50" i="3"/>
  <c r="B49" i="3"/>
  <c r="B47" i="3"/>
  <c r="B46" i="3"/>
  <c r="B45" i="3"/>
  <c r="B44" i="3"/>
  <c r="B43" i="3"/>
  <c r="B42" i="3"/>
  <c r="B41" i="3"/>
  <c r="B40" i="3"/>
  <c r="B39" i="3"/>
  <c r="B38" i="3"/>
  <c r="B37" i="3"/>
  <c r="B33" i="3"/>
  <c r="B32" i="3"/>
  <c r="B31" i="3"/>
  <c r="B30" i="3"/>
  <c r="B29" i="3"/>
  <c r="B27" i="3"/>
  <c r="B25" i="3"/>
  <c r="B22" i="3"/>
  <c r="B21" i="3"/>
  <c r="B19" i="3"/>
  <c r="B15" i="3"/>
  <c r="B10" i="3"/>
  <c r="B9" i="3"/>
  <c r="B6" i="3"/>
  <c r="B5" i="3"/>
  <c r="B3" i="3"/>
  <c r="B333" i="3"/>
  <c r="B391" i="3"/>
  <c r="B389" i="3"/>
  <c r="B388" i="3"/>
  <c r="B387" i="3"/>
  <c r="B386" i="3"/>
  <c r="B385" i="3"/>
  <c r="B384" i="3"/>
  <c r="B383" i="3"/>
  <c r="B382" i="3"/>
  <c r="B381" i="3"/>
  <c r="B377" i="3"/>
  <c r="B369" i="3"/>
  <c r="B368" i="3"/>
  <c r="B366" i="3"/>
  <c r="B365" i="3"/>
  <c r="B359" i="3"/>
  <c r="B358" i="3"/>
  <c r="B357" i="3"/>
  <c r="B356" i="3"/>
  <c r="B355" i="3"/>
  <c r="B353" i="3"/>
  <c r="B352" i="3"/>
  <c r="B350" i="3"/>
  <c r="B349" i="3"/>
  <c r="B348" i="3"/>
  <c r="B347" i="3"/>
  <c r="B346" i="3"/>
  <c r="B342" i="3"/>
  <c r="B340" i="3"/>
  <c r="B339" i="3"/>
  <c r="B337" i="3"/>
  <c r="B336" i="3"/>
  <c r="B335" i="3"/>
  <c r="B334" i="3"/>
  <c r="B332" i="3"/>
  <c r="B331" i="3"/>
  <c r="B330" i="3"/>
  <c r="B329" i="3"/>
  <c r="B326" i="3"/>
  <c r="B325" i="3"/>
  <c r="B322" i="3"/>
  <c r="B319" i="3"/>
  <c r="B317" i="3"/>
  <c r="B316" i="3"/>
  <c r="B315" i="3"/>
  <c r="B314" i="3"/>
  <c r="B313" i="3"/>
  <c r="B312" i="3"/>
  <c r="B310" i="3"/>
  <c r="B309" i="3"/>
  <c r="B303" i="3"/>
  <c r="B302" i="3"/>
  <c r="B301" i="3"/>
  <c r="B300" i="3"/>
  <c r="B298" i="3"/>
  <c r="B297" i="3"/>
  <c r="B296" i="3"/>
  <c r="B295" i="3"/>
  <c r="B293" i="3"/>
  <c r="B291" i="3"/>
  <c r="B289" i="3"/>
  <c r="B285" i="3"/>
  <c r="B283" i="3"/>
  <c r="B282" i="3"/>
  <c r="B281" i="3"/>
  <c r="B279" i="3"/>
  <c r="B275" i="3"/>
  <c r="B273" i="3"/>
  <c r="B272" i="3"/>
  <c r="B271" i="3"/>
  <c r="B269" i="3"/>
  <c r="B268" i="3"/>
  <c r="B264" i="3"/>
  <c r="B263" i="3"/>
  <c r="B259" i="3"/>
  <c r="B258" i="3"/>
  <c r="B257" i="3"/>
  <c r="B255" i="3"/>
  <c r="B246" i="3"/>
  <c r="B245" i="3"/>
  <c r="B242" i="3"/>
  <c r="B241" i="3"/>
  <c r="B240" i="3"/>
  <c r="B238" i="3"/>
  <c r="B236" i="3"/>
  <c r="B234" i="3"/>
  <c r="B233" i="3"/>
  <c r="B231" i="3"/>
  <c r="B229" i="3"/>
  <c r="B227" i="3"/>
  <c r="B220" i="3"/>
  <c r="B219" i="3"/>
  <c r="B215" i="3"/>
  <c r="B211" i="3"/>
  <c r="B207" i="3"/>
  <c r="B203" i="3"/>
  <c r="B202" i="3"/>
  <c r="B199" i="3"/>
  <c r="B197" i="3"/>
  <c r="B195" i="3"/>
  <c r="B194" i="3"/>
  <c r="B189" i="3"/>
  <c r="B188" i="3"/>
  <c r="B187" i="3"/>
  <c r="B182" i="3"/>
  <c r="B181" i="3"/>
  <c r="B180" i="3"/>
  <c r="B179" i="3"/>
  <c r="B177" i="3"/>
  <c r="B176" i="3"/>
  <c r="B174" i="3"/>
  <c r="B169" i="3"/>
  <c r="B163" i="3"/>
  <c r="B162" i="3"/>
  <c r="B161" i="3"/>
  <c r="B160" i="3"/>
  <c r="B159" i="3"/>
  <c r="B158" i="3"/>
  <c r="B156" i="3"/>
  <c r="B155" i="3"/>
  <c r="B154" i="3"/>
  <c r="B152" i="3"/>
  <c r="B151" i="3"/>
  <c r="B150" i="3"/>
  <c r="B149" i="3"/>
  <c r="B148" i="3"/>
  <c r="B146" i="3"/>
  <c r="B145" i="3"/>
  <c r="B143" i="3"/>
  <c r="B140" i="3"/>
  <c r="B138" i="3"/>
  <c r="B137" i="3"/>
  <c r="B136" i="3"/>
  <c r="B127" i="3"/>
  <c r="B126" i="3"/>
  <c r="B123" i="3"/>
  <c r="B121" i="3"/>
  <c r="B120" i="3"/>
  <c r="B119" i="3"/>
  <c r="B118" i="3"/>
  <c r="B115" i="3"/>
  <c r="B112" i="3"/>
  <c r="B110" i="3"/>
  <c r="B109" i="3"/>
  <c r="B108" i="3"/>
  <c r="B107" i="3"/>
  <c r="B106" i="3"/>
  <c r="B103" i="3"/>
  <c r="B102" i="3"/>
  <c r="B101" i="3"/>
  <c r="B99" i="3"/>
  <c r="B100" i="3"/>
  <c r="B98" i="3"/>
  <c r="B97" i="3"/>
  <c r="B96" i="3"/>
  <c r="B95" i="3"/>
  <c r="B94" i="3"/>
  <c r="B92" i="3"/>
  <c r="B93" i="3"/>
  <c r="B91" i="3"/>
  <c r="B90" i="3"/>
  <c r="B88" i="3"/>
  <c r="B87" i="3"/>
  <c r="B86" i="3"/>
  <c r="B85" i="3"/>
  <c r="B84" i="3"/>
  <c r="B81" i="3"/>
  <c r="B80" i="3"/>
  <c r="B77" i="3"/>
  <c r="B74" i="3"/>
  <c r="B73" i="3"/>
  <c r="B67" i="3"/>
  <c r="B63" i="3"/>
  <c r="B60" i="3"/>
  <c r="B59" i="3"/>
  <c r="B58" i="3"/>
  <c r="B57" i="3"/>
  <c r="B56" i="3"/>
  <c r="B55" i="3"/>
  <c r="B52" i="3"/>
  <c r="B48" i="3"/>
  <c r="B36" i="3"/>
  <c r="B35" i="3"/>
  <c r="B34" i="3"/>
  <c r="B28" i="3"/>
  <c r="B26" i="3"/>
  <c r="B24" i="3"/>
  <c r="B23" i="3"/>
  <c r="B20" i="3"/>
  <c r="B18" i="3"/>
  <c r="B17" i="3"/>
  <c r="B16" i="3"/>
  <c r="B14" i="3"/>
  <c r="B13" i="3"/>
  <c r="B12" i="3"/>
  <c r="B11" i="3"/>
  <c r="B8" i="3"/>
  <c r="B7" i="3"/>
  <c r="B4" i="3"/>
  <c r="B2" i="3"/>
  <c r="C40" i="2"/>
  <c r="C41" i="2"/>
  <c r="H11" i="4" l="1"/>
  <c r="G11" i="4"/>
  <c r="G129" i="4"/>
  <c r="F32" i="4"/>
  <c r="J10" i="4"/>
  <c r="G43" i="4"/>
  <c r="H43" i="4"/>
  <c r="I91" i="4"/>
  <c r="H108" i="4"/>
  <c r="I17" i="4"/>
  <c r="F129" i="4"/>
  <c r="G116" i="4"/>
  <c r="F103" i="4"/>
  <c r="G123" i="4"/>
  <c r="H65" i="4"/>
  <c r="I65" i="4"/>
  <c r="F96" i="4"/>
  <c r="G103" i="4"/>
  <c r="H117" i="4"/>
  <c r="I68" i="4"/>
  <c r="I14" i="4"/>
  <c r="F3" i="4"/>
  <c r="H49" i="4"/>
  <c r="G55" i="4"/>
  <c r="H83" i="4"/>
  <c r="G95" i="4"/>
  <c r="G101" i="4"/>
  <c r="I90" i="4"/>
  <c r="F95" i="4"/>
  <c r="H3" i="4"/>
  <c r="H10" i="4"/>
  <c r="F36" i="4"/>
  <c r="F115" i="4"/>
  <c r="I121" i="4"/>
  <c r="G135" i="4"/>
  <c r="I142" i="4"/>
  <c r="F91" i="4"/>
  <c r="G115" i="4"/>
  <c r="H135" i="4"/>
  <c r="J3" i="4"/>
  <c r="G91" i="4"/>
  <c r="F55" i="4"/>
  <c r="H17" i="4"/>
  <c r="J24" i="4"/>
  <c r="I52" i="4"/>
  <c r="G33" i="4"/>
  <c r="J92" i="4"/>
  <c r="H33" i="4"/>
  <c r="G81" i="4"/>
  <c r="I33" i="4"/>
  <c r="F40" i="4"/>
  <c r="H53" i="4"/>
  <c r="H81" i="4"/>
  <c r="H40" i="4"/>
  <c r="I81" i="4"/>
  <c r="I83" i="4"/>
  <c r="G119" i="4"/>
  <c r="I30" i="4"/>
  <c r="J40" i="4"/>
  <c r="I46" i="4"/>
  <c r="H51" i="4"/>
  <c r="J72" i="4"/>
  <c r="G93" i="4"/>
  <c r="F99" i="4"/>
  <c r="H119" i="4"/>
  <c r="H124" i="4"/>
  <c r="I135" i="4"/>
  <c r="G7" i="4"/>
  <c r="H18" i="4"/>
  <c r="H24" i="4"/>
  <c r="I51" i="4"/>
  <c r="F68" i="4"/>
  <c r="H90" i="4"/>
  <c r="G99" i="4"/>
  <c r="F104" i="4"/>
  <c r="I119" i="4"/>
  <c r="I35" i="4"/>
  <c r="I62" i="4"/>
  <c r="J84" i="4"/>
  <c r="H104" i="4"/>
  <c r="F51" i="4"/>
  <c r="H72" i="4"/>
  <c r="I36" i="4"/>
  <c r="G47" i="4"/>
  <c r="G57" i="4"/>
  <c r="I99" i="4"/>
  <c r="J104" i="4"/>
  <c r="F110" i="4"/>
  <c r="G131" i="4"/>
  <c r="I78" i="4"/>
  <c r="J110" i="4"/>
  <c r="H120" i="4"/>
  <c r="H143" i="4"/>
  <c r="I20" i="4"/>
  <c r="F48" i="4"/>
  <c r="I58" i="4"/>
  <c r="G65" i="4"/>
  <c r="H69" i="4"/>
  <c r="G53" i="4"/>
  <c r="G127" i="4"/>
  <c r="F138" i="4"/>
  <c r="G117" i="4"/>
  <c r="H21" i="4"/>
  <c r="H82" i="4"/>
  <c r="H107" i="4"/>
  <c r="J122" i="4"/>
  <c r="H128" i="4"/>
  <c r="G134" i="4"/>
  <c r="I28" i="4"/>
  <c r="G39" i="4"/>
  <c r="H66" i="4"/>
  <c r="F71" i="4"/>
  <c r="J82" i="4"/>
  <c r="F88" i="4"/>
  <c r="F92" i="4"/>
  <c r="J134" i="4"/>
  <c r="I76" i="4"/>
  <c r="G17" i="4"/>
  <c r="J50" i="4"/>
  <c r="J66" i="4"/>
  <c r="G71" i="4"/>
  <c r="H88" i="4"/>
  <c r="J113" i="4"/>
  <c r="H140" i="4"/>
  <c r="G29" i="4"/>
  <c r="F44" i="4"/>
  <c r="J48" i="4"/>
  <c r="F59" i="4"/>
  <c r="H74" i="4"/>
  <c r="G77" i="4"/>
  <c r="G89" i="4"/>
  <c r="G97" i="4"/>
  <c r="J100" i="4"/>
  <c r="I128" i="4"/>
  <c r="I44" i="4"/>
  <c r="G59" i="4"/>
  <c r="F63" i="4"/>
  <c r="I74" i="4"/>
  <c r="G85" i="4"/>
  <c r="H97" i="4"/>
  <c r="I108" i="4"/>
  <c r="H113" i="4"/>
  <c r="F125" i="4"/>
  <c r="F133" i="4"/>
  <c r="H136" i="4"/>
  <c r="I144" i="4"/>
  <c r="I26" i="4"/>
  <c r="G4" i="4"/>
  <c r="G8" i="4"/>
  <c r="I11" i="4"/>
  <c r="G15" i="4"/>
  <c r="G19" i="4"/>
  <c r="G37" i="4"/>
  <c r="G41" i="4"/>
  <c r="F52" i="4"/>
  <c r="F56" i="4"/>
  <c r="G63" i="4"/>
  <c r="F67" i="4"/>
  <c r="I97" i="4"/>
  <c r="G105" i="4"/>
  <c r="F117" i="4"/>
  <c r="F121" i="4"/>
  <c r="G125" i="4"/>
  <c r="G133" i="4"/>
  <c r="I136" i="4"/>
  <c r="F141" i="4"/>
  <c r="F8" i="4"/>
  <c r="H19" i="4"/>
  <c r="F23" i="4"/>
  <c r="H34" i="4"/>
  <c r="H37" i="4"/>
  <c r="G49" i="4"/>
  <c r="H52" i="4"/>
  <c r="G56" i="4"/>
  <c r="I59" i="4"/>
  <c r="G67" i="4"/>
  <c r="H109" i="4"/>
  <c r="G121" i="4"/>
  <c r="G141" i="4"/>
  <c r="F4" i="4"/>
  <c r="I133" i="4"/>
  <c r="H26" i="4"/>
  <c r="F15" i="4"/>
  <c r="I4" i="4"/>
  <c r="I19" i="4"/>
  <c r="G23" i="4"/>
  <c r="F12" i="4"/>
  <c r="F16" i="4"/>
  <c r="F27" i="4"/>
  <c r="H42" i="4"/>
  <c r="G45" i="4"/>
  <c r="I49" i="4"/>
  <c r="J56" i="4"/>
  <c r="F64" i="4"/>
  <c r="I67" i="4"/>
  <c r="F75" i="4"/>
  <c r="H98" i="4"/>
  <c r="H106" i="4"/>
  <c r="H114" i="4"/>
  <c r="F126" i="4"/>
  <c r="F137" i="4"/>
  <c r="F145" i="4"/>
  <c r="G12" i="4"/>
  <c r="J16" i="4"/>
  <c r="G27" i="4"/>
  <c r="F31" i="4"/>
  <c r="F35" i="4"/>
  <c r="I42" i="4"/>
  <c r="F60" i="4"/>
  <c r="J64" i="4"/>
  <c r="G75" i="4"/>
  <c r="F79" i="4"/>
  <c r="F87" i="4"/>
  <c r="J98" i="4"/>
  <c r="I106" i="4"/>
  <c r="I109" i="4"/>
  <c r="F118" i="4"/>
  <c r="G126" i="4"/>
  <c r="I129" i="4"/>
  <c r="G137" i="4"/>
  <c r="F142" i="4"/>
  <c r="G145" i="4"/>
  <c r="J8" i="4"/>
  <c r="G5" i="4"/>
  <c r="G9" i="4"/>
  <c r="I12" i="4"/>
  <c r="F20" i="4"/>
  <c r="F24" i="4"/>
  <c r="G31" i="4"/>
  <c r="G35" i="4"/>
  <c r="I60" i="4"/>
  <c r="F72" i="4"/>
  <c r="G79" i="4"/>
  <c r="F83" i="4"/>
  <c r="G87" i="4"/>
  <c r="J118" i="4"/>
  <c r="F122" i="4"/>
  <c r="F134" i="4"/>
  <c r="G142" i="4"/>
  <c r="I145" i="4"/>
  <c r="H5" i="4"/>
  <c r="G20" i="4"/>
  <c r="I27" i="4"/>
  <c r="F39" i="4"/>
  <c r="H50" i="4"/>
  <c r="I75" i="4"/>
  <c r="I126" i="4"/>
  <c r="J130" i="4"/>
  <c r="F80" i="4"/>
  <c r="F107" i="4"/>
  <c r="J138" i="4"/>
  <c r="J146" i="4"/>
  <c r="G13" i="4"/>
  <c r="F28" i="4"/>
  <c r="J32" i="4"/>
  <c r="F47" i="4"/>
  <c r="H58" i="4"/>
  <c r="G61" i="4"/>
  <c r="F76" i="4"/>
  <c r="J80" i="4"/>
  <c r="F7" i="4"/>
  <c r="G21" i="4"/>
  <c r="G25" i="4"/>
  <c r="H36" i="4"/>
  <c r="I43" i="4"/>
  <c r="G69" i="4"/>
  <c r="G73" i="4"/>
  <c r="J88" i="4"/>
  <c r="J96" i="4"/>
  <c r="I107" i="4"/>
  <c r="H116" i="4"/>
  <c r="G143" i="4"/>
  <c r="G147" i="4"/>
  <c r="I2" i="4"/>
  <c r="H9" i="4"/>
  <c r="G16" i="4"/>
  <c r="I18" i="4"/>
  <c r="H25" i="4"/>
  <c r="G32" i="4"/>
  <c r="I34" i="4"/>
  <c r="H41" i="4"/>
  <c r="G48" i="4"/>
  <c r="H57" i="4"/>
  <c r="G64" i="4"/>
  <c r="H73" i="4"/>
  <c r="G80" i="4"/>
  <c r="H89" i="4"/>
  <c r="G96" i="4"/>
  <c r="H105" i="4"/>
  <c r="F116" i="4"/>
  <c r="G118" i="4"/>
  <c r="I120" i="4"/>
  <c r="H127" i="4"/>
  <c r="I25" i="4"/>
  <c r="F62" i="4"/>
  <c r="I73" i="4"/>
  <c r="F78" i="4"/>
  <c r="I89" i="4"/>
  <c r="F94" i="4"/>
  <c r="I105" i="4"/>
  <c r="F112" i="4"/>
  <c r="F114" i="4"/>
  <c r="I127" i="4"/>
  <c r="F132" i="4"/>
  <c r="I143" i="4"/>
  <c r="I9" i="4"/>
  <c r="F14" i="4"/>
  <c r="F30" i="4"/>
  <c r="I41" i="4"/>
  <c r="F46" i="4"/>
  <c r="I57" i="4"/>
  <c r="G14" i="4"/>
  <c r="G30" i="4"/>
  <c r="G46" i="4"/>
  <c r="G62" i="4"/>
  <c r="G78" i="4"/>
  <c r="F85" i="4"/>
  <c r="G94" i="4"/>
  <c r="F101" i="4"/>
  <c r="G112" i="4"/>
  <c r="G114" i="4"/>
  <c r="F123" i="4"/>
  <c r="G132" i="4"/>
  <c r="F139" i="4"/>
  <c r="I39" i="4"/>
  <c r="I55" i="4"/>
  <c r="I71" i="4"/>
  <c r="I87" i="4"/>
  <c r="I103" i="4"/>
  <c r="I116" i="4"/>
  <c r="I125" i="4"/>
  <c r="F130" i="4"/>
  <c r="G139" i="4"/>
  <c r="I141" i="4"/>
  <c r="F146" i="4"/>
  <c r="I7" i="4"/>
  <c r="G28" i="4"/>
  <c r="G44" i="4"/>
  <c r="G60" i="4"/>
  <c r="G76" i="4"/>
  <c r="G92" i="4"/>
  <c r="I94" i="4"/>
  <c r="F108" i="4"/>
  <c r="G110" i="4"/>
  <c r="I112" i="4"/>
  <c r="I114" i="4"/>
  <c r="G130" i="4"/>
  <c r="I132" i="4"/>
  <c r="G146" i="4"/>
  <c r="H2" i="4"/>
  <c r="I23" i="4"/>
  <c r="I5" i="4"/>
  <c r="F10" i="4"/>
  <c r="I21" i="4"/>
  <c r="F26" i="4"/>
  <c r="I37" i="4"/>
  <c r="F42" i="4"/>
  <c r="I53" i="4"/>
  <c r="F58" i="4"/>
  <c r="I69" i="4"/>
  <c r="F74" i="4"/>
  <c r="I85" i="4"/>
  <c r="F90" i="4"/>
  <c r="I101" i="4"/>
  <c r="F106" i="4"/>
  <c r="G108" i="4"/>
  <c r="I123" i="4"/>
  <c r="F128" i="4"/>
  <c r="I139" i="4"/>
  <c r="F144" i="4"/>
  <c r="G144" i="4"/>
  <c r="I137" i="4"/>
  <c r="F6" i="4"/>
  <c r="F22" i="4"/>
  <c r="F54" i="4"/>
  <c r="F86" i="4"/>
  <c r="F102" i="4"/>
  <c r="F113" i="4"/>
  <c r="F124" i="4"/>
  <c r="F140" i="4"/>
  <c r="F38" i="4"/>
  <c r="F70" i="4"/>
  <c r="G6" i="4"/>
  <c r="F13" i="4"/>
  <c r="G22" i="4"/>
  <c r="F29" i="4"/>
  <c r="G38" i="4"/>
  <c r="F45" i="4"/>
  <c r="G54" i="4"/>
  <c r="F61" i="4"/>
  <c r="G70" i="4"/>
  <c r="F77" i="4"/>
  <c r="G86" i="4"/>
  <c r="F93" i="4"/>
  <c r="G102" i="4"/>
  <c r="F111" i="4"/>
  <c r="G113" i="4"/>
  <c r="F131" i="4"/>
  <c r="F147" i="4"/>
  <c r="I15" i="4"/>
  <c r="I31" i="4"/>
  <c r="I47" i="4"/>
  <c r="I63" i="4"/>
  <c r="I79" i="4"/>
  <c r="F84" i="4"/>
  <c r="I95" i="4"/>
  <c r="F100" i="4"/>
  <c r="G111" i="4"/>
  <c r="I115" i="4"/>
  <c r="I117" i="4"/>
  <c r="I6" i="4"/>
  <c r="I22" i="4"/>
  <c r="I38" i="4"/>
  <c r="I54" i="4"/>
  <c r="G68" i="4"/>
  <c r="I70" i="4"/>
  <c r="G84" i="4"/>
  <c r="I86" i="4"/>
  <c r="G100" i="4"/>
  <c r="I102" i="4"/>
  <c r="F109" i="4"/>
  <c r="G122" i="4"/>
  <c r="I124" i="4"/>
  <c r="G138" i="4"/>
  <c r="I140" i="4"/>
  <c r="F2" i="4"/>
  <c r="I45" i="4"/>
  <c r="I61" i="4"/>
  <c r="F66" i="4"/>
  <c r="I77" i="4"/>
  <c r="F82" i="4"/>
  <c r="I93" i="4"/>
  <c r="F98" i="4"/>
  <c r="G109" i="4"/>
  <c r="I111" i="4"/>
  <c r="F120" i="4"/>
  <c r="I131" i="4"/>
  <c r="F136" i="4"/>
  <c r="I147" i="4"/>
  <c r="I13" i="4"/>
  <c r="F18" i="4"/>
  <c r="I29" i="4"/>
  <c r="F34" i="4"/>
  <c r="F5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SOUZA</author>
  </authors>
  <commentList>
    <comment ref="B1" authorId="0" shapeId="0" xr:uid="{59B6DFF0-A1BF-4CD2-8FCA-88353CD8467A}">
      <text>
        <r>
          <rPr>
            <b/>
            <sz val="11"/>
            <color indexed="81"/>
            <rFont val="Segoe UI"/>
            <family val="2"/>
          </rPr>
          <t xml:space="preserve">Lembrar de tirar o _ da pasta Serviços_Prestados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SOUZA</author>
  </authors>
  <commentList>
    <comment ref="B1" authorId="0" shapeId="0" xr:uid="{5333FF70-D593-4820-9E8E-CB8D2F1D3C97}">
      <text>
        <r>
          <rPr>
            <b/>
            <sz val="11"/>
            <color indexed="81"/>
            <rFont val="Segoe UI"/>
            <family val="2"/>
          </rPr>
          <t xml:space="preserve">Lembrar de tirar o _ da pasta Serviços_Prestados
</t>
        </r>
      </text>
    </comment>
  </commentList>
</comments>
</file>

<file path=xl/sharedStrings.xml><?xml version="1.0" encoding="utf-8"?>
<sst xmlns="http://schemas.openxmlformats.org/spreadsheetml/2006/main" count="2109" uniqueCount="789">
  <si>
    <t>3sixty Produtora</t>
  </si>
  <si>
    <t>8FS</t>
  </si>
  <si>
    <t>A&amp;C Matriz</t>
  </si>
  <si>
    <t>A&amp;C Yabiku (filial 1) L4</t>
  </si>
  <si>
    <t>ACP</t>
  </si>
  <si>
    <t>Acp Equipamentos 1</t>
  </si>
  <si>
    <t>Ad Valor</t>
  </si>
  <si>
    <t>Adachi</t>
  </si>
  <si>
    <t>Agile</t>
  </si>
  <si>
    <t>Aguaplus Poços</t>
  </si>
  <si>
    <t>Aguaplus Saneamento</t>
  </si>
  <si>
    <t>Andrea Oki</t>
  </si>
  <si>
    <t>Anfeve</t>
  </si>
  <si>
    <t>Atma Entretenimento</t>
  </si>
  <si>
    <t>Atma Pictures</t>
  </si>
  <si>
    <t>Autometal CDA</t>
  </si>
  <si>
    <t>Bdm</t>
  </si>
  <si>
    <t>Beta Hospitais</t>
  </si>
  <si>
    <t>Bimetal Engenharia (matriz)</t>
  </si>
  <si>
    <t>Blg Comercial</t>
  </si>
  <si>
    <t>Bruno Andre</t>
  </si>
  <si>
    <t>Caio  M Azeredo</t>
  </si>
  <si>
    <t>Caixa Escolar Evandro</t>
  </si>
  <si>
    <t>Cali</t>
  </si>
  <si>
    <t>Canto Negocios</t>
  </si>
  <si>
    <t>Castilho Serviços</t>
  </si>
  <si>
    <t>Cecere Adm</t>
  </si>
  <si>
    <t>Chiarato Eventos</t>
  </si>
  <si>
    <t>Chie Assessoria</t>
  </si>
  <si>
    <t>Cinomatic</t>
  </si>
  <si>
    <t>Citini Representacao</t>
  </si>
  <si>
    <t>Clinica Arruda</t>
  </si>
  <si>
    <t>Clinica Valentim</t>
  </si>
  <si>
    <t>Clinica Vet Nosso Lar</t>
  </si>
  <si>
    <t>Clisol Products (filial)</t>
  </si>
  <si>
    <t>Companys Comercio</t>
  </si>
  <si>
    <t>Conibase</t>
  </si>
  <si>
    <t>Consultorio Suguiura</t>
  </si>
  <si>
    <t>Cypriano</t>
  </si>
  <si>
    <t>D Gonçalves</t>
  </si>
  <si>
    <t>Dac SS</t>
  </si>
  <si>
    <t>Davi adm</t>
  </si>
  <si>
    <t>Dener Nutricionista</t>
  </si>
  <si>
    <t>Deplasti</t>
  </si>
  <si>
    <t>Desiderato Sorvetes</t>
  </si>
  <si>
    <t>Dialabor (aparecida elizabethi)</t>
  </si>
  <si>
    <t>Dinamica Service</t>
  </si>
  <si>
    <t>Dixmedical Produtos</t>
  </si>
  <si>
    <t>Dotbuild It</t>
  </si>
  <si>
    <t>Dotbuild Sistemas</t>
  </si>
  <si>
    <t>Eco Terra</t>
  </si>
  <si>
    <t>Elabore Representaçoes</t>
  </si>
  <si>
    <t>Elias Liberato</t>
  </si>
  <si>
    <t>Engpoint Serviços</t>
  </si>
  <si>
    <t>Evoluir Instituto</t>
  </si>
  <si>
    <t>Expansão Brasil</t>
  </si>
  <si>
    <t>Fenix Assessoria</t>
  </si>
  <si>
    <t>Fernandes Lucena</t>
  </si>
  <si>
    <t>Ferreira Adm</t>
  </si>
  <si>
    <t>FL Lopes (barueri)</t>
  </si>
  <si>
    <t>FN Patrimonial (fl gestao)</t>
  </si>
  <si>
    <t>G4 Brasil</t>
  </si>
  <si>
    <t>Gabriela Castro</t>
  </si>
  <si>
    <t>Gaman Consultoria</t>
  </si>
  <si>
    <t>Garage 637</t>
  </si>
  <si>
    <t>Garagem 120</t>
  </si>
  <si>
    <t>Gava Projetos</t>
  </si>
  <si>
    <t>Glk Eletronica</t>
  </si>
  <si>
    <t>Grafive (EZ Cert)</t>
  </si>
  <si>
    <t>Haste Apoio</t>
  </si>
  <si>
    <t>Hmf Sistemas de Energia</t>
  </si>
  <si>
    <t>Hospital São Lucas</t>
  </si>
  <si>
    <t>Hsr Assessoria</t>
  </si>
  <si>
    <t>Hyperimport Comercio</t>
  </si>
  <si>
    <t>I Solutioncard</t>
  </si>
  <si>
    <t>Imc Administração</t>
  </si>
  <si>
    <t>Imperial Empreendimentoss Imob</t>
  </si>
  <si>
    <t>Ineditta Produçoes</t>
  </si>
  <si>
    <t>Instituto Criativas</t>
  </si>
  <si>
    <t>Instituto Evoluir</t>
  </si>
  <si>
    <t>Insupharma Distribuidora</t>
  </si>
  <si>
    <t>Iris &amp; Gustavo</t>
  </si>
  <si>
    <t>Italjato</t>
  </si>
  <si>
    <t>Itambrás</t>
  </si>
  <si>
    <t>JF Oliveira</t>
  </si>
  <si>
    <t>Joao Transportes</t>
  </si>
  <si>
    <t>Jose Mario Galli</t>
  </si>
  <si>
    <t>K.A.E</t>
  </si>
  <si>
    <t>Leandro Transportes</t>
  </si>
  <si>
    <t>Leila Aparecida (Historias Visuais - HV)</t>
  </si>
  <si>
    <t>Leve Agora</t>
  </si>
  <si>
    <t>LLRM (Jovina)</t>
  </si>
  <si>
    <t>Lmg Administração</t>
  </si>
  <si>
    <t>LS Comercio (Lar Santa)</t>
  </si>
  <si>
    <t>Luiz Mazzei</t>
  </si>
  <si>
    <t>Manxiang Gui - Terminal Luz</t>
  </si>
  <si>
    <t>Mar Del Mar</t>
  </si>
  <si>
    <t>Marco 27</t>
  </si>
  <si>
    <t>Marco Aurelio</t>
  </si>
  <si>
    <t>Maxxikit</t>
  </si>
  <si>
    <t>Med Pet</t>
  </si>
  <si>
    <t>Mendes e Azeredo</t>
  </si>
  <si>
    <t>Mercadinho WK</t>
  </si>
  <si>
    <t>Mt Wataya</t>
  </si>
  <si>
    <t>Netuno Escola</t>
  </si>
  <si>
    <t>New Tech</t>
  </si>
  <si>
    <t>Nlb Comércio</t>
  </si>
  <si>
    <t>Nlb Indústria</t>
  </si>
  <si>
    <t>Nova Ouro</t>
  </si>
  <si>
    <t>Obah Produtos</t>
  </si>
  <si>
    <t>Ondo Participações</t>
  </si>
  <si>
    <t>Opticam Tecnologia</t>
  </si>
  <si>
    <t>Oswar Aparecido</t>
  </si>
  <si>
    <t>Ouro Branco</t>
  </si>
  <si>
    <t>Patrizia Leitão (ernani imóveis)</t>
  </si>
  <si>
    <t>Pneumoclinica Dr Adriano</t>
  </si>
  <si>
    <t>Project Corp</t>
  </si>
  <si>
    <t>PTM Assessoria</t>
  </si>
  <si>
    <t>R&amp;Y Sistema</t>
  </si>
  <si>
    <t>R1 Audiovisual (letsee)</t>
  </si>
  <si>
    <t>R1 Eventos</t>
  </si>
  <si>
    <t>R1 Informática</t>
  </si>
  <si>
    <t>R2 Empreendimentos</t>
  </si>
  <si>
    <t>R2C Eventos</t>
  </si>
  <si>
    <t>Rafael Carvalho</t>
  </si>
  <si>
    <t>Roth</t>
  </si>
  <si>
    <t>Roxane Lillian</t>
  </si>
  <si>
    <t>S&amp;C Administração</t>
  </si>
  <si>
    <t>Safety</t>
  </si>
  <si>
    <t>Safety filial</t>
  </si>
  <si>
    <t>Salgados Maia ( Antonia)</t>
  </si>
  <si>
    <t>Salgateria e Pastelaria</t>
  </si>
  <si>
    <t>Samisa</t>
  </si>
  <si>
    <t>Santo Brinde</t>
  </si>
  <si>
    <t>Sao Jorge Alimentos</t>
  </si>
  <si>
    <t>Satler Fashion</t>
  </si>
  <si>
    <t>SFX Administradora</t>
  </si>
  <si>
    <t>SGM Consultoria</t>
  </si>
  <si>
    <t>Sisaltech</t>
  </si>
  <si>
    <t>Sisalts Eventos</t>
  </si>
  <si>
    <t>Sisnac</t>
  </si>
  <si>
    <t>Sisnac filial</t>
  </si>
  <si>
    <t>Sisnacteh Serviços</t>
  </si>
  <si>
    <t>Sizenando Fran</t>
  </si>
  <si>
    <t>SJR Imoveis - Monica Imoveis</t>
  </si>
  <si>
    <t>Skybras Exportação</t>
  </si>
  <si>
    <t>Smartverso</t>
  </si>
  <si>
    <t>Sonho da Sorte</t>
  </si>
  <si>
    <t>Str Comércio</t>
  </si>
  <si>
    <t>Swiss Revestimentos</t>
  </si>
  <si>
    <t>Teknovation</t>
  </si>
  <si>
    <t>Telma Lima Adv</t>
  </si>
  <si>
    <t>Tempersol Engenharia</t>
  </si>
  <si>
    <t>Tes Design</t>
  </si>
  <si>
    <t>THT Filmes</t>
  </si>
  <si>
    <t>Tmt Imóveis</t>
  </si>
  <si>
    <t>Totb Participações</t>
  </si>
  <si>
    <t>Tubolar Materiais</t>
  </si>
  <si>
    <t>Tutti Belli</t>
  </si>
  <si>
    <t>TWR (Matriz)</t>
  </si>
  <si>
    <t>Twr filial manaus (filial 02)</t>
  </si>
  <si>
    <t>VCG01</t>
  </si>
  <si>
    <t>Verardi &amp; Mesquita</t>
  </si>
  <si>
    <t>Vg Administração</t>
  </si>
  <si>
    <t>Vision Constantly</t>
  </si>
  <si>
    <t>Wefun Entretenimento</t>
  </si>
  <si>
    <t>WW Comercio</t>
  </si>
  <si>
    <t>Yabiku Materiais (filial 01) L3</t>
  </si>
  <si>
    <t>Yabiku Materiais (filial 02) L6</t>
  </si>
  <si>
    <t>Yabiku Materiais (filial 03) L7</t>
  </si>
  <si>
    <t>Yabiku Materiais (filial 04) L2</t>
  </si>
  <si>
    <t>Yabiku Materiais (filial 05) L8</t>
  </si>
  <si>
    <t>Yabiku Materiais (matriz) L1</t>
  </si>
  <si>
    <t>Yatong Sul</t>
  </si>
  <si>
    <t>Yurika Comércio</t>
  </si>
  <si>
    <t>Zc Rubber</t>
  </si>
  <si>
    <t>acp_filial_diadema_794322</t>
  </si>
  <si>
    <t>acp_matriz_794320</t>
  </si>
  <si>
    <t>ac_yabiku_filial_780767</t>
  </si>
  <si>
    <t>ac_yabiku_matriz_780751</t>
  </si>
  <si>
    <t>agile_com_varej_de_prod_eletromedicos_780810</t>
  </si>
  <si>
    <t>andrea_oki_engenharia_ltda_780824</t>
  </si>
  <si>
    <t>auto_moto_escola_netuno_780843</t>
  </si>
  <si>
    <t>bdm_micromercados_ltda_780823</t>
  </si>
  <si>
    <t>bruno_diogo_andre_desenvolvedor_794333</t>
  </si>
  <si>
    <t>citini_representao_comercial_ltda_1092149</t>
  </si>
  <si>
    <t>company_s_com.design__tec._eireli_me_780766</t>
  </si>
  <si>
    <t>consultorio_odontologico_suguiura_ltda_780835</t>
  </si>
  <si>
    <t>davi_administracao_de_bens_imoveis_e_780831</t>
  </si>
  <si>
    <t>dotbuild_it_solution_tecnologia_ltda_780732</t>
  </si>
  <si>
    <t>d_goncalves_imoveis_ltda_794342</t>
  </si>
  <si>
    <t>elabore_repr_e_assist_tecnica_ltda_780846</t>
  </si>
  <si>
    <t>expansao_brasil_corret_de_seguros_ltd_780873</t>
  </si>
  <si>
    <t>g4_brasil_ind.e_com._de_equip_elet.l_794350</t>
  </si>
  <si>
    <t>ga.v.a_projetos_e_solues_ltda_epp_780847</t>
  </si>
  <si>
    <t>garage_637_inj._peas_e_serv._ltda_me_780738</t>
  </si>
  <si>
    <t>glk_eletronica_indst.com._ltda_epp_794352</t>
  </si>
  <si>
    <t>grafive_cert_consultoria_ltda_794353</t>
  </si>
  <si>
    <t>ineditta_produoes_audio_e_video_ltda_780772</t>
  </si>
  <si>
    <t>instituto_criativas_1193377</t>
  </si>
  <si>
    <t>italjato_comercio_de_pecas_ltda_780820</t>
  </si>
  <si>
    <t>joao_batista_alves_do_nascimento_trans_780799</t>
  </si>
  <si>
    <t>leandro_bezerra_da_silva_transportes_780816</t>
  </si>
  <si>
    <t>ls_comercio_e_solucao_especializada_em_780814</t>
  </si>
  <si>
    <t>luiz_carlos_mazzei_filho_mixagem_e_sonorizao_974537</t>
  </si>
  <si>
    <t>marco_27_ltda_epp_780730</t>
  </si>
  <si>
    <t>med_pet_shop_ltda_me_794364</t>
  </si>
  <si>
    <t>new_tech_sistemas_de_energia_ltda_794368</t>
  </si>
  <si>
    <t>project_corp_coml_e_serv_em_imoveis_780762</t>
  </si>
  <si>
    <t>safety_matriz_794380</t>
  </si>
  <si>
    <t>satler_fashion_company_ltda_794384</t>
  </si>
  <si>
    <t>sgm_consultoria_em_t.i._e_desenvolvime_780840</t>
  </si>
  <si>
    <t>sisalts_eventos_e_administrao_ltda_1077399</t>
  </si>
  <si>
    <t>sisnactech_servicos_e_acessorios_em_te_780837</t>
  </si>
  <si>
    <t>sizenando_fran_pont_gald_pre_serv_info_780792</t>
  </si>
  <si>
    <t>smartverso_academy_ltda_794386</t>
  </si>
  <si>
    <t>str_comercio_de_vidros_ltda_-_epp_780761</t>
  </si>
  <si>
    <t>tht_filmes_ltda_1023118</t>
  </si>
  <si>
    <t>tmt_imoveis_ltda._780753</t>
  </si>
  <si>
    <t>tutti_belli_comercio_de_flores_ltda_me_794391</t>
  </si>
  <si>
    <t>twr_filial_am_794393</t>
  </si>
  <si>
    <t>twr_matriz_794392</t>
  </si>
  <si>
    <t>w_w_comercio_e_distribuicao_ltda_780839</t>
  </si>
  <si>
    <t>yatong_sul_america_representacoes_e_co_780836</t>
  </si>
  <si>
    <t>castilho_servios_administrativos_e_financeiros_ltda_1060939</t>
  </si>
  <si>
    <t>dinamica_service_manuteno_de_maquinas_e_equipamentos_ltda_940353</t>
  </si>
  <si>
    <t>imperial_empreendimentos_imobiliarios_794355</t>
  </si>
  <si>
    <t>leila_aparecida_de_oliveira_silva_794360</t>
  </si>
  <si>
    <t>ptm_planejamento_financeiro_ltda_794374</t>
  </si>
  <si>
    <t>sfx_administradora_de_bens_proprios_ltda_1061007</t>
  </si>
  <si>
    <t>sonho_da_sorte_promocoes_e_vendas_ltda_794387</t>
  </si>
  <si>
    <t>vision_constantly_growing_ltda_794397</t>
  </si>
  <si>
    <t>dener_brito_nutricionista_ltda_794343</t>
  </si>
  <si>
    <t>llrm_restaurante_e_comercio_de_bebidas_ltda_780809</t>
  </si>
  <si>
    <t>manxiang_gui_comercio_de_iluminacao_780775</t>
  </si>
  <si>
    <t>sisaltech_eventos_e_administrao_ltda_1153240</t>
  </si>
  <si>
    <t>sjr_imoves_ltda_780812</t>
  </si>
  <si>
    <t>teknovation_equipamentos_e_servios_ltda_972056</t>
  </si>
  <si>
    <t>cinomatic_do_brasil_industria_e_comerc_780731</t>
  </si>
  <si>
    <t>swiss_revestimentos_ltda_-_epp_780795</t>
  </si>
  <si>
    <t>zc_rubber_brazil_import_e_export_ltda_780769</t>
  </si>
  <si>
    <t>atma_pictures_ltda_1193380</t>
  </si>
  <si>
    <t>evoluir_instituto_terapeutico_eireli_780734</t>
  </si>
  <si>
    <t>jf_oliveira_eventos_ltda_973387</t>
  </si>
  <si>
    <t>telma_lima_sociedade_individual_de_adv_780789</t>
  </si>
  <si>
    <t>vcg_01_empreendimento_imobiliario_spe_794394</t>
  </si>
  <si>
    <t>hmf_sistemas_de_energia_comercio_e_imp_780804</t>
  </si>
  <si>
    <t>r2_empreendimentos_1193371</t>
  </si>
  <si>
    <t>verardi__mesquita_794395</t>
  </si>
  <si>
    <t>yabiku_filial_l2_780833</t>
  </si>
  <si>
    <t>yabiku_filial_l3_780759</t>
  </si>
  <si>
    <t>yabiku_filial_l6_780787</t>
  </si>
  <si>
    <t>yabiku_filial_l8_780832</t>
  </si>
  <si>
    <t>yabiku_matriz_780727</t>
  </si>
  <si>
    <t>8fs_corretora_de_beneficios_e_seguros_780815</t>
  </si>
  <si>
    <t>gabriela_castro_fisioterapeuta_ltda_780828</t>
  </si>
  <si>
    <t>PASTA JETTAX</t>
  </si>
  <si>
    <t>PASTA CLIENTE</t>
  </si>
  <si>
    <t>ORIGEM</t>
  </si>
  <si>
    <t>DESTINO</t>
  </si>
  <si>
    <t>DATA</t>
  </si>
  <si>
    <t>01</t>
  </si>
  <si>
    <t>11</t>
  </si>
  <si>
    <t>MÊS</t>
  </si>
  <si>
    <t>03</t>
  </si>
  <si>
    <t>07</t>
  </si>
  <si>
    <t>02</t>
  </si>
  <si>
    <t>05</t>
  </si>
  <si>
    <t>04</t>
  </si>
  <si>
    <t>fernandes_lucena_empreendimentos_imobi_780747</t>
  </si>
  <si>
    <t>fn_patrimonial_e_condominios_ltda_780794</t>
  </si>
  <si>
    <t>clinica_oftalmologica_arruda_ltda_-_me_794338</t>
  </si>
  <si>
    <t>atma_entretenimento_ltda_780780</t>
  </si>
  <si>
    <t>06</t>
  </si>
  <si>
    <t>fernandes_lucena__lopes_consultoria_i_794349</t>
  </si>
  <si>
    <t>dixmedical_produtos_para_a_saude_ltda_837401</t>
  </si>
  <si>
    <t>sisnac_matriz_780752</t>
  </si>
  <si>
    <t>roth_sociedade_individual_de_advocacia_794377</t>
  </si>
  <si>
    <t>08</t>
  </si>
  <si>
    <t>leve_agora_comercio_e_distribuicao_de_780838</t>
  </si>
  <si>
    <t>3sixty_produtora_de_eventos_e_live_mar_780841</t>
  </si>
  <si>
    <t>adachi_consultoria_923904</t>
  </si>
  <si>
    <t>clinica_valentim_780829</t>
  </si>
  <si>
    <t>clinica_veterinaria_nosso_lar_ltda_794339</t>
  </si>
  <si>
    <t>dotbuild_sistemas_ltda_me_794346</t>
  </si>
  <si>
    <t>eco_terra_transportes_e_remocao_de_entulhos_ltda_780754</t>
  </si>
  <si>
    <t>elias_liberato_artefatos_794347</t>
  </si>
  <si>
    <t>ferreira_administradora_de_bens_ltda_780825</t>
  </si>
  <si>
    <t>gaman_consultoria_ltda_780830</t>
  </si>
  <si>
    <t>haste_centro_apoio_a_empresa_ltda-me_780782</t>
  </si>
  <si>
    <t>hsr_assessoria_empresarial_ltda_me_794354</t>
  </si>
  <si>
    <t>hyperimport_comercio_e_servicos_de_pro_780805</t>
  </si>
  <si>
    <t>i-solutioncard_comercio_e_servicos_ltd_794357</t>
  </si>
  <si>
    <t>imc_administ_de_bens_e_consult_eireli_780777</t>
  </si>
  <si>
    <t>k.a.e._assessoria_administrativa_ltda_780807</t>
  </si>
  <si>
    <t>marco_aurelio_pereira_dos_santos_me_794362</t>
  </si>
  <si>
    <t>mar_del_mar_administradora_de_bens_ltda_1266454</t>
  </si>
  <si>
    <t>nova_ouro_branco_transportes_e_locacao_794369</t>
  </si>
  <si>
    <t>ouro_branco_transp._de_agua__ltda_794371</t>
  </si>
  <si>
    <t>rafael_de_jesus_carvalho_sociedade_individual_de_advocacia_1083174</t>
  </si>
  <si>
    <t>roxane_lillian_bueno_roth_corresponden_780811</t>
  </si>
  <si>
    <t>salgateria_e_pastelaria_da_divisa_ltda_780768</t>
  </si>
  <si>
    <t>santo_brinde_comercio_de_brindes_ltda_780817</t>
  </si>
  <si>
    <t>sao_luiz_administradora_de_bens_imovei_780808</t>
  </si>
  <si>
    <t>tempersol_engenharia_ltda._794388</t>
  </si>
  <si>
    <t>wefun_entretenimento_e_autoatendimento_780778</t>
  </si>
  <si>
    <t>yurika_comercio_de_massas_ltda_epp_780736</t>
  </si>
  <si>
    <t>YABIKU MATRIZ</t>
  </si>
  <si>
    <t>MARCO 27 LTDA EPP</t>
  </si>
  <si>
    <t>CINOMATIC DO BRASIL INDUSTRIA E COMERC</t>
  </si>
  <si>
    <t>DOTBUILD IT SOLUTION TECNOLOGIA LTDA</t>
  </si>
  <si>
    <t>EVOLUIR INSTITUTO TERAPEUTICO EIRELI</t>
  </si>
  <si>
    <t>DAC S/S LTDA - ME</t>
  </si>
  <si>
    <t>YURIKA COMERCIO DE MASSAS LTDA EPP</t>
  </si>
  <si>
    <t>GARAGE 637 INJ. PEÇAS E SERV. LTDA ME</t>
  </si>
  <si>
    <t>R1 SOLUTIONS INFORMATICA EIRELI EPP</t>
  </si>
  <si>
    <t>CHIE ASSESSORIA EMPRESARIAL LTDA</t>
  </si>
  <si>
    <t>R1 SOLUTIONS EVENTOS EIRELI EPP</t>
  </si>
  <si>
    <t>FERNANDES LUCENA EMPREENDIMENTOS IMOBI</t>
  </si>
  <si>
    <t>OBAH PRODUTOS E SERVICOS ANALITICOS LT</t>
  </si>
  <si>
    <t>A&amp;C YABIKU MATRIZ</t>
  </si>
  <si>
    <t>SISNAC MATRIZ</t>
  </si>
  <si>
    <t>TMT IMOVEIS LTDA.</t>
  </si>
  <si>
    <t>ECO TERRA TRANSPORTES E REMOCAO DE ENTULHOS LTDA</t>
  </si>
  <si>
    <t>BARAO ESQUADRIAS DE MADEIRAS LTDA</t>
  </si>
  <si>
    <t>NLB INDUSTRIA DE MAQUINAS E EQUIPAMENT</t>
  </si>
  <si>
    <t>YABIKU FILIAL L3</t>
  </si>
  <si>
    <t>STR COMERCIO DE VIDROS LTDA - EPP</t>
  </si>
  <si>
    <t>PROJECT CORP COML E SERV EM IMOVEIS</t>
  </si>
  <si>
    <t>COMPANY S COM.DESIGN &amp; TEC. EIRELI ME</t>
  </si>
  <si>
    <t>A&amp;C YABIKU FILIAL</t>
  </si>
  <si>
    <t>SALGATERIA E PASTELARIA DA DIVISA LTDA</t>
  </si>
  <si>
    <t>ZC RUBBER BRAZIL IMPORT E EXPORT LTDA</t>
  </si>
  <si>
    <t>INEDITTA PRODUÇOES AUDIO E VIDEO LTDA</t>
  </si>
  <si>
    <t>MANXIANG GUI COMERCIO DE ILUMINACAO</t>
  </si>
  <si>
    <t>TES DESIGN LOCACAO E INSTALACAO DE EQU</t>
  </si>
  <si>
    <t>IMC ADMINIST DE BENS E CONSULT EIRELI</t>
  </si>
  <si>
    <t>WEFUN ENTRETENIMENTO E AUTOATENDIMENTO</t>
  </si>
  <si>
    <t>NLB COMERCIO DE MAQUIN.E PEÇAS EIRELI</t>
  </si>
  <si>
    <t>ATMA ENTRETENIMENTO LTDA</t>
  </si>
  <si>
    <t>HASTE CENTRO APOIO A EMPRESA LTDA-ME</t>
  </si>
  <si>
    <t>YABIKU FILIAL L6</t>
  </si>
  <si>
    <t>PATRIZIA LEITAO MEDEIROS ADMINISTRAÇÃO</t>
  </si>
  <si>
    <t>TELMA LIMA SOCIEDADE INDIVIDUAL DE ADV</t>
  </si>
  <si>
    <t>SIZENANDO FRAN PONT GALD PRE SERV INFO</t>
  </si>
  <si>
    <t>R1 AUDIOVISUAL LOCAÇÃO DE EQUIPAMENTOS</t>
  </si>
  <si>
    <t>FN PATRIMONIAL E CONDOMINIOS LTDA</t>
  </si>
  <si>
    <t>SWISS REVESTIMENTOS LTDA - EPP</t>
  </si>
  <si>
    <t>ONDO PARTICIPAÇÕES LTDA</t>
  </si>
  <si>
    <t>JOAO BATISTA ALVES DO NASCIMENTO TRANS</t>
  </si>
  <si>
    <t>HMF SISTEMAS DE ENERGIA COMERCIO E IMP</t>
  </si>
  <si>
    <t>HYPERIMPORT COMERCIO E SERVICOS DE PRO</t>
  </si>
  <si>
    <t>K.A.E. ASSESSORIA ADMINISTRATIVA LTDA</t>
  </si>
  <si>
    <t>SAO LUIZ ADMINISTRADORA DE BENS IMOVEI</t>
  </si>
  <si>
    <t>LLRM RESTAURANTE E COMERCIO DE BEBIDAS LTDA</t>
  </si>
  <si>
    <t>AGILE COM VAREJ DE PROD ELETROMEDICOS</t>
  </si>
  <si>
    <t>ROXANE LILLIAN BUENO ROTH CORRESPONDEN</t>
  </si>
  <si>
    <t>SJR IMOVES LTDA</t>
  </si>
  <si>
    <t>LS COMERCIO E SOLUCAO ESPECIALIZADA EM</t>
  </si>
  <si>
    <t>8FS CORRETORA DE BENEFICIOS E SEGUROS</t>
  </si>
  <si>
    <t>LEANDRO BEZERRA DA SILVA TRANSPORTES</t>
  </si>
  <si>
    <t>SANTO BRINDE COMERCIO DE BRINDES LTDA</t>
  </si>
  <si>
    <t>ENGPOINT SERVICOS DE ENGENHARIA LTDA</t>
  </si>
  <si>
    <t>ITALJATO COMERCIO DE PECAS LTDA</t>
  </si>
  <si>
    <t>BDM MICROMERCADOS LTDA</t>
  </si>
  <si>
    <t>ANDREA OKI ENGENHARIA LTDA</t>
  </si>
  <si>
    <t>FERREIRA ADMINISTRADORA DE BENS LTDA</t>
  </si>
  <si>
    <t>CECERE ADMINISTRADORA DE BENS LTDA</t>
  </si>
  <si>
    <t>GABRIELA CASTRO FISIOTERAPEUTA LTDA</t>
  </si>
  <si>
    <t>CLINICA VALENTIM</t>
  </si>
  <si>
    <t>GAMAN CONSULTORIA LTDA</t>
  </si>
  <si>
    <t>DAVI ADMINISTRACAO DE BENS, IMOVEIS E</t>
  </si>
  <si>
    <t>YABIKU FILIAL L8</t>
  </si>
  <si>
    <t>YABIKU FILIAL L2</t>
  </si>
  <si>
    <t>R2C EVENTOS LTDA</t>
  </si>
  <si>
    <t>CONSULTORIO ODONTOLOGICO SUGUIURA LTDA</t>
  </si>
  <si>
    <t>YATONG SUL AMERICA REPRESENTACOES E CO</t>
  </si>
  <si>
    <t>SISNACTECH SERVICOS E ACESSORIOS EM TE</t>
  </si>
  <si>
    <t>LEVE AGORA COMERCIO E DISTRIBUICAO DE</t>
  </si>
  <si>
    <t>W W COMERCIO E DISTRIBUICAO LTDA</t>
  </si>
  <si>
    <t>SGM CONSULTORIA EM T.I. E DESENVOLVIME</t>
  </si>
  <si>
    <t>3SIXTY PRODUTORA DE EVENTOS E LIVE MAR</t>
  </si>
  <si>
    <t>SKYBRAS RESTAURANTE, EXP E REPR LTDA</t>
  </si>
  <si>
    <t>AUTO MOTO ESCOLA NETUNO</t>
  </si>
  <si>
    <t>ELABORE REPR E ASSIST TECNICA LTDA</t>
  </si>
  <si>
    <t>GA.V.A PROJETOS E SOLUÇÕES LTDA EPP</t>
  </si>
  <si>
    <t>EXPANSAO BRASIL CORRET DE SEGUROS LTD</t>
  </si>
  <si>
    <t>ACP MATRIZ</t>
  </si>
  <si>
    <t>ACP FILIAL PR</t>
  </si>
  <si>
    <t>ACP FILIAL DIADEMA</t>
  </si>
  <si>
    <t>AD VALOR ADMINISTRAÇÃO LTDA</t>
  </si>
  <si>
    <t>AGUAPLUS POCOS ARTESIANOS - EIRELI</t>
  </si>
  <si>
    <t>AGUAPLUS SANEAMENTO E PROCESSOS LTDA</t>
  </si>
  <si>
    <t>APARECIDA ELISABETE THOMAZ DE MELLO-ME</t>
  </si>
  <si>
    <t>ASSOCIACAO NACIONAL DE FORNECEDORES DE</t>
  </si>
  <si>
    <t>AUTOMETAL LTDA</t>
  </si>
  <si>
    <t>BETA HOSPITAIS ASSOCIADOS EIRELI</t>
  </si>
  <si>
    <t>BIMETAL MATRIZ</t>
  </si>
  <si>
    <t>BIMETAL FILIAL</t>
  </si>
  <si>
    <t>BLG COMERCIAL PROD. NATURAIS E COSM.EI</t>
  </si>
  <si>
    <t>BRUNO DIOGO ANDRE DESENVOLVEDOR</t>
  </si>
  <si>
    <t>CAIO M.M.AZEREDO SOCIED.INDIV. ADVOC</t>
  </si>
  <si>
    <t>CAIXA ESCOLAR DA ESCOLA MUNICIPAL DE E</t>
  </si>
  <si>
    <t>CALI - ADMINISTRACAO DE BENS IMOVEIS P</t>
  </si>
  <si>
    <t>CANTO COMERCIO VAREJISTA DE PRODUTOS C</t>
  </si>
  <si>
    <t>CLINICA OFTALMOLOGICA ARRUDA LTDA - ME</t>
  </si>
  <si>
    <t>CLINICA VETERINARIA NOSSO LAR LTDA</t>
  </si>
  <si>
    <t>CONIBASE COMERCIO DE MATERIAIS P/ CONS</t>
  </si>
  <si>
    <t>CYPRIANO VIEIRA DESIDERATO</t>
  </si>
  <si>
    <t>D GONCALVES IMOVEIS LTDA</t>
  </si>
  <si>
    <t>DENER BRITO NUTRICIONISTA LTDA</t>
  </si>
  <si>
    <t>DEPLASTI INDUSTRIA E COMERCIO DE PLAST</t>
  </si>
  <si>
    <t>DESIDERATO SORVETES FINOS LTDA - ME</t>
  </si>
  <si>
    <t>DOTBUILD SISTEMAS LTDA ME</t>
  </si>
  <si>
    <t>ELIAS LIBERATO ARTEFATOS</t>
  </si>
  <si>
    <t>FENIX ASSESSORIA CONTABIL S/S LTDA EPP</t>
  </si>
  <si>
    <t>FERNANDES LUCENA &amp; LOPES CONSULTORIA I</t>
  </si>
  <si>
    <t>G4 BRASIL IND.E COM. DE EQUIP ELET.L</t>
  </si>
  <si>
    <t>GARAGEM 120 MECANICA E PUBLICIDADE</t>
  </si>
  <si>
    <t>GLK ELETRONICA INDÚST.COM. LTDA EPP</t>
  </si>
  <si>
    <t>GRAFIVE CERT CONSULTORIA LTDA</t>
  </si>
  <si>
    <t>HSR ASSESSORIA EMPRESARIAL LTDA ME</t>
  </si>
  <si>
    <t>IMPERIAL EMPREENDIMENTOS IMOBILIARIOS</t>
  </si>
  <si>
    <t>INSUPHARMA DISTRIBUIDORA EIRELI</t>
  </si>
  <si>
    <t>I-SOLUTIONCARD COMERCIO E SERVICOS LTD</t>
  </si>
  <si>
    <t>ITAMBRAS IMPORTACAO E EXPORTACAO LTDA</t>
  </si>
  <si>
    <t>JOSE MARIO GALLI DESIDERATO - ME</t>
  </si>
  <si>
    <t>LEILA APARECIDA DE OLIVEIRA SILVA</t>
  </si>
  <si>
    <t>LMG ADMINISTRAÇÃO DE BENS IMOVEIS PROP</t>
  </si>
  <si>
    <t>MARCO AURELIO PEREIRA DOS SANTOS ME</t>
  </si>
  <si>
    <t>MAXXIKIT AUTO PARTS INDUSTRIA &amp; COMERC</t>
  </si>
  <si>
    <t>MED PET SHOP LTDA ME</t>
  </si>
  <si>
    <t>MENDES &amp; AZEREDO CONSULTORIA E PARTICI</t>
  </si>
  <si>
    <t>MERCADINHO E PADARIA WK</t>
  </si>
  <si>
    <t>MT WATAYA NAKAO ME</t>
  </si>
  <si>
    <t>NEW TECH SISTEMAS DE ENERGIA LTDA</t>
  </si>
  <si>
    <t>NOVA OURO BRANCO TRANSPORTES E LOCACAO</t>
  </si>
  <si>
    <t>OSWAR APARECIDO MOMESSO HENK ME</t>
  </si>
  <si>
    <t>OURO BRANCO TRANSP. DE AGUA  LTDA</t>
  </si>
  <si>
    <t>PNEUMOCLINICA DR.ADRIANO G.S/S LTDA ME</t>
  </si>
  <si>
    <t>PTM PLANEJAMENTO FINANCEIRO LTDA</t>
  </si>
  <si>
    <t>R&amp;Y SISTEMA M. E. E. E PERSOLIZADO</t>
  </si>
  <si>
    <t>ROTH SOCIEDADE INDIVIDUAL DE ADVOCACIA</t>
  </si>
  <si>
    <t>S&amp;C ADMINISTRACAO, ASSESSORIA E CONSUL</t>
  </si>
  <si>
    <t>SAFETY FILIAL CAJAMAR</t>
  </si>
  <si>
    <t>SAFETY MATRIZ</t>
  </si>
  <si>
    <t>SALGADOS SOUSA MAIA LTDA</t>
  </si>
  <si>
    <t>SAMISA S/C LTDA</t>
  </si>
  <si>
    <t>SAO LUCAS ESCRITORIO DE GESTAO ADMNIST</t>
  </si>
  <si>
    <t>SATLER FASHION COMPANY LTDA</t>
  </si>
  <si>
    <t>SMARTVERSO ACADEMY LTDA</t>
  </si>
  <si>
    <t>SONHO DA SORTE PROMOCOES E VENDAS LTDA</t>
  </si>
  <si>
    <t>TEMPERSOL ENGENHARIA LTDA.</t>
  </si>
  <si>
    <t>TOTB PARTICIPACOES LTDA</t>
  </si>
  <si>
    <t>TUBOLAR MATERIAIS P/ CONSTRUC.LTDA ME</t>
  </si>
  <si>
    <t>TUTTI BELLI COMERCIO DE FLORES LTDA ME</t>
  </si>
  <si>
    <t>TWR MATRIZ</t>
  </si>
  <si>
    <t>TWR FILIAL AM</t>
  </si>
  <si>
    <t>VCG 01 EMPREENDIMENTO IMOBILIARIO SPE</t>
  </si>
  <si>
    <t>VERARDI &amp; MESQUITA</t>
  </si>
  <si>
    <t>VG ADMINISTRACAO DE IMOVEIS E GESTAO E</t>
  </si>
  <si>
    <t>VISION CONSTANTLY GROWING LTDA</t>
  </si>
  <si>
    <t>YABIKU FILIAL L7</t>
  </si>
  <si>
    <t>SISNAC FILIAL SC</t>
  </si>
  <si>
    <t>DIXMEDICAL PRODUTOS PARA A SAUDE LTDA</t>
  </si>
  <si>
    <t>CLISOL MATRIZ</t>
  </si>
  <si>
    <t>CLISOL FILIAL</t>
  </si>
  <si>
    <t>OPTICAM TECNOLOGIA</t>
  </si>
  <si>
    <t>ADACHI CONSULTORIA</t>
  </si>
  <si>
    <t>DINAMICA SERVICE MANUTENÇÃO DE MAQUINAS E EQUIPAMENTOS LTDA</t>
  </si>
  <si>
    <t>TEKNOVATION EQUIPAMENTOS E SERVIÇOS LTDA</t>
  </si>
  <si>
    <t>JF OLIVEIRA EVENTOS LTDA</t>
  </si>
  <si>
    <t>CHIARATO EVENTOS E CONSULTORIA LTDA</t>
  </si>
  <si>
    <t>LUIZ CARLOS MAZZEI FILHO MIXAGEM E SONORIZAÇÃO</t>
  </si>
  <si>
    <t>THT FILMES LTDA</t>
  </si>
  <si>
    <t>CASTILHO SERVIÇOS ADMINISTRATIVOS E FINANCEIROS LTDA</t>
  </si>
  <si>
    <t>SFX ADMINISTRADORA DE BENS PROPRIOS LTDA</t>
  </si>
  <si>
    <t>SISALTS EVENTOS E ADMINISTRAÇÃO LTDA</t>
  </si>
  <si>
    <t>RAFAEL DE JESUS CARVALHO SOCIEDADE INDIVIDUAL DE ADVOCACIA</t>
  </si>
  <si>
    <t>CITINI REPRESENTAÇÃO COMERCIAL LTDA</t>
  </si>
  <si>
    <t>SISALTECH EVENTOS E ADMINISTRAÇÃO LTDA</t>
  </si>
  <si>
    <t>R2 EMPREENDIMENTOS</t>
  </si>
  <si>
    <t>INSTITUTO CRIATIVAS</t>
  </si>
  <si>
    <t>ATMA PICTURES LTDA</t>
  </si>
  <si>
    <t>MAR DEL MAR ADMINISTRADORA DE BENS LTDA</t>
  </si>
  <si>
    <t>INSTITUTO EVOLUIR DESENVOLVIMENTO PESSOAL LTDA</t>
  </si>
  <si>
    <t>NOME JETTAX</t>
  </si>
  <si>
    <t>NOME_JETTAX</t>
  </si>
  <si>
    <t>acp_filial_pr_794321</t>
  </si>
  <si>
    <t>aguaplus_pocos_artesianos_-_eireli_794324</t>
  </si>
  <si>
    <t>aguaplus_saneamento_e_processos_ltda_794325</t>
  </si>
  <si>
    <t>aparecida_elisabete_thomaz_de_mello-me_794326</t>
  </si>
  <si>
    <t>associacao_nacional_de_fornecedores_de_794327</t>
  </si>
  <si>
    <t>autometal_ltda_794328</t>
  </si>
  <si>
    <t>barao_esquadrias_de_madeiras_ltda_780757</t>
  </si>
  <si>
    <t>beta_hospitais_associados_eireli_794329</t>
  </si>
  <si>
    <t>bimetal_filial_794331</t>
  </si>
  <si>
    <t>bimetal_matriz_794330</t>
  </si>
  <si>
    <t>blg_comercial_prod._naturais_e_cosm.ei_794332</t>
  </si>
  <si>
    <t>caio_m.m.azeredo_socied.indiv._advoc_794334</t>
  </si>
  <si>
    <t>caixa_escolar_da_escola_municipal_de_e_794335</t>
  </si>
  <si>
    <t>cali_-_administracao_de_bens_imoveis_p_794336</t>
  </si>
  <si>
    <t>canto_comercio_varejista_de_produtos_c_794337</t>
  </si>
  <si>
    <t>cecere_administradora_de_bens_ltda_780826</t>
  </si>
  <si>
    <t>chiarato_eventos_e_consultoria_ltda_973399</t>
  </si>
  <si>
    <t>chie_assessoria_empresarial_ltda_780744</t>
  </si>
  <si>
    <t>clisol_filial_909863</t>
  </si>
  <si>
    <t>clisol_matriz_909858</t>
  </si>
  <si>
    <t>conibase_comercio_de_materiais_p/_cons_794340</t>
  </si>
  <si>
    <t>cypriano_vieira_desiderato_794341</t>
  </si>
  <si>
    <t>deplasti_industria_e_comercio_de_plast_794344</t>
  </si>
  <si>
    <t>desiderato_sorvetes_finos_ltda_-_me_794345</t>
  </si>
  <si>
    <t>engpoint_servicos_de_engenharia_ltda_780819</t>
  </si>
  <si>
    <t>garagem_120_mecanica_e_publicidade_794351</t>
  </si>
  <si>
    <t>instituto_evoluir_desenvolvimento_pessoal_ltda_1284958</t>
  </si>
  <si>
    <t>insupharma_distribuidora_eireli_794356</t>
  </si>
  <si>
    <t>itambras_importacao_e_exportacao_ltda_794358</t>
  </si>
  <si>
    <t>jose_mario_galli_desiderato_-_me_794359</t>
  </si>
  <si>
    <t>maxxikit_auto_parts_industria_&amp;_comerc_794363</t>
  </si>
  <si>
    <t>mendes_&amp;_azeredo_consultoria_e_partici_794365</t>
  </si>
  <si>
    <t>mercadinho_e_padaria_wk_794366</t>
  </si>
  <si>
    <t>mt_wataya_nakao_me_794367</t>
  </si>
  <si>
    <t>nlb_industria_de_maquinas_e_equipament_780758</t>
  </si>
  <si>
    <t>obah_produtos_e_servicos_analiticos_lt_780748</t>
  </si>
  <si>
    <t>opticam_tecnologia_918439</t>
  </si>
  <si>
    <t>oswar_aparecido_momesso_henk_me_794370</t>
  </si>
  <si>
    <t>r1_solutions_eventos_eireli_epp_780746</t>
  </si>
  <si>
    <t>r1_solutions_informatica_eireli_epp_780743</t>
  </si>
  <si>
    <t>r2c_eventos_ltda_780834</t>
  </si>
  <si>
    <t>safety_filial_cajamar_794379</t>
  </si>
  <si>
    <t>salgados_sousa_maia_ltda_794381</t>
  </si>
  <si>
    <t>samisa_s/c_ltda_794382</t>
  </si>
  <si>
    <t>sao_lucas_escritorio_de_gestao_admnist_794383</t>
  </si>
  <si>
    <t>sisnac_filial_sc_794403</t>
  </si>
  <si>
    <t>tes_design_locacao_e_instalacao_de_equ_780776</t>
  </si>
  <si>
    <t>totb_participacoes_ltda_794389</t>
  </si>
  <si>
    <t>tubolar_materiais_p/_construc.ltda_me_794390</t>
  </si>
  <si>
    <t>vg_administracao_de_imoveis_e_gestao_e_794396</t>
  </si>
  <si>
    <t>yabiku_filial_l7_794398</t>
  </si>
  <si>
    <t>PASTA - CLIENTE</t>
  </si>
  <si>
    <t>00</t>
  </si>
  <si>
    <t>CLIENTE</t>
  </si>
  <si>
    <t>CAMINHO</t>
  </si>
  <si>
    <t>RESPONSAVEL</t>
  </si>
  <si>
    <t>Ticiani</t>
  </si>
  <si>
    <t>Igor</t>
  </si>
  <si>
    <t>Suellen</t>
  </si>
  <si>
    <t>Albino Freitas - EMEB</t>
  </si>
  <si>
    <t>Amable de Souza ( domestica )</t>
  </si>
  <si>
    <t>Amable Elustondo</t>
  </si>
  <si>
    <t>Auto Forjas MG</t>
  </si>
  <si>
    <t>Avms</t>
  </si>
  <si>
    <t>Bimetal Filial</t>
  </si>
  <si>
    <t>Bruno Fernandes ( domestica)</t>
  </si>
  <si>
    <t>Caio M Azeredo</t>
  </si>
  <si>
    <t>Clisol Products (matriz)</t>
  </si>
  <si>
    <t>Deise</t>
  </si>
  <si>
    <t>Conibase Cotia - Centro de Distribuiçao</t>
  </si>
  <si>
    <t>Conibase Cotia - 04</t>
  </si>
  <si>
    <t>Conibase Eliseu de Almeida - 01</t>
  </si>
  <si>
    <t>Conibase Embu - 06</t>
  </si>
  <si>
    <t>Conibase Francisco M -</t>
  </si>
  <si>
    <t>Conibase Indaiatuba - 09</t>
  </si>
  <si>
    <t>Conibase Limeira - 05</t>
  </si>
  <si>
    <t>Conibase Sorocaba - 07</t>
  </si>
  <si>
    <t>Conibase São Roque - 08</t>
  </si>
  <si>
    <t>Conibase Vargem -03</t>
  </si>
  <si>
    <t>Conibase Vinhedo - 10</t>
  </si>
  <si>
    <t>Cypriano (domestica)</t>
  </si>
  <si>
    <t>D Paula (palmeiras)</t>
  </si>
  <si>
    <t>Evandro Caiafa - EMEB</t>
  </si>
  <si>
    <t>Fabio Keppe ( Sustencar)</t>
  </si>
  <si>
    <t>Fernanda Fagundes (domestica)</t>
  </si>
  <si>
    <t>Fernando (R1)</t>
  </si>
  <si>
    <t>Hospital Diadema</t>
  </si>
  <si>
    <t>Irmã Dulce - EMEB</t>
  </si>
  <si>
    <t>José Roberto Galli (CEI)</t>
  </si>
  <si>
    <t>Kajikawa Industria</t>
  </si>
  <si>
    <t>Manoel Fiel Filho - EMEB</t>
  </si>
  <si>
    <t>Monica Leite (domestica)</t>
  </si>
  <si>
    <t>Rafael Darin ( domestica)</t>
  </si>
  <si>
    <t>Rafael M C Barrasa</t>
  </si>
  <si>
    <t>Safely Corretora (nova empresa)</t>
  </si>
  <si>
    <t>Twr Tecnologia (filial 01)</t>
  </si>
  <si>
    <t>Yabiku Mei</t>
  </si>
  <si>
    <t>42 Labs</t>
  </si>
  <si>
    <t>Outros</t>
  </si>
  <si>
    <t>A Soberana Cozinha</t>
  </si>
  <si>
    <t>A Tree</t>
  </si>
  <si>
    <t>ABC Lab</t>
  </si>
  <si>
    <t>abclab</t>
  </si>
  <si>
    <t>Ademiza</t>
  </si>
  <si>
    <t>Agustina M B Almeida</t>
  </si>
  <si>
    <t>ALT Com</t>
  </si>
  <si>
    <t>Alternativa Serviços</t>
  </si>
  <si>
    <t>Amcn</t>
  </si>
  <si>
    <t>Andreia Chiarato (domestica)</t>
  </si>
  <si>
    <t>Antonio Carlos (domestica)</t>
  </si>
  <si>
    <t>Arlete Forato</t>
  </si>
  <si>
    <t>Arnaldo Oliveira (Domestica)</t>
  </si>
  <si>
    <t>Arnaldo Rodrigues</t>
  </si>
  <si>
    <t>Atento Motoboy</t>
  </si>
  <si>
    <t>Autocromo</t>
  </si>
  <si>
    <t>Autoliner</t>
  </si>
  <si>
    <t>Automental Bahia</t>
  </si>
  <si>
    <t>Autometal CDR</t>
  </si>
  <si>
    <t>Autometal Guaricica</t>
  </si>
  <si>
    <t>Autometal Investimentos</t>
  </si>
  <si>
    <t>Autometal Ltda</t>
  </si>
  <si>
    <t>Autometal Pernambuco</t>
  </si>
  <si>
    <t>Autometal SBC</t>
  </si>
  <si>
    <t>Autometal Taubaté</t>
  </si>
  <si>
    <t>Backup Suellen</t>
  </si>
  <si>
    <t>BC Chicotes</t>
  </si>
  <si>
    <t>BC3</t>
  </si>
  <si>
    <t>Bella Grazi</t>
  </si>
  <si>
    <t>Benedicta (domestica)</t>
  </si>
  <si>
    <t>Bsgi Diadema</t>
  </si>
  <si>
    <t>Buffet tradiçao</t>
  </si>
  <si>
    <t>Caixa Escolar Manoel</t>
  </si>
  <si>
    <t>Calabay</t>
  </si>
  <si>
    <t>Camila Masid Veterinaria</t>
  </si>
  <si>
    <t>Cao Liqun</t>
  </si>
  <si>
    <t>Carolina ( Domestica )</t>
  </si>
  <si>
    <t>Casa de Ração</t>
  </si>
  <si>
    <t>Cedro Comunicacao</t>
  </si>
  <si>
    <t>Cinderella Decor</t>
  </si>
  <si>
    <t>Cinderella Decor Filial</t>
  </si>
  <si>
    <t>Claudio Branco ( domestica )</t>
  </si>
  <si>
    <t>Click - Office</t>
  </si>
  <si>
    <t>Clube de Tiro</t>
  </si>
  <si>
    <t>Contratos Modelos</t>
  </si>
  <si>
    <t>CyberLink</t>
  </si>
  <si>
    <t>Darvin Isolina</t>
  </si>
  <si>
    <t>Day Center</t>
  </si>
  <si>
    <t>Del Mar ( domestica )</t>
  </si>
  <si>
    <t>Denise (domestica)</t>
  </si>
  <si>
    <t>Deofra - HV Garagem</t>
  </si>
  <si>
    <t>Diogo Mei</t>
  </si>
  <si>
    <t>Doce G</t>
  </si>
  <si>
    <t>Dom Pasquale</t>
  </si>
  <si>
    <t>Douglas</t>
  </si>
  <si>
    <t>Dpm representaçao</t>
  </si>
  <si>
    <t>Dvk distribuidora</t>
  </si>
  <si>
    <t>E&amp;G</t>
  </si>
  <si>
    <t>E3m Locação</t>
  </si>
  <si>
    <t>E3m Publicidade Sao Paulo (filial 1)</t>
  </si>
  <si>
    <t>E3m Publicidade Sjc (matriz)</t>
  </si>
  <si>
    <t>Easy</t>
  </si>
  <si>
    <t>Empresas pro-labore</t>
  </si>
  <si>
    <t>Esquadrias</t>
  </si>
  <si>
    <t>Eva Xinqiu Xu (domestica)</t>
  </si>
  <si>
    <t>Evelyne</t>
  </si>
  <si>
    <t>Ezio Gianezzi</t>
  </si>
  <si>
    <t>Fernando Javier</t>
  </si>
  <si>
    <t>G03</t>
  </si>
  <si>
    <t>Genesio</t>
  </si>
  <si>
    <t>Gisele Consultorio Odonto</t>
  </si>
  <si>
    <t>Gisele Dentista (CEI)</t>
  </si>
  <si>
    <t>Glaucia Inoue</t>
  </si>
  <si>
    <t>GLI</t>
  </si>
  <si>
    <t>Glnakasone</t>
  </si>
  <si>
    <t>Gpi Acessorios (filial 1)</t>
  </si>
  <si>
    <t>Gpi Acessorios (matriz)</t>
  </si>
  <si>
    <t>Gpi tintas</t>
  </si>
  <si>
    <t>Green Tec</t>
  </si>
  <si>
    <t>Honorarios</t>
  </si>
  <si>
    <t>I &amp;C ( Imperio Led)</t>
  </si>
  <si>
    <t>I &amp;C Filial</t>
  </si>
  <si>
    <t>Ignacio</t>
  </si>
  <si>
    <t>Innova Hospitais (filial 1)</t>
  </si>
  <si>
    <t>Innova Hospitais (filial 2)</t>
  </si>
  <si>
    <t>Innova Hospitais (matriz)</t>
  </si>
  <si>
    <t>Install</t>
  </si>
  <si>
    <t>Instituto Nativos</t>
  </si>
  <si>
    <t>Irmãos Suguiura</t>
  </si>
  <si>
    <t>Isabella (domestica)</t>
  </si>
  <si>
    <t>Jardim Sistemas</t>
  </si>
  <si>
    <t>Jardinagem São Jose</t>
  </si>
  <si>
    <t>Jettax</t>
  </si>
  <si>
    <t>JJR Comercio</t>
  </si>
  <si>
    <t>Joana Darc (domestica)</t>
  </si>
  <si>
    <t>João Bosco (domestica)</t>
  </si>
  <si>
    <t>Jorgeny (domestica)</t>
  </si>
  <si>
    <t>Jorgeny Engenharia</t>
  </si>
  <si>
    <t>Jose Rodrigues (domestica)</t>
  </si>
  <si>
    <t>Jucilene Industria</t>
  </si>
  <si>
    <t>Juridico</t>
  </si>
  <si>
    <t>Ker Eventos</t>
  </si>
  <si>
    <t>Khromo Tech</t>
  </si>
  <si>
    <t>KMEG</t>
  </si>
  <si>
    <t>L.H. Mazzi</t>
  </si>
  <si>
    <t>Lavmed</t>
  </si>
  <si>
    <t>Lazaro</t>
  </si>
  <si>
    <t>Leida Regina</t>
  </si>
  <si>
    <t>Leonor</t>
  </si>
  <si>
    <t>Lilian Elias (CEI)</t>
  </si>
  <si>
    <t>Lookinfor Comércio</t>
  </si>
  <si>
    <t>Luciana de Araujo</t>
  </si>
  <si>
    <t>Malta</t>
  </si>
  <si>
    <t>Marcel</t>
  </si>
  <si>
    <t>Marcia Takata ( domestica)</t>
  </si>
  <si>
    <t>Marcos Leite Gonçalves</t>
  </si>
  <si>
    <t>Maria Aparecida Bimetal</t>
  </si>
  <si>
    <t>Maria Asuncion</t>
  </si>
  <si>
    <t>Maria Asuncion M C Barrasa</t>
  </si>
  <si>
    <t>Maria do Carmo (domestica)</t>
  </si>
  <si>
    <t>Mario botelho</t>
  </si>
  <si>
    <t>Marlene ( domestica)</t>
  </si>
  <si>
    <t>Marta Wataya (domestica)</t>
  </si>
  <si>
    <t>MB Processamento Dados</t>
  </si>
  <si>
    <t>Metaintegral</t>
  </si>
  <si>
    <t>Miguel Santos</t>
  </si>
  <si>
    <t>Mission</t>
  </si>
  <si>
    <t>Multifixa</t>
  </si>
  <si>
    <t>Nakyone</t>
  </si>
  <si>
    <t>Nara Lucia Ferreira</t>
  </si>
  <si>
    <t>Nfuture</t>
  </si>
  <si>
    <t>O Mineirissimo</t>
  </si>
  <si>
    <t>Oficina de Projetos</t>
  </si>
  <si>
    <t>Oficina HV</t>
  </si>
  <si>
    <t>Oimigo</t>
  </si>
  <si>
    <t>Open Energy</t>
  </si>
  <si>
    <t>P.A Investimento</t>
  </si>
  <si>
    <t>Per do Brasil</t>
  </si>
  <si>
    <t>Perfyl Tech</t>
  </si>
  <si>
    <t>Pit Stop Moises</t>
  </si>
  <si>
    <t>Polifixa</t>
  </si>
  <si>
    <t>proposta de imagem</t>
  </si>
  <si>
    <t>Queiroz Dias Corretora</t>
  </si>
  <si>
    <t>Raul Teixeira (domestica)</t>
  </si>
  <si>
    <t>Rci - Rosangela</t>
  </si>
  <si>
    <t>Regina (doméstica)</t>
  </si>
  <si>
    <t>Riso Consultoria</t>
  </si>
  <si>
    <t>Ronon (domestica)</t>
  </si>
  <si>
    <t>Samuel - domestica</t>
  </si>
  <si>
    <t>Sao Luiz</t>
  </si>
  <si>
    <t>Sb Comércio</t>
  </si>
  <si>
    <t>Seiji Yoshioka</t>
  </si>
  <si>
    <t>Sindesd</t>
  </si>
  <si>
    <t>Sintia e Elias</t>
  </si>
  <si>
    <t>Social Web Store</t>
  </si>
  <si>
    <t>Suporte yabiku</t>
  </si>
  <si>
    <t>Tania ( domestica )</t>
  </si>
  <si>
    <t>Tcl Gestão</t>
  </si>
  <si>
    <t>Tech Fal</t>
  </si>
  <si>
    <t>Tio Adilson</t>
  </si>
  <si>
    <t>Troya Marine</t>
  </si>
  <si>
    <t>Uh (domestica)</t>
  </si>
  <si>
    <t>Varejando 1 Nascimento Comercio</t>
  </si>
  <si>
    <t>Varejando 2 Canto Comercio</t>
  </si>
  <si>
    <t>Varejando 5 Araujo Comercio</t>
  </si>
  <si>
    <t>VAS Publicidade</t>
  </si>
  <si>
    <t>Veronica GAVA ( Domestica)</t>
  </si>
  <si>
    <t>vitoria</t>
  </si>
  <si>
    <t>W Ramos</t>
  </si>
  <si>
    <t>Wei Wu (Atacadao Led)</t>
  </si>
  <si>
    <t>Welington Moreira</t>
  </si>
  <si>
    <t>WG</t>
  </si>
  <si>
    <t>Ws Distribuidora</t>
  </si>
  <si>
    <t>Xinqiu Xu Presentes</t>
  </si>
  <si>
    <t>Xu Dongmei - Atacadao Led</t>
  </si>
  <si>
    <t>Y3m Comércio</t>
  </si>
  <si>
    <t>Zaine</t>
  </si>
  <si>
    <t>Zenildo Silveira</t>
  </si>
  <si>
    <t>Zion</t>
  </si>
  <si>
    <t>Zsn Comércio</t>
  </si>
  <si>
    <t>dac_ss_ltda_-_me_780735</t>
  </si>
  <si>
    <t>fenix_assessoria_contabil_ss_ltda_epp_794348</t>
  </si>
  <si>
    <t>pneumoclinica_dr.adriano_g.ss_ltda_me_794373</t>
  </si>
  <si>
    <t>nlb_comercio_de_maquin.e_peas_eireli_780779</t>
  </si>
  <si>
    <t>ondo_participaes_ltda_780798</t>
  </si>
  <si>
    <t>ad_valor_administraao_ltda_794323</t>
  </si>
  <si>
    <t>lmg_administraao_de_bens_imoveis_prop_794361</t>
  </si>
  <si>
    <t>patrizia_leitao_medeiros_administrao_780788</t>
  </si>
  <si>
    <t>ry_sistema_m._e._e._e_persolizado_794375</t>
  </si>
  <si>
    <t>skybras_restaurante_exp_e_repr_ltda_780842</t>
  </si>
  <si>
    <t>s&amp;c_administracao_assessoria_e_consul_794378</t>
  </si>
  <si>
    <t>Fernandes Lucena Matriz</t>
  </si>
  <si>
    <t>r1_audiovisual_locao_de_equipamentos_780793</t>
  </si>
  <si>
    <t>NFTS</t>
  </si>
  <si>
    <t xml:space="preserve"> </t>
  </si>
  <si>
    <t>DESTINO2</t>
  </si>
  <si>
    <t>GUIA</t>
  </si>
  <si>
    <t>Acp Equipamentos 3</t>
  </si>
  <si>
    <t>origem</t>
  </si>
  <si>
    <t>destino</t>
  </si>
  <si>
    <t>C:\Users\Igor\Desktop\PROGRAM\PYTHON\2-MOVENDO_ARQUIVOS\origem</t>
  </si>
  <si>
    <t>C:\Users\Igor\Desktop\PROGRAM\PYTHON\2-MOVENDO_ARQUIVOS\destino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</si>
</sst>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1"/>
      <name val="Segoe UI"/>
      <family val="2"/>
    </font>
    <font>
      <b/>
      <sz val="11"/>
      <color theme="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Fill="0" applyProtection="0"/>
    <xf numFmtId="0" fontId="5" fillId="0" borderId="0" applyFill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4" fillId="0" borderId="0" xfId="1" applyFill="1" applyProtection="1"/>
    <xf numFmtId="0" fontId="5" fillId="0" borderId="0" xfId="2" applyFill="1" applyProtection="1"/>
    <xf numFmtId="0" fontId="6" fillId="2" borderId="0" xfId="1" applyFont="1" applyFill="1" applyAlignment="1" applyProtection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33A8C7F9-7C5E-48BE-818E-76CCB81FB18E}"/>
    <cellStyle name="Normal 3" xfId="2" xr:uid="{9B738561-E228-4C77-B4C4-F284E2014F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BF96-57BC-4CF7-AAE3-A83D48021740}">
  <dimension ref="A1:I2"/>
  <sheetViews>
    <sheetView tabSelected="1" workbookViewId="0">
      <selection activeCell="D11" sqref="D11"/>
    </sheetView>
  </sheetViews>
  <sheetFormatPr defaultRowHeight="14.4" x14ac:dyDescent="0.3"/>
  <cols>
    <col min="1" max="1" width="15.33203125" bestFit="1" customWidth="1"/>
    <col min="2" max="2" width="16.21875" bestFit="1" customWidth="1"/>
    <col min="3" max="3" width="65.5546875" bestFit="1" customWidth="1"/>
    <col min="4" max="4" width="65.88671875" bestFit="1" customWidth="1"/>
  </cols>
  <sheetData>
    <row r="1" spans="1:9" x14ac:dyDescent="0.3">
      <c r="A1" s="1" t="s">
        <v>256</v>
      </c>
      <c r="B1" s="1" t="s">
        <v>257</v>
      </c>
      <c r="C1" s="1" t="s">
        <v>783</v>
      </c>
      <c r="D1" s="1" t="s">
        <v>782</v>
      </c>
      <c r="E1" s="1" t="s">
        <v>258</v>
      </c>
      <c r="F1" s="1" t="s">
        <v>780</v>
      </c>
      <c r="G1" s="1" t="s">
        <v>259</v>
      </c>
      <c r="I1" s="1"/>
    </row>
    <row r="2" spans="1:9" x14ac:dyDescent="0.3">
      <c r="A2" t="s">
        <v>785</v>
      </c>
      <c r="B2" s="5" t="s">
        <v>786</v>
      </c>
      <c r="C2" t="s">
        <v>787</v>
      </c>
      <c r="D2" t="s">
        <v>788</v>
      </c>
      <c r="E2" t="s">
        <v>787</v>
      </c>
      <c r="F2" t="s">
        <v>787</v>
      </c>
      <c r="G2" t="s">
        <v>788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022E-92B9-4E9F-91C9-9BDD3236D598}">
  <dimension ref="A1:K147"/>
  <sheetViews>
    <sheetView topLeftCell="G1" workbookViewId="0">
      <selection activeCell="F1" sqref="F1:J1"/>
    </sheetView>
  </sheetViews>
  <sheetFormatPr defaultRowHeight="14.4" x14ac:dyDescent="0.3"/>
  <cols>
    <col min="1" max="1" width="68.6640625" bestFit="1" customWidth="1"/>
    <col min="2" max="2" width="35.6640625" bestFit="1" customWidth="1"/>
    <col min="3" max="3" width="5.88671875" style="2" bestFit="1" customWidth="1"/>
    <col min="4" max="4" width="16" style="2" customWidth="1"/>
    <col min="5" max="5" width="10.44140625" style="2" bestFit="1" customWidth="1"/>
    <col min="6" max="6" width="126.5546875" bestFit="1" customWidth="1"/>
    <col min="7" max="8" width="33.109375" customWidth="1"/>
    <col min="9" max="9" width="19.44140625" customWidth="1"/>
    <col min="10" max="10" width="51.33203125" customWidth="1"/>
  </cols>
  <sheetData>
    <row r="1" spans="1:11" x14ac:dyDescent="0.3">
      <c r="A1" s="1" t="s">
        <v>256</v>
      </c>
      <c r="B1" s="1" t="s">
        <v>257</v>
      </c>
      <c r="C1" s="3" t="s">
        <v>260</v>
      </c>
      <c r="D1" s="3" t="s">
        <v>263</v>
      </c>
      <c r="E1" s="3" t="s">
        <v>263</v>
      </c>
      <c r="F1" s="1" t="s">
        <v>258</v>
      </c>
      <c r="G1" s="1" t="s">
        <v>780</v>
      </c>
      <c r="H1" s="1" t="s">
        <v>783</v>
      </c>
      <c r="I1" s="1" t="s">
        <v>259</v>
      </c>
      <c r="J1" s="1" t="s">
        <v>782</v>
      </c>
    </row>
    <row r="2" spans="1:11" x14ac:dyDescent="0.3">
      <c r="A2" t="s">
        <v>280</v>
      </c>
      <c r="B2" s="5" t="s">
        <v>0</v>
      </c>
      <c r="C2" s="2" t="s">
        <v>261</v>
      </c>
      <c r="D2" t="str">
        <f ca="1">_xlfn.CONCAT(TEXT(TODAY()-29,"mm")," ",UPPER(LEFT(TEXT(TODAY()-29,"mmmm"))),MID(TEXT(TODAY()-29,"mmmm"),2,20))</f>
        <v>03 Março</v>
      </c>
      <c r="E2" t="str">
        <f ca="1">_xlfn.CONCAT(TEXT(TODAY()-29,"m"),"_",UPPER(LEFT(TEXT(TODAY()-29,"mmmm"))),MID(TEXT(TODAY()-29,"mmmm"),2,20))</f>
        <v>3_Março</v>
      </c>
      <c r="F2" t="str">
        <f t="shared" ref="F2:F65" ca="1" si="0">CONCATENATE("W:\Shared With Me\Clientes\Jettax\",MID(D2,1,3),"2024\NFS ",C2,"\NOTAS\JETTAX\",A2,"\notas")</f>
        <v>W:\Shared With Me\Clientes\Jettax\03 2024\NFS 01\NOTAS\JETTAX\3sixty_produtora_de_eventos_e_live_mar_780841\notas</v>
      </c>
      <c r="G2" t="str">
        <f t="shared" ref="G2:G65" ca="1" si="1">CONCATENATE("W:\Shared With Me\Clientes\Jettax\",MID(D2,1,3),"2024\NFS ",C2,"\NOTAS\JETTAX\",A2,"\nfts")</f>
        <v>W:\Shared With Me\Clientes\Jettax\03 2024\NFS 01\NOTAS\JETTAX\3sixty_produtora_de_eventos_e_live_mar_780841\nfts</v>
      </c>
      <c r="H2" t="str">
        <f ca="1">CONCATENATE("W:\Shared With Me\Clientes\Jettax\",MID(D2,1,3),"2024\NFS ",C2,"\NOTAS\JETTAX\",A2,"\guias")</f>
        <v>W:\Shared With Me\Clientes\Jettax\03 2024\NFS 01\NOTAS\JETTAX\3sixty_produtora_de_eventos_e_live_mar_780841\guias</v>
      </c>
      <c r="I2" t="str">
        <f t="shared" ref="I2:I65" ca="1" si="2">CONCATENATE("W:\Shared With Me\Clientes\",B2,"\2024\Fiscal\",E2,"\Arquivos XML")</f>
        <v>W:\Shared With Me\Clientes\3sixty Produtora\2024\Fiscal\3_Março\Arquivos XML</v>
      </c>
      <c r="J2" t="str">
        <f ca="1">CONCATENATE("W:\Shared With Me\Clientes\",B2,"\2024\Fiscal\",E2,"\Tributos")</f>
        <v>W:\Shared With Me\Clientes\3sixty Produtora\2024\Fiscal\3_Março\Tributos</v>
      </c>
      <c r="K2" t="s">
        <v>781</v>
      </c>
    </row>
    <row r="3" spans="1:11" x14ac:dyDescent="0.3">
      <c r="A3" t="s">
        <v>178</v>
      </c>
      <c r="B3" t="s">
        <v>3</v>
      </c>
      <c r="C3" s="2" t="s">
        <v>261</v>
      </c>
      <c r="D3" t="str">
        <f t="shared" ref="D3:D66" ca="1" si="3">_xlfn.CONCAT(TEXT(TODAY()-29,"mm")," ",UPPER(LEFT(TEXT(TODAY()-29,"mmmm"))),MID(TEXT(TODAY()-29,"mmmm"),2,20))</f>
        <v>03 Março</v>
      </c>
      <c r="E3" t="str">
        <f t="shared" ref="E3:E66" ca="1" si="4">_xlfn.CONCAT(TEXT(TODAY()-29,"m"),"_",UPPER(LEFT(TEXT(TODAY()-29,"mmmm"))),MID(TEXT(TODAY()-29,"mmmm"),2,20))</f>
        <v>3_Março</v>
      </c>
      <c r="F3" t="str">
        <f t="shared" ca="1" si="0"/>
        <v>W:\Shared With Me\Clientes\Jettax\03 2024\NFS 01\NOTAS\JETTAX\ac_yabiku_filial_780767\notas</v>
      </c>
      <c r="G3" t="str">
        <f t="shared" ca="1" si="1"/>
        <v>W:\Shared With Me\Clientes\Jettax\03 2024\NFS 01\NOTAS\JETTAX\ac_yabiku_filial_780767\nfts</v>
      </c>
      <c r="H3" t="str">
        <f t="shared" ref="H3:H66" ca="1" si="5">CONCATENATE("W:\Shared With Me\Clientes\Jettax\",MID(D3,1,3),"2024\NFS ",C3,"\NOTAS\JETTAX\",A3,"\guias")</f>
        <v>W:\Shared With Me\Clientes\Jettax\03 2024\NFS 01\NOTAS\JETTAX\ac_yabiku_filial_780767\guias</v>
      </c>
      <c r="I3" t="str">
        <f t="shared" ca="1" si="2"/>
        <v>W:\Shared With Me\Clientes\A&amp;C Yabiku (filial 1) L4\2024\Fiscal\3_Março\Arquivos XML</v>
      </c>
      <c r="J3" t="str">
        <f t="shared" ref="J3:J66" ca="1" si="6">CONCATENATE("W:\Shared With Me\Clientes\",B3,"\2024\Fiscal\",E3,"\Tributos")</f>
        <v>W:\Shared With Me\Clientes\A&amp;C Yabiku (filial 1) L4\2024\Fiscal\3_Março\Tributos</v>
      </c>
      <c r="K3" t="s">
        <v>781</v>
      </c>
    </row>
    <row r="4" spans="1:11" x14ac:dyDescent="0.3">
      <c r="A4" t="s">
        <v>179</v>
      </c>
      <c r="B4" t="s">
        <v>2</v>
      </c>
      <c r="C4" s="2" t="s">
        <v>261</v>
      </c>
      <c r="D4" t="str">
        <f t="shared" ca="1" si="3"/>
        <v>03 Março</v>
      </c>
      <c r="E4" t="str">
        <f t="shared" ca="1" si="4"/>
        <v>3_Março</v>
      </c>
      <c r="F4" t="str">
        <f t="shared" ca="1" si="0"/>
        <v>W:\Shared With Me\Clientes\Jettax\03 2024\NFS 01\NOTAS\JETTAX\ac_yabiku_matriz_780751\notas</v>
      </c>
      <c r="G4" t="str">
        <f t="shared" ca="1" si="1"/>
        <v>W:\Shared With Me\Clientes\Jettax\03 2024\NFS 01\NOTAS\JETTAX\ac_yabiku_matriz_780751\nfts</v>
      </c>
      <c r="H4" t="str">
        <f t="shared" ca="1" si="5"/>
        <v>W:\Shared With Me\Clientes\Jettax\03 2024\NFS 01\NOTAS\JETTAX\ac_yabiku_matriz_780751\guias</v>
      </c>
      <c r="I4" t="str">
        <f t="shared" ca="1" si="2"/>
        <v>W:\Shared With Me\Clientes\A&amp;C Matriz\2024\Fiscal\3_Março\Arquivos XML</v>
      </c>
      <c r="J4" t="str">
        <f t="shared" ca="1" si="6"/>
        <v>W:\Shared With Me\Clientes\A&amp;C Matriz\2024\Fiscal\3_Março\Tributos</v>
      </c>
      <c r="K4" t="s">
        <v>781</v>
      </c>
    </row>
    <row r="5" spans="1:11" x14ac:dyDescent="0.3">
      <c r="A5" t="s">
        <v>176</v>
      </c>
      <c r="B5" t="s">
        <v>784</v>
      </c>
      <c r="C5" s="2" t="s">
        <v>261</v>
      </c>
      <c r="D5" t="str">
        <f t="shared" ca="1" si="3"/>
        <v>03 Março</v>
      </c>
      <c r="E5" t="str">
        <f t="shared" ca="1" si="4"/>
        <v>3_Março</v>
      </c>
      <c r="F5" t="str">
        <f t="shared" ca="1" si="0"/>
        <v>W:\Shared With Me\Clientes\Jettax\03 2024\NFS 01\NOTAS\JETTAX\acp_filial_diadema_794322\notas</v>
      </c>
      <c r="G5" t="str">
        <f t="shared" ca="1" si="1"/>
        <v>W:\Shared With Me\Clientes\Jettax\03 2024\NFS 01\NOTAS\JETTAX\acp_filial_diadema_794322\nfts</v>
      </c>
      <c r="H5" t="str">
        <f t="shared" ca="1" si="5"/>
        <v>W:\Shared With Me\Clientes\Jettax\03 2024\NFS 01\NOTAS\JETTAX\acp_filial_diadema_794322\guias</v>
      </c>
      <c r="I5" t="str">
        <f t="shared" ca="1" si="2"/>
        <v>W:\Shared With Me\Clientes\Acp Equipamentos 3\2024\Fiscal\3_Março\Arquivos XML</v>
      </c>
      <c r="J5" t="str">
        <f t="shared" ca="1" si="6"/>
        <v>W:\Shared With Me\Clientes\Acp Equipamentos 3\2024\Fiscal\3_Março\Tributos</v>
      </c>
      <c r="K5" t="s">
        <v>781</v>
      </c>
    </row>
    <row r="6" spans="1:11" x14ac:dyDescent="0.3">
      <c r="A6" t="s">
        <v>177</v>
      </c>
      <c r="B6" t="s">
        <v>4</v>
      </c>
      <c r="C6" s="2" t="s">
        <v>261</v>
      </c>
      <c r="D6" t="str">
        <f t="shared" ca="1" si="3"/>
        <v>03 Março</v>
      </c>
      <c r="E6" t="str">
        <f t="shared" ca="1" si="4"/>
        <v>3_Março</v>
      </c>
      <c r="F6" t="str">
        <f t="shared" ca="1" si="0"/>
        <v>W:\Shared With Me\Clientes\Jettax\03 2024\NFS 01\NOTAS\JETTAX\acp_matriz_794320\notas</v>
      </c>
      <c r="G6" t="str">
        <f t="shared" ca="1" si="1"/>
        <v>W:\Shared With Me\Clientes\Jettax\03 2024\NFS 01\NOTAS\JETTAX\acp_matriz_794320\nfts</v>
      </c>
      <c r="H6" t="str">
        <f t="shared" ca="1" si="5"/>
        <v>W:\Shared With Me\Clientes\Jettax\03 2024\NFS 01\NOTAS\JETTAX\acp_matriz_794320\guias</v>
      </c>
      <c r="I6" t="str">
        <f t="shared" ca="1" si="2"/>
        <v>W:\Shared With Me\Clientes\ACP\2024\Fiscal\3_Março\Arquivos XML</v>
      </c>
      <c r="J6" t="str">
        <f t="shared" ca="1" si="6"/>
        <v>W:\Shared With Me\Clientes\ACP\2024\Fiscal\3_Março\Tributos</v>
      </c>
      <c r="K6" t="s">
        <v>781</v>
      </c>
    </row>
    <row r="7" spans="1:11" x14ac:dyDescent="0.3">
      <c r="A7" t="s">
        <v>281</v>
      </c>
      <c r="B7" s="5" t="s">
        <v>7</v>
      </c>
      <c r="C7" s="2" t="s">
        <v>261</v>
      </c>
      <c r="D7" t="str">
        <f t="shared" ca="1" si="3"/>
        <v>03 Março</v>
      </c>
      <c r="E7" t="str">
        <f t="shared" ca="1" si="4"/>
        <v>3_Março</v>
      </c>
      <c r="F7" t="str">
        <f t="shared" ca="1" si="0"/>
        <v>W:\Shared With Me\Clientes\Jettax\03 2024\NFS 01\NOTAS\JETTAX\adachi_consultoria_923904\notas</v>
      </c>
      <c r="G7" t="str">
        <f t="shared" ca="1" si="1"/>
        <v>W:\Shared With Me\Clientes\Jettax\03 2024\NFS 01\NOTAS\JETTAX\adachi_consultoria_923904\nfts</v>
      </c>
      <c r="H7" t="str">
        <f t="shared" ca="1" si="5"/>
        <v>W:\Shared With Me\Clientes\Jettax\03 2024\NFS 01\NOTAS\JETTAX\adachi_consultoria_923904\guias</v>
      </c>
      <c r="I7" t="str">
        <f t="shared" ca="1" si="2"/>
        <v>W:\Shared With Me\Clientes\Adachi\2024\Fiscal\3_Março\Arquivos XML</v>
      </c>
      <c r="J7" t="str">
        <f t="shared" ca="1" si="6"/>
        <v>W:\Shared With Me\Clientes\Adachi\2024\Fiscal\3_Março\Tributos</v>
      </c>
      <c r="K7" t="s">
        <v>781</v>
      </c>
    </row>
    <row r="8" spans="1:11" x14ac:dyDescent="0.3">
      <c r="A8" t="s">
        <v>180</v>
      </c>
      <c r="B8" t="s">
        <v>8</v>
      </c>
      <c r="C8" s="2" t="s">
        <v>261</v>
      </c>
      <c r="D8" t="str">
        <f t="shared" ca="1" si="3"/>
        <v>03 Março</v>
      </c>
      <c r="E8" t="str">
        <f t="shared" ca="1" si="4"/>
        <v>3_Março</v>
      </c>
      <c r="F8" t="str">
        <f t="shared" ca="1" si="0"/>
        <v>W:\Shared With Me\Clientes\Jettax\03 2024\NFS 01\NOTAS\JETTAX\agile_com_varej_de_prod_eletromedicos_780810\notas</v>
      </c>
      <c r="G8" t="str">
        <f t="shared" ca="1" si="1"/>
        <v>W:\Shared With Me\Clientes\Jettax\03 2024\NFS 01\NOTAS\JETTAX\agile_com_varej_de_prod_eletromedicos_780810\nfts</v>
      </c>
      <c r="H8" t="str">
        <f t="shared" ca="1" si="5"/>
        <v>W:\Shared With Me\Clientes\Jettax\03 2024\NFS 01\NOTAS\JETTAX\agile_com_varej_de_prod_eletromedicos_780810\guias</v>
      </c>
      <c r="I8" t="str">
        <f t="shared" ca="1" si="2"/>
        <v>W:\Shared With Me\Clientes\Agile\2024\Fiscal\3_Março\Arquivos XML</v>
      </c>
      <c r="J8" t="str">
        <f t="shared" ca="1" si="6"/>
        <v>W:\Shared With Me\Clientes\Agile\2024\Fiscal\3_Março\Tributos</v>
      </c>
      <c r="K8" t="s">
        <v>781</v>
      </c>
    </row>
    <row r="9" spans="1:11" x14ac:dyDescent="0.3">
      <c r="A9" t="s">
        <v>489</v>
      </c>
      <c r="B9" s="5" t="s">
        <v>9</v>
      </c>
      <c r="C9" s="2" t="s">
        <v>261</v>
      </c>
      <c r="D9" t="str">
        <f t="shared" ca="1" si="3"/>
        <v>03 Março</v>
      </c>
      <c r="E9" t="str">
        <f t="shared" ca="1" si="4"/>
        <v>3_Março</v>
      </c>
      <c r="F9" t="str">
        <f t="shared" ca="1" si="0"/>
        <v>W:\Shared With Me\Clientes\Jettax\03 2024\NFS 01\NOTAS\JETTAX\aguaplus_pocos_artesianos_-_eireli_794324\notas</v>
      </c>
      <c r="G9" t="str">
        <f t="shared" ca="1" si="1"/>
        <v>W:\Shared With Me\Clientes\Jettax\03 2024\NFS 01\NOTAS\JETTAX\aguaplus_pocos_artesianos_-_eireli_794324\nfts</v>
      </c>
      <c r="H9" t="str">
        <f t="shared" ca="1" si="5"/>
        <v>W:\Shared With Me\Clientes\Jettax\03 2024\NFS 01\NOTAS\JETTAX\aguaplus_pocos_artesianos_-_eireli_794324\guias</v>
      </c>
      <c r="I9" t="str">
        <f t="shared" ca="1" si="2"/>
        <v>W:\Shared With Me\Clientes\Aguaplus Poços\2024\Fiscal\3_Março\Arquivos XML</v>
      </c>
      <c r="J9" t="str">
        <f t="shared" ca="1" si="6"/>
        <v>W:\Shared With Me\Clientes\Aguaplus Poços\2024\Fiscal\3_Março\Tributos</v>
      </c>
      <c r="K9" t="s">
        <v>781</v>
      </c>
    </row>
    <row r="10" spans="1:11" x14ac:dyDescent="0.3">
      <c r="A10" t="s">
        <v>490</v>
      </c>
      <c r="B10" s="5" t="s">
        <v>10</v>
      </c>
      <c r="C10" s="2" t="s">
        <v>261</v>
      </c>
      <c r="D10" t="str">
        <f t="shared" ca="1" si="3"/>
        <v>03 Março</v>
      </c>
      <c r="E10" t="str">
        <f t="shared" ca="1" si="4"/>
        <v>3_Março</v>
      </c>
      <c r="F10" t="str">
        <f t="shared" ca="1" si="0"/>
        <v>W:\Shared With Me\Clientes\Jettax\03 2024\NFS 01\NOTAS\JETTAX\aguaplus_saneamento_e_processos_ltda_794325\notas</v>
      </c>
      <c r="G10" t="str">
        <f t="shared" ca="1" si="1"/>
        <v>W:\Shared With Me\Clientes\Jettax\03 2024\NFS 01\NOTAS\JETTAX\aguaplus_saneamento_e_processos_ltda_794325\nfts</v>
      </c>
      <c r="H10" t="str">
        <f t="shared" ca="1" si="5"/>
        <v>W:\Shared With Me\Clientes\Jettax\03 2024\NFS 01\NOTAS\JETTAX\aguaplus_saneamento_e_processos_ltda_794325\guias</v>
      </c>
      <c r="I10" t="str">
        <f t="shared" ca="1" si="2"/>
        <v>W:\Shared With Me\Clientes\Aguaplus Saneamento\2024\Fiscal\3_Março\Arquivos XML</v>
      </c>
      <c r="J10" t="str">
        <f t="shared" ca="1" si="6"/>
        <v>W:\Shared With Me\Clientes\Aguaplus Saneamento\2024\Fiscal\3_Março\Tributos</v>
      </c>
      <c r="K10" t="s">
        <v>781</v>
      </c>
    </row>
    <row r="11" spans="1:11" x14ac:dyDescent="0.3">
      <c r="A11" t="s">
        <v>181</v>
      </c>
      <c r="B11" t="s">
        <v>11</v>
      </c>
      <c r="C11" s="2" t="s">
        <v>261</v>
      </c>
      <c r="D11" t="str">
        <f t="shared" ca="1" si="3"/>
        <v>03 Março</v>
      </c>
      <c r="E11" t="str">
        <f t="shared" ca="1" si="4"/>
        <v>3_Março</v>
      </c>
      <c r="F11" t="str">
        <f t="shared" ca="1" si="0"/>
        <v>W:\Shared With Me\Clientes\Jettax\03 2024\NFS 01\NOTAS\JETTAX\andrea_oki_engenharia_ltda_780824\notas</v>
      </c>
      <c r="G11" t="str">
        <f t="shared" ca="1" si="1"/>
        <v>W:\Shared With Me\Clientes\Jettax\03 2024\NFS 01\NOTAS\JETTAX\andrea_oki_engenharia_ltda_780824\nfts</v>
      </c>
      <c r="H11" t="str">
        <f t="shared" ca="1" si="5"/>
        <v>W:\Shared With Me\Clientes\Jettax\03 2024\NFS 01\NOTAS\JETTAX\andrea_oki_engenharia_ltda_780824\guias</v>
      </c>
      <c r="I11" t="str">
        <f t="shared" ca="1" si="2"/>
        <v>W:\Shared With Me\Clientes\Andrea Oki\2024\Fiscal\3_Março\Arquivos XML</v>
      </c>
      <c r="J11" t="str">
        <f t="shared" ca="1" si="6"/>
        <v>W:\Shared With Me\Clientes\Andrea Oki\2024\Fiscal\3_Março\Tributos</v>
      </c>
      <c r="K11" t="s">
        <v>781</v>
      </c>
    </row>
    <row r="12" spans="1:11" x14ac:dyDescent="0.3">
      <c r="A12" t="s">
        <v>182</v>
      </c>
      <c r="B12" t="s">
        <v>104</v>
      </c>
      <c r="C12" s="2" t="s">
        <v>261</v>
      </c>
      <c r="D12" t="str">
        <f t="shared" ca="1" si="3"/>
        <v>03 Março</v>
      </c>
      <c r="E12" t="str">
        <f t="shared" ca="1" si="4"/>
        <v>3_Março</v>
      </c>
      <c r="F12" t="str">
        <f t="shared" ca="1" si="0"/>
        <v>W:\Shared With Me\Clientes\Jettax\03 2024\NFS 01\NOTAS\JETTAX\auto_moto_escola_netuno_780843\notas</v>
      </c>
      <c r="G12" t="str">
        <f t="shared" ca="1" si="1"/>
        <v>W:\Shared With Me\Clientes\Jettax\03 2024\NFS 01\NOTAS\JETTAX\auto_moto_escola_netuno_780843\nfts</v>
      </c>
      <c r="H12" t="str">
        <f t="shared" ca="1" si="5"/>
        <v>W:\Shared With Me\Clientes\Jettax\03 2024\NFS 01\NOTAS\JETTAX\auto_moto_escola_netuno_780843\guias</v>
      </c>
      <c r="I12" t="str">
        <f t="shared" ca="1" si="2"/>
        <v>W:\Shared With Me\Clientes\Netuno Escola\2024\Fiscal\3_Março\Arquivos XML</v>
      </c>
      <c r="J12" t="str">
        <f t="shared" ca="1" si="6"/>
        <v>W:\Shared With Me\Clientes\Netuno Escola\2024\Fiscal\3_Março\Tributos</v>
      </c>
      <c r="K12" t="s">
        <v>781</v>
      </c>
    </row>
    <row r="13" spans="1:11" x14ac:dyDescent="0.3">
      <c r="A13" t="s">
        <v>494</v>
      </c>
      <c r="B13" s="5" t="s">
        <v>81</v>
      </c>
      <c r="C13" s="2" t="s">
        <v>261</v>
      </c>
      <c r="D13" t="str">
        <f t="shared" ca="1" si="3"/>
        <v>03 Março</v>
      </c>
      <c r="E13" t="str">
        <f t="shared" ca="1" si="4"/>
        <v>3_Março</v>
      </c>
      <c r="F13" t="str">
        <f t="shared" ca="1" si="0"/>
        <v>W:\Shared With Me\Clientes\Jettax\03 2024\NFS 01\NOTAS\JETTAX\barao_esquadrias_de_madeiras_ltda_780757\notas</v>
      </c>
      <c r="G13" t="str">
        <f t="shared" ca="1" si="1"/>
        <v>W:\Shared With Me\Clientes\Jettax\03 2024\NFS 01\NOTAS\JETTAX\barao_esquadrias_de_madeiras_ltda_780757\nfts</v>
      </c>
      <c r="H13" t="str">
        <f t="shared" ca="1" si="5"/>
        <v>W:\Shared With Me\Clientes\Jettax\03 2024\NFS 01\NOTAS\JETTAX\barao_esquadrias_de_madeiras_ltda_780757\guias</v>
      </c>
      <c r="I13" t="str">
        <f t="shared" ca="1" si="2"/>
        <v>W:\Shared With Me\Clientes\Iris &amp; Gustavo\2024\Fiscal\3_Março\Arquivos XML</v>
      </c>
      <c r="J13" t="str">
        <f t="shared" ca="1" si="6"/>
        <v>W:\Shared With Me\Clientes\Iris &amp; Gustavo\2024\Fiscal\3_Março\Tributos</v>
      </c>
      <c r="K13" t="s">
        <v>781</v>
      </c>
    </row>
    <row r="14" spans="1:11" x14ac:dyDescent="0.3">
      <c r="A14" t="s">
        <v>183</v>
      </c>
      <c r="B14" t="s">
        <v>16</v>
      </c>
      <c r="C14" s="2" t="s">
        <v>261</v>
      </c>
      <c r="D14" t="str">
        <f t="shared" ca="1" si="3"/>
        <v>03 Março</v>
      </c>
      <c r="E14" t="str">
        <f t="shared" ca="1" si="4"/>
        <v>3_Março</v>
      </c>
      <c r="F14" t="str">
        <f t="shared" ca="1" si="0"/>
        <v>W:\Shared With Me\Clientes\Jettax\03 2024\NFS 01\NOTAS\JETTAX\bdm_micromercados_ltda_780823\notas</v>
      </c>
      <c r="G14" t="str">
        <f t="shared" ca="1" si="1"/>
        <v>W:\Shared With Me\Clientes\Jettax\03 2024\NFS 01\NOTAS\JETTAX\bdm_micromercados_ltda_780823\nfts</v>
      </c>
      <c r="H14" t="str">
        <f t="shared" ca="1" si="5"/>
        <v>W:\Shared With Me\Clientes\Jettax\03 2024\NFS 01\NOTAS\JETTAX\bdm_micromercados_ltda_780823\guias</v>
      </c>
      <c r="I14" t="str">
        <f t="shared" ca="1" si="2"/>
        <v>W:\Shared With Me\Clientes\Bdm\2024\Fiscal\3_Março\Arquivos XML</v>
      </c>
      <c r="J14" t="str">
        <f t="shared" ca="1" si="6"/>
        <v>W:\Shared With Me\Clientes\Bdm\2024\Fiscal\3_Março\Tributos</v>
      </c>
      <c r="K14" t="s">
        <v>781</v>
      </c>
    </row>
    <row r="15" spans="1:11" x14ac:dyDescent="0.3">
      <c r="A15" t="s">
        <v>184</v>
      </c>
      <c r="B15" t="s">
        <v>20</v>
      </c>
      <c r="C15" s="2" t="s">
        <v>261</v>
      </c>
      <c r="D15" t="str">
        <f t="shared" ca="1" si="3"/>
        <v>03 Março</v>
      </c>
      <c r="E15" t="str">
        <f t="shared" ca="1" si="4"/>
        <v>3_Março</v>
      </c>
      <c r="F15" t="str">
        <f t="shared" ca="1" si="0"/>
        <v>W:\Shared With Me\Clientes\Jettax\03 2024\NFS 01\NOTAS\JETTAX\bruno_diogo_andre_desenvolvedor_794333\notas</v>
      </c>
      <c r="G15" t="str">
        <f t="shared" ca="1" si="1"/>
        <v>W:\Shared With Me\Clientes\Jettax\03 2024\NFS 01\NOTAS\JETTAX\bruno_diogo_andre_desenvolvedor_794333\nfts</v>
      </c>
      <c r="H15" t="str">
        <f t="shared" ca="1" si="5"/>
        <v>W:\Shared With Me\Clientes\Jettax\03 2024\NFS 01\NOTAS\JETTAX\bruno_diogo_andre_desenvolvedor_794333\guias</v>
      </c>
      <c r="I15" t="str">
        <f t="shared" ca="1" si="2"/>
        <v>W:\Shared With Me\Clientes\Bruno Andre\2024\Fiscal\3_Março\Arquivos XML</v>
      </c>
      <c r="J15" t="str">
        <f t="shared" ca="1" si="6"/>
        <v>W:\Shared With Me\Clientes\Bruno Andre\2024\Fiscal\3_Março\Tributos</v>
      </c>
      <c r="K15" t="s">
        <v>781</v>
      </c>
    </row>
    <row r="16" spans="1:11" x14ac:dyDescent="0.3">
      <c r="A16" t="s">
        <v>499</v>
      </c>
      <c r="B16" s="5" t="s">
        <v>21</v>
      </c>
      <c r="C16" s="2" t="s">
        <v>261</v>
      </c>
      <c r="D16" t="str">
        <f t="shared" ca="1" si="3"/>
        <v>03 Março</v>
      </c>
      <c r="E16" t="str">
        <f t="shared" ca="1" si="4"/>
        <v>3_Março</v>
      </c>
      <c r="F16" t="str">
        <f t="shared" ca="1" si="0"/>
        <v>W:\Shared With Me\Clientes\Jettax\03 2024\NFS 01\NOTAS\JETTAX\caio_m.m.azeredo_socied.indiv._advoc_794334\notas</v>
      </c>
      <c r="G16" t="str">
        <f t="shared" ca="1" si="1"/>
        <v>W:\Shared With Me\Clientes\Jettax\03 2024\NFS 01\NOTAS\JETTAX\caio_m.m.azeredo_socied.indiv._advoc_794334\nfts</v>
      </c>
      <c r="H16" t="str">
        <f t="shared" ca="1" si="5"/>
        <v>W:\Shared With Me\Clientes\Jettax\03 2024\NFS 01\NOTAS\JETTAX\caio_m.m.azeredo_socied.indiv._advoc_794334\guias</v>
      </c>
      <c r="I16" t="str">
        <f t="shared" ca="1" si="2"/>
        <v>W:\Shared With Me\Clientes\Caio  M Azeredo\2024\Fiscal\3_Março\Arquivos XML</v>
      </c>
      <c r="J16" t="str">
        <f t="shared" ca="1" si="6"/>
        <v>W:\Shared With Me\Clientes\Caio  M Azeredo\2024\Fiscal\3_Março\Tributos</v>
      </c>
      <c r="K16" t="s">
        <v>781</v>
      </c>
    </row>
    <row r="17" spans="1:11" x14ac:dyDescent="0.3">
      <c r="A17" t="s">
        <v>503</v>
      </c>
      <c r="B17" s="5" t="s">
        <v>26</v>
      </c>
      <c r="C17" s="2" t="s">
        <v>261</v>
      </c>
      <c r="D17" t="str">
        <f t="shared" ca="1" si="3"/>
        <v>03 Março</v>
      </c>
      <c r="E17" t="str">
        <f t="shared" ca="1" si="4"/>
        <v>3_Março</v>
      </c>
      <c r="F17" t="str">
        <f t="shared" ca="1" si="0"/>
        <v>W:\Shared With Me\Clientes\Jettax\03 2024\NFS 01\NOTAS\JETTAX\cecere_administradora_de_bens_ltda_780826\notas</v>
      </c>
      <c r="G17" t="str">
        <f t="shared" ca="1" si="1"/>
        <v>W:\Shared With Me\Clientes\Jettax\03 2024\NFS 01\NOTAS\JETTAX\cecere_administradora_de_bens_ltda_780826\nfts</v>
      </c>
      <c r="H17" t="str">
        <f t="shared" ca="1" si="5"/>
        <v>W:\Shared With Me\Clientes\Jettax\03 2024\NFS 01\NOTAS\JETTAX\cecere_administradora_de_bens_ltda_780826\guias</v>
      </c>
      <c r="I17" t="str">
        <f t="shared" ca="1" si="2"/>
        <v>W:\Shared With Me\Clientes\Cecere Adm\2024\Fiscal\3_Março\Arquivos XML</v>
      </c>
      <c r="J17" t="str">
        <f t="shared" ca="1" si="6"/>
        <v>W:\Shared With Me\Clientes\Cecere Adm\2024\Fiscal\3_Março\Tributos</v>
      </c>
      <c r="K17" t="s">
        <v>781</v>
      </c>
    </row>
    <row r="18" spans="1:11" x14ac:dyDescent="0.3">
      <c r="A18" t="s">
        <v>185</v>
      </c>
      <c r="B18" t="s">
        <v>30</v>
      </c>
      <c r="C18" s="2" t="s">
        <v>261</v>
      </c>
      <c r="D18" t="str">
        <f t="shared" ca="1" si="3"/>
        <v>03 Março</v>
      </c>
      <c r="E18" t="str">
        <f t="shared" ca="1" si="4"/>
        <v>3_Março</v>
      </c>
      <c r="F18" t="str">
        <f t="shared" ca="1" si="0"/>
        <v>W:\Shared With Me\Clientes\Jettax\03 2024\NFS 01\NOTAS\JETTAX\citini_representao_comercial_ltda_1092149\notas</v>
      </c>
      <c r="G18" t="str">
        <f t="shared" ca="1" si="1"/>
        <v>W:\Shared With Me\Clientes\Jettax\03 2024\NFS 01\NOTAS\JETTAX\citini_representao_comercial_ltda_1092149\nfts</v>
      </c>
      <c r="H18" t="str">
        <f t="shared" ca="1" si="5"/>
        <v>W:\Shared With Me\Clientes\Jettax\03 2024\NFS 01\NOTAS\JETTAX\citini_representao_comercial_ltda_1092149\guias</v>
      </c>
      <c r="I18" t="str">
        <f t="shared" ca="1" si="2"/>
        <v>W:\Shared With Me\Clientes\Citini Representacao\2024\Fiscal\3_Março\Arquivos XML</v>
      </c>
      <c r="J18" t="str">
        <f t="shared" ca="1" si="6"/>
        <v>W:\Shared With Me\Clientes\Citini Representacao\2024\Fiscal\3_Março\Tributos</v>
      </c>
      <c r="K18" t="s">
        <v>781</v>
      </c>
    </row>
    <row r="19" spans="1:11" x14ac:dyDescent="0.3">
      <c r="A19" t="s">
        <v>282</v>
      </c>
      <c r="B19" s="5" t="s">
        <v>32</v>
      </c>
      <c r="C19" s="2" t="s">
        <v>261</v>
      </c>
      <c r="D19" t="str">
        <f t="shared" ca="1" si="3"/>
        <v>03 Março</v>
      </c>
      <c r="E19" t="str">
        <f t="shared" ca="1" si="4"/>
        <v>3_Março</v>
      </c>
      <c r="F19" t="str">
        <f t="shared" ca="1" si="0"/>
        <v>W:\Shared With Me\Clientes\Jettax\03 2024\NFS 01\NOTAS\JETTAX\clinica_valentim_780829\notas</v>
      </c>
      <c r="G19" t="str">
        <f t="shared" ca="1" si="1"/>
        <v>W:\Shared With Me\Clientes\Jettax\03 2024\NFS 01\NOTAS\JETTAX\clinica_valentim_780829\nfts</v>
      </c>
      <c r="H19" t="str">
        <f t="shared" ca="1" si="5"/>
        <v>W:\Shared With Me\Clientes\Jettax\03 2024\NFS 01\NOTAS\JETTAX\clinica_valentim_780829\guias</v>
      </c>
      <c r="I19" t="str">
        <f t="shared" ca="1" si="2"/>
        <v>W:\Shared With Me\Clientes\Clinica Valentim\2024\Fiscal\3_Março\Arquivos XML</v>
      </c>
      <c r="J19" t="str">
        <f t="shared" ca="1" si="6"/>
        <v>W:\Shared With Me\Clientes\Clinica Valentim\2024\Fiscal\3_Março\Tributos</v>
      </c>
      <c r="K19" t="s">
        <v>781</v>
      </c>
    </row>
    <row r="20" spans="1:11" x14ac:dyDescent="0.3">
      <c r="A20" t="s">
        <v>283</v>
      </c>
      <c r="B20" s="5" t="s">
        <v>33</v>
      </c>
      <c r="C20" s="2" t="s">
        <v>261</v>
      </c>
      <c r="D20" t="str">
        <f t="shared" ca="1" si="3"/>
        <v>03 Março</v>
      </c>
      <c r="E20" t="str">
        <f t="shared" ca="1" si="4"/>
        <v>3_Março</v>
      </c>
      <c r="F20" t="str">
        <f t="shared" ca="1" si="0"/>
        <v>W:\Shared With Me\Clientes\Jettax\03 2024\NFS 01\NOTAS\JETTAX\clinica_veterinaria_nosso_lar_ltda_794339\notas</v>
      </c>
      <c r="G20" t="str">
        <f t="shared" ca="1" si="1"/>
        <v>W:\Shared With Me\Clientes\Jettax\03 2024\NFS 01\NOTAS\JETTAX\clinica_veterinaria_nosso_lar_ltda_794339\nfts</v>
      </c>
      <c r="H20" t="str">
        <f t="shared" ca="1" si="5"/>
        <v>W:\Shared With Me\Clientes\Jettax\03 2024\NFS 01\NOTAS\JETTAX\clinica_veterinaria_nosso_lar_ltda_794339\guias</v>
      </c>
      <c r="I20" t="str">
        <f t="shared" ca="1" si="2"/>
        <v>W:\Shared With Me\Clientes\Clinica Vet Nosso Lar\2024\Fiscal\3_Março\Arquivos XML</v>
      </c>
      <c r="J20" t="str">
        <f t="shared" ca="1" si="6"/>
        <v>W:\Shared With Me\Clientes\Clinica Vet Nosso Lar\2024\Fiscal\3_Março\Tributos</v>
      </c>
      <c r="K20" t="s">
        <v>781</v>
      </c>
    </row>
    <row r="21" spans="1:11" x14ac:dyDescent="0.3">
      <c r="A21" t="s">
        <v>186</v>
      </c>
      <c r="B21" t="s">
        <v>35</v>
      </c>
      <c r="C21" s="2" t="s">
        <v>261</v>
      </c>
      <c r="D21" t="str">
        <f t="shared" ca="1" si="3"/>
        <v>03 Março</v>
      </c>
      <c r="E21" t="str">
        <f t="shared" ca="1" si="4"/>
        <v>3_Março</v>
      </c>
      <c r="F21" t="str">
        <f t="shared" ca="1" si="0"/>
        <v>W:\Shared With Me\Clientes\Jettax\03 2024\NFS 01\NOTAS\JETTAX\company_s_com.design__tec._eireli_me_780766\notas</v>
      </c>
      <c r="G21" t="str">
        <f t="shared" ca="1" si="1"/>
        <v>W:\Shared With Me\Clientes\Jettax\03 2024\NFS 01\NOTAS\JETTAX\company_s_com.design__tec._eireli_me_780766\nfts</v>
      </c>
      <c r="H21" t="str">
        <f t="shared" ca="1" si="5"/>
        <v>W:\Shared With Me\Clientes\Jettax\03 2024\NFS 01\NOTAS\JETTAX\company_s_com.design__tec._eireli_me_780766\guias</v>
      </c>
      <c r="I21" t="str">
        <f t="shared" ca="1" si="2"/>
        <v>W:\Shared With Me\Clientes\Companys Comercio\2024\Fiscal\3_Março\Arquivos XML</v>
      </c>
      <c r="J21" t="str">
        <f t="shared" ca="1" si="6"/>
        <v>W:\Shared With Me\Clientes\Companys Comercio\2024\Fiscal\3_Março\Tributos</v>
      </c>
      <c r="K21" t="s">
        <v>781</v>
      </c>
    </row>
    <row r="22" spans="1:11" x14ac:dyDescent="0.3">
      <c r="A22" t="s">
        <v>187</v>
      </c>
      <c r="B22" t="s">
        <v>37</v>
      </c>
      <c r="C22" s="2" t="s">
        <v>261</v>
      </c>
      <c r="D22" t="str">
        <f t="shared" ca="1" si="3"/>
        <v>03 Março</v>
      </c>
      <c r="E22" t="str">
        <f t="shared" ca="1" si="4"/>
        <v>3_Março</v>
      </c>
      <c r="F22" t="str">
        <f t="shared" ca="1" si="0"/>
        <v>W:\Shared With Me\Clientes\Jettax\03 2024\NFS 01\NOTAS\JETTAX\consultorio_odontologico_suguiura_ltda_780835\notas</v>
      </c>
      <c r="G22" t="str">
        <f t="shared" ca="1" si="1"/>
        <v>W:\Shared With Me\Clientes\Jettax\03 2024\NFS 01\NOTAS\JETTAX\consultorio_odontologico_suguiura_ltda_780835\nfts</v>
      </c>
      <c r="H22" t="str">
        <f t="shared" ca="1" si="5"/>
        <v>W:\Shared With Me\Clientes\Jettax\03 2024\NFS 01\NOTAS\JETTAX\consultorio_odontologico_suguiura_ltda_780835\guias</v>
      </c>
      <c r="I22" t="str">
        <f t="shared" ca="1" si="2"/>
        <v>W:\Shared With Me\Clientes\Consultorio Suguiura\2024\Fiscal\3_Março\Arquivos XML</v>
      </c>
      <c r="J22" t="str">
        <f t="shared" ca="1" si="6"/>
        <v>W:\Shared With Me\Clientes\Consultorio Suguiura\2024\Fiscal\3_Março\Tributos</v>
      </c>
      <c r="K22" t="s">
        <v>781</v>
      </c>
    </row>
    <row r="23" spans="1:11" x14ac:dyDescent="0.3">
      <c r="A23" t="s">
        <v>190</v>
      </c>
      <c r="B23" t="s">
        <v>39</v>
      </c>
      <c r="C23" s="2" t="s">
        <v>261</v>
      </c>
      <c r="D23" t="str">
        <f t="shared" ca="1" si="3"/>
        <v>03 Março</v>
      </c>
      <c r="E23" t="str">
        <f t="shared" ca="1" si="4"/>
        <v>3_Março</v>
      </c>
      <c r="F23" t="str">
        <f t="shared" ca="1" si="0"/>
        <v>W:\Shared With Me\Clientes\Jettax\03 2024\NFS 01\NOTAS\JETTAX\d_goncalves_imoveis_ltda_794342\notas</v>
      </c>
      <c r="G23" t="str">
        <f t="shared" ca="1" si="1"/>
        <v>W:\Shared With Me\Clientes\Jettax\03 2024\NFS 01\NOTAS\JETTAX\d_goncalves_imoveis_ltda_794342\nfts</v>
      </c>
      <c r="H23" t="str">
        <f t="shared" ca="1" si="5"/>
        <v>W:\Shared With Me\Clientes\Jettax\03 2024\NFS 01\NOTAS\JETTAX\d_goncalves_imoveis_ltda_794342\guias</v>
      </c>
      <c r="I23" t="str">
        <f t="shared" ca="1" si="2"/>
        <v>W:\Shared With Me\Clientes\D Gonçalves\2024\Fiscal\3_Março\Arquivos XML</v>
      </c>
      <c r="J23" t="str">
        <f t="shared" ca="1" si="6"/>
        <v>W:\Shared With Me\Clientes\D Gonçalves\2024\Fiscal\3_Março\Tributos</v>
      </c>
      <c r="K23" t="s">
        <v>781</v>
      </c>
    </row>
    <row r="24" spans="1:11" x14ac:dyDescent="0.3">
      <c r="A24" t="s">
        <v>767</v>
      </c>
      <c r="B24" s="5" t="s">
        <v>40</v>
      </c>
      <c r="C24" s="2" t="s">
        <v>261</v>
      </c>
      <c r="D24" t="str">
        <f t="shared" ca="1" si="3"/>
        <v>03 Março</v>
      </c>
      <c r="E24" t="str">
        <f t="shared" ca="1" si="4"/>
        <v>3_Março</v>
      </c>
      <c r="F24" t="str">
        <f t="shared" ca="1" si="0"/>
        <v>W:\Shared With Me\Clientes\Jettax\03 2024\NFS 01\NOTAS\JETTAX\dac_ss_ltda_-_me_780735\notas</v>
      </c>
      <c r="G24" t="str">
        <f t="shared" ca="1" si="1"/>
        <v>W:\Shared With Me\Clientes\Jettax\03 2024\NFS 01\NOTAS\JETTAX\dac_ss_ltda_-_me_780735\nfts</v>
      </c>
      <c r="H24" t="str">
        <f t="shared" ca="1" si="5"/>
        <v>W:\Shared With Me\Clientes\Jettax\03 2024\NFS 01\NOTAS\JETTAX\dac_ss_ltda_-_me_780735\guias</v>
      </c>
      <c r="I24" t="str">
        <f t="shared" ca="1" si="2"/>
        <v>W:\Shared With Me\Clientes\Dac SS\2024\Fiscal\3_Março\Arquivos XML</v>
      </c>
      <c r="J24" t="str">
        <f t="shared" ca="1" si="6"/>
        <v>W:\Shared With Me\Clientes\Dac SS\2024\Fiscal\3_Março\Tributos</v>
      </c>
      <c r="K24" t="s">
        <v>781</v>
      </c>
    </row>
    <row r="25" spans="1:11" x14ac:dyDescent="0.3">
      <c r="A25" t="s">
        <v>188</v>
      </c>
      <c r="B25" t="s">
        <v>41</v>
      </c>
      <c r="C25" s="2" t="s">
        <v>261</v>
      </c>
      <c r="D25" t="str">
        <f t="shared" ca="1" si="3"/>
        <v>03 Março</v>
      </c>
      <c r="E25" t="str">
        <f t="shared" ca="1" si="4"/>
        <v>3_Março</v>
      </c>
      <c r="F25" t="str">
        <f t="shared" ca="1" si="0"/>
        <v>W:\Shared With Me\Clientes\Jettax\03 2024\NFS 01\NOTAS\JETTAX\davi_administracao_de_bens_imoveis_e_780831\notas</v>
      </c>
      <c r="G25" t="str">
        <f t="shared" ca="1" si="1"/>
        <v>W:\Shared With Me\Clientes\Jettax\03 2024\NFS 01\NOTAS\JETTAX\davi_administracao_de_bens_imoveis_e_780831\nfts</v>
      </c>
      <c r="H25" t="str">
        <f t="shared" ca="1" si="5"/>
        <v>W:\Shared With Me\Clientes\Jettax\03 2024\NFS 01\NOTAS\JETTAX\davi_administracao_de_bens_imoveis_e_780831\guias</v>
      </c>
      <c r="I25" t="str">
        <f t="shared" ca="1" si="2"/>
        <v>W:\Shared With Me\Clientes\Davi adm\2024\Fiscal\3_Março\Arquivos XML</v>
      </c>
      <c r="J25" t="str">
        <f t="shared" ca="1" si="6"/>
        <v>W:\Shared With Me\Clientes\Davi adm\2024\Fiscal\3_Março\Tributos</v>
      </c>
      <c r="K25" t="s">
        <v>781</v>
      </c>
    </row>
    <row r="26" spans="1:11" x14ac:dyDescent="0.3">
      <c r="A26" t="s">
        <v>189</v>
      </c>
      <c r="B26" t="s">
        <v>48</v>
      </c>
      <c r="C26" s="2" t="s">
        <v>261</v>
      </c>
      <c r="D26" t="str">
        <f t="shared" ca="1" si="3"/>
        <v>03 Março</v>
      </c>
      <c r="E26" t="str">
        <f t="shared" ca="1" si="4"/>
        <v>3_Março</v>
      </c>
      <c r="F26" t="str">
        <f t="shared" ca="1" si="0"/>
        <v>W:\Shared With Me\Clientes\Jettax\03 2024\NFS 01\NOTAS\JETTAX\dotbuild_it_solution_tecnologia_ltda_780732\notas</v>
      </c>
      <c r="G26" t="str">
        <f t="shared" ca="1" si="1"/>
        <v>W:\Shared With Me\Clientes\Jettax\03 2024\NFS 01\NOTAS\JETTAX\dotbuild_it_solution_tecnologia_ltda_780732\nfts</v>
      </c>
      <c r="H26" t="str">
        <f t="shared" ca="1" si="5"/>
        <v>W:\Shared With Me\Clientes\Jettax\03 2024\NFS 01\NOTAS\JETTAX\dotbuild_it_solution_tecnologia_ltda_780732\guias</v>
      </c>
      <c r="I26" t="str">
        <f t="shared" ca="1" si="2"/>
        <v>W:\Shared With Me\Clientes\Dotbuild It\2024\Fiscal\3_Março\Arquivos XML</v>
      </c>
      <c r="J26" t="str">
        <f t="shared" ca="1" si="6"/>
        <v>W:\Shared With Me\Clientes\Dotbuild It\2024\Fiscal\3_Março\Tributos</v>
      </c>
      <c r="K26" t="s">
        <v>781</v>
      </c>
    </row>
    <row r="27" spans="1:11" x14ac:dyDescent="0.3">
      <c r="A27" t="s">
        <v>284</v>
      </c>
      <c r="B27" s="5" t="s">
        <v>49</v>
      </c>
      <c r="C27" s="2" t="s">
        <v>261</v>
      </c>
      <c r="D27" t="str">
        <f t="shared" ca="1" si="3"/>
        <v>03 Março</v>
      </c>
      <c r="E27" t="str">
        <f t="shared" ca="1" si="4"/>
        <v>3_Março</v>
      </c>
      <c r="F27" t="str">
        <f t="shared" ca="1" si="0"/>
        <v>W:\Shared With Me\Clientes\Jettax\03 2024\NFS 01\NOTAS\JETTAX\dotbuild_sistemas_ltda_me_794346\notas</v>
      </c>
      <c r="G27" t="str">
        <f t="shared" ca="1" si="1"/>
        <v>W:\Shared With Me\Clientes\Jettax\03 2024\NFS 01\NOTAS\JETTAX\dotbuild_sistemas_ltda_me_794346\nfts</v>
      </c>
      <c r="H27" t="str">
        <f t="shared" ca="1" si="5"/>
        <v>W:\Shared With Me\Clientes\Jettax\03 2024\NFS 01\NOTAS\JETTAX\dotbuild_sistemas_ltda_me_794346\guias</v>
      </c>
      <c r="I27" t="str">
        <f t="shared" ca="1" si="2"/>
        <v>W:\Shared With Me\Clientes\Dotbuild Sistemas\2024\Fiscal\3_Março\Arquivos XML</v>
      </c>
      <c r="J27" t="str">
        <f t="shared" ca="1" si="6"/>
        <v>W:\Shared With Me\Clientes\Dotbuild Sistemas\2024\Fiscal\3_Março\Tributos</v>
      </c>
      <c r="K27" t="s">
        <v>781</v>
      </c>
    </row>
    <row r="28" spans="1:11" x14ac:dyDescent="0.3">
      <c r="A28" t="s">
        <v>285</v>
      </c>
      <c r="B28" s="5" t="s">
        <v>50</v>
      </c>
      <c r="C28" s="2" t="s">
        <v>261</v>
      </c>
      <c r="D28" t="str">
        <f t="shared" ca="1" si="3"/>
        <v>03 Março</v>
      </c>
      <c r="E28" t="str">
        <f t="shared" ca="1" si="4"/>
        <v>3_Março</v>
      </c>
      <c r="F28" t="str">
        <f t="shared" ca="1" si="0"/>
        <v>W:\Shared With Me\Clientes\Jettax\03 2024\NFS 01\NOTAS\JETTAX\eco_terra_transportes_e_remocao_de_entulhos_ltda_780754\notas</v>
      </c>
      <c r="G28" t="str">
        <f t="shared" ca="1" si="1"/>
        <v>W:\Shared With Me\Clientes\Jettax\03 2024\NFS 01\NOTAS\JETTAX\eco_terra_transportes_e_remocao_de_entulhos_ltda_780754\nfts</v>
      </c>
      <c r="H28" t="str">
        <f t="shared" ca="1" si="5"/>
        <v>W:\Shared With Me\Clientes\Jettax\03 2024\NFS 01\NOTAS\JETTAX\eco_terra_transportes_e_remocao_de_entulhos_ltda_780754\guias</v>
      </c>
      <c r="I28" t="str">
        <f t="shared" ca="1" si="2"/>
        <v>W:\Shared With Me\Clientes\Eco Terra\2024\Fiscal\3_Março\Arquivos XML</v>
      </c>
      <c r="J28" t="str">
        <f t="shared" ca="1" si="6"/>
        <v>W:\Shared With Me\Clientes\Eco Terra\2024\Fiscal\3_Março\Tributos</v>
      </c>
      <c r="K28" t="s">
        <v>781</v>
      </c>
    </row>
    <row r="29" spans="1:11" x14ac:dyDescent="0.3">
      <c r="A29" t="s">
        <v>191</v>
      </c>
      <c r="B29" t="s">
        <v>51</v>
      </c>
      <c r="C29" s="2" t="s">
        <v>261</v>
      </c>
      <c r="D29" t="str">
        <f t="shared" ca="1" si="3"/>
        <v>03 Março</v>
      </c>
      <c r="E29" t="str">
        <f t="shared" ca="1" si="4"/>
        <v>3_Março</v>
      </c>
      <c r="F29" t="str">
        <f t="shared" ca="1" si="0"/>
        <v>W:\Shared With Me\Clientes\Jettax\03 2024\NFS 01\NOTAS\JETTAX\elabore_repr_e_assist_tecnica_ltda_780846\notas</v>
      </c>
      <c r="G29" t="str">
        <f t="shared" ca="1" si="1"/>
        <v>W:\Shared With Me\Clientes\Jettax\03 2024\NFS 01\NOTAS\JETTAX\elabore_repr_e_assist_tecnica_ltda_780846\nfts</v>
      </c>
      <c r="H29" t="str">
        <f t="shared" ca="1" si="5"/>
        <v>W:\Shared With Me\Clientes\Jettax\03 2024\NFS 01\NOTAS\JETTAX\elabore_repr_e_assist_tecnica_ltda_780846\guias</v>
      </c>
      <c r="I29" t="str">
        <f t="shared" ca="1" si="2"/>
        <v>W:\Shared With Me\Clientes\Elabore Representaçoes\2024\Fiscal\3_Março\Arquivos XML</v>
      </c>
      <c r="J29" t="str">
        <f t="shared" ca="1" si="6"/>
        <v>W:\Shared With Me\Clientes\Elabore Representaçoes\2024\Fiscal\3_Março\Tributos</v>
      </c>
      <c r="K29" t="s">
        <v>781</v>
      </c>
    </row>
    <row r="30" spans="1:11" x14ac:dyDescent="0.3">
      <c r="A30" t="s">
        <v>286</v>
      </c>
      <c r="B30" s="5" t="s">
        <v>52</v>
      </c>
      <c r="C30" s="2" t="s">
        <v>261</v>
      </c>
      <c r="D30" t="str">
        <f t="shared" ca="1" si="3"/>
        <v>03 Março</v>
      </c>
      <c r="E30" t="str">
        <f t="shared" ca="1" si="4"/>
        <v>3_Março</v>
      </c>
      <c r="F30" t="str">
        <f t="shared" ca="1" si="0"/>
        <v>W:\Shared With Me\Clientes\Jettax\03 2024\NFS 01\NOTAS\JETTAX\elias_liberato_artefatos_794347\notas</v>
      </c>
      <c r="G30" t="str">
        <f t="shared" ca="1" si="1"/>
        <v>W:\Shared With Me\Clientes\Jettax\03 2024\NFS 01\NOTAS\JETTAX\elias_liberato_artefatos_794347\nfts</v>
      </c>
      <c r="H30" t="str">
        <f t="shared" ca="1" si="5"/>
        <v>W:\Shared With Me\Clientes\Jettax\03 2024\NFS 01\NOTAS\JETTAX\elias_liberato_artefatos_794347\guias</v>
      </c>
      <c r="I30" t="str">
        <f t="shared" ca="1" si="2"/>
        <v>W:\Shared With Me\Clientes\Elias Liberato\2024\Fiscal\3_Março\Arquivos XML</v>
      </c>
      <c r="J30" t="str">
        <f t="shared" ca="1" si="6"/>
        <v>W:\Shared With Me\Clientes\Elias Liberato\2024\Fiscal\3_Março\Tributos</v>
      </c>
      <c r="K30" t="s">
        <v>781</v>
      </c>
    </row>
    <row r="31" spans="1:11" x14ac:dyDescent="0.3">
      <c r="A31" t="s">
        <v>192</v>
      </c>
      <c r="B31" t="s">
        <v>55</v>
      </c>
      <c r="C31" s="2" t="s">
        <v>261</v>
      </c>
      <c r="D31" t="str">
        <f t="shared" ca="1" si="3"/>
        <v>03 Março</v>
      </c>
      <c r="E31" t="str">
        <f t="shared" ca="1" si="4"/>
        <v>3_Março</v>
      </c>
      <c r="F31" t="str">
        <f t="shared" ca="1" si="0"/>
        <v>W:\Shared With Me\Clientes\Jettax\03 2024\NFS 01\NOTAS\JETTAX\expansao_brasil_corret_de_seguros_ltd_780873\notas</v>
      </c>
      <c r="G31" t="str">
        <f t="shared" ca="1" si="1"/>
        <v>W:\Shared With Me\Clientes\Jettax\03 2024\NFS 01\NOTAS\JETTAX\expansao_brasil_corret_de_seguros_ltd_780873\nfts</v>
      </c>
      <c r="H31" t="str">
        <f t="shared" ca="1" si="5"/>
        <v>W:\Shared With Me\Clientes\Jettax\03 2024\NFS 01\NOTAS\JETTAX\expansao_brasil_corret_de_seguros_ltd_780873\guias</v>
      </c>
      <c r="I31" t="str">
        <f t="shared" ca="1" si="2"/>
        <v>W:\Shared With Me\Clientes\Expansão Brasil\2024\Fiscal\3_Março\Arquivos XML</v>
      </c>
      <c r="J31" t="str">
        <f t="shared" ca="1" si="6"/>
        <v>W:\Shared With Me\Clientes\Expansão Brasil\2024\Fiscal\3_Março\Tributos</v>
      </c>
      <c r="K31" t="s">
        <v>781</v>
      </c>
    </row>
    <row r="32" spans="1:11" x14ac:dyDescent="0.3">
      <c r="A32" t="s">
        <v>768</v>
      </c>
      <c r="B32" s="5" t="s">
        <v>56</v>
      </c>
      <c r="C32" s="2" t="s">
        <v>261</v>
      </c>
      <c r="D32" t="str">
        <f t="shared" ca="1" si="3"/>
        <v>03 Março</v>
      </c>
      <c r="E32" t="str">
        <f t="shared" ca="1" si="4"/>
        <v>3_Março</v>
      </c>
      <c r="F32" t="str">
        <f t="shared" ca="1" si="0"/>
        <v>W:\Shared With Me\Clientes\Jettax\03 2024\NFS 01\NOTAS\JETTAX\fenix_assessoria_contabil_ss_ltda_epp_794348\notas</v>
      </c>
      <c r="G32" t="str">
        <f t="shared" ca="1" si="1"/>
        <v>W:\Shared With Me\Clientes\Jettax\03 2024\NFS 01\NOTAS\JETTAX\fenix_assessoria_contabil_ss_ltda_epp_794348\nfts</v>
      </c>
      <c r="H32" t="str">
        <f t="shared" ca="1" si="5"/>
        <v>W:\Shared With Me\Clientes\Jettax\03 2024\NFS 01\NOTAS\JETTAX\fenix_assessoria_contabil_ss_ltda_epp_794348\guias</v>
      </c>
      <c r="I32" t="str">
        <f t="shared" ca="1" si="2"/>
        <v>W:\Shared With Me\Clientes\Fenix Assessoria\2024\Fiscal\3_Março\Arquivos XML</v>
      </c>
      <c r="J32" t="str">
        <f t="shared" ca="1" si="6"/>
        <v>W:\Shared With Me\Clientes\Fenix Assessoria\2024\Fiscal\3_Março\Tributos</v>
      </c>
      <c r="K32" t="s">
        <v>781</v>
      </c>
    </row>
    <row r="33" spans="1:11" x14ac:dyDescent="0.3">
      <c r="A33" t="s">
        <v>287</v>
      </c>
      <c r="B33" s="5" t="s">
        <v>58</v>
      </c>
      <c r="C33" s="2" t="s">
        <v>261</v>
      </c>
      <c r="D33" t="str">
        <f t="shared" ca="1" si="3"/>
        <v>03 Março</v>
      </c>
      <c r="E33" t="str">
        <f t="shared" ca="1" si="4"/>
        <v>3_Março</v>
      </c>
      <c r="F33" t="str">
        <f t="shared" ca="1" si="0"/>
        <v>W:\Shared With Me\Clientes\Jettax\03 2024\NFS 01\NOTAS\JETTAX\ferreira_administradora_de_bens_ltda_780825\notas</v>
      </c>
      <c r="G33" t="str">
        <f t="shared" ca="1" si="1"/>
        <v>W:\Shared With Me\Clientes\Jettax\03 2024\NFS 01\NOTAS\JETTAX\ferreira_administradora_de_bens_ltda_780825\nfts</v>
      </c>
      <c r="H33" t="str">
        <f t="shared" ca="1" si="5"/>
        <v>W:\Shared With Me\Clientes\Jettax\03 2024\NFS 01\NOTAS\JETTAX\ferreira_administradora_de_bens_ltda_780825\guias</v>
      </c>
      <c r="I33" t="str">
        <f t="shared" ca="1" si="2"/>
        <v>W:\Shared With Me\Clientes\Ferreira Adm\2024\Fiscal\3_Março\Arquivos XML</v>
      </c>
      <c r="J33" t="str">
        <f t="shared" ca="1" si="6"/>
        <v>W:\Shared With Me\Clientes\Ferreira Adm\2024\Fiscal\3_Março\Tributos</v>
      </c>
      <c r="K33" t="s">
        <v>781</v>
      </c>
    </row>
    <row r="34" spans="1:11" x14ac:dyDescent="0.3">
      <c r="A34" t="s">
        <v>193</v>
      </c>
      <c r="B34" t="s">
        <v>61</v>
      </c>
      <c r="C34" s="2" t="s">
        <v>261</v>
      </c>
      <c r="D34" t="str">
        <f t="shared" ca="1" si="3"/>
        <v>03 Março</v>
      </c>
      <c r="E34" t="str">
        <f t="shared" ca="1" si="4"/>
        <v>3_Março</v>
      </c>
      <c r="F34" t="str">
        <f t="shared" ca="1" si="0"/>
        <v>W:\Shared With Me\Clientes\Jettax\03 2024\NFS 01\NOTAS\JETTAX\g4_brasil_ind.e_com._de_equip_elet.l_794350\notas</v>
      </c>
      <c r="G34" t="str">
        <f t="shared" ca="1" si="1"/>
        <v>W:\Shared With Me\Clientes\Jettax\03 2024\NFS 01\NOTAS\JETTAX\g4_brasil_ind.e_com._de_equip_elet.l_794350\nfts</v>
      </c>
      <c r="H34" t="str">
        <f t="shared" ca="1" si="5"/>
        <v>W:\Shared With Me\Clientes\Jettax\03 2024\NFS 01\NOTAS\JETTAX\g4_brasil_ind.e_com._de_equip_elet.l_794350\guias</v>
      </c>
      <c r="I34" t="str">
        <f t="shared" ca="1" si="2"/>
        <v>W:\Shared With Me\Clientes\G4 Brasil\2024\Fiscal\3_Março\Arquivos XML</v>
      </c>
      <c r="J34" t="str">
        <f t="shared" ca="1" si="6"/>
        <v>W:\Shared With Me\Clientes\G4 Brasil\2024\Fiscal\3_Março\Tributos</v>
      </c>
      <c r="K34" t="s">
        <v>781</v>
      </c>
    </row>
    <row r="35" spans="1:11" x14ac:dyDescent="0.3">
      <c r="A35" t="s">
        <v>194</v>
      </c>
      <c r="B35" t="s">
        <v>66</v>
      </c>
      <c r="C35" s="2" t="s">
        <v>261</v>
      </c>
      <c r="D35" t="str">
        <f t="shared" ca="1" si="3"/>
        <v>03 Março</v>
      </c>
      <c r="E35" t="str">
        <f t="shared" ca="1" si="4"/>
        <v>3_Março</v>
      </c>
      <c r="F35" t="str">
        <f t="shared" ca="1" si="0"/>
        <v>W:\Shared With Me\Clientes\Jettax\03 2024\NFS 01\NOTAS\JETTAX\ga.v.a_projetos_e_solues_ltda_epp_780847\notas</v>
      </c>
      <c r="G35" t="str">
        <f t="shared" ca="1" si="1"/>
        <v>W:\Shared With Me\Clientes\Jettax\03 2024\NFS 01\NOTAS\JETTAX\ga.v.a_projetos_e_solues_ltda_epp_780847\nfts</v>
      </c>
      <c r="H35" t="str">
        <f t="shared" ca="1" si="5"/>
        <v>W:\Shared With Me\Clientes\Jettax\03 2024\NFS 01\NOTAS\JETTAX\ga.v.a_projetos_e_solues_ltda_epp_780847\guias</v>
      </c>
      <c r="I35" t="str">
        <f t="shared" ca="1" si="2"/>
        <v>W:\Shared With Me\Clientes\Gava Projetos\2024\Fiscal\3_Março\Arquivos XML</v>
      </c>
      <c r="J35" t="str">
        <f t="shared" ca="1" si="6"/>
        <v>W:\Shared With Me\Clientes\Gava Projetos\2024\Fiscal\3_Março\Tributos</v>
      </c>
      <c r="K35" t="s">
        <v>781</v>
      </c>
    </row>
    <row r="36" spans="1:11" x14ac:dyDescent="0.3">
      <c r="A36" t="s">
        <v>288</v>
      </c>
      <c r="B36" s="5" t="s">
        <v>63</v>
      </c>
      <c r="C36" s="2" t="s">
        <v>261</v>
      </c>
      <c r="D36" t="str">
        <f t="shared" ca="1" si="3"/>
        <v>03 Março</v>
      </c>
      <c r="E36" t="str">
        <f t="shared" ca="1" si="4"/>
        <v>3_Março</v>
      </c>
      <c r="F36" t="str">
        <f t="shared" ca="1" si="0"/>
        <v>W:\Shared With Me\Clientes\Jettax\03 2024\NFS 01\NOTAS\JETTAX\gaman_consultoria_ltda_780830\notas</v>
      </c>
      <c r="G36" t="str">
        <f t="shared" ca="1" si="1"/>
        <v>W:\Shared With Me\Clientes\Jettax\03 2024\NFS 01\NOTAS\JETTAX\gaman_consultoria_ltda_780830\nfts</v>
      </c>
      <c r="H36" t="str">
        <f t="shared" ca="1" si="5"/>
        <v>W:\Shared With Me\Clientes\Jettax\03 2024\NFS 01\NOTAS\JETTAX\gaman_consultoria_ltda_780830\guias</v>
      </c>
      <c r="I36" t="str">
        <f t="shared" ca="1" si="2"/>
        <v>W:\Shared With Me\Clientes\Gaman Consultoria\2024\Fiscal\3_Março\Arquivos XML</v>
      </c>
      <c r="J36" t="str">
        <f t="shared" ca="1" si="6"/>
        <v>W:\Shared With Me\Clientes\Gaman Consultoria\2024\Fiscal\3_Março\Tributos</v>
      </c>
      <c r="K36" t="s">
        <v>781</v>
      </c>
    </row>
    <row r="37" spans="1:11" x14ac:dyDescent="0.3">
      <c r="A37" t="s">
        <v>195</v>
      </c>
      <c r="B37" t="s">
        <v>64</v>
      </c>
      <c r="C37" s="2" t="s">
        <v>261</v>
      </c>
      <c r="D37" t="str">
        <f t="shared" ca="1" si="3"/>
        <v>03 Março</v>
      </c>
      <c r="E37" t="str">
        <f t="shared" ca="1" si="4"/>
        <v>3_Março</v>
      </c>
      <c r="F37" t="str">
        <f t="shared" ca="1" si="0"/>
        <v>W:\Shared With Me\Clientes\Jettax\03 2024\NFS 01\NOTAS\JETTAX\garage_637_inj._peas_e_serv._ltda_me_780738\notas</v>
      </c>
      <c r="G37" t="str">
        <f t="shared" ca="1" si="1"/>
        <v>W:\Shared With Me\Clientes\Jettax\03 2024\NFS 01\NOTAS\JETTAX\garage_637_inj._peas_e_serv._ltda_me_780738\nfts</v>
      </c>
      <c r="H37" t="str">
        <f t="shared" ca="1" si="5"/>
        <v>W:\Shared With Me\Clientes\Jettax\03 2024\NFS 01\NOTAS\JETTAX\garage_637_inj._peas_e_serv._ltda_me_780738\guias</v>
      </c>
      <c r="I37" t="str">
        <f t="shared" ca="1" si="2"/>
        <v>W:\Shared With Me\Clientes\Garage 637\2024\Fiscal\3_Março\Arquivos XML</v>
      </c>
      <c r="J37" t="str">
        <f t="shared" ca="1" si="6"/>
        <v>W:\Shared With Me\Clientes\Garage 637\2024\Fiscal\3_Março\Tributos</v>
      </c>
      <c r="K37" t="s">
        <v>781</v>
      </c>
    </row>
    <row r="38" spans="1:11" x14ac:dyDescent="0.3">
      <c r="A38" t="s">
        <v>196</v>
      </c>
      <c r="B38" t="s">
        <v>67</v>
      </c>
      <c r="C38" s="2" t="s">
        <v>261</v>
      </c>
      <c r="D38" t="str">
        <f t="shared" ca="1" si="3"/>
        <v>03 Março</v>
      </c>
      <c r="E38" t="str">
        <f t="shared" ca="1" si="4"/>
        <v>3_Março</v>
      </c>
      <c r="F38" t="str">
        <f t="shared" ca="1" si="0"/>
        <v>W:\Shared With Me\Clientes\Jettax\03 2024\NFS 01\NOTAS\JETTAX\glk_eletronica_indst.com._ltda_epp_794352\notas</v>
      </c>
      <c r="G38" t="str">
        <f t="shared" ca="1" si="1"/>
        <v>W:\Shared With Me\Clientes\Jettax\03 2024\NFS 01\NOTAS\JETTAX\glk_eletronica_indst.com._ltda_epp_794352\nfts</v>
      </c>
      <c r="H38" t="str">
        <f t="shared" ca="1" si="5"/>
        <v>W:\Shared With Me\Clientes\Jettax\03 2024\NFS 01\NOTAS\JETTAX\glk_eletronica_indst.com._ltda_epp_794352\guias</v>
      </c>
      <c r="I38" t="str">
        <f t="shared" ca="1" si="2"/>
        <v>W:\Shared With Me\Clientes\Glk Eletronica\2024\Fiscal\3_Março\Arquivos XML</v>
      </c>
      <c r="J38" t="str">
        <f t="shared" ca="1" si="6"/>
        <v>W:\Shared With Me\Clientes\Glk Eletronica\2024\Fiscal\3_Março\Tributos</v>
      </c>
      <c r="K38" t="s">
        <v>781</v>
      </c>
    </row>
    <row r="39" spans="1:11" x14ac:dyDescent="0.3">
      <c r="A39" t="s">
        <v>289</v>
      </c>
      <c r="B39" s="5" t="s">
        <v>69</v>
      </c>
      <c r="C39" s="2" t="s">
        <v>261</v>
      </c>
      <c r="D39" t="str">
        <f t="shared" ca="1" si="3"/>
        <v>03 Março</v>
      </c>
      <c r="E39" t="str">
        <f t="shared" ca="1" si="4"/>
        <v>3_Março</v>
      </c>
      <c r="F39" t="str">
        <f t="shared" ca="1" si="0"/>
        <v>W:\Shared With Me\Clientes\Jettax\03 2024\NFS 01\NOTAS\JETTAX\haste_centro_apoio_a_empresa_ltda-me_780782\notas</v>
      </c>
      <c r="G39" t="str">
        <f t="shared" ca="1" si="1"/>
        <v>W:\Shared With Me\Clientes\Jettax\03 2024\NFS 01\NOTAS\JETTAX\haste_centro_apoio_a_empresa_ltda-me_780782\nfts</v>
      </c>
      <c r="H39" t="str">
        <f t="shared" ca="1" si="5"/>
        <v>W:\Shared With Me\Clientes\Jettax\03 2024\NFS 01\NOTAS\JETTAX\haste_centro_apoio_a_empresa_ltda-me_780782\guias</v>
      </c>
      <c r="I39" t="str">
        <f t="shared" ca="1" si="2"/>
        <v>W:\Shared With Me\Clientes\Haste Apoio\2024\Fiscal\3_Março\Arquivos XML</v>
      </c>
      <c r="J39" t="str">
        <f t="shared" ca="1" si="6"/>
        <v>W:\Shared With Me\Clientes\Haste Apoio\2024\Fiscal\3_Março\Tributos</v>
      </c>
      <c r="K39" t="s">
        <v>781</v>
      </c>
    </row>
    <row r="40" spans="1:11" x14ac:dyDescent="0.3">
      <c r="A40" t="s">
        <v>290</v>
      </c>
      <c r="B40" s="5" t="s">
        <v>72</v>
      </c>
      <c r="C40" s="2" t="s">
        <v>261</v>
      </c>
      <c r="D40" t="str">
        <f t="shared" ca="1" si="3"/>
        <v>03 Março</v>
      </c>
      <c r="E40" t="str">
        <f t="shared" ca="1" si="4"/>
        <v>3_Março</v>
      </c>
      <c r="F40" t="str">
        <f t="shared" ca="1" si="0"/>
        <v>W:\Shared With Me\Clientes\Jettax\03 2024\NFS 01\NOTAS\JETTAX\hsr_assessoria_empresarial_ltda_me_794354\notas</v>
      </c>
      <c r="G40" t="str">
        <f t="shared" ca="1" si="1"/>
        <v>W:\Shared With Me\Clientes\Jettax\03 2024\NFS 01\NOTAS\JETTAX\hsr_assessoria_empresarial_ltda_me_794354\nfts</v>
      </c>
      <c r="H40" t="str">
        <f t="shared" ca="1" si="5"/>
        <v>W:\Shared With Me\Clientes\Jettax\03 2024\NFS 01\NOTAS\JETTAX\hsr_assessoria_empresarial_ltda_me_794354\guias</v>
      </c>
      <c r="I40" t="str">
        <f t="shared" ca="1" si="2"/>
        <v>W:\Shared With Me\Clientes\Hsr Assessoria\2024\Fiscal\3_Março\Arquivos XML</v>
      </c>
      <c r="J40" t="str">
        <f t="shared" ca="1" si="6"/>
        <v>W:\Shared With Me\Clientes\Hsr Assessoria\2024\Fiscal\3_Março\Tributos</v>
      </c>
      <c r="K40" t="s">
        <v>781</v>
      </c>
    </row>
    <row r="41" spans="1:11" x14ac:dyDescent="0.3">
      <c r="A41" t="s">
        <v>291</v>
      </c>
      <c r="B41" s="5" t="s">
        <v>73</v>
      </c>
      <c r="C41" s="2" t="s">
        <v>261</v>
      </c>
      <c r="D41" t="str">
        <f t="shared" ca="1" si="3"/>
        <v>03 Março</v>
      </c>
      <c r="E41" t="str">
        <f t="shared" ca="1" si="4"/>
        <v>3_Março</v>
      </c>
      <c r="F41" t="str">
        <f t="shared" ca="1" si="0"/>
        <v>W:\Shared With Me\Clientes\Jettax\03 2024\NFS 01\NOTAS\JETTAX\hyperimport_comercio_e_servicos_de_pro_780805\notas</v>
      </c>
      <c r="G41" t="str">
        <f t="shared" ca="1" si="1"/>
        <v>W:\Shared With Me\Clientes\Jettax\03 2024\NFS 01\NOTAS\JETTAX\hyperimport_comercio_e_servicos_de_pro_780805\nfts</v>
      </c>
      <c r="H41" t="str">
        <f t="shared" ca="1" si="5"/>
        <v>W:\Shared With Me\Clientes\Jettax\03 2024\NFS 01\NOTAS\JETTAX\hyperimport_comercio_e_servicos_de_pro_780805\guias</v>
      </c>
      <c r="I41" t="str">
        <f t="shared" ca="1" si="2"/>
        <v>W:\Shared With Me\Clientes\Hyperimport Comercio\2024\Fiscal\3_Março\Arquivos XML</v>
      </c>
      <c r="J41" t="str">
        <f t="shared" ca="1" si="6"/>
        <v>W:\Shared With Me\Clientes\Hyperimport Comercio\2024\Fiscal\3_Março\Tributos</v>
      </c>
      <c r="K41" t="s">
        <v>781</v>
      </c>
    </row>
    <row r="42" spans="1:11" x14ac:dyDescent="0.3">
      <c r="A42" t="s">
        <v>293</v>
      </c>
      <c r="B42" s="5" t="s">
        <v>75</v>
      </c>
      <c r="C42" s="2" t="s">
        <v>261</v>
      </c>
      <c r="D42" t="str">
        <f t="shared" ca="1" si="3"/>
        <v>03 Março</v>
      </c>
      <c r="E42" t="str">
        <f t="shared" ca="1" si="4"/>
        <v>3_Março</v>
      </c>
      <c r="F42" t="str">
        <f t="shared" ca="1" si="0"/>
        <v>W:\Shared With Me\Clientes\Jettax\03 2024\NFS 01\NOTAS\JETTAX\imc_administ_de_bens_e_consult_eireli_780777\notas</v>
      </c>
      <c r="G42" t="str">
        <f t="shared" ca="1" si="1"/>
        <v>W:\Shared With Me\Clientes\Jettax\03 2024\NFS 01\NOTAS\JETTAX\imc_administ_de_bens_e_consult_eireli_780777\nfts</v>
      </c>
      <c r="H42" t="str">
        <f t="shared" ca="1" si="5"/>
        <v>W:\Shared With Me\Clientes\Jettax\03 2024\NFS 01\NOTAS\JETTAX\imc_administ_de_bens_e_consult_eireli_780777\guias</v>
      </c>
      <c r="I42" t="str">
        <f t="shared" ca="1" si="2"/>
        <v>W:\Shared With Me\Clientes\Imc Administração\2024\Fiscal\3_Março\Arquivos XML</v>
      </c>
      <c r="J42" t="str">
        <f t="shared" ca="1" si="6"/>
        <v>W:\Shared With Me\Clientes\Imc Administração\2024\Fiscal\3_Março\Tributos</v>
      </c>
      <c r="K42" t="s">
        <v>781</v>
      </c>
    </row>
    <row r="43" spans="1:11" x14ac:dyDescent="0.3">
      <c r="A43" t="s">
        <v>198</v>
      </c>
      <c r="B43" t="s">
        <v>77</v>
      </c>
      <c r="C43" s="2" t="s">
        <v>261</v>
      </c>
      <c r="D43" t="str">
        <f t="shared" ca="1" si="3"/>
        <v>03 Março</v>
      </c>
      <c r="E43" t="str">
        <f t="shared" ca="1" si="4"/>
        <v>3_Março</v>
      </c>
      <c r="F43" t="str">
        <f t="shared" ca="1" si="0"/>
        <v>W:\Shared With Me\Clientes\Jettax\03 2024\NFS 01\NOTAS\JETTAX\ineditta_produoes_audio_e_video_ltda_780772\notas</v>
      </c>
      <c r="G43" t="str">
        <f t="shared" ca="1" si="1"/>
        <v>W:\Shared With Me\Clientes\Jettax\03 2024\NFS 01\NOTAS\JETTAX\ineditta_produoes_audio_e_video_ltda_780772\nfts</v>
      </c>
      <c r="H43" t="str">
        <f t="shared" ca="1" si="5"/>
        <v>W:\Shared With Me\Clientes\Jettax\03 2024\NFS 01\NOTAS\JETTAX\ineditta_produoes_audio_e_video_ltda_780772\guias</v>
      </c>
      <c r="I43" t="str">
        <f t="shared" ca="1" si="2"/>
        <v>W:\Shared With Me\Clientes\Ineditta Produçoes\2024\Fiscal\3_Março\Arquivos XML</v>
      </c>
      <c r="J43" t="str">
        <f t="shared" ca="1" si="6"/>
        <v>W:\Shared With Me\Clientes\Ineditta Produçoes\2024\Fiscal\3_Março\Tributos</v>
      </c>
      <c r="K43" t="s">
        <v>781</v>
      </c>
    </row>
    <row r="44" spans="1:11" x14ac:dyDescent="0.3">
      <c r="A44" t="s">
        <v>199</v>
      </c>
      <c r="B44" t="s">
        <v>78</v>
      </c>
      <c r="C44" s="2" t="s">
        <v>261</v>
      </c>
      <c r="D44" t="str">
        <f t="shared" ca="1" si="3"/>
        <v>03 Março</v>
      </c>
      <c r="E44" t="str">
        <f t="shared" ca="1" si="4"/>
        <v>3_Março</v>
      </c>
      <c r="F44" t="str">
        <f t="shared" ca="1" si="0"/>
        <v>W:\Shared With Me\Clientes\Jettax\03 2024\NFS 01\NOTAS\JETTAX\instituto_criativas_1193377\notas</v>
      </c>
      <c r="G44" t="str">
        <f t="shared" ca="1" si="1"/>
        <v>W:\Shared With Me\Clientes\Jettax\03 2024\NFS 01\NOTAS\JETTAX\instituto_criativas_1193377\nfts</v>
      </c>
      <c r="H44" t="str">
        <f t="shared" ca="1" si="5"/>
        <v>W:\Shared With Me\Clientes\Jettax\03 2024\NFS 01\NOTAS\JETTAX\instituto_criativas_1193377\guias</v>
      </c>
      <c r="I44" t="str">
        <f t="shared" ca="1" si="2"/>
        <v>W:\Shared With Me\Clientes\Instituto Criativas\2024\Fiscal\3_Março\Arquivos XML</v>
      </c>
      <c r="J44" t="str">
        <f t="shared" ca="1" si="6"/>
        <v>W:\Shared With Me\Clientes\Instituto Criativas\2024\Fiscal\3_Março\Tributos</v>
      </c>
      <c r="K44" t="s">
        <v>781</v>
      </c>
    </row>
    <row r="45" spans="1:11" x14ac:dyDescent="0.3">
      <c r="A45" t="s">
        <v>292</v>
      </c>
      <c r="B45" s="5" t="s">
        <v>74</v>
      </c>
      <c r="C45" s="2" t="s">
        <v>261</v>
      </c>
      <c r="D45" t="str">
        <f t="shared" ca="1" si="3"/>
        <v>03 Março</v>
      </c>
      <c r="E45" t="str">
        <f t="shared" ca="1" si="4"/>
        <v>3_Março</v>
      </c>
      <c r="F45" t="str">
        <f t="shared" ca="1" si="0"/>
        <v>W:\Shared With Me\Clientes\Jettax\03 2024\NFS 01\NOTAS\JETTAX\i-solutioncard_comercio_e_servicos_ltd_794357\notas</v>
      </c>
      <c r="G45" t="str">
        <f t="shared" ca="1" si="1"/>
        <v>W:\Shared With Me\Clientes\Jettax\03 2024\NFS 01\NOTAS\JETTAX\i-solutioncard_comercio_e_servicos_ltd_794357\nfts</v>
      </c>
      <c r="H45" t="str">
        <f t="shared" ca="1" si="5"/>
        <v>W:\Shared With Me\Clientes\Jettax\03 2024\NFS 01\NOTAS\JETTAX\i-solutioncard_comercio_e_servicos_ltd_794357\guias</v>
      </c>
      <c r="I45" t="str">
        <f t="shared" ca="1" si="2"/>
        <v>W:\Shared With Me\Clientes\I Solutioncard\2024\Fiscal\3_Março\Arquivos XML</v>
      </c>
      <c r="J45" t="str">
        <f t="shared" ca="1" si="6"/>
        <v>W:\Shared With Me\Clientes\I Solutioncard\2024\Fiscal\3_Março\Tributos</v>
      </c>
      <c r="K45" t="s">
        <v>781</v>
      </c>
    </row>
    <row r="46" spans="1:11" x14ac:dyDescent="0.3">
      <c r="A46" t="s">
        <v>200</v>
      </c>
      <c r="B46" t="s">
        <v>82</v>
      </c>
      <c r="C46" s="2" t="s">
        <v>261</v>
      </c>
      <c r="D46" t="str">
        <f t="shared" ca="1" si="3"/>
        <v>03 Março</v>
      </c>
      <c r="E46" t="str">
        <f t="shared" ca="1" si="4"/>
        <v>3_Março</v>
      </c>
      <c r="F46" t="str">
        <f t="shared" ca="1" si="0"/>
        <v>W:\Shared With Me\Clientes\Jettax\03 2024\NFS 01\NOTAS\JETTAX\italjato_comercio_de_pecas_ltda_780820\notas</v>
      </c>
      <c r="G46" t="str">
        <f t="shared" ca="1" si="1"/>
        <v>W:\Shared With Me\Clientes\Jettax\03 2024\NFS 01\NOTAS\JETTAX\italjato_comercio_de_pecas_ltda_780820\nfts</v>
      </c>
      <c r="H46" t="str">
        <f t="shared" ca="1" si="5"/>
        <v>W:\Shared With Me\Clientes\Jettax\03 2024\NFS 01\NOTAS\JETTAX\italjato_comercio_de_pecas_ltda_780820\guias</v>
      </c>
      <c r="I46" t="str">
        <f t="shared" ca="1" si="2"/>
        <v>W:\Shared With Me\Clientes\Italjato\2024\Fiscal\3_Março\Arquivos XML</v>
      </c>
      <c r="J46" t="str">
        <f t="shared" ca="1" si="6"/>
        <v>W:\Shared With Me\Clientes\Italjato\2024\Fiscal\3_Março\Tributos</v>
      </c>
      <c r="K46" t="s">
        <v>781</v>
      </c>
    </row>
    <row r="47" spans="1:11" x14ac:dyDescent="0.3">
      <c r="A47" t="s">
        <v>294</v>
      </c>
      <c r="B47" s="5" t="s">
        <v>87</v>
      </c>
      <c r="C47" s="2" t="s">
        <v>261</v>
      </c>
      <c r="D47" t="str">
        <f t="shared" ca="1" si="3"/>
        <v>03 Março</v>
      </c>
      <c r="E47" t="str">
        <f t="shared" ca="1" si="4"/>
        <v>3_Março</v>
      </c>
      <c r="F47" t="str">
        <f t="shared" ca="1" si="0"/>
        <v>W:\Shared With Me\Clientes\Jettax\03 2024\NFS 01\NOTAS\JETTAX\k.a.e._assessoria_administrativa_ltda_780807\notas</v>
      </c>
      <c r="G47" t="str">
        <f t="shared" ca="1" si="1"/>
        <v>W:\Shared With Me\Clientes\Jettax\03 2024\NFS 01\NOTAS\JETTAX\k.a.e._assessoria_administrativa_ltda_780807\nfts</v>
      </c>
      <c r="H47" t="str">
        <f t="shared" ca="1" si="5"/>
        <v>W:\Shared With Me\Clientes\Jettax\03 2024\NFS 01\NOTAS\JETTAX\k.a.e._assessoria_administrativa_ltda_780807\guias</v>
      </c>
      <c r="I47" t="str">
        <f t="shared" ca="1" si="2"/>
        <v>W:\Shared With Me\Clientes\K.A.E\2024\Fiscal\3_Março\Arquivos XML</v>
      </c>
      <c r="J47" t="str">
        <f t="shared" ca="1" si="6"/>
        <v>W:\Shared With Me\Clientes\K.A.E\2024\Fiscal\3_Março\Tributos</v>
      </c>
      <c r="K47" t="s">
        <v>781</v>
      </c>
    </row>
    <row r="48" spans="1:11" x14ac:dyDescent="0.3">
      <c r="A48" t="s">
        <v>202</v>
      </c>
      <c r="B48" t="s">
        <v>88</v>
      </c>
      <c r="C48" s="2" t="s">
        <v>261</v>
      </c>
      <c r="D48" t="str">
        <f t="shared" ca="1" si="3"/>
        <v>03 Março</v>
      </c>
      <c r="E48" t="str">
        <f t="shared" ca="1" si="4"/>
        <v>3_Março</v>
      </c>
      <c r="F48" t="str">
        <f t="shared" ca="1" si="0"/>
        <v>W:\Shared With Me\Clientes\Jettax\03 2024\NFS 01\NOTAS\JETTAX\leandro_bezerra_da_silva_transportes_780816\notas</v>
      </c>
      <c r="G48" t="str">
        <f t="shared" ca="1" si="1"/>
        <v>W:\Shared With Me\Clientes\Jettax\03 2024\NFS 01\NOTAS\JETTAX\leandro_bezerra_da_silva_transportes_780816\nfts</v>
      </c>
      <c r="H48" t="str">
        <f t="shared" ca="1" si="5"/>
        <v>W:\Shared With Me\Clientes\Jettax\03 2024\NFS 01\NOTAS\JETTAX\leandro_bezerra_da_silva_transportes_780816\guias</v>
      </c>
      <c r="I48" t="str">
        <f t="shared" ca="1" si="2"/>
        <v>W:\Shared With Me\Clientes\Leandro Transportes\2024\Fiscal\3_Março\Arquivos XML</v>
      </c>
      <c r="J48" t="str">
        <f t="shared" ca="1" si="6"/>
        <v>W:\Shared With Me\Clientes\Leandro Transportes\2024\Fiscal\3_Março\Tributos</v>
      </c>
      <c r="K48" t="s">
        <v>781</v>
      </c>
    </row>
    <row r="49" spans="1:11" x14ac:dyDescent="0.3">
      <c r="A49" t="s">
        <v>203</v>
      </c>
      <c r="B49" t="s">
        <v>93</v>
      </c>
      <c r="C49" s="2" t="s">
        <v>261</v>
      </c>
      <c r="D49" t="str">
        <f t="shared" ca="1" si="3"/>
        <v>03 Março</v>
      </c>
      <c r="E49" t="str">
        <f t="shared" ca="1" si="4"/>
        <v>3_Março</v>
      </c>
      <c r="F49" t="str">
        <f t="shared" ca="1" si="0"/>
        <v>W:\Shared With Me\Clientes\Jettax\03 2024\NFS 01\NOTAS\JETTAX\ls_comercio_e_solucao_especializada_em_780814\notas</v>
      </c>
      <c r="G49" t="str">
        <f t="shared" ca="1" si="1"/>
        <v>W:\Shared With Me\Clientes\Jettax\03 2024\NFS 01\NOTAS\JETTAX\ls_comercio_e_solucao_especializada_em_780814\nfts</v>
      </c>
      <c r="H49" t="str">
        <f t="shared" ca="1" si="5"/>
        <v>W:\Shared With Me\Clientes\Jettax\03 2024\NFS 01\NOTAS\JETTAX\ls_comercio_e_solucao_especializada_em_780814\guias</v>
      </c>
      <c r="I49" t="str">
        <f t="shared" ca="1" si="2"/>
        <v>W:\Shared With Me\Clientes\LS Comercio (Lar Santa)\2024\Fiscal\3_Março\Arquivos XML</v>
      </c>
      <c r="J49" t="str">
        <f t="shared" ca="1" si="6"/>
        <v>W:\Shared With Me\Clientes\LS Comercio (Lar Santa)\2024\Fiscal\3_Março\Tributos</v>
      </c>
      <c r="K49" t="s">
        <v>781</v>
      </c>
    </row>
    <row r="50" spans="1:11" x14ac:dyDescent="0.3">
      <c r="A50" t="s">
        <v>204</v>
      </c>
      <c r="B50" t="s">
        <v>94</v>
      </c>
      <c r="C50" s="2" t="s">
        <v>261</v>
      </c>
      <c r="D50" t="str">
        <f t="shared" ca="1" si="3"/>
        <v>03 Março</v>
      </c>
      <c r="E50" t="str">
        <f t="shared" ca="1" si="4"/>
        <v>3_Março</v>
      </c>
      <c r="F50" t="str">
        <f t="shared" ca="1" si="0"/>
        <v>W:\Shared With Me\Clientes\Jettax\03 2024\NFS 01\NOTAS\JETTAX\luiz_carlos_mazzei_filho_mixagem_e_sonorizao_974537\notas</v>
      </c>
      <c r="G50" t="str">
        <f t="shared" ca="1" si="1"/>
        <v>W:\Shared With Me\Clientes\Jettax\03 2024\NFS 01\NOTAS\JETTAX\luiz_carlos_mazzei_filho_mixagem_e_sonorizao_974537\nfts</v>
      </c>
      <c r="H50" t="str">
        <f t="shared" ca="1" si="5"/>
        <v>W:\Shared With Me\Clientes\Jettax\03 2024\NFS 01\NOTAS\JETTAX\luiz_carlos_mazzei_filho_mixagem_e_sonorizao_974537\guias</v>
      </c>
      <c r="I50" t="str">
        <f t="shared" ca="1" si="2"/>
        <v>W:\Shared With Me\Clientes\Luiz Mazzei\2024\Fiscal\3_Março\Arquivos XML</v>
      </c>
      <c r="J50" t="str">
        <f t="shared" ca="1" si="6"/>
        <v>W:\Shared With Me\Clientes\Luiz Mazzei\2024\Fiscal\3_Março\Tributos</v>
      </c>
      <c r="K50" t="s">
        <v>781</v>
      </c>
    </row>
    <row r="51" spans="1:11" x14ac:dyDescent="0.3">
      <c r="A51" t="s">
        <v>296</v>
      </c>
      <c r="B51" s="5" t="s">
        <v>96</v>
      </c>
      <c r="C51" s="2" t="s">
        <v>261</v>
      </c>
      <c r="D51" t="str">
        <f t="shared" ca="1" si="3"/>
        <v>03 Março</v>
      </c>
      <c r="E51" t="str">
        <f t="shared" ca="1" si="4"/>
        <v>3_Março</v>
      </c>
      <c r="F51" t="str">
        <f t="shared" ca="1" si="0"/>
        <v>W:\Shared With Me\Clientes\Jettax\03 2024\NFS 01\NOTAS\JETTAX\mar_del_mar_administradora_de_bens_ltda_1266454\notas</v>
      </c>
      <c r="G51" t="str">
        <f t="shared" ca="1" si="1"/>
        <v>W:\Shared With Me\Clientes\Jettax\03 2024\NFS 01\NOTAS\JETTAX\mar_del_mar_administradora_de_bens_ltda_1266454\nfts</v>
      </c>
      <c r="H51" t="str">
        <f t="shared" ca="1" si="5"/>
        <v>W:\Shared With Me\Clientes\Jettax\03 2024\NFS 01\NOTAS\JETTAX\mar_del_mar_administradora_de_bens_ltda_1266454\guias</v>
      </c>
      <c r="I51" t="str">
        <f t="shared" ca="1" si="2"/>
        <v>W:\Shared With Me\Clientes\Mar Del Mar\2024\Fiscal\3_Março\Arquivos XML</v>
      </c>
      <c r="J51" t="str">
        <f t="shared" ca="1" si="6"/>
        <v>W:\Shared With Me\Clientes\Mar Del Mar\2024\Fiscal\3_Março\Tributos</v>
      </c>
      <c r="K51" t="s">
        <v>781</v>
      </c>
    </row>
    <row r="52" spans="1:11" x14ac:dyDescent="0.3">
      <c r="A52" t="s">
        <v>205</v>
      </c>
      <c r="B52" t="s">
        <v>97</v>
      </c>
      <c r="C52" s="2" t="s">
        <v>261</v>
      </c>
      <c r="D52" t="str">
        <f t="shared" ca="1" si="3"/>
        <v>03 Março</v>
      </c>
      <c r="E52" t="str">
        <f t="shared" ca="1" si="4"/>
        <v>3_Março</v>
      </c>
      <c r="F52" t="str">
        <f t="shared" ca="1" si="0"/>
        <v>W:\Shared With Me\Clientes\Jettax\03 2024\NFS 01\NOTAS\JETTAX\marco_27_ltda_epp_780730\notas</v>
      </c>
      <c r="G52" t="str">
        <f t="shared" ca="1" si="1"/>
        <v>W:\Shared With Me\Clientes\Jettax\03 2024\NFS 01\NOTAS\JETTAX\marco_27_ltda_epp_780730\nfts</v>
      </c>
      <c r="H52" t="str">
        <f t="shared" ca="1" si="5"/>
        <v>W:\Shared With Me\Clientes\Jettax\03 2024\NFS 01\NOTAS\JETTAX\marco_27_ltda_epp_780730\guias</v>
      </c>
      <c r="I52" t="str">
        <f t="shared" ca="1" si="2"/>
        <v>W:\Shared With Me\Clientes\Marco 27\2024\Fiscal\3_Março\Arquivos XML</v>
      </c>
      <c r="J52" t="str">
        <f t="shared" ca="1" si="6"/>
        <v>W:\Shared With Me\Clientes\Marco 27\2024\Fiscal\3_Março\Tributos</v>
      </c>
      <c r="K52" t="s">
        <v>781</v>
      </c>
    </row>
    <row r="53" spans="1:11" x14ac:dyDescent="0.3">
      <c r="A53" t="s">
        <v>295</v>
      </c>
      <c r="B53" s="5" t="s">
        <v>98</v>
      </c>
      <c r="C53" s="2" t="s">
        <v>261</v>
      </c>
      <c r="D53" t="str">
        <f t="shared" ca="1" si="3"/>
        <v>03 Março</v>
      </c>
      <c r="E53" t="str">
        <f t="shared" ca="1" si="4"/>
        <v>3_Março</v>
      </c>
      <c r="F53" t="str">
        <f t="shared" ca="1" si="0"/>
        <v>W:\Shared With Me\Clientes\Jettax\03 2024\NFS 01\NOTAS\JETTAX\marco_aurelio_pereira_dos_santos_me_794362\notas</v>
      </c>
      <c r="G53" t="str">
        <f t="shared" ca="1" si="1"/>
        <v>W:\Shared With Me\Clientes\Jettax\03 2024\NFS 01\NOTAS\JETTAX\marco_aurelio_pereira_dos_santos_me_794362\nfts</v>
      </c>
      <c r="H53" t="str">
        <f t="shared" ca="1" si="5"/>
        <v>W:\Shared With Me\Clientes\Jettax\03 2024\NFS 01\NOTAS\JETTAX\marco_aurelio_pereira_dos_santos_me_794362\guias</v>
      </c>
      <c r="I53" t="str">
        <f t="shared" ca="1" si="2"/>
        <v>W:\Shared With Me\Clientes\Marco Aurelio\2024\Fiscal\3_Março\Arquivos XML</v>
      </c>
      <c r="J53" t="str">
        <f t="shared" ca="1" si="6"/>
        <v>W:\Shared With Me\Clientes\Marco Aurelio\2024\Fiscal\3_Março\Tributos</v>
      </c>
      <c r="K53" t="s">
        <v>781</v>
      </c>
    </row>
    <row r="54" spans="1:11" x14ac:dyDescent="0.3">
      <c r="A54" t="s">
        <v>206</v>
      </c>
      <c r="B54" t="s">
        <v>100</v>
      </c>
      <c r="C54" s="2" t="s">
        <v>261</v>
      </c>
      <c r="D54" t="str">
        <f t="shared" ca="1" si="3"/>
        <v>03 Março</v>
      </c>
      <c r="E54" t="str">
        <f t="shared" ca="1" si="4"/>
        <v>3_Março</v>
      </c>
      <c r="F54" t="str">
        <f t="shared" ca="1" si="0"/>
        <v>W:\Shared With Me\Clientes\Jettax\03 2024\NFS 01\NOTAS\JETTAX\med_pet_shop_ltda_me_794364\notas</v>
      </c>
      <c r="G54" t="str">
        <f t="shared" ca="1" si="1"/>
        <v>W:\Shared With Me\Clientes\Jettax\03 2024\NFS 01\NOTAS\JETTAX\med_pet_shop_ltda_me_794364\nfts</v>
      </c>
      <c r="H54" t="str">
        <f t="shared" ca="1" si="5"/>
        <v>W:\Shared With Me\Clientes\Jettax\03 2024\NFS 01\NOTAS\JETTAX\med_pet_shop_ltda_me_794364\guias</v>
      </c>
      <c r="I54" t="str">
        <f t="shared" ca="1" si="2"/>
        <v>W:\Shared With Me\Clientes\Med Pet\2024\Fiscal\3_Março\Arquivos XML</v>
      </c>
      <c r="J54" t="str">
        <f t="shared" ca="1" si="6"/>
        <v>W:\Shared With Me\Clientes\Med Pet\2024\Fiscal\3_Março\Tributos</v>
      </c>
      <c r="K54" t="s">
        <v>781</v>
      </c>
    </row>
    <row r="55" spans="1:11" x14ac:dyDescent="0.3">
      <c r="A55" t="s">
        <v>207</v>
      </c>
      <c r="B55" t="s">
        <v>105</v>
      </c>
      <c r="C55" s="2" t="s">
        <v>261</v>
      </c>
      <c r="D55" t="str">
        <f t="shared" ca="1" si="3"/>
        <v>03 Março</v>
      </c>
      <c r="E55" t="str">
        <f t="shared" ca="1" si="4"/>
        <v>3_Março</v>
      </c>
      <c r="F55" t="str">
        <f t="shared" ca="1" si="0"/>
        <v>W:\Shared With Me\Clientes\Jettax\03 2024\NFS 01\NOTAS\JETTAX\new_tech_sistemas_de_energia_ltda_794368\notas</v>
      </c>
      <c r="G55" t="str">
        <f t="shared" ca="1" si="1"/>
        <v>W:\Shared With Me\Clientes\Jettax\03 2024\NFS 01\NOTAS\JETTAX\new_tech_sistemas_de_energia_ltda_794368\nfts</v>
      </c>
      <c r="H55" t="str">
        <f t="shared" ca="1" si="5"/>
        <v>W:\Shared With Me\Clientes\Jettax\03 2024\NFS 01\NOTAS\JETTAX\new_tech_sistemas_de_energia_ltda_794368\guias</v>
      </c>
      <c r="I55" t="str">
        <f t="shared" ca="1" si="2"/>
        <v>W:\Shared With Me\Clientes\New Tech\2024\Fiscal\3_Março\Arquivos XML</v>
      </c>
      <c r="J55" t="str">
        <f t="shared" ca="1" si="6"/>
        <v>W:\Shared With Me\Clientes\New Tech\2024\Fiscal\3_Março\Tributos</v>
      </c>
      <c r="K55" t="s">
        <v>781</v>
      </c>
    </row>
    <row r="56" spans="1:11" x14ac:dyDescent="0.3">
      <c r="A56" t="s">
        <v>297</v>
      </c>
      <c r="B56" s="5" t="s">
        <v>108</v>
      </c>
      <c r="C56" s="2" t="s">
        <v>261</v>
      </c>
      <c r="D56" t="str">
        <f t="shared" ca="1" si="3"/>
        <v>03 Março</v>
      </c>
      <c r="E56" t="str">
        <f t="shared" ca="1" si="4"/>
        <v>3_Março</v>
      </c>
      <c r="F56" t="str">
        <f t="shared" ca="1" si="0"/>
        <v>W:\Shared With Me\Clientes\Jettax\03 2024\NFS 01\NOTAS\JETTAX\nova_ouro_branco_transportes_e_locacao_794369\notas</v>
      </c>
      <c r="G56" t="str">
        <f t="shared" ca="1" si="1"/>
        <v>W:\Shared With Me\Clientes\Jettax\03 2024\NFS 01\NOTAS\JETTAX\nova_ouro_branco_transportes_e_locacao_794369\nfts</v>
      </c>
      <c r="H56" t="str">
        <f t="shared" ca="1" si="5"/>
        <v>W:\Shared With Me\Clientes\Jettax\03 2024\NFS 01\NOTAS\JETTAX\nova_ouro_branco_transportes_e_locacao_794369\guias</v>
      </c>
      <c r="I56" t="str">
        <f t="shared" ca="1" si="2"/>
        <v>W:\Shared With Me\Clientes\Nova Ouro\2024\Fiscal\3_Março\Arquivos XML</v>
      </c>
      <c r="J56" t="str">
        <f t="shared" ca="1" si="6"/>
        <v>W:\Shared With Me\Clientes\Nova Ouro\2024\Fiscal\3_Março\Tributos</v>
      </c>
      <c r="K56" t="s">
        <v>781</v>
      </c>
    </row>
    <row r="57" spans="1:11" x14ac:dyDescent="0.3">
      <c r="A57" t="s">
        <v>771</v>
      </c>
      <c r="B57" s="5" t="s">
        <v>110</v>
      </c>
      <c r="C57" s="2" t="s">
        <v>261</v>
      </c>
      <c r="D57" t="str">
        <f t="shared" ca="1" si="3"/>
        <v>03 Março</v>
      </c>
      <c r="E57" t="str">
        <f t="shared" ca="1" si="4"/>
        <v>3_Março</v>
      </c>
      <c r="F57" t="str">
        <f t="shared" ca="1" si="0"/>
        <v>W:\Shared With Me\Clientes\Jettax\03 2024\NFS 01\NOTAS\JETTAX\ondo_participaes_ltda_780798\notas</v>
      </c>
      <c r="G57" t="str">
        <f t="shared" ca="1" si="1"/>
        <v>W:\Shared With Me\Clientes\Jettax\03 2024\NFS 01\NOTAS\JETTAX\ondo_participaes_ltda_780798\nfts</v>
      </c>
      <c r="H57" t="str">
        <f t="shared" ca="1" si="5"/>
        <v>W:\Shared With Me\Clientes\Jettax\03 2024\NFS 01\NOTAS\JETTAX\ondo_participaes_ltda_780798\guias</v>
      </c>
      <c r="I57" t="str">
        <f t="shared" ca="1" si="2"/>
        <v>W:\Shared With Me\Clientes\Ondo Participações\2024\Fiscal\3_Março\Arquivos XML</v>
      </c>
      <c r="J57" t="str">
        <f t="shared" ca="1" si="6"/>
        <v>W:\Shared With Me\Clientes\Ondo Participações\2024\Fiscal\3_Março\Tributos</v>
      </c>
      <c r="K57" t="s">
        <v>781</v>
      </c>
    </row>
    <row r="58" spans="1:11" x14ac:dyDescent="0.3">
      <c r="A58" t="s">
        <v>298</v>
      </c>
      <c r="B58" s="5" t="s">
        <v>113</v>
      </c>
      <c r="C58" s="2" t="s">
        <v>261</v>
      </c>
      <c r="D58" t="str">
        <f t="shared" ca="1" si="3"/>
        <v>03 Março</v>
      </c>
      <c r="E58" t="str">
        <f t="shared" ca="1" si="4"/>
        <v>3_Março</v>
      </c>
      <c r="F58" t="str">
        <f t="shared" ca="1" si="0"/>
        <v>W:\Shared With Me\Clientes\Jettax\03 2024\NFS 01\NOTAS\JETTAX\ouro_branco_transp._de_agua__ltda_794371\notas</v>
      </c>
      <c r="G58" t="str">
        <f t="shared" ca="1" si="1"/>
        <v>W:\Shared With Me\Clientes\Jettax\03 2024\NFS 01\NOTAS\JETTAX\ouro_branco_transp._de_agua__ltda_794371\nfts</v>
      </c>
      <c r="H58" t="str">
        <f t="shared" ca="1" si="5"/>
        <v>W:\Shared With Me\Clientes\Jettax\03 2024\NFS 01\NOTAS\JETTAX\ouro_branco_transp._de_agua__ltda_794371\guias</v>
      </c>
      <c r="I58" t="str">
        <f t="shared" ca="1" si="2"/>
        <v>W:\Shared With Me\Clientes\Ouro Branco\2024\Fiscal\3_Março\Arquivos XML</v>
      </c>
      <c r="J58" t="str">
        <f t="shared" ca="1" si="6"/>
        <v>W:\Shared With Me\Clientes\Ouro Branco\2024\Fiscal\3_Março\Tributos</v>
      </c>
      <c r="K58" t="s">
        <v>781</v>
      </c>
    </row>
    <row r="59" spans="1:11" x14ac:dyDescent="0.3">
      <c r="A59" t="s">
        <v>774</v>
      </c>
      <c r="B59" s="5" t="s">
        <v>114</v>
      </c>
      <c r="C59" s="2" t="s">
        <v>261</v>
      </c>
      <c r="D59" t="str">
        <f t="shared" ca="1" si="3"/>
        <v>03 Março</v>
      </c>
      <c r="E59" t="str">
        <f t="shared" ca="1" si="4"/>
        <v>3_Março</v>
      </c>
      <c r="F59" t="str">
        <f t="shared" ca="1" si="0"/>
        <v>W:\Shared With Me\Clientes\Jettax\03 2024\NFS 01\NOTAS\JETTAX\patrizia_leitao_medeiros_administrao_780788\notas</v>
      </c>
      <c r="G59" t="str">
        <f t="shared" ca="1" si="1"/>
        <v>W:\Shared With Me\Clientes\Jettax\03 2024\NFS 01\NOTAS\JETTAX\patrizia_leitao_medeiros_administrao_780788\nfts</v>
      </c>
      <c r="H59" t="str">
        <f t="shared" ca="1" si="5"/>
        <v>W:\Shared With Me\Clientes\Jettax\03 2024\NFS 01\NOTAS\JETTAX\patrizia_leitao_medeiros_administrao_780788\guias</v>
      </c>
      <c r="I59" t="str">
        <f t="shared" ca="1" si="2"/>
        <v>W:\Shared With Me\Clientes\Patrizia Leitão (ernani imóveis)\2024\Fiscal\3_Março\Arquivos XML</v>
      </c>
      <c r="J59" t="str">
        <f t="shared" ca="1" si="6"/>
        <v>W:\Shared With Me\Clientes\Patrizia Leitão (ernani imóveis)\2024\Fiscal\3_Março\Tributos</v>
      </c>
      <c r="K59" t="s">
        <v>781</v>
      </c>
    </row>
    <row r="60" spans="1:11" x14ac:dyDescent="0.3">
      <c r="A60" t="s">
        <v>769</v>
      </c>
      <c r="B60" s="5" t="s">
        <v>115</v>
      </c>
      <c r="C60" s="2" t="s">
        <v>261</v>
      </c>
      <c r="D60" t="str">
        <f t="shared" ca="1" si="3"/>
        <v>03 Março</v>
      </c>
      <c r="E60" t="str">
        <f t="shared" ca="1" si="4"/>
        <v>3_Março</v>
      </c>
      <c r="F60" t="str">
        <f t="shared" ca="1" si="0"/>
        <v>W:\Shared With Me\Clientes\Jettax\03 2024\NFS 01\NOTAS\JETTAX\pneumoclinica_dr.adriano_g.ss_ltda_me_794373\notas</v>
      </c>
      <c r="G60" t="str">
        <f t="shared" ca="1" si="1"/>
        <v>W:\Shared With Me\Clientes\Jettax\03 2024\NFS 01\NOTAS\JETTAX\pneumoclinica_dr.adriano_g.ss_ltda_me_794373\nfts</v>
      </c>
      <c r="H60" t="str">
        <f t="shared" ca="1" si="5"/>
        <v>W:\Shared With Me\Clientes\Jettax\03 2024\NFS 01\NOTAS\JETTAX\pneumoclinica_dr.adriano_g.ss_ltda_me_794373\guias</v>
      </c>
      <c r="I60" t="str">
        <f t="shared" ca="1" si="2"/>
        <v>W:\Shared With Me\Clientes\Pneumoclinica Dr Adriano\2024\Fiscal\3_Março\Arquivos XML</v>
      </c>
      <c r="J60" t="str">
        <f t="shared" ca="1" si="6"/>
        <v>W:\Shared With Me\Clientes\Pneumoclinica Dr Adriano\2024\Fiscal\3_Março\Tributos</v>
      </c>
      <c r="K60" t="s">
        <v>781</v>
      </c>
    </row>
    <row r="61" spans="1:11" x14ac:dyDescent="0.3">
      <c r="A61" t="s">
        <v>208</v>
      </c>
      <c r="B61" t="s">
        <v>116</v>
      </c>
      <c r="C61" s="2" t="s">
        <v>261</v>
      </c>
      <c r="D61" t="str">
        <f t="shared" ca="1" si="3"/>
        <v>03 Março</v>
      </c>
      <c r="E61" t="str">
        <f t="shared" ca="1" si="4"/>
        <v>3_Março</v>
      </c>
      <c r="F61" t="str">
        <f t="shared" ca="1" si="0"/>
        <v>W:\Shared With Me\Clientes\Jettax\03 2024\NFS 01\NOTAS\JETTAX\project_corp_coml_e_serv_em_imoveis_780762\notas</v>
      </c>
      <c r="G61" t="str">
        <f t="shared" ca="1" si="1"/>
        <v>W:\Shared With Me\Clientes\Jettax\03 2024\NFS 01\NOTAS\JETTAX\project_corp_coml_e_serv_em_imoveis_780762\nfts</v>
      </c>
      <c r="H61" t="str">
        <f t="shared" ca="1" si="5"/>
        <v>W:\Shared With Me\Clientes\Jettax\03 2024\NFS 01\NOTAS\JETTAX\project_corp_coml_e_serv_em_imoveis_780762\guias</v>
      </c>
      <c r="I61" t="str">
        <f t="shared" ca="1" si="2"/>
        <v>W:\Shared With Me\Clientes\Project Corp\2024\Fiscal\3_Março\Arquivos XML</v>
      </c>
      <c r="J61" t="str">
        <f t="shared" ca="1" si="6"/>
        <v>W:\Shared With Me\Clientes\Project Corp\2024\Fiscal\3_Março\Tributos</v>
      </c>
      <c r="K61" t="s">
        <v>781</v>
      </c>
    </row>
    <row r="62" spans="1:11" x14ac:dyDescent="0.3">
      <c r="A62" t="s">
        <v>299</v>
      </c>
      <c r="B62" s="5" t="s">
        <v>124</v>
      </c>
      <c r="C62" s="2" t="s">
        <v>261</v>
      </c>
      <c r="D62" t="str">
        <f t="shared" ca="1" si="3"/>
        <v>03 Março</v>
      </c>
      <c r="E62" t="str">
        <f t="shared" ca="1" si="4"/>
        <v>3_Março</v>
      </c>
      <c r="F62" t="str">
        <f t="shared" ca="1" si="0"/>
        <v>W:\Shared With Me\Clientes\Jettax\03 2024\NFS 01\NOTAS\JETTAX\rafael_de_jesus_carvalho_sociedade_individual_de_advocacia_1083174\notas</v>
      </c>
      <c r="G62" t="str">
        <f t="shared" ca="1" si="1"/>
        <v>W:\Shared With Me\Clientes\Jettax\03 2024\NFS 01\NOTAS\JETTAX\rafael_de_jesus_carvalho_sociedade_individual_de_advocacia_1083174\nfts</v>
      </c>
      <c r="H62" t="str">
        <f t="shared" ca="1" si="5"/>
        <v>W:\Shared With Me\Clientes\Jettax\03 2024\NFS 01\NOTAS\JETTAX\rafael_de_jesus_carvalho_sociedade_individual_de_advocacia_1083174\guias</v>
      </c>
      <c r="I62" t="str">
        <f t="shared" ca="1" si="2"/>
        <v>W:\Shared With Me\Clientes\Rafael Carvalho\2024\Fiscal\3_Março\Arquivos XML</v>
      </c>
      <c r="J62" t="str">
        <f t="shared" ca="1" si="6"/>
        <v>W:\Shared With Me\Clientes\Rafael Carvalho\2024\Fiscal\3_Março\Tributos</v>
      </c>
      <c r="K62" t="s">
        <v>781</v>
      </c>
    </row>
    <row r="63" spans="1:11" x14ac:dyDescent="0.3">
      <c r="A63" t="s">
        <v>300</v>
      </c>
      <c r="B63" s="5" t="s">
        <v>126</v>
      </c>
      <c r="C63" s="2" t="s">
        <v>261</v>
      </c>
      <c r="D63" t="str">
        <f t="shared" ca="1" si="3"/>
        <v>03 Março</v>
      </c>
      <c r="E63" t="str">
        <f t="shared" ca="1" si="4"/>
        <v>3_Março</v>
      </c>
      <c r="F63" t="str">
        <f t="shared" ca="1" si="0"/>
        <v>W:\Shared With Me\Clientes\Jettax\03 2024\NFS 01\NOTAS\JETTAX\roxane_lillian_bueno_roth_corresponden_780811\notas</v>
      </c>
      <c r="G63" t="str">
        <f t="shared" ca="1" si="1"/>
        <v>W:\Shared With Me\Clientes\Jettax\03 2024\NFS 01\NOTAS\JETTAX\roxane_lillian_bueno_roth_corresponden_780811\nfts</v>
      </c>
      <c r="H63" t="str">
        <f t="shared" ca="1" si="5"/>
        <v>W:\Shared With Me\Clientes\Jettax\03 2024\NFS 01\NOTAS\JETTAX\roxane_lillian_bueno_roth_corresponden_780811\guias</v>
      </c>
      <c r="I63" t="str">
        <f t="shared" ca="1" si="2"/>
        <v>W:\Shared With Me\Clientes\Roxane Lillian\2024\Fiscal\3_Março\Arquivos XML</v>
      </c>
      <c r="J63" t="str">
        <f t="shared" ca="1" si="6"/>
        <v>W:\Shared With Me\Clientes\Roxane Lillian\2024\Fiscal\3_Março\Tributos</v>
      </c>
      <c r="K63" t="s">
        <v>781</v>
      </c>
    </row>
    <row r="64" spans="1:11" x14ac:dyDescent="0.3">
      <c r="A64" t="s">
        <v>775</v>
      </c>
      <c r="B64" s="5" t="s">
        <v>118</v>
      </c>
      <c r="C64" s="2" t="s">
        <v>261</v>
      </c>
      <c r="D64" t="str">
        <f t="shared" ca="1" si="3"/>
        <v>03 Março</v>
      </c>
      <c r="E64" t="str">
        <f t="shared" ca="1" si="4"/>
        <v>3_Março</v>
      </c>
      <c r="F64" t="str">
        <f t="shared" ca="1" si="0"/>
        <v>W:\Shared With Me\Clientes\Jettax\03 2024\NFS 01\NOTAS\JETTAX\ry_sistema_m._e._e._e_persolizado_794375\notas</v>
      </c>
      <c r="G64" t="str">
        <f t="shared" ca="1" si="1"/>
        <v>W:\Shared With Me\Clientes\Jettax\03 2024\NFS 01\NOTAS\JETTAX\ry_sistema_m._e._e._e_persolizado_794375\nfts</v>
      </c>
      <c r="H64" t="str">
        <f t="shared" ca="1" si="5"/>
        <v>W:\Shared With Me\Clientes\Jettax\03 2024\NFS 01\NOTAS\JETTAX\ry_sistema_m._e._e._e_persolizado_794375\guias</v>
      </c>
      <c r="I64" t="str">
        <f t="shared" ca="1" si="2"/>
        <v>W:\Shared With Me\Clientes\R&amp;Y Sistema\2024\Fiscal\3_Março\Arquivos XML</v>
      </c>
      <c r="J64" t="str">
        <f t="shared" ca="1" si="6"/>
        <v>W:\Shared With Me\Clientes\R&amp;Y Sistema\2024\Fiscal\3_Março\Tributos</v>
      </c>
      <c r="K64" t="s">
        <v>781</v>
      </c>
    </row>
    <row r="65" spans="1:11" x14ac:dyDescent="0.3">
      <c r="A65" t="s">
        <v>209</v>
      </c>
      <c r="B65" t="s">
        <v>128</v>
      </c>
      <c r="C65" s="2" t="s">
        <v>261</v>
      </c>
      <c r="D65" t="str">
        <f t="shared" ca="1" si="3"/>
        <v>03 Março</v>
      </c>
      <c r="E65" t="str">
        <f t="shared" ca="1" si="4"/>
        <v>3_Março</v>
      </c>
      <c r="F65" t="str">
        <f t="shared" ca="1" si="0"/>
        <v>W:\Shared With Me\Clientes\Jettax\03 2024\NFS 01\NOTAS\JETTAX\safety_matriz_794380\notas</v>
      </c>
      <c r="G65" t="str">
        <f t="shared" ca="1" si="1"/>
        <v>W:\Shared With Me\Clientes\Jettax\03 2024\NFS 01\NOTAS\JETTAX\safety_matriz_794380\nfts</v>
      </c>
      <c r="H65" t="str">
        <f t="shared" ca="1" si="5"/>
        <v>W:\Shared With Me\Clientes\Jettax\03 2024\NFS 01\NOTAS\JETTAX\safety_matriz_794380\guias</v>
      </c>
      <c r="I65" t="str">
        <f t="shared" ca="1" si="2"/>
        <v>W:\Shared With Me\Clientes\Safety\2024\Fiscal\3_Março\Arquivos XML</v>
      </c>
      <c r="J65" t="str">
        <f t="shared" ca="1" si="6"/>
        <v>W:\Shared With Me\Clientes\Safety\2024\Fiscal\3_Março\Tributos</v>
      </c>
      <c r="K65" t="s">
        <v>781</v>
      </c>
    </row>
    <row r="66" spans="1:11" x14ac:dyDescent="0.3">
      <c r="A66" t="s">
        <v>301</v>
      </c>
      <c r="B66" s="5" t="s">
        <v>131</v>
      </c>
      <c r="C66" s="2" t="s">
        <v>261</v>
      </c>
      <c r="D66" t="str">
        <f t="shared" ca="1" si="3"/>
        <v>03 Março</v>
      </c>
      <c r="E66" t="str">
        <f t="shared" ca="1" si="4"/>
        <v>3_Março</v>
      </c>
      <c r="F66" t="str">
        <f t="shared" ref="F66:F129" ca="1" si="7">CONCATENATE("W:\Shared With Me\Clientes\Jettax\",MID(D66,1,3),"2024\NFS ",C66,"\NOTAS\JETTAX\",A66,"\notas")</f>
        <v>W:\Shared With Me\Clientes\Jettax\03 2024\NFS 01\NOTAS\JETTAX\salgateria_e_pastelaria_da_divisa_ltda_780768\notas</v>
      </c>
      <c r="G66" t="str">
        <f t="shared" ref="G66:G129" ca="1" si="8">CONCATENATE("W:\Shared With Me\Clientes\Jettax\",MID(D66,1,3),"2024\NFS ",C66,"\NOTAS\JETTAX\",A66,"\nfts")</f>
        <v>W:\Shared With Me\Clientes\Jettax\03 2024\NFS 01\NOTAS\JETTAX\salgateria_e_pastelaria_da_divisa_ltda_780768\nfts</v>
      </c>
      <c r="H66" t="str">
        <f t="shared" ca="1" si="5"/>
        <v>W:\Shared With Me\Clientes\Jettax\03 2024\NFS 01\NOTAS\JETTAX\salgateria_e_pastelaria_da_divisa_ltda_780768\guias</v>
      </c>
      <c r="I66" t="str">
        <f t="shared" ref="I66:I129" ca="1" si="9">CONCATENATE("W:\Shared With Me\Clientes\",B66,"\2024\Fiscal\",E66,"\Arquivos XML")</f>
        <v>W:\Shared With Me\Clientes\Salgateria e Pastelaria\2024\Fiscal\3_Março\Arquivos XML</v>
      </c>
      <c r="J66" t="str">
        <f t="shared" ca="1" si="6"/>
        <v>W:\Shared With Me\Clientes\Salgateria e Pastelaria\2024\Fiscal\3_Março\Tributos</v>
      </c>
      <c r="K66" t="s">
        <v>781</v>
      </c>
    </row>
    <row r="67" spans="1:11" x14ac:dyDescent="0.3">
      <c r="A67" t="s">
        <v>302</v>
      </c>
      <c r="B67" s="5" t="s">
        <v>133</v>
      </c>
      <c r="C67" s="2" t="s">
        <v>261</v>
      </c>
      <c r="D67" t="str">
        <f t="shared" ref="D67:D130" ca="1" si="10">_xlfn.CONCAT(TEXT(TODAY()-29,"mm")," ",UPPER(LEFT(TEXT(TODAY()-29,"mmmm"))),MID(TEXT(TODAY()-29,"mmmm"),2,20))</f>
        <v>03 Março</v>
      </c>
      <c r="E67" t="str">
        <f t="shared" ref="E67:E130" ca="1" si="11">_xlfn.CONCAT(TEXT(TODAY()-29,"m"),"_",UPPER(LEFT(TEXT(TODAY()-29,"mmmm"))),MID(TEXT(TODAY()-29,"mmmm"),2,20))</f>
        <v>3_Março</v>
      </c>
      <c r="F67" t="str">
        <f t="shared" ca="1" si="7"/>
        <v>W:\Shared With Me\Clientes\Jettax\03 2024\NFS 01\NOTAS\JETTAX\santo_brinde_comercio_de_brindes_ltda_780817\notas</v>
      </c>
      <c r="G67" t="str">
        <f t="shared" ca="1" si="8"/>
        <v>W:\Shared With Me\Clientes\Jettax\03 2024\NFS 01\NOTAS\JETTAX\santo_brinde_comercio_de_brindes_ltda_780817\nfts</v>
      </c>
      <c r="H67" t="str">
        <f t="shared" ref="H67:H130" ca="1" si="12">CONCATENATE("W:\Shared With Me\Clientes\Jettax\",MID(D67,1,3),"2024\NFS ",C67,"\NOTAS\JETTAX\",A67,"\guias")</f>
        <v>W:\Shared With Me\Clientes\Jettax\03 2024\NFS 01\NOTAS\JETTAX\santo_brinde_comercio_de_brindes_ltda_780817\guias</v>
      </c>
      <c r="I67" t="str">
        <f t="shared" ca="1" si="9"/>
        <v>W:\Shared With Me\Clientes\Santo Brinde\2024\Fiscal\3_Março\Arquivos XML</v>
      </c>
      <c r="J67" t="str">
        <f t="shared" ref="J67:J130" ca="1" si="13">CONCATENATE("W:\Shared With Me\Clientes\",B67,"\2024\Fiscal\",E67,"\Tributos")</f>
        <v>W:\Shared With Me\Clientes\Santo Brinde\2024\Fiscal\3_Março\Tributos</v>
      </c>
      <c r="K67" t="s">
        <v>781</v>
      </c>
    </row>
    <row r="68" spans="1:11" x14ac:dyDescent="0.3">
      <c r="A68" t="s">
        <v>303</v>
      </c>
      <c r="B68" s="5" t="s">
        <v>134</v>
      </c>
      <c r="C68" s="2" t="s">
        <v>261</v>
      </c>
      <c r="D68" t="str">
        <f t="shared" ca="1" si="10"/>
        <v>03 Março</v>
      </c>
      <c r="E68" t="str">
        <f t="shared" ca="1" si="11"/>
        <v>3_Março</v>
      </c>
      <c r="F68" t="str">
        <f t="shared" ca="1" si="7"/>
        <v>W:\Shared With Me\Clientes\Jettax\03 2024\NFS 01\NOTAS\JETTAX\sao_luiz_administradora_de_bens_imovei_780808\notas</v>
      </c>
      <c r="G68" t="str">
        <f t="shared" ca="1" si="8"/>
        <v>W:\Shared With Me\Clientes\Jettax\03 2024\NFS 01\NOTAS\JETTAX\sao_luiz_administradora_de_bens_imovei_780808\nfts</v>
      </c>
      <c r="H68" t="str">
        <f t="shared" ca="1" si="12"/>
        <v>W:\Shared With Me\Clientes\Jettax\03 2024\NFS 01\NOTAS\JETTAX\sao_luiz_administradora_de_bens_imovei_780808\guias</v>
      </c>
      <c r="I68" t="str">
        <f t="shared" ca="1" si="9"/>
        <v>W:\Shared With Me\Clientes\Sao Jorge Alimentos\2024\Fiscal\3_Março\Arquivos XML</v>
      </c>
      <c r="J68" t="str">
        <f t="shared" ca="1" si="13"/>
        <v>W:\Shared With Me\Clientes\Sao Jorge Alimentos\2024\Fiscal\3_Março\Tributos</v>
      </c>
      <c r="K68" t="s">
        <v>781</v>
      </c>
    </row>
    <row r="69" spans="1:11" x14ac:dyDescent="0.3">
      <c r="A69" t="s">
        <v>303</v>
      </c>
      <c r="B69" s="5" t="s">
        <v>736</v>
      </c>
      <c r="C69" s="2" t="s">
        <v>261</v>
      </c>
      <c r="D69" t="str">
        <f t="shared" ca="1" si="10"/>
        <v>03 Março</v>
      </c>
      <c r="E69" t="str">
        <f t="shared" ca="1" si="11"/>
        <v>3_Março</v>
      </c>
      <c r="F69" t="str">
        <f t="shared" ca="1" si="7"/>
        <v>W:\Shared With Me\Clientes\Jettax\03 2024\NFS 01\NOTAS\JETTAX\sao_luiz_administradora_de_bens_imovei_780808\notas</v>
      </c>
      <c r="G69" t="str">
        <f t="shared" ca="1" si="8"/>
        <v>W:\Shared With Me\Clientes\Jettax\03 2024\NFS 01\NOTAS\JETTAX\sao_luiz_administradora_de_bens_imovei_780808\nfts</v>
      </c>
      <c r="H69" t="str">
        <f t="shared" ca="1" si="12"/>
        <v>W:\Shared With Me\Clientes\Jettax\03 2024\NFS 01\NOTAS\JETTAX\sao_luiz_administradora_de_bens_imovei_780808\guias</v>
      </c>
      <c r="I69" t="str">
        <f t="shared" ca="1" si="9"/>
        <v>W:\Shared With Me\Clientes\Sao Luiz\2024\Fiscal\3_Março\Arquivos XML</v>
      </c>
      <c r="J69" t="str">
        <f t="shared" ca="1" si="13"/>
        <v>W:\Shared With Me\Clientes\Sao Luiz\2024\Fiscal\3_Março\Tributos</v>
      </c>
      <c r="K69" t="s">
        <v>781</v>
      </c>
    </row>
    <row r="70" spans="1:11" x14ac:dyDescent="0.3">
      <c r="A70" t="s">
        <v>210</v>
      </c>
      <c r="B70" t="s">
        <v>135</v>
      </c>
      <c r="C70" s="2" t="s">
        <v>261</v>
      </c>
      <c r="D70" t="str">
        <f t="shared" ca="1" si="10"/>
        <v>03 Março</v>
      </c>
      <c r="E70" t="str">
        <f t="shared" ca="1" si="11"/>
        <v>3_Março</v>
      </c>
      <c r="F70" t="str">
        <f t="shared" ca="1" si="7"/>
        <v>W:\Shared With Me\Clientes\Jettax\03 2024\NFS 01\NOTAS\JETTAX\satler_fashion_company_ltda_794384\notas</v>
      </c>
      <c r="G70" t="str">
        <f t="shared" ca="1" si="8"/>
        <v>W:\Shared With Me\Clientes\Jettax\03 2024\NFS 01\NOTAS\JETTAX\satler_fashion_company_ltda_794384\nfts</v>
      </c>
      <c r="H70" t="str">
        <f t="shared" ca="1" si="12"/>
        <v>W:\Shared With Me\Clientes\Jettax\03 2024\NFS 01\NOTAS\JETTAX\satler_fashion_company_ltda_794384\guias</v>
      </c>
      <c r="I70" t="str">
        <f t="shared" ca="1" si="9"/>
        <v>W:\Shared With Me\Clientes\Satler Fashion\2024\Fiscal\3_Março\Arquivos XML</v>
      </c>
      <c r="J70" t="str">
        <f t="shared" ca="1" si="13"/>
        <v>W:\Shared With Me\Clientes\Satler Fashion\2024\Fiscal\3_Março\Tributos</v>
      </c>
      <c r="K70" t="s">
        <v>781</v>
      </c>
    </row>
    <row r="71" spans="1:11" x14ac:dyDescent="0.3">
      <c r="A71" t="s">
        <v>211</v>
      </c>
      <c r="B71" t="s">
        <v>137</v>
      </c>
      <c r="C71" s="2" t="s">
        <v>261</v>
      </c>
      <c r="D71" t="str">
        <f t="shared" ca="1" si="10"/>
        <v>03 Março</v>
      </c>
      <c r="E71" t="str">
        <f t="shared" ca="1" si="11"/>
        <v>3_Março</v>
      </c>
      <c r="F71" t="str">
        <f t="shared" ca="1" si="7"/>
        <v>W:\Shared With Me\Clientes\Jettax\03 2024\NFS 01\NOTAS\JETTAX\sgm_consultoria_em_t.i._e_desenvolvime_780840\notas</v>
      </c>
      <c r="G71" t="str">
        <f t="shared" ca="1" si="8"/>
        <v>W:\Shared With Me\Clientes\Jettax\03 2024\NFS 01\NOTAS\JETTAX\sgm_consultoria_em_t.i._e_desenvolvime_780840\nfts</v>
      </c>
      <c r="H71" t="str">
        <f t="shared" ca="1" si="12"/>
        <v>W:\Shared With Me\Clientes\Jettax\03 2024\NFS 01\NOTAS\JETTAX\sgm_consultoria_em_t.i._e_desenvolvime_780840\guias</v>
      </c>
      <c r="I71" t="str">
        <f t="shared" ca="1" si="9"/>
        <v>W:\Shared With Me\Clientes\SGM Consultoria\2024\Fiscal\3_Março\Arquivos XML</v>
      </c>
      <c r="J71" t="str">
        <f t="shared" ca="1" si="13"/>
        <v>W:\Shared With Me\Clientes\SGM Consultoria\2024\Fiscal\3_Março\Tributos</v>
      </c>
      <c r="K71" t="s">
        <v>781</v>
      </c>
    </row>
    <row r="72" spans="1:11" x14ac:dyDescent="0.3">
      <c r="A72" t="s">
        <v>212</v>
      </c>
      <c r="B72" t="s">
        <v>139</v>
      </c>
      <c r="C72" s="2" t="s">
        <v>261</v>
      </c>
      <c r="D72" t="str">
        <f t="shared" ca="1" si="10"/>
        <v>03 Março</v>
      </c>
      <c r="E72" t="str">
        <f t="shared" ca="1" si="11"/>
        <v>3_Março</v>
      </c>
      <c r="F72" t="str">
        <f t="shared" ca="1" si="7"/>
        <v>W:\Shared With Me\Clientes\Jettax\03 2024\NFS 01\NOTAS\JETTAX\sisalts_eventos_e_administrao_ltda_1077399\notas</v>
      </c>
      <c r="G72" t="str">
        <f t="shared" ca="1" si="8"/>
        <v>W:\Shared With Me\Clientes\Jettax\03 2024\NFS 01\NOTAS\JETTAX\sisalts_eventos_e_administrao_ltda_1077399\nfts</v>
      </c>
      <c r="H72" t="str">
        <f t="shared" ca="1" si="12"/>
        <v>W:\Shared With Me\Clientes\Jettax\03 2024\NFS 01\NOTAS\JETTAX\sisalts_eventos_e_administrao_ltda_1077399\guias</v>
      </c>
      <c r="I72" t="str">
        <f t="shared" ca="1" si="9"/>
        <v>W:\Shared With Me\Clientes\Sisalts Eventos\2024\Fiscal\3_Março\Arquivos XML</v>
      </c>
      <c r="J72" t="str">
        <f t="shared" ca="1" si="13"/>
        <v>W:\Shared With Me\Clientes\Sisalts Eventos\2024\Fiscal\3_Março\Tributos</v>
      </c>
      <c r="K72" t="s">
        <v>781</v>
      </c>
    </row>
    <row r="73" spans="1:11" x14ac:dyDescent="0.3">
      <c r="A73" t="s">
        <v>213</v>
      </c>
      <c r="B73" t="s">
        <v>142</v>
      </c>
      <c r="C73" s="2" t="s">
        <v>261</v>
      </c>
      <c r="D73" t="str">
        <f t="shared" ca="1" si="10"/>
        <v>03 Março</v>
      </c>
      <c r="E73" t="str">
        <f t="shared" ca="1" si="11"/>
        <v>3_Março</v>
      </c>
      <c r="F73" t="str">
        <f t="shared" ca="1" si="7"/>
        <v>W:\Shared With Me\Clientes\Jettax\03 2024\NFS 01\NOTAS\JETTAX\sisnactech_servicos_e_acessorios_em_te_780837\notas</v>
      </c>
      <c r="G73" t="str">
        <f t="shared" ca="1" si="8"/>
        <v>W:\Shared With Me\Clientes\Jettax\03 2024\NFS 01\NOTAS\JETTAX\sisnactech_servicos_e_acessorios_em_te_780837\nfts</v>
      </c>
      <c r="H73" t="str">
        <f t="shared" ca="1" si="12"/>
        <v>W:\Shared With Me\Clientes\Jettax\03 2024\NFS 01\NOTAS\JETTAX\sisnactech_servicos_e_acessorios_em_te_780837\guias</v>
      </c>
      <c r="I73" t="str">
        <f t="shared" ca="1" si="9"/>
        <v>W:\Shared With Me\Clientes\Sisnacteh Serviços\2024\Fiscal\3_Março\Arquivos XML</v>
      </c>
      <c r="J73" t="str">
        <f t="shared" ca="1" si="13"/>
        <v>W:\Shared With Me\Clientes\Sisnacteh Serviços\2024\Fiscal\3_Março\Tributos</v>
      </c>
      <c r="K73" t="s">
        <v>781</v>
      </c>
    </row>
    <row r="74" spans="1:11" x14ac:dyDescent="0.3">
      <c r="A74" t="s">
        <v>214</v>
      </c>
      <c r="B74" t="s">
        <v>143</v>
      </c>
      <c r="C74" s="2" t="s">
        <v>261</v>
      </c>
      <c r="D74" t="str">
        <f t="shared" ca="1" si="10"/>
        <v>03 Março</v>
      </c>
      <c r="E74" t="str">
        <f t="shared" ca="1" si="11"/>
        <v>3_Março</v>
      </c>
      <c r="F74" t="str">
        <f t="shared" ca="1" si="7"/>
        <v>W:\Shared With Me\Clientes\Jettax\03 2024\NFS 01\NOTAS\JETTAX\sizenando_fran_pont_gald_pre_serv_info_780792\notas</v>
      </c>
      <c r="G74" t="str">
        <f t="shared" ca="1" si="8"/>
        <v>W:\Shared With Me\Clientes\Jettax\03 2024\NFS 01\NOTAS\JETTAX\sizenando_fran_pont_gald_pre_serv_info_780792\nfts</v>
      </c>
      <c r="H74" t="str">
        <f t="shared" ca="1" si="12"/>
        <v>W:\Shared With Me\Clientes\Jettax\03 2024\NFS 01\NOTAS\JETTAX\sizenando_fran_pont_gald_pre_serv_info_780792\guias</v>
      </c>
      <c r="I74" t="str">
        <f t="shared" ca="1" si="9"/>
        <v>W:\Shared With Me\Clientes\Sizenando Fran\2024\Fiscal\3_Março\Arquivos XML</v>
      </c>
      <c r="J74" t="str">
        <f t="shared" ca="1" si="13"/>
        <v>W:\Shared With Me\Clientes\Sizenando Fran\2024\Fiscal\3_Março\Tributos</v>
      </c>
      <c r="K74" t="s">
        <v>781</v>
      </c>
    </row>
    <row r="75" spans="1:11" x14ac:dyDescent="0.3">
      <c r="A75" t="s">
        <v>776</v>
      </c>
      <c r="B75" s="5" t="s">
        <v>145</v>
      </c>
      <c r="C75" s="2" t="s">
        <v>261</v>
      </c>
      <c r="D75" t="str">
        <f t="shared" ca="1" si="10"/>
        <v>03 Março</v>
      </c>
      <c r="E75" t="str">
        <f t="shared" ca="1" si="11"/>
        <v>3_Março</v>
      </c>
      <c r="F75" t="str">
        <f t="shared" ca="1" si="7"/>
        <v>W:\Shared With Me\Clientes\Jettax\03 2024\NFS 01\NOTAS\JETTAX\skybras_restaurante_exp_e_repr_ltda_780842\notas</v>
      </c>
      <c r="G75" t="str">
        <f t="shared" ca="1" si="8"/>
        <v>W:\Shared With Me\Clientes\Jettax\03 2024\NFS 01\NOTAS\JETTAX\skybras_restaurante_exp_e_repr_ltda_780842\nfts</v>
      </c>
      <c r="H75" t="str">
        <f t="shared" ca="1" si="12"/>
        <v>W:\Shared With Me\Clientes\Jettax\03 2024\NFS 01\NOTAS\JETTAX\skybras_restaurante_exp_e_repr_ltda_780842\guias</v>
      </c>
      <c r="I75" t="str">
        <f t="shared" ca="1" si="9"/>
        <v>W:\Shared With Me\Clientes\Skybras Exportação\2024\Fiscal\3_Março\Arquivos XML</v>
      </c>
      <c r="J75" t="str">
        <f t="shared" ca="1" si="13"/>
        <v>W:\Shared With Me\Clientes\Skybras Exportação\2024\Fiscal\3_Março\Tributos</v>
      </c>
      <c r="K75" t="s">
        <v>781</v>
      </c>
    </row>
    <row r="76" spans="1:11" x14ac:dyDescent="0.3">
      <c r="A76" t="s">
        <v>215</v>
      </c>
      <c r="B76" t="s">
        <v>146</v>
      </c>
      <c r="C76" s="2" t="s">
        <v>261</v>
      </c>
      <c r="D76" t="str">
        <f t="shared" ca="1" si="10"/>
        <v>03 Março</v>
      </c>
      <c r="E76" t="str">
        <f t="shared" ca="1" si="11"/>
        <v>3_Março</v>
      </c>
      <c r="F76" t="str">
        <f t="shared" ca="1" si="7"/>
        <v>W:\Shared With Me\Clientes\Jettax\03 2024\NFS 01\NOTAS\JETTAX\smartverso_academy_ltda_794386\notas</v>
      </c>
      <c r="G76" t="str">
        <f t="shared" ca="1" si="8"/>
        <v>W:\Shared With Me\Clientes\Jettax\03 2024\NFS 01\NOTAS\JETTAX\smartverso_academy_ltda_794386\nfts</v>
      </c>
      <c r="H76" t="str">
        <f t="shared" ca="1" si="12"/>
        <v>W:\Shared With Me\Clientes\Jettax\03 2024\NFS 01\NOTAS\JETTAX\smartverso_academy_ltda_794386\guias</v>
      </c>
      <c r="I76" t="str">
        <f t="shared" ca="1" si="9"/>
        <v>W:\Shared With Me\Clientes\Smartverso\2024\Fiscal\3_Março\Arquivos XML</v>
      </c>
      <c r="J76" t="str">
        <f t="shared" ca="1" si="13"/>
        <v>W:\Shared With Me\Clientes\Smartverso\2024\Fiscal\3_Março\Tributos</v>
      </c>
      <c r="K76" t="s">
        <v>781</v>
      </c>
    </row>
    <row r="77" spans="1:11" x14ac:dyDescent="0.3">
      <c r="A77" t="s">
        <v>215</v>
      </c>
      <c r="B77" t="s">
        <v>146</v>
      </c>
      <c r="C77" s="2" t="s">
        <v>261</v>
      </c>
      <c r="D77" t="str">
        <f t="shared" ca="1" si="10"/>
        <v>03 Março</v>
      </c>
      <c r="E77" t="str">
        <f t="shared" ca="1" si="11"/>
        <v>3_Março</v>
      </c>
      <c r="F77" t="str">
        <f t="shared" ca="1" si="7"/>
        <v>W:\Shared With Me\Clientes\Jettax\03 2024\NFS 01\NOTAS\JETTAX\smartverso_academy_ltda_794386\notas</v>
      </c>
      <c r="G77" t="str">
        <f t="shared" ca="1" si="8"/>
        <v>W:\Shared With Me\Clientes\Jettax\03 2024\NFS 01\NOTAS\JETTAX\smartverso_academy_ltda_794386\nfts</v>
      </c>
      <c r="H77" t="str">
        <f t="shared" ca="1" si="12"/>
        <v>W:\Shared With Me\Clientes\Jettax\03 2024\NFS 01\NOTAS\JETTAX\smartverso_academy_ltda_794386\guias</v>
      </c>
      <c r="I77" t="str">
        <f t="shared" ca="1" si="9"/>
        <v>W:\Shared With Me\Clientes\Smartverso\2024\Fiscal\3_Março\Arquivos XML</v>
      </c>
      <c r="J77" t="str">
        <f t="shared" ca="1" si="13"/>
        <v>W:\Shared With Me\Clientes\Smartverso\2024\Fiscal\3_Março\Tributos</v>
      </c>
      <c r="K77" t="s">
        <v>781</v>
      </c>
    </row>
    <row r="78" spans="1:11" x14ac:dyDescent="0.3">
      <c r="A78" t="s">
        <v>216</v>
      </c>
      <c r="B78" t="s">
        <v>148</v>
      </c>
      <c r="C78" s="2" t="s">
        <v>261</v>
      </c>
      <c r="D78" t="str">
        <f t="shared" ca="1" si="10"/>
        <v>03 Março</v>
      </c>
      <c r="E78" t="str">
        <f t="shared" ca="1" si="11"/>
        <v>3_Março</v>
      </c>
      <c r="F78" t="str">
        <f t="shared" ca="1" si="7"/>
        <v>W:\Shared With Me\Clientes\Jettax\03 2024\NFS 01\NOTAS\JETTAX\str_comercio_de_vidros_ltda_-_epp_780761\notas</v>
      </c>
      <c r="G78" t="str">
        <f t="shared" ca="1" si="8"/>
        <v>W:\Shared With Me\Clientes\Jettax\03 2024\NFS 01\NOTAS\JETTAX\str_comercio_de_vidros_ltda_-_epp_780761\nfts</v>
      </c>
      <c r="H78" t="str">
        <f t="shared" ca="1" si="12"/>
        <v>W:\Shared With Me\Clientes\Jettax\03 2024\NFS 01\NOTAS\JETTAX\str_comercio_de_vidros_ltda_-_epp_780761\guias</v>
      </c>
      <c r="I78" t="str">
        <f t="shared" ca="1" si="9"/>
        <v>W:\Shared With Me\Clientes\Str Comércio\2024\Fiscal\3_Março\Arquivos XML</v>
      </c>
      <c r="J78" t="str">
        <f t="shared" ca="1" si="13"/>
        <v>W:\Shared With Me\Clientes\Str Comércio\2024\Fiscal\3_Março\Tributos</v>
      </c>
      <c r="K78" t="s">
        <v>781</v>
      </c>
    </row>
    <row r="79" spans="1:11" x14ac:dyDescent="0.3">
      <c r="A79" t="s">
        <v>304</v>
      </c>
      <c r="B79" s="5" t="s">
        <v>152</v>
      </c>
      <c r="C79" s="2" t="s">
        <v>261</v>
      </c>
      <c r="D79" t="str">
        <f t="shared" ca="1" si="10"/>
        <v>03 Março</v>
      </c>
      <c r="E79" t="str">
        <f t="shared" ca="1" si="11"/>
        <v>3_Março</v>
      </c>
      <c r="F79" t="str">
        <f t="shared" ca="1" si="7"/>
        <v>W:\Shared With Me\Clientes\Jettax\03 2024\NFS 01\NOTAS\JETTAX\tempersol_engenharia_ltda._794388\notas</v>
      </c>
      <c r="G79" t="str">
        <f t="shared" ca="1" si="8"/>
        <v>W:\Shared With Me\Clientes\Jettax\03 2024\NFS 01\NOTAS\JETTAX\tempersol_engenharia_ltda._794388\nfts</v>
      </c>
      <c r="H79" t="str">
        <f t="shared" ca="1" si="12"/>
        <v>W:\Shared With Me\Clientes\Jettax\03 2024\NFS 01\NOTAS\JETTAX\tempersol_engenharia_ltda._794388\guias</v>
      </c>
      <c r="I79" t="str">
        <f t="shared" ca="1" si="9"/>
        <v>W:\Shared With Me\Clientes\Tempersol Engenharia\2024\Fiscal\3_Março\Arquivos XML</v>
      </c>
      <c r="J79" t="str">
        <f t="shared" ca="1" si="13"/>
        <v>W:\Shared With Me\Clientes\Tempersol Engenharia\2024\Fiscal\3_Março\Tributos</v>
      </c>
      <c r="K79" t="s">
        <v>781</v>
      </c>
    </row>
    <row r="80" spans="1:11" x14ac:dyDescent="0.3">
      <c r="A80" t="s">
        <v>217</v>
      </c>
      <c r="B80" t="s">
        <v>154</v>
      </c>
      <c r="C80" s="2" t="s">
        <v>261</v>
      </c>
      <c r="D80" t="str">
        <f t="shared" ca="1" si="10"/>
        <v>03 Março</v>
      </c>
      <c r="E80" t="str">
        <f t="shared" ca="1" si="11"/>
        <v>3_Março</v>
      </c>
      <c r="F80" t="str">
        <f t="shared" ca="1" si="7"/>
        <v>W:\Shared With Me\Clientes\Jettax\03 2024\NFS 01\NOTAS\JETTAX\tht_filmes_ltda_1023118\notas</v>
      </c>
      <c r="G80" t="str">
        <f t="shared" ca="1" si="8"/>
        <v>W:\Shared With Me\Clientes\Jettax\03 2024\NFS 01\NOTAS\JETTAX\tht_filmes_ltda_1023118\nfts</v>
      </c>
      <c r="H80" t="str">
        <f t="shared" ca="1" si="12"/>
        <v>W:\Shared With Me\Clientes\Jettax\03 2024\NFS 01\NOTAS\JETTAX\tht_filmes_ltda_1023118\guias</v>
      </c>
      <c r="I80" t="str">
        <f t="shared" ca="1" si="9"/>
        <v>W:\Shared With Me\Clientes\THT Filmes\2024\Fiscal\3_Março\Arquivos XML</v>
      </c>
      <c r="J80" t="str">
        <f t="shared" ca="1" si="13"/>
        <v>W:\Shared With Me\Clientes\THT Filmes\2024\Fiscal\3_Março\Tributos</v>
      </c>
      <c r="K80" t="s">
        <v>781</v>
      </c>
    </row>
    <row r="81" spans="1:11" x14ac:dyDescent="0.3">
      <c r="A81" t="s">
        <v>218</v>
      </c>
      <c r="B81" t="s">
        <v>155</v>
      </c>
      <c r="C81" s="2" t="s">
        <v>261</v>
      </c>
      <c r="D81" t="str">
        <f t="shared" ca="1" si="10"/>
        <v>03 Março</v>
      </c>
      <c r="E81" t="str">
        <f t="shared" ca="1" si="11"/>
        <v>3_Março</v>
      </c>
      <c r="F81" t="str">
        <f t="shared" ca="1" si="7"/>
        <v>W:\Shared With Me\Clientes\Jettax\03 2024\NFS 01\NOTAS\JETTAX\tmt_imoveis_ltda._780753\notas</v>
      </c>
      <c r="G81" t="str">
        <f t="shared" ca="1" si="8"/>
        <v>W:\Shared With Me\Clientes\Jettax\03 2024\NFS 01\NOTAS\JETTAX\tmt_imoveis_ltda._780753\nfts</v>
      </c>
      <c r="H81" t="str">
        <f t="shared" ca="1" si="12"/>
        <v>W:\Shared With Me\Clientes\Jettax\03 2024\NFS 01\NOTAS\JETTAX\tmt_imoveis_ltda._780753\guias</v>
      </c>
      <c r="I81" t="str">
        <f t="shared" ca="1" si="9"/>
        <v>W:\Shared With Me\Clientes\Tmt Imóveis\2024\Fiscal\3_Março\Arquivos XML</v>
      </c>
      <c r="J81" t="str">
        <f t="shared" ca="1" si="13"/>
        <v>W:\Shared With Me\Clientes\Tmt Imóveis\2024\Fiscal\3_Março\Tributos</v>
      </c>
      <c r="K81" t="s">
        <v>781</v>
      </c>
    </row>
    <row r="82" spans="1:11" x14ac:dyDescent="0.3">
      <c r="A82" t="s">
        <v>218</v>
      </c>
      <c r="B82" t="s">
        <v>155</v>
      </c>
      <c r="C82" s="2" t="s">
        <v>261</v>
      </c>
      <c r="D82" t="str">
        <f t="shared" ca="1" si="10"/>
        <v>03 Março</v>
      </c>
      <c r="E82" t="str">
        <f t="shared" ca="1" si="11"/>
        <v>3_Março</v>
      </c>
      <c r="F82" t="str">
        <f t="shared" ca="1" si="7"/>
        <v>W:\Shared With Me\Clientes\Jettax\03 2024\NFS 01\NOTAS\JETTAX\tmt_imoveis_ltda._780753\notas</v>
      </c>
      <c r="G82" t="str">
        <f t="shared" ca="1" si="8"/>
        <v>W:\Shared With Me\Clientes\Jettax\03 2024\NFS 01\NOTAS\JETTAX\tmt_imoveis_ltda._780753\nfts</v>
      </c>
      <c r="H82" t="str">
        <f t="shared" ca="1" si="12"/>
        <v>W:\Shared With Me\Clientes\Jettax\03 2024\NFS 01\NOTAS\JETTAX\tmt_imoveis_ltda._780753\guias</v>
      </c>
      <c r="I82" t="str">
        <f t="shared" ca="1" si="9"/>
        <v>W:\Shared With Me\Clientes\Tmt Imóveis\2024\Fiscal\3_Março\Arquivos XML</v>
      </c>
      <c r="J82" t="str">
        <f t="shared" ca="1" si="13"/>
        <v>W:\Shared With Me\Clientes\Tmt Imóveis\2024\Fiscal\3_Março\Tributos</v>
      </c>
      <c r="K82" t="s">
        <v>781</v>
      </c>
    </row>
    <row r="83" spans="1:11" x14ac:dyDescent="0.3">
      <c r="A83" t="s">
        <v>219</v>
      </c>
      <c r="B83" t="s">
        <v>158</v>
      </c>
      <c r="C83" s="2" t="s">
        <v>261</v>
      </c>
      <c r="D83" t="str">
        <f t="shared" ca="1" si="10"/>
        <v>03 Março</v>
      </c>
      <c r="E83" t="str">
        <f t="shared" ca="1" si="11"/>
        <v>3_Março</v>
      </c>
      <c r="F83" t="str">
        <f t="shared" ca="1" si="7"/>
        <v>W:\Shared With Me\Clientes\Jettax\03 2024\NFS 01\NOTAS\JETTAX\tutti_belli_comercio_de_flores_ltda_me_794391\notas</v>
      </c>
      <c r="G83" t="str">
        <f t="shared" ca="1" si="8"/>
        <v>W:\Shared With Me\Clientes\Jettax\03 2024\NFS 01\NOTAS\JETTAX\tutti_belli_comercio_de_flores_ltda_me_794391\nfts</v>
      </c>
      <c r="H83" t="str">
        <f t="shared" ca="1" si="12"/>
        <v>W:\Shared With Me\Clientes\Jettax\03 2024\NFS 01\NOTAS\JETTAX\tutti_belli_comercio_de_flores_ltda_me_794391\guias</v>
      </c>
      <c r="I83" t="str">
        <f t="shared" ca="1" si="9"/>
        <v>W:\Shared With Me\Clientes\Tutti Belli\2024\Fiscal\3_Março\Arquivos XML</v>
      </c>
      <c r="J83" t="str">
        <f t="shared" ca="1" si="13"/>
        <v>W:\Shared With Me\Clientes\Tutti Belli\2024\Fiscal\3_Março\Tributos</v>
      </c>
      <c r="K83" t="s">
        <v>781</v>
      </c>
    </row>
    <row r="84" spans="1:11" x14ac:dyDescent="0.3">
      <c r="A84" t="s">
        <v>220</v>
      </c>
      <c r="B84" t="s">
        <v>160</v>
      </c>
      <c r="C84" s="2" t="s">
        <v>261</v>
      </c>
      <c r="D84" t="str">
        <f t="shared" ca="1" si="10"/>
        <v>03 Março</v>
      </c>
      <c r="E84" t="str">
        <f t="shared" ca="1" si="11"/>
        <v>3_Março</v>
      </c>
      <c r="F84" t="str">
        <f t="shared" ca="1" si="7"/>
        <v>W:\Shared With Me\Clientes\Jettax\03 2024\NFS 01\NOTAS\JETTAX\twr_filial_am_794393\notas</v>
      </c>
      <c r="G84" t="str">
        <f t="shared" ca="1" si="8"/>
        <v>W:\Shared With Me\Clientes\Jettax\03 2024\NFS 01\NOTAS\JETTAX\twr_filial_am_794393\nfts</v>
      </c>
      <c r="H84" t="str">
        <f t="shared" ca="1" si="12"/>
        <v>W:\Shared With Me\Clientes\Jettax\03 2024\NFS 01\NOTAS\JETTAX\twr_filial_am_794393\guias</v>
      </c>
      <c r="I84" t="str">
        <f t="shared" ca="1" si="9"/>
        <v>W:\Shared With Me\Clientes\Twr filial manaus (filial 02)\2024\Fiscal\3_Março\Arquivos XML</v>
      </c>
      <c r="J84" t="str">
        <f t="shared" ca="1" si="13"/>
        <v>W:\Shared With Me\Clientes\Twr filial manaus (filial 02)\2024\Fiscal\3_Março\Tributos</v>
      </c>
      <c r="K84" t="s">
        <v>781</v>
      </c>
    </row>
    <row r="85" spans="1:11" x14ac:dyDescent="0.3">
      <c r="A85" t="s">
        <v>220</v>
      </c>
      <c r="B85" t="s">
        <v>160</v>
      </c>
      <c r="C85" s="2" t="s">
        <v>261</v>
      </c>
      <c r="D85" t="str">
        <f t="shared" ca="1" si="10"/>
        <v>03 Março</v>
      </c>
      <c r="E85" t="str">
        <f t="shared" ca="1" si="11"/>
        <v>3_Março</v>
      </c>
      <c r="F85" t="str">
        <f t="shared" ca="1" si="7"/>
        <v>W:\Shared With Me\Clientes\Jettax\03 2024\NFS 01\NOTAS\JETTAX\twr_filial_am_794393\notas</v>
      </c>
      <c r="G85" t="str">
        <f t="shared" ca="1" si="8"/>
        <v>W:\Shared With Me\Clientes\Jettax\03 2024\NFS 01\NOTAS\JETTAX\twr_filial_am_794393\nfts</v>
      </c>
      <c r="H85" t="str">
        <f t="shared" ca="1" si="12"/>
        <v>W:\Shared With Me\Clientes\Jettax\03 2024\NFS 01\NOTAS\JETTAX\twr_filial_am_794393\guias</v>
      </c>
      <c r="I85" t="str">
        <f t="shared" ca="1" si="9"/>
        <v>W:\Shared With Me\Clientes\Twr filial manaus (filial 02)\2024\Fiscal\3_Março\Arquivos XML</v>
      </c>
      <c r="J85" t="str">
        <f t="shared" ca="1" si="13"/>
        <v>W:\Shared With Me\Clientes\Twr filial manaus (filial 02)\2024\Fiscal\3_Março\Tributos</v>
      </c>
      <c r="K85" t="s">
        <v>781</v>
      </c>
    </row>
    <row r="86" spans="1:11" x14ac:dyDescent="0.3">
      <c r="A86" t="s">
        <v>221</v>
      </c>
      <c r="B86" t="s">
        <v>159</v>
      </c>
      <c r="C86" s="2" t="s">
        <v>261</v>
      </c>
      <c r="D86" t="str">
        <f t="shared" ca="1" si="10"/>
        <v>03 Março</v>
      </c>
      <c r="E86" t="str">
        <f t="shared" ca="1" si="11"/>
        <v>3_Março</v>
      </c>
      <c r="F86" t="str">
        <f t="shared" ca="1" si="7"/>
        <v>W:\Shared With Me\Clientes\Jettax\03 2024\NFS 01\NOTAS\JETTAX\twr_matriz_794392\notas</v>
      </c>
      <c r="G86" t="str">
        <f t="shared" ca="1" si="8"/>
        <v>W:\Shared With Me\Clientes\Jettax\03 2024\NFS 01\NOTAS\JETTAX\twr_matriz_794392\nfts</v>
      </c>
      <c r="H86" t="str">
        <f t="shared" ca="1" si="12"/>
        <v>W:\Shared With Me\Clientes\Jettax\03 2024\NFS 01\NOTAS\JETTAX\twr_matriz_794392\guias</v>
      </c>
      <c r="I86" t="str">
        <f t="shared" ca="1" si="9"/>
        <v>W:\Shared With Me\Clientes\TWR (Matriz)\2024\Fiscal\3_Março\Arquivos XML</v>
      </c>
      <c r="J86" t="str">
        <f t="shared" ca="1" si="13"/>
        <v>W:\Shared With Me\Clientes\TWR (Matriz)\2024\Fiscal\3_Março\Tributos</v>
      </c>
      <c r="K86" t="s">
        <v>781</v>
      </c>
    </row>
    <row r="87" spans="1:11" x14ac:dyDescent="0.3">
      <c r="A87" t="s">
        <v>222</v>
      </c>
      <c r="B87" t="s">
        <v>166</v>
      </c>
      <c r="C87" s="2" t="s">
        <v>261</v>
      </c>
      <c r="D87" t="str">
        <f t="shared" ca="1" si="10"/>
        <v>03 Março</v>
      </c>
      <c r="E87" t="str">
        <f t="shared" ca="1" si="11"/>
        <v>3_Março</v>
      </c>
      <c r="F87" t="str">
        <f t="shared" ca="1" si="7"/>
        <v>W:\Shared With Me\Clientes\Jettax\03 2024\NFS 01\NOTAS\JETTAX\w_w_comercio_e_distribuicao_ltda_780839\notas</v>
      </c>
      <c r="G87" t="str">
        <f t="shared" ca="1" si="8"/>
        <v>W:\Shared With Me\Clientes\Jettax\03 2024\NFS 01\NOTAS\JETTAX\w_w_comercio_e_distribuicao_ltda_780839\nfts</v>
      </c>
      <c r="H87" t="str">
        <f t="shared" ca="1" si="12"/>
        <v>W:\Shared With Me\Clientes\Jettax\03 2024\NFS 01\NOTAS\JETTAX\w_w_comercio_e_distribuicao_ltda_780839\guias</v>
      </c>
      <c r="I87" t="str">
        <f t="shared" ca="1" si="9"/>
        <v>W:\Shared With Me\Clientes\WW Comercio\2024\Fiscal\3_Março\Arquivos XML</v>
      </c>
      <c r="J87" t="str">
        <f t="shared" ca="1" si="13"/>
        <v>W:\Shared With Me\Clientes\WW Comercio\2024\Fiscal\3_Março\Tributos</v>
      </c>
      <c r="K87" t="s">
        <v>781</v>
      </c>
    </row>
    <row r="88" spans="1:11" x14ac:dyDescent="0.3">
      <c r="A88" t="s">
        <v>305</v>
      </c>
      <c r="B88" s="5" t="s">
        <v>165</v>
      </c>
      <c r="C88" s="2" t="s">
        <v>261</v>
      </c>
      <c r="D88" t="str">
        <f t="shared" ca="1" si="10"/>
        <v>03 Março</v>
      </c>
      <c r="E88" t="str">
        <f t="shared" ca="1" si="11"/>
        <v>3_Março</v>
      </c>
      <c r="F88" t="str">
        <f t="shared" ca="1" si="7"/>
        <v>W:\Shared With Me\Clientes\Jettax\03 2024\NFS 01\NOTAS\JETTAX\wefun_entretenimento_e_autoatendimento_780778\notas</v>
      </c>
      <c r="G88" t="str">
        <f t="shared" ca="1" si="8"/>
        <v>W:\Shared With Me\Clientes\Jettax\03 2024\NFS 01\NOTAS\JETTAX\wefun_entretenimento_e_autoatendimento_780778\nfts</v>
      </c>
      <c r="H88" t="str">
        <f t="shared" ca="1" si="12"/>
        <v>W:\Shared With Me\Clientes\Jettax\03 2024\NFS 01\NOTAS\JETTAX\wefun_entretenimento_e_autoatendimento_780778\guias</v>
      </c>
      <c r="I88" t="str">
        <f t="shared" ca="1" si="9"/>
        <v>W:\Shared With Me\Clientes\Wefun Entretenimento\2024\Fiscal\3_Março\Arquivos XML</v>
      </c>
      <c r="J88" t="str">
        <f t="shared" ca="1" si="13"/>
        <v>W:\Shared With Me\Clientes\Wefun Entretenimento\2024\Fiscal\3_Março\Tributos</v>
      </c>
      <c r="K88" t="s">
        <v>781</v>
      </c>
    </row>
    <row r="89" spans="1:11" x14ac:dyDescent="0.3">
      <c r="A89" t="s">
        <v>305</v>
      </c>
      <c r="B89" s="5" t="s">
        <v>165</v>
      </c>
      <c r="C89" s="2" t="s">
        <v>261</v>
      </c>
      <c r="D89" t="str">
        <f t="shared" ca="1" si="10"/>
        <v>03 Março</v>
      </c>
      <c r="E89" t="str">
        <f t="shared" ca="1" si="11"/>
        <v>3_Março</v>
      </c>
      <c r="F89" t="str">
        <f t="shared" ca="1" si="7"/>
        <v>W:\Shared With Me\Clientes\Jettax\03 2024\NFS 01\NOTAS\JETTAX\wefun_entretenimento_e_autoatendimento_780778\notas</v>
      </c>
      <c r="G89" t="str">
        <f t="shared" ca="1" si="8"/>
        <v>W:\Shared With Me\Clientes\Jettax\03 2024\NFS 01\NOTAS\JETTAX\wefun_entretenimento_e_autoatendimento_780778\nfts</v>
      </c>
      <c r="H89" t="str">
        <f t="shared" ca="1" si="12"/>
        <v>W:\Shared With Me\Clientes\Jettax\03 2024\NFS 01\NOTAS\JETTAX\wefun_entretenimento_e_autoatendimento_780778\guias</v>
      </c>
      <c r="I89" t="str">
        <f t="shared" ca="1" si="9"/>
        <v>W:\Shared With Me\Clientes\Wefun Entretenimento\2024\Fiscal\3_Março\Arquivos XML</v>
      </c>
      <c r="J89" t="str">
        <f t="shared" ca="1" si="13"/>
        <v>W:\Shared With Me\Clientes\Wefun Entretenimento\2024\Fiscal\3_Março\Tributos</v>
      </c>
      <c r="K89" t="s">
        <v>781</v>
      </c>
    </row>
    <row r="90" spans="1:11" x14ac:dyDescent="0.3">
      <c r="A90" t="s">
        <v>223</v>
      </c>
      <c r="B90" t="s">
        <v>173</v>
      </c>
      <c r="C90" s="2" t="s">
        <v>261</v>
      </c>
      <c r="D90" t="str">
        <f t="shared" ca="1" si="10"/>
        <v>03 Março</v>
      </c>
      <c r="E90" t="str">
        <f t="shared" ca="1" si="11"/>
        <v>3_Março</v>
      </c>
      <c r="F90" t="str">
        <f t="shared" ca="1" si="7"/>
        <v>W:\Shared With Me\Clientes\Jettax\03 2024\NFS 01\NOTAS\JETTAX\yatong_sul_america_representacoes_e_co_780836\notas</v>
      </c>
      <c r="G90" t="str">
        <f t="shared" ca="1" si="8"/>
        <v>W:\Shared With Me\Clientes\Jettax\03 2024\NFS 01\NOTAS\JETTAX\yatong_sul_america_representacoes_e_co_780836\nfts</v>
      </c>
      <c r="H90" t="str">
        <f t="shared" ca="1" si="12"/>
        <v>W:\Shared With Me\Clientes\Jettax\03 2024\NFS 01\NOTAS\JETTAX\yatong_sul_america_representacoes_e_co_780836\guias</v>
      </c>
      <c r="I90" t="str">
        <f t="shared" ca="1" si="9"/>
        <v>W:\Shared With Me\Clientes\Yatong Sul\2024\Fiscal\3_Março\Arquivos XML</v>
      </c>
      <c r="J90" t="str">
        <f t="shared" ca="1" si="13"/>
        <v>W:\Shared With Me\Clientes\Yatong Sul\2024\Fiscal\3_Março\Tributos</v>
      </c>
      <c r="K90" t="s">
        <v>781</v>
      </c>
    </row>
    <row r="91" spans="1:11" x14ac:dyDescent="0.3">
      <c r="A91" t="s">
        <v>306</v>
      </c>
      <c r="B91" s="5" t="s">
        <v>174</v>
      </c>
      <c r="C91" s="2" t="s">
        <v>261</v>
      </c>
      <c r="D91" t="str">
        <f t="shared" ca="1" si="10"/>
        <v>03 Março</v>
      </c>
      <c r="E91" t="str">
        <f t="shared" ca="1" si="11"/>
        <v>3_Março</v>
      </c>
      <c r="F91" t="str">
        <f t="shared" ca="1" si="7"/>
        <v>W:\Shared With Me\Clientes\Jettax\03 2024\NFS 01\NOTAS\JETTAX\yurika_comercio_de_massas_ltda_epp_780736\notas</v>
      </c>
      <c r="G91" t="str">
        <f t="shared" ca="1" si="8"/>
        <v>W:\Shared With Me\Clientes\Jettax\03 2024\NFS 01\NOTAS\JETTAX\yurika_comercio_de_massas_ltda_epp_780736\nfts</v>
      </c>
      <c r="H91" t="str">
        <f t="shared" ca="1" si="12"/>
        <v>W:\Shared With Me\Clientes\Jettax\03 2024\NFS 01\NOTAS\JETTAX\yurika_comercio_de_massas_ltda_epp_780736\guias</v>
      </c>
      <c r="I91" t="str">
        <f t="shared" ca="1" si="9"/>
        <v>W:\Shared With Me\Clientes\Yurika Comércio\2024\Fiscal\3_Março\Arquivos XML</v>
      </c>
      <c r="J91" t="str">
        <f t="shared" ca="1" si="13"/>
        <v>W:\Shared With Me\Clientes\Yurika Comércio\2024\Fiscal\3_Março\Tributos</v>
      </c>
      <c r="K91" t="s">
        <v>781</v>
      </c>
    </row>
    <row r="92" spans="1:11" x14ac:dyDescent="0.3">
      <c r="A92" t="s">
        <v>224</v>
      </c>
      <c r="B92" t="s">
        <v>25</v>
      </c>
      <c r="C92" s="2" t="s">
        <v>266</v>
      </c>
      <c r="D92" t="str">
        <f t="shared" ca="1" si="10"/>
        <v>03 Março</v>
      </c>
      <c r="E92" t="str">
        <f t="shared" ca="1" si="11"/>
        <v>3_Março</v>
      </c>
      <c r="F92" t="str">
        <f t="shared" ca="1" si="7"/>
        <v>W:\Shared With Me\Clientes\Jettax\03 2024\NFS 02\NOTAS\JETTAX\castilho_servios_administrativos_e_financeiros_ltda_1060939\notas</v>
      </c>
      <c r="G92" t="str">
        <f t="shared" ca="1" si="8"/>
        <v>W:\Shared With Me\Clientes\Jettax\03 2024\NFS 02\NOTAS\JETTAX\castilho_servios_administrativos_e_financeiros_ltda_1060939\nfts</v>
      </c>
      <c r="H92" t="str">
        <f t="shared" ca="1" si="12"/>
        <v>W:\Shared With Me\Clientes\Jettax\03 2024\NFS 02\NOTAS\JETTAX\castilho_servios_administrativos_e_financeiros_ltda_1060939\guias</v>
      </c>
      <c r="I92" t="str">
        <f t="shared" ca="1" si="9"/>
        <v>W:\Shared With Me\Clientes\Castilho Serviços\2024\Fiscal\3_Março\Arquivos XML</v>
      </c>
      <c r="J92" t="str">
        <f t="shared" ca="1" si="13"/>
        <v>W:\Shared With Me\Clientes\Castilho Serviços\2024\Fiscal\3_Março\Tributos</v>
      </c>
      <c r="K92" t="s">
        <v>781</v>
      </c>
    </row>
    <row r="93" spans="1:11" x14ac:dyDescent="0.3">
      <c r="A93" t="s">
        <v>225</v>
      </c>
      <c r="B93" t="s">
        <v>46</v>
      </c>
      <c r="C93" s="2" t="s">
        <v>266</v>
      </c>
      <c r="D93" t="str">
        <f t="shared" ca="1" si="10"/>
        <v>03 Março</v>
      </c>
      <c r="E93" t="str">
        <f t="shared" ca="1" si="11"/>
        <v>3_Março</v>
      </c>
      <c r="F93" t="str">
        <f t="shared" ca="1" si="7"/>
        <v>W:\Shared With Me\Clientes\Jettax\03 2024\NFS 02\NOTAS\JETTAX\dinamica_service_manuteno_de_maquinas_e_equipamentos_ltda_940353\notas</v>
      </c>
      <c r="G93" t="str">
        <f t="shared" ca="1" si="8"/>
        <v>W:\Shared With Me\Clientes\Jettax\03 2024\NFS 02\NOTAS\JETTAX\dinamica_service_manuteno_de_maquinas_e_equipamentos_ltda_940353\nfts</v>
      </c>
      <c r="H93" t="str">
        <f t="shared" ca="1" si="12"/>
        <v>W:\Shared With Me\Clientes\Jettax\03 2024\NFS 02\NOTAS\JETTAX\dinamica_service_manuteno_de_maquinas_e_equipamentos_ltda_940353\guias</v>
      </c>
      <c r="I93" t="str">
        <f t="shared" ca="1" si="9"/>
        <v>W:\Shared With Me\Clientes\Dinamica Service\2024\Fiscal\3_Março\Arquivos XML</v>
      </c>
      <c r="J93" t="str">
        <f t="shared" ca="1" si="13"/>
        <v>W:\Shared With Me\Clientes\Dinamica Service\2024\Fiscal\3_Março\Tributos</v>
      </c>
      <c r="K93" t="s">
        <v>781</v>
      </c>
    </row>
    <row r="94" spans="1:11" x14ac:dyDescent="0.3">
      <c r="A94" t="s">
        <v>226</v>
      </c>
      <c r="B94" t="s">
        <v>76</v>
      </c>
      <c r="C94" s="2" t="s">
        <v>266</v>
      </c>
      <c r="D94" t="str">
        <f t="shared" ca="1" si="10"/>
        <v>03 Março</v>
      </c>
      <c r="E94" t="str">
        <f t="shared" ca="1" si="11"/>
        <v>3_Março</v>
      </c>
      <c r="F94" t="str">
        <f t="shared" ca="1" si="7"/>
        <v>W:\Shared With Me\Clientes\Jettax\03 2024\NFS 02\NOTAS\JETTAX\imperial_empreendimentos_imobiliarios_794355\notas</v>
      </c>
      <c r="G94" t="str">
        <f t="shared" ca="1" si="8"/>
        <v>W:\Shared With Me\Clientes\Jettax\03 2024\NFS 02\NOTAS\JETTAX\imperial_empreendimentos_imobiliarios_794355\nfts</v>
      </c>
      <c r="H94" t="str">
        <f t="shared" ca="1" si="12"/>
        <v>W:\Shared With Me\Clientes\Jettax\03 2024\NFS 02\NOTAS\JETTAX\imperial_empreendimentos_imobiliarios_794355\guias</v>
      </c>
      <c r="I94" t="str">
        <f t="shared" ca="1" si="9"/>
        <v>W:\Shared With Me\Clientes\Imperial Empreendimentoss Imob\2024\Fiscal\3_Março\Arquivos XML</v>
      </c>
      <c r="J94" t="str">
        <f t="shared" ca="1" si="13"/>
        <v>W:\Shared With Me\Clientes\Imperial Empreendimentoss Imob\2024\Fiscal\3_Março\Tributos</v>
      </c>
      <c r="K94" t="s">
        <v>781</v>
      </c>
    </row>
    <row r="95" spans="1:11" x14ac:dyDescent="0.3">
      <c r="A95" t="s">
        <v>227</v>
      </c>
      <c r="B95" t="s">
        <v>89</v>
      </c>
      <c r="C95" s="2" t="s">
        <v>266</v>
      </c>
      <c r="D95" t="str">
        <f t="shared" ca="1" si="10"/>
        <v>03 Março</v>
      </c>
      <c r="E95" t="str">
        <f t="shared" ca="1" si="11"/>
        <v>3_Março</v>
      </c>
      <c r="F95" t="str">
        <f t="shared" ca="1" si="7"/>
        <v>W:\Shared With Me\Clientes\Jettax\03 2024\NFS 02\NOTAS\JETTAX\leila_aparecida_de_oliveira_silva_794360\notas</v>
      </c>
      <c r="G95" t="str">
        <f t="shared" ca="1" si="8"/>
        <v>W:\Shared With Me\Clientes\Jettax\03 2024\NFS 02\NOTAS\JETTAX\leila_aparecida_de_oliveira_silva_794360\nfts</v>
      </c>
      <c r="H95" t="str">
        <f t="shared" ca="1" si="12"/>
        <v>W:\Shared With Me\Clientes\Jettax\03 2024\NFS 02\NOTAS\JETTAX\leila_aparecida_de_oliveira_silva_794360\guias</v>
      </c>
      <c r="I95" t="str">
        <f t="shared" ca="1" si="9"/>
        <v>W:\Shared With Me\Clientes\Leila Aparecida (Historias Visuais - HV)\2024\Fiscal\3_Março\Arquivos XML</v>
      </c>
      <c r="J95" t="str">
        <f t="shared" ca="1" si="13"/>
        <v>W:\Shared With Me\Clientes\Leila Aparecida (Historias Visuais - HV)\2024\Fiscal\3_Março\Tributos</v>
      </c>
      <c r="K95" t="s">
        <v>781</v>
      </c>
    </row>
    <row r="96" spans="1:11" x14ac:dyDescent="0.3">
      <c r="A96" t="s">
        <v>228</v>
      </c>
      <c r="B96" t="s">
        <v>117</v>
      </c>
      <c r="C96" s="2" t="s">
        <v>266</v>
      </c>
      <c r="D96" t="str">
        <f t="shared" ca="1" si="10"/>
        <v>03 Março</v>
      </c>
      <c r="E96" t="str">
        <f t="shared" ca="1" si="11"/>
        <v>3_Março</v>
      </c>
      <c r="F96" t="str">
        <f t="shared" ca="1" si="7"/>
        <v>W:\Shared With Me\Clientes\Jettax\03 2024\NFS 02\NOTAS\JETTAX\ptm_planejamento_financeiro_ltda_794374\notas</v>
      </c>
      <c r="G96" t="str">
        <f t="shared" ca="1" si="8"/>
        <v>W:\Shared With Me\Clientes\Jettax\03 2024\NFS 02\NOTAS\JETTAX\ptm_planejamento_financeiro_ltda_794374\nfts</v>
      </c>
      <c r="H96" t="str">
        <f t="shared" ca="1" si="12"/>
        <v>W:\Shared With Me\Clientes\Jettax\03 2024\NFS 02\NOTAS\JETTAX\ptm_planejamento_financeiro_ltda_794374\guias</v>
      </c>
      <c r="I96" t="str">
        <f t="shared" ca="1" si="9"/>
        <v>W:\Shared With Me\Clientes\PTM Assessoria\2024\Fiscal\3_Março\Arquivos XML</v>
      </c>
      <c r="J96" t="str">
        <f t="shared" ca="1" si="13"/>
        <v>W:\Shared With Me\Clientes\PTM Assessoria\2024\Fiscal\3_Março\Tributos</v>
      </c>
      <c r="K96" t="s">
        <v>781</v>
      </c>
    </row>
    <row r="97" spans="1:11" x14ac:dyDescent="0.3">
      <c r="A97" t="s">
        <v>229</v>
      </c>
      <c r="B97" t="s">
        <v>136</v>
      </c>
      <c r="C97" s="2" t="s">
        <v>266</v>
      </c>
      <c r="D97" t="str">
        <f t="shared" ca="1" si="10"/>
        <v>03 Março</v>
      </c>
      <c r="E97" t="str">
        <f t="shared" ca="1" si="11"/>
        <v>3_Março</v>
      </c>
      <c r="F97" t="str">
        <f t="shared" ca="1" si="7"/>
        <v>W:\Shared With Me\Clientes\Jettax\03 2024\NFS 02\NOTAS\JETTAX\sfx_administradora_de_bens_proprios_ltda_1061007\notas</v>
      </c>
      <c r="G97" t="str">
        <f t="shared" ca="1" si="8"/>
        <v>W:\Shared With Me\Clientes\Jettax\03 2024\NFS 02\NOTAS\JETTAX\sfx_administradora_de_bens_proprios_ltda_1061007\nfts</v>
      </c>
      <c r="H97" t="str">
        <f t="shared" ca="1" si="12"/>
        <v>W:\Shared With Me\Clientes\Jettax\03 2024\NFS 02\NOTAS\JETTAX\sfx_administradora_de_bens_proprios_ltda_1061007\guias</v>
      </c>
      <c r="I97" t="str">
        <f t="shared" ca="1" si="9"/>
        <v>W:\Shared With Me\Clientes\SFX Administradora\2024\Fiscal\3_Março\Arquivos XML</v>
      </c>
      <c r="J97" t="str">
        <f t="shared" ca="1" si="13"/>
        <v>W:\Shared With Me\Clientes\SFX Administradora\2024\Fiscal\3_Março\Tributos</v>
      </c>
      <c r="K97" t="s">
        <v>781</v>
      </c>
    </row>
    <row r="98" spans="1:11" x14ac:dyDescent="0.3">
      <c r="A98" t="s">
        <v>229</v>
      </c>
      <c r="B98" t="s">
        <v>136</v>
      </c>
      <c r="C98" s="2" t="s">
        <v>266</v>
      </c>
      <c r="D98" t="str">
        <f t="shared" ca="1" si="10"/>
        <v>03 Março</v>
      </c>
      <c r="E98" t="str">
        <f t="shared" ca="1" si="11"/>
        <v>3_Março</v>
      </c>
      <c r="F98" t="str">
        <f t="shared" ca="1" si="7"/>
        <v>W:\Shared With Me\Clientes\Jettax\03 2024\NFS 02\NOTAS\JETTAX\sfx_administradora_de_bens_proprios_ltda_1061007\notas</v>
      </c>
      <c r="G98" t="str">
        <f t="shared" ca="1" si="8"/>
        <v>W:\Shared With Me\Clientes\Jettax\03 2024\NFS 02\NOTAS\JETTAX\sfx_administradora_de_bens_proprios_ltda_1061007\nfts</v>
      </c>
      <c r="H98" t="str">
        <f t="shared" ca="1" si="12"/>
        <v>W:\Shared With Me\Clientes\Jettax\03 2024\NFS 02\NOTAS\JETTAX\sfx_administradora_de_bens_proprios_ltda_1061007\guias</v>
      </c>
      <c r="I98" t="str">
        <f t="shared" ca="1" si="9"/>
        <v>W:\Shared With Me\Clientes\SFX Administradora\2024\Fiscal\3_Março\Arquivos XML</v>
      </c>
      <c r="J98" t="str">
        <f t="shared" ca="1" si="13"/>
        <v>W:\Shared With Me\Clientes\SFX Administradora\2024\Fiscal\3_Março\Tributos</v>
      </c>
      <c r="K98" t="s">
        <v>781</v>
      </c>
    </row>
    <row r="99" spans="1:11" x14ac:dyDescent="0.3">
      <c r="A99" t="s">
        <v>230</v>
      </c>
      <c r="B99" t="s">
        <v>147</v>
      </c>
      <c r="C99" s="2" t="s">
        <v>266</v>
      </c>
      <c r="D99" t="str">
        <f t="shared" ca="1" si="10"/>
        <v>03 Março</v>
      </c>
      <c r="E99" t="str">
        <f t="shared" ca="1" si="11"/>
        <v>3_Março</v>
      </c>
      <c r="F99" t="str">
        <f t="shared" ca="1" si="7"/>
        <v>W:\Shared With Me\Clientes\Jettax\03 2024\NFS 02\NOTAS\JETTAX\sonho_da_sorte_promocoes_e_vendas_ltda_794387\notas</v>
      </c>
      <c r="G99" t="str">
        <f t="shared" ca="1" si="8"/>
        <v>W:\Shared With Me\Clientes\Jettax\03 2024\NFS 02\NOTAS\JETTAX\sonho_da_sorte_promocoes_e_vendas_ltda_794387\nfts</v>
      </c>
      <c r="H99" t="str">
        <f t="shared" ca="1" si="12"/>
        <v>W:\Shared With Me\Clientes\Jettax\03 2024\NFS 02\NOTAS\JETTAX\sonho_da_sorte_promocoes_e_vendas_ltda_794387\guias</v>
      </c>
      <c r="I99" t="str">
        <f t="shared" ca="1" si="9"/>
        <v>W:\Shared With Me\Clientes\Sonho da Sorte\2024\Fiscal\3_Março\Arquivos XML</v>
      </c>
      <c r="J99" t="str">
        <f t="shared" ca="1" si="13"/>
        <v>W:\Shared With Me\Clientes\Sonho da Sorte\2024\Fiscal\3_Março\Tributos</v>
      </c>
      <c r="K99" t="s">
        <v>781</v>
      </c>
    </row>
    <row r="100" spans="1:11" x14ac:dyDescent="0.3">
      <c r="A100" t="s">
        <v>231</v>
      </c>
      <c r="B100" t="s">
        <v>164</v>
      </c>
      <c r="C100" s="2" t="s">
        <v>266</v>
      </c>
      <c r="D100" t="str">
        <f t="shared" ca="1" si="10"/>
        <v>03 Março</v>
      </c>
      <c r="E100" t="str">
        <f t="shared" ca="1" si="11"/>
        <v>3_Março</v>
      </c>
      <c r="F100" t="str">
        <f t="shared" ca="1" si="7"/>
        <v>W:\Shared With Me\Clientes\Jettax\03 2024\NFS 02\NOTAS\JETTAX\vision_constantly_growing_ltda_794397\notas</v>
      </c>
      <c r="G100" t="str">
        <f t="shared" ca="1" si="8"/>
        <v>W:\Shared With Me\Clientes\Jettax\03 2024\NFS 02\NOTAS\JETTAX\vision_constantly_growing_ltda_794397\nfts</v>
      </c>
      <c r="H100" t="str">
        <f t="shared" ca="1" si="12"/>
        <v>W:\Shared With Me\Clientes\Jettax\03 2024\NFS 02\NOTAS\JETTAX\vision_constantly_growing_ltda_794397\guias</v>
      </c>
      <c r="I100" t="str">
        <f t="shared" ca="1" si="9"/>
        <v>W:\Shared With Me\Clientes\Vision Constantly\2024\Fiscal\3_Março\Arquivos XML</v>
      </c>
      <c r="J100" t="str">
        <f t="shared" ca="1" si="13"/>
        <v>W:\Shared With Me\Clientes\Vision Constantly\2024\Fiscal\3_Março\Tributos</v>
      </c>
      <c r="K100" t="s">
        <v>781</v>
      </c>
    </row>
    <row r="101" spans="1:11" x14ac:dyDescent="0.3">
      <c r="A101" t="s">
        <v>231</v>
      </c>
      <c r="B101" t="s">
        <v>164</v>
      </c>
      <c r="C101" s="2" t="s">
        <v>266</v>
      </c>
      <c r="D101" t="str">
        <f t="shared" ca="1" si="10"/>
        <v>03 Março</v>
      </c>
      <c r="E101" t="str">
        <f t="shared" ca="1" si="11"/>
        <v>3_Março</v>
      </c>
      <c r="F101" t="str">
        <f t="shared" ca="1" si="7"/>
        <v>W:\Shared With Me\Clientes\Jettax\03 2024\NFS 02\NOTAS\JETTAX\vision_constantly_growing_ltda_794397\notas</v>
      </c>
      <c r="G101" t="str">
        <f t="shared" ca="1" si="8"/>
        <v>W:\Shared With Me\Clientes\Jettax\03 2024\NFS 02\NOTAS\JETTAX\vision_constantly_growing_ltda_794397\nfts</v>
      </c>
      <c r="H101" t="str">
        <f t="shared" ca="1" si="12"/>
        <v>W:\Shared With Me\Clientes\Jettax\03 2024\NFS 02\NOTAS\JETTAX\vision_constantly_growing_ltda_794397\guias</v>
      </c>
      <c r="I101" t="str">
        <f t="shared" ca="1" si="9"/>
        <v>W:\Shared With Me\Clientes\Vision Constantly\2024\Fiscal\3_Março\Arquivos XML</v>
      </c>
      <c r="J101" t="str">
        <f t="shared" ca="1" si="13"/>
        <v>W:\Shared With Me\Clientes\Vision Constantly\2024\Fiscal\3_Março\Tributos</v>
      </c>
      <c r="K101" t="s">
        <v>781</v>
      </c>
    </row>
    <row r="102" spans="1:11" x14ac:dyDescent="0.3">
      <c r="A102" t="s">
        <v>232</v>
      </c>
      <c r="B102" t="s">
        <v>42</v>
      </c>
      <c r="C102" s="2" t="s">
        <v>264</v>
      </c>
      <c r="D102" t="str">
        <f t="shared" ca="1" si="10"/>
        <v>03 Março</v>
      </c>
      <c r="E102" t="str">
        <f t="shared" ca="1" si="11"/>
        <v>3_Março</v>
      </c>
      <c r="F102" t="str">
        <f t="shared" ca="1" si="7"/>
        <v>W:\Shared With Me\Clientes\Jettax\03 2024\NFS 03\NOTAS\JETTAX\dener_brito_nutricionista_ltda_794343\notas</v>
      </c>
      <c r="G102" t="str">
        <f t="shared" ca="1" si="8"/>
        <v>W:\Shared With Me\Clientes\Jettax\03 2024\NFS 03\NOTAS\JETTAX\dener_brito_nutricionista_ltda_794343\nfts</v>
      </c>
      <c r="H102" t="str">
        <f t="shared" ca="1" si="12"/>
        <v>W:\Shared With Me\Clientes\Jettax\03 2024\NFS 03\NOTAS\JETTAX\dener_brito_nutricionista_ltda_794343\guias</v>
      </c>
      <c r="I102" t="str">
        <f t="shared" ca="1" si="9"/>
        <v>W:\Shared With Me\Clientes\Dener Nutricionista\2024\Fiscal\3_Março\Arquivos XML</v>
      </c>
      <c r="J102" t="str">
        <f t="shared" ca="1" si="13"/>
        <v>W:\Shared With Me\Clientes\Dener Nutricionista\2024\Fiscal\3_Março\Tributos</v>
      </c>
      <c r="K102" t="s">
        <v>781</v>
      </c>
    </row>
    <row r="103" spans="1:11" x14ac:dyDescent="0.3">
      <c r="A103" t="s">
        <v>274</v>
      </c>
      <c r="B103" t="s">
        <v>59</v>
      </c>
      <c r="C103" s="2" t="s">
        <v>264</v>
      </c>
      <c r="D103" t="str">
        <f t="shared" ca="1" si="10"/>
        <v>03 Março</v>
      </c>
      <c r="E103" t="str">
        <f t="shared" ca="1" si="11"/>
        <v>3_Março</v>
      </c>
      <c r="F103" t="str">
        <f t="shared" ca="1" si="7"/>
        <v>W:\Shared With Me\Clientes\Jettax\03 2024\NFS 03\NOTAS\JETTAX\fernandes_lucena__lopes_consultoria_i_794349\notas</v>
      </c>
      <c r="G103" t="str">
        <f t="shared" ca="1" si="8"/>
        <v>W:\Shared With Me\Clientes\Jettax\03 2024\NFS 03\NOTAS\JETTAX\fernandes_lucena__lopes_consultoria_i_794349\nfts</v>
      </c>
      <c r="H103" t="str">
        <f t="shared" ca="1" si="12"/>
        <v>W:\Shared With Me\Clientes\Jettax\03 2024\NFS 03\NOTAS\JETTAX\fernandes_lucena__lopes_consultoria_i_794349\guias</v>
      </c>
      <c r="I103" t="str">
        <f t="shared" ca="1" si="9"/>
        <v>W:\Shared With Me\Clientes\FL Lopes (barueri)\2024\Fiscal\3_Março\Arquivos XML</v>
      </c>
      <c r="J103" t="str">
        <f t="shared" ca="1" si="13"/>
        <v>W:\Shared With Me\Clientes\FL Lopes (barueri)\2024\Fiscal\3_Março\Tributos</v>
      </c>
      <c r="K103" t="s">
        <v>781</v>
      </c>
    </row>
    <row r="104" spans="1:11" x14ac:dyDescent="0.3">
      <c r="A104" t="s">
        <v>269</v>
      </c>
      <c r="B104" t="s">
        <v>778</v>
      </c>
      <c r="C104" s="2" t="s">
        <v>264</v>
      </c>
      <c r="D104" t="str">
        <f t="shared" ca="1" si="10"/>
        <v>03 Março</v>
      </c>
      <c r="E104" t="str">
        <f t="shared" ca="1" si="11"/>
        <v>3_Março</v>
      </c>
      <c r="F104" t="str">
        <f t="shared" ca="1" si="7"/>
        <v>W:\Shared With Me\Clientes\Jettax\03 2024\NFS 03\NOTAS\JETTAX\fernandes_lucena_empreendimentos_imobi_780747\notas</v>
      </c>
      <c r="G104" t="str">
        <f t="shared" ca="1" si="8"/>
        <v>W:\Shared With Me\Clientes\Jettax\03 2024\NFS 03\NOTAS\JETTAX\fernandes_lucena_empreendimentos_imobi_780747\nfts</v>
      </c>
      <c r="H104" t="str">
        <f t="shared" ca="1" si="12"/>
        <v>W:\Shared With Me\Clientes\Jettax\03 2024\NFS 03\NOTAS\JETTAX\fernandes_lucena_empreendimentos_imobi_780747\guias</v>
      </c>
      <c r="I104" t="str">
        <f t="shared" ca="1" si="9"/>
        <v>W:\Shared With Me\Clientes\Fernandes Lucena Matriz\2024\Fiscal\3_Março\Arquivos XML</v>
      </c>
      <c r="J104" t="str">
        <f t="shared" ca="1" si="13"/>
        <v>W:\Shared With Me\Clientes\Fernandes Lucena Matriz\2024\Fiscal\3_Março\Tributos</v>
      </c>
      <c r="K104" t="s">
        <v>781</v>
      </c>
    </row>
    <row r="105" spans="1:11" x14ac:dyDescent="0.3">
      <c r="A105" t="s">
        <v>270</v>
      </c>
      <c r="B105" t="s">
        <v>60</v>
      </c>
      <c r="C105" s="2" t="s">
        <v>264</v>
      </c>
      <c r="D105" t="str">
        <f t="shared" ca="1" si="10"/>
        <v>03 Março</v>
      </c>
      <c r="E105" t="str">
        <f t="shared" ca="1" si="11"/>
        <v>3_Março</v>
      </c>
      <c r="F105" t="str">
        <f t="shared" ca="1" si="7"/>
        <v>W:\Shared With Me\Clientes\Jettax\03 2024\NFS 03\NOTAS\JETTAX\fn_patrimonial_e_condominios_ltda_780794\notas</v>
      </c>
      <c r="G105" t="str">
        <f t="shared" ca="1" si="8"/>
        <v>W:\Shared With Me\Clientes\Jettax\03 2024\NFS 03\NOTAS\JETTAX\fn_patrimonial_e_condominios_ltda_780794\nfts</v>
      </c>
      <c r="H105" t="str">
        <f t="shared" ca="1" si="12"/>
        <v>W:\Shared With Me\Clientes\Jettax\03 2024\NFS 03\NOTAS\JETTAX\fn_patrimonial_e_condominios_ltda_780794\guias</v>
      </c>
      <c r="I105" t="str">
        <f t="shared" ca="1" si="9"/>
        <v>W:\Shared With Me\Clientes\FN Patrimonial (fl gestao)\2024\Fiscal\3_Março\Arquivos XML</v>
      </c>
      <c r="J105" t="str">
        <f t="shared" ca="1" si="13"/>
        <v>W:\Shared With Me\Clientes\FN Patrimonial (fl gestao)\2024\Fiscal\3_Março\Tributos</v>
      </c>
      <c r="K105" t="s">
        <v>781</v>
      </c>
    </row>
    <row r="106" spans="1:11" x14ac:dyDescent="0.3">
      <c r="A106" t="s">
        <v>233</v>
      </c>
      <c r="B106" t="s">
        <v>91</v>
      </c>
      <c r="C106" s="2" t="s">
        <v>264</v>
      </c>
      <c r="D106" t="str">
        <f t="shared" ca="1" si="10"/>
        <v>03 Março</v>
      </c>
      <c r="E106" t="str">
        <f t="shared" ca="1" si="11"/>
        <v>3_Março</v>
      </c>
      <c r="F106" t="str">
        <f t="shared" ca="1" si="7"/>
        <v>W:\Shared With Me\Clientes\Jettax\03 2024\NFS 03\NOTAS\JETTAX\llrm_restaurante_e_comercio_de_bebidas_ltda_780809\notas</v>
      </c>
      <c r="G106" t="str">
        <f t="shared" ca="1" si="8"/>
        <v>W:\Shared With Me\Clientes\Jettax\03 2024\NFS 03\NOTAS\JETTAX\llrm_restaurante_e_comercio_de_bebidas_ltda_780809\nfts</v>
      </c>
      <c r="H106" t="str">
        <f t="shared" ca="1" si="12"/>
        <v>W:\Shared With Me\Clientes\Jettax\03 2024\NFS 03\NOTAS\JETTAX\llrm_restaurante_e_comercio_de_bebidas_ltda_780809\guias</v>
      </c>
      <c r="I106" t="str">
        <f t="shared" ca="1" si="9"/>
        <v>W:\Shared With Me\Clientes\LLRM (Jovina)\2024\Fiscal\3_Março\Arquivos XML</v>
      </c>
      <c r="J106" t="str">
        <f t="shared" ca="1" si="13"/>
        <v>W:\Shared With Me\Clientes\LLRM (Jovina)\2024\Fiscal\3_Março\Tributos</v>
      </c>
      <c r="K106" t="s">
        <v>781</v>
      </c>
    </row>
    <row r="107" spans="1:11" x14ac:dyDescent="0.3">
      <c r="A107" t="s">
        <v>234</v>
      </c>
      <c r="B107" t="s">
        <v>95</v>
      </c>
      <c r="C107" s="2" t="s">
        <v>264</v>
      </c>
      <c r="D107" t="str">
        <f t="shared" ca="1" si="10"/>
        <v>03 Março</v>
      </c>
      <c r="E107" t="str">
        <f t="shared" ca="1" si="11"/>
        <v>3_Março</v>
      </c>
      <c r="F107" t="str">
        <f t="shared" ca="1" si="7"/>
        <v>W:\Shared With Me\Clientes\Jettax\03 2024\NFS 03\NOTAS\JETTAX\manxiang_gui_comercio_de_iluminacao_780775\notas</v>
      </c>
      <c r="G107" t="str">
        <f t="shared" ca="1" si="8"/>
        <v>W:\Shared With Me\Clientes\Jettax\03 2024\NFS 03\NOTAS\JETTAX\manxiang_gui_comercio_de_iluminacao_780775\nfts</v>
      </c>
      <c r="H107" t="str">
        <f t="shared" ca="1" si="12"/>
        <v>W:\Shared With Me\Clientes\Jettax\03 2024\NFS 03\NOTAS\JETTAX\manxiang_gui_comercio_de_iluminacao_780775\guias</v>
      </c>
      <c r="I107" t="str">
        <f t="shared" ca="1" si="9"/>
        <v>W:\Shared With Me\Clientes\Manxiang Gui - Terminal Luz\2024\Fiscal\3_Março\Arquivos XML</v>
      </c>
      <c r="J107" t="str">
        <f t="shared" ca="1" si="13"/>
        <v>W:\Shared With Me\Clientes\Manxiang Gui - Terminal Luz\2024\Fiscal\3_Março\Tributos</v>
      </c>
      <c r="K107" t="s">
        <v>781</v>
      </c>
    </row>
    <row r="108" spans="1:11" x14ac:dyDescent="0.3">
      <c r="A108" t="s">
        <v>770</v>
      </c>
      <c r="B108" s="5" t="s">
        <v>106</v>
      </c>
      <c r="C108" t="str">
        <f>VLOOKUP(A108,'CLIENTES GERAL'!B:D,3,0)</f>
        <v>03</v>
      </c>
      <c r="D108" t="str">
        <f t="shared" ca="1" si="10"/>
        <v>03 Março</v>
      </c>
      <c r="E108" t="str">
        <f t="shared" ca="1" si="11"/>
        <v>3_Março</v>
      </c>
      <c r="F108" t="str">
        <f t="shared" ca="1" si="7"/>
        <v>W:\Shared With Me\Clientes\Jettax\03 2024\NFS 03\NOTAS\JETTAX\nlb_comercio_de_maquin.e_peas_eireli_780779\notas</v>
      </c>
      <c r="G108" t="str">
        <f t="shared" ca="1" si="8"/>
        <v>W:\Shared With Me\Clientes\Jettax\03 2024\NFS 03\NOTAS\JETTAX\nlb_comercio_de_maquin.e_peas_eireli_780779\nfts</v>
      </c>
      <c r="H108" t="str">
        <f t="shared" ca="1" si="12"/>
        <v>W:\Shared With Me\Clientes\Jettax\03 2024\NFS 03\NOTAS\JETTAX\nlb_comercio_de_maquin.e_peas_eireli_780779\guias</v>
      </c>
      <c r="I108" t="str">
        <f t="shared" ca="1" si="9"/>
        <v>W:\Shared With Me\Clientes\Nlb Comércio\2024\Fiscal\3_Março\Arquivos XML</v>
      </c>
      <c r="J108" t="str">
        <f t="shared" ca="1" si="13"/>
        <v>W:\Shared With Me\Clientes\Nlb Comércio\2024\Fiscal\3_Março\Tributos</v>
      </c>
      <c r="K108" t="s">
        <v>781</v>
      </c>
    </row>
    <row r="109" spans="1:11" x14ac:dyDescent="0.3">
      <c r="A109" t="s">
        <v>522</v>
      </c>
      <c r="B109" s="5" t="s">
        <v>107</v>
      </c>
      <c r="C109" t="str">
        <f>VLOOKUP(A109,'CLIENTES GERAL'!B:D,3,0)</f>
        <v>03</v>
      </c>
      <c r="D109" t="str">
        <f t="shared" ca="1" si="10"/>
        <v>03 Março</v>
      </c>
      <c r="E109" t="str">
        <f t="shared" ca="1" si="11"/>
        <v>3_Março</v>
      </c>
      <c r="F109" t="str">
        <f t="shared" ca="1" si="7"/>
        <v>W:\Shared With Me\Clientes\Jettax\03 2024\NFS 03\NOTAS\JETTAX\nlb_industria_de_maquinas_e_equipament_780758\notas</v>
      </c>
      <c r="G109" t="str">
        <f t="shared" ca="1" si="8"/>
        <v>W:\Shared With Me\Clientes\Jettax\03 2024\NFS 03\NOTAS\JETTAX\nlb_industria_de_maquinas_e_equipament_780758\nfts</v>
      </c>
      <c r="H109" t="str">
        <f t="shared" ca="1" si="12"/>
        <v>W:\Shared With Me\Clientes\Jettax\03 2024\NFS 03\NOTAS\JETTAX\nlb_industria_de_maquinas_e_equipament_780758\guias</v>
      </c>
      <c r="I109" t="str">
        <f t="shared" ca="1" si="9"/>
        <v>W:\Shared With Me\Clientes\Nlb Indústria\2024\Fiscal\3_Março\Arquivos XML</v>
      </c>
      <c r="J109" t="str">
        <f t="shared" ca="1" si="13"/>
        <v>W:\Shared With Me\Clientes\Nlb Indústria\2024\Fiscal\3_Março\Tributos</v>
      </c>
      <c r="K109" t="s">
        <v>781</v>
      </c>
    </row>
    <row r="110" spans="1:11" x14ac:dyDescent="0.3">
      <c r="A110" t="s">
        <v>235</v>
      </c>
      <c r="B110" t="s">
        <v>138</v>
      </c>
      <c r="C110" s="2" t="s">
        <v>264</v>
      </c>
      <c r="D110" t="str">
        <f t="shared" ca="1" si="10"/>
        <v>03 Março</v>
      </c>
      <c r="E110" t="str">
        <f t="shared" ca="1" si="11"/>
        <v>3_Março</v>
      </c>
      <c r="F110" t="str">
        <f t="shared" ca="1" si="7"/>
        <v>W:\Shared With Me\Clientes\Jettax\03 2024\NFS 03\NOTAS\JETTAX\sisaltech_eventos_e_administrao_ltda_1153240\notas</v>
      </c>
      <c r="G110" t="str">
        <f t="shared" ca="1" si="8"/>
        <v>W:\Shared With Me\Clientes\Jettax\03 2024\NFS 03\NOTAS\JETTAX\sisaltech_eventos_e_administrao_ltda_1153240\nfts</v>
      </c>
      <c r="H110" t="str">
        <f t="shared" ca="1" si="12"/>
        <v>W:\Shared With Me\Clientes\Jettax\03 2024\NFS 03\NOTAS\JETTAX\sisaltech_eventos_e_administrao_ltda_1153240\guias</v>
      </c>
      <c r="I110" t="str">
        <f t="shared" ca="1" si="9"/>
        <v>W:\Shared With Me\Clientes\Sisaltech\2024\Fiscal\3_Março\Arquivos XML</v>
      </c>
      <c r="J110" t="str">
        <f t="shared" ca="1" si="13"/>
        <v>W:\Shared With Me\Clientes\Sisaltech\2024\Fiscal\3_Março\Tributos</v>
      </c>
      <c r="K110" t="s">
        <v>781</v>
      </c>
    </row>
    <row r="111" spans="1:11" x14ac:dyDescent="0.3">
      <c r="A111" t="s">
        <v>236</v>
      </c>
      <c r="B111" t="s">
        <v>144</v>
      </c>
      <c r="C111" s="2" t="s">
        <v>264</v>
      </c>
      <c r="D111" t="str">
        <f t="shared" ca="1" si="10"/>
        <v>03 Março</v>
      </c>
      <c r="E111" t="str">
        <f t="shared" ca="1" si="11"/>
        <v>3_Março</v>
      </c>
      <c r="F111" t="str">
        <f t="shared" ca="1" si="7"/>
        <v>W:\Shared With Me\Clientes\Jettax\03 2024\NFS 03\NOTAS\JETTAX\sjr_imoves_ltda_780812\notas</v>
      </c>
      <c r="G111" t="str">
        <f t="shared" ca="1" si="8"/>
        <v>W:\Shared With Me\Clientes\Jettax\03 2024\NFS 03\NOTAS\JETTAX\sjr_imoves_ltda_780812\nfts</v>
      </c>
      <c r="H111" t="str">
        <f t="shared" ca="1" si="12"/>
        <v>W:\Shared With Me\Clientes\Jettax\03 2024\NFS 03\NOTAS\JETTAX\sjr_imoves_ltda_780812\guias</v>
      </c>
      <c r="I111" t="str">
        <f t="shared" ca="1" si="9"/>
        <v>W:\Shared With Me\Clientes\SJR Imoveis - Monica Imoveis\2024\Fiscal\3_Março\Arquivos XML</v>
      </c>
      <c r="J111" t="str">
        <f t="shared" ca="1" si="13"/>
        <v>W:\Shared With Me\Clientes\SJR Imoveis - Monica Imoveis\2024\Fiscal\3_Março\Tributos</v>
      </c>
      <c r="K111" t="s">
        <v>781</v>
      </c>
    </row>
    <row r="112" spans="1:11" x14ac:dyDescent="0.3">
      <c r="A112" t="s">
        <v>237</v>
      </c>
      <c r="B112" t="s">
        <v>150</v>
      </c>
      <c r="C112" s="2" t="s">
        <v>264</v>
      </c>
      <c r="D112" t="str">
        <f t="shared" ca="1" si="10"/>
        <v>03 Março</v>
      </c>
      <c r="E112" t="str">
        <f t="shared" ca="1" si="11"/>
        <v>3_Março</v>
      </c>
      <c r="F112" t="str">
        <f t="shared" ca="1" si="7"/>
        <v>W:\Shared With Me\Clientes\Jettax\03 2024\NFS 03\NOTAS\JETTAX\teknovation_equipamentos_e_servios_ltda_972056\notas</v>
      </c>
      <c r="G112" t="str">
        <f t="shared" ca="1" si="8"/>
        <v>W:\Shared With Me\Clientes\Jettax\03 2024\NFS 03\NOTAS\JETTAX\teknovation_equipamentos_e_servios_ltda_972056\nfts</v>
      </c>
      <c r="H112" t="str">
        <f t="shared" ca="1" si="12"/>
        <v>W:\Shared With Me\Clientes\Jettax\03 2024\NFS 03\NOTAS\JETTAX\teknovation_equipamentos_e_servios_ltda_972056\guias</v>
      </c>
      <c r="I112" t="str">
        <f t="shared" ca="1" si="9"/>
        <v>W:\Shared With Me\Clientes\Teknovation\2024\Fiscal\3_Março\Arquivos XML</v>
      </c>
      <c r="J112" t="str">
        <f t="shared" ca="1" si="13"/>
        <v>W:\Shared With Me\Clientes\Teknovation\2024\Fiscal\3_Março\Tributos</v>
      </c>
      <c r="K112" t="s">
        <v>781</v>
      </c>
    </row>
    <row r="113" spans="1:11" x14ac:dyDescent="0.3">
      <c r="A113" t="s">
        <v>504</v>
      </c>
      <c r="B113" s="5" t="s">
        <v>27</v>
      </c>
      <c r="C113" t="str">
        <f>VLOOKUP(A113,'CLIENTES GERAL'!B:D,3,0)</f>
        <v>04</v>
      </c>
      <c r="D113" t="str">
        <f t="shared" ca="1" si="10"/>
        <v>03 Março</v>
      </c>
      <c r="E113" t="str">
        <f t="shared" ca="1" si="11"/>
        <v>3_Março</v>
      </c>
      <c r="F113" t="str">
        <f t="shared" ca="1" si="7"/>
        <v>W:\Shared With Me\Clientes\Jettax\03 2024\NFS 04\NOTAS\JETTAX\chiarato_eventos_e_consultoria_ltda_973399\notas</v>
      </c>
      <c r="G113" t="str">
        <f t="shared" ca="1" si="8"/>
        <v>W:\Shared With Me\Clientes\Jettax\03 2024\NFS 04\NOTAS\JETTAX\chiarato_eventos_e_consultoria_ltda_973399\nfts</v>
      </c>
      <c r="H113" t="str">
        <f t="shared" ca="1" si="12"/>
        <v>W:\Shared With Me\Clientes\Jettax\03 2024\NFS 04\NOTAS\JETTAX\chiarato_eventos_e_consultoria_ltda_973399\guias</v>
      </c>
      <c r="I113" t="str">
        <f t="shared" ca="1" si="9"/>
        <v>W:\Shared With Me\Clientes\Chiarato Eventos\2024\Fiscal\3_Março\Arquivos XML</v>
      </c>
      <c r="J113" t="str">
        <f t="shared" ca="1" si="13"/>
        <v>W:\Shared With Me\Clientes\Chiarato Eventos\2024\Fiscal\3_Março\Tributos</v>
      </c>
      <c r="K113" t="s">
        <v>781</v>
      </c>
    </row>
    <row r="114" spans="1:11" x14ac:dyDescent="0.3">
      <c r="A114" t="s">
        <v>505</v>
      </c>
      <c r="B114" s="5" t="s">
        <v>28</v>
      </c>
      <c r="C114" t="str">
        <f>VLOOKUP(A114,'CLIENTES GERAL'!B:D,3,0)</f>
        <v>04</v>
      </c>
      <c r="D114" t="str">
        <f t="shared" ca="1" si="10"/>
        <v>03 Março</v>
      </c>
      <c r="E114" t="str">
        <f t="shared" ca="1" si="11"/>
        <v>3_Março</v>
      </c>
      <c r="F114" t="str">
        <f t="shared" ca="1" si="7"/>
        <v>W:\Shared With Me\Clientes\Jettax\03 2024\NFS 04\NOTAS\JETTAX\chie_assessoria_empresarial_ltda_780744\notas</v>
      </c>
      <c r="G114" t="str">
        <f t="shared" ca="1" si="8"/>
        <v>W:\Shared With Me\Clientes\Jettax\03 2024\NFS 04\NOTAS\JETTAX\chie_assessoria_empresarial_ltda_780744\nfts</v>
      </c>
      <c r="H114" t="str">
        <f t="shared" ca="1" si="12"/>
        <v>W:\Shared With Me\Clientes\Jettax\03 2024\NFS 04\NOTAS\JETTAX\chie_assessoria_empresarial_ltda_780744\guias</v>
      </c>
      <c r="I114" t="str">
        <f t="shared" ca="1" si="9"/>
        <v>W:\Shared With Me\Clientes\Chie Assessoria\2024\Fiscal\3_Março\Arquivos XML</v>
      </c>
      <c r="J114" t="str">
        <f t="shared" ca="1" si="13"/>
        <v>W:\Shared With Me\Clientes\Chie Assessoria\2024\Fiscal\3_Março\Tributos</v>
      </c>
      <c r="K114" t="s">
        <v>781</v>
      </c>
    </row>
    <row r="115" spans="1:11" x14ac:dyDescent="0.3">
      <c r="A115" t="s">
        <v>238</v>
      </c>
      <c r="B115" t="s">
        <v>29</v>
      </c>
      <c r="C115" s="2" t="s">
        <v>268</v>
      </c>
      <c r="D115" t="str">
        <f t="shared" ca="1" si="10"/>
        <v>03 Março</v>
      </c>
      <c r="E115" t="str">
        <f t="shared" ca="1" si="11"/>
        <v>3_Março</v>
      </c>
      <c r="F115" t="str">
        <f t="shared" ca="1" si="7"/>
        <v>W:\Shared With Me\Clientes\Jettax\03 2024\NFS 04\NOTAS\JETTAX\cinomatic_do_brasil_industria_e_comerc_780731\notas</v>
      </c>
      <c r="G115" t="str">
        <f t="shared" ca="1" si="8"/>
        <v>W:\Shared With Me\Clientes\Jettax\03 2024\NFS 04\NOTAS\JETTAX\cinomatic_do_brasil_industria_e_comerc_780731\nfts</v>
      </c>
      <c r="H115" t="str">
        <f t="shared" ca="1" si="12"/>
        <v>W:\Shared With Me\Clientes\Jettax\03 2024\NFS 04\NOTAS\JETTAX\cinomatic_do_brasil_industria_e_comerc_780731\guias</v>
      </c>
      <c r="I115" t="str">
        <f t="shared" ca="1" si="9"/>
        <v>W:\Shared With Me\Clientes\Cinomatic\2024\Fiscal\3_Março\Arquivos XML</v>
      </c>
      <c r="J115" t="str">
        <f t="shared" ca="1" si="13"/>
        <v>W:\Shared With Me\Clientes\Cinomatic\2024\Fiscal\3_Março\Tributos</v>
      </c>
      <c r="K115" t="s">
        <v>781</v>
      </c>
    </row>
    <row r="116" spans="1:11" x14ac:dyDescent="0.3">
      <c r="A116" t="s">
        <v>523</v>
      </c>
      <c r="B116" s="5" t="s">
        <v>109</v>
      </c>
      <c r="C116" t="str">
        <f>VLOOKUP(A116,'CLIENTES GERAL'!B:D,3,0)</f>
        <v>04</v>
      </c>
      <c r="D116" t="str">
        <f t="shared" ca="1" si="10"/>
        <v>03 Março</v>
      </c>
      <c r="E116" t="str">
        <f t="shared" ca="1" si="11"/>
        <v>3_Março</v>
      </c>
      <c r="F116" t="str">
        <f t="shared" ca="1" si="7"/>
        <v>W:\Shared With Me\Clientes\Jettax\03 2024\NFS 04\NOTAS\JETTAX\obah_produtos_e_servicos_analiticos_lt_780748\notas</v>
      </c>
      <c r="G116" t="str">
        <f t="shared" ca="1" si="8"/>
        <v>W:\Shared With Me\Clientes\Jettax\03 2024\NFS 04\NOTAS\JETTAX\obah_produtos_e_servicos_analiticos_lt_780748\nfts</v>
      </c>
      <c r="H116" t="str">
        <f t="shared" ca="1" si="12"/>
        <v>W:\Shared With Me\Clientes\Jettax\03 2024\NFS 04\NOTAS\JETTAX\obah_produtos_e_servicos_analiticos_lt_780748\guias</v>
      </c>
      <c r="I116" t="str">
        <f t="shared" ca="1" si="9"/>
        <v>W:\Shared With Me\Clientes\Obah Produtos\2024\Fiscal\3_Março\Arquivos XML</v>
      </c>
      <c r="J116" t="str">
        <f t="shared" ca="1" si="13"/>
        <v>W:\Shared With Me\Clientes\Obah Produtos\2024\Fiscal\3_Março\Tributos</v>
      </c>
      <c r="K116" t="s">
        <v>781</v>
      </c>
    </row>
    <row r="117" spans="1:11" x14ac:dyDescent="0.3">
      <c r="A117" t="s">
        <v>524</v>
      </c>
      <c r="B117" s="5" t="s">
        <v>111</v>
      </c>
      <c r="C117" t="str">
        <f>VLOOKUP(A117,'CLIENTES GERAL'!B:D,3,0)</f>
        <v>04</v>
      </c>
      <c r="D117" t="str">
        <f t="shared" ca="1" si="10"/>
        <v>03 Março</v>
      </c>
      <c r="E117" t="str">
        <f t="shared" ca="1" si="11"/>
        <v>3_Março</v>
      </c>
      <c r="F117" t="str">
        <f t="shared" ca="1" si="7"/>
        <v>W:\Shared With Me\Clientes\Jettax\03 2024\NFS 04\NOTAS\JETTAX\opticam_tecnologia_918439\notas</v>
      </c>
      <c r="G117" t="str">
        <f t="shared" ca="1" si="8"/>
        <v>W:\Shared With Me\Clientes\Jettax\03 2024\NFS 04\NOTAS\JETTAX\opticam_tecnologia_918439\nfts</v>
      </c>
      <c r="H117" t="str">
        <f t="shared" ca="1" si="12"/>
        <v>W:\Shared With Me\Clientes\Jettax\03 2024\NFS 04\NOTAS\JETTAX\opticam_tecnologia_918439\guias</v>
      </c>
      <c r="I117" t="str">
        <f t="shared" ca="1" si="9"/>
        <v>W:\Shared With Me\Clientes\Opticam Tecnologia\2024\Fiscal\3_Março\Arquivos XML</v>
      </c>
      <c r="J117" t="str">
        <f t="shared" ca="1" si="13"/>
        <v>W:\Shared With Me\Clientes\Opticam Tecnologia\2024\Fiscal\3_Março\Tributos</v>
      </c>
      <c r="K117" t="s">
        <v>781</v>
      </c>
    </row>
    <row r="118" spans="1:11" x14ac:dyDescent="0.3">
      <c r="A118" t="s">
        <v>239</v>
      </c>
      <c r="B118" t="s">
        <v>149</v>
      </c>
      <c r="C118" s="2" t="s">
        <v>268</v>
      </c>
      <c r="D118" t="str">
        <f t="shared" ca="1" si="10"/>
        <v>03 Março</v>
      </c>
      <c r="E118" t="str">
        <f t="shared" ca="1" si="11"/>
        <v>3_Março</v>
      </c>
      <c r="F118" t="str">
        <f t="shared" ca="1" si="7"/>
        <v>W:\Shared With Me\Clientes\Jettax\03 2024\NFS 04\NOTAS\JETTAX\swiss_revestimentos_ltda_-_epp_780795\notas</v>
      </c>
      <c r="G118" t="str">
        <f t="shared" ca="1" si="8"/>
        <v>W:\Shared With Me\Clientes\Jettax\03 2024\NFS 04\NOTAS\JETTAX\swiss_revestimentos_ltda_-_epp_780795\nfts</v>
      </c>
      <c r="H118" t="str">
        <f t="shared" ca="1" si="12"/>
        <v>W:\Shared With Me\Clientes\Jettax\03 2024\NFS 04\NOTAS\JETTAX\swiss_revestimentos_ltda_-_epp_780795\guias</v>
      </c>
      <c r="I118" t="str">
        <f t="shared" ca="1" si="9"/>
        <v>W:\Shared With Me\Clientes\Swiss Revestimentos\2024\Fiscal\3_Março\Arquivos XML</v>
      </c>
      <c r="J118" t="str">
        <f t="shared" ca="1" si="13"/>
        <v>W:\Shared With Me\Clientes\Swiss Revestimentos\2024\Fiscal\3_Março\Tributos</v>
      </c>
      <c r="K118" t="s">
        <v>781</v>
      </c>
    </row>
    <row r="119" spans="1:11" x14ac:dyDescent="0.3">
      <c r="A119" t="s">
        <v>240</v>
      </c>
      <c r="B119" t="s">
        <v>175</v>
      </c>
      <c r="C119" s="2" t="s">
        <v>268</v>
      </c>
      <c r="D119" t="str">
        <f t="shared" ca="1" si="10"/>
        <v>03 Março</v>
      </c>
      <c r="E119" t="str">
        <f t="shared" ca="1" si="11"/>
        <v>3_Março</v>
      </c>
      <c r="F119" t="str">
        <f t="shared" ca="1" si="7"/>
        <v>W:\Shared With Me\Clientes\Jettax\03 2024\NFS 04\NOTAS\JETTAX\zc_rubber_brazil_import_e_export_ltda_780769\notas</v>
      </c>
      <c r="G119" t="str">
        <f t="shared" ca="1" si="8"/>
        <v>W:\Shared With Me\Clientes\Jettax\03 2024\NFS 04\NOTAS\JETTAX\zc_rubber_brazil_import_e_export_ltda_780769\nfts</v>
      </c>
      <c r="H119" t="str">
        <f t="shared" ca="1" si="12"/>
        <v>W:\Shared With Me\Clientes\Jettax\03 2024\NFS 04\NOTAS\JETTAX\zc_rubber_brazil_import_e_export_ltda_780769\guias</v>
      </c>
      <c r="I119" t="str">
        <f t="shared" ca="1" si="9"/>
        <v>W:\Shared With Me\Clientes\Zc Rubber\2024\Fiscal\3_Março\Arquivos XML</v>
      </c>
      <c r="J119" t="str">
        <f t="shared" ca="1" si="13"/>
        <v>W:\Shared With Me\Clientes\Zc Rubber\2024\Fiscal\3_Março\Tributos</v>
      </c>
      <c r="K119" t="s">
        <v>781</v>
      </c>
    </row>
    <row r="120" spans="1:11" x14ac:dyDescent="0.3">
      <c r="A120" t="s">
        <v>241</v>
      </c>
      <c r="B120" t="s">
        <v>14</v>
      </c>
      <c r="C120" s="2" t="s">
        <v>267</v>
      </c>
      <c r="D120" t="str">
        <f t="shared" ca="1" si="10"/>
        <v>03 Março</v>
      </c>
      <c r="E120" t="str">
        <f t="shared" ca="1" si="11"/>
        <v>3_Março</v>
      </c>
      <c r="F120" t="str">
        <f t="shared" ca="1" si="7"/>
        <v>W:\Shared With Me\Clientes\Jettax\03 2024\NFS 05\NOTAS\JETTAX\atma_pictures_ltda_1193380\notas</v>
      </c>
      <c r="G120" t="str">
        <f t="shared" ca="1" si="8"/>
        <v>W:\Shared With Me\Clientes\Jettax\03 2024\NFS 05\NOTAS\JETTAX\atma_pictures_ltda_1193380\nfts</v>
      </c>
      <c r="H120" t="str">
        <f t="shared" ca="1" si="12"/>
        <v>W:\Shared With Me\Clientes\Jettax\03 2024\NFS 05\NOTAS\JETTAX\atma_pictures_ltda_1193380\guias</v>
      </c>
      <c r="I120" t="str">
        <f t="shared" ca="1" si="9"/>
        <v>W:\Shared With Me\Clientes\Atma Pictures\2024\Fiscal\3_Março\Arquivos XML</v>
      </c>
      <c r="J120" t="str">
        <f t="shared" ca="1" si="13"/>
        <v>W:\Shared With Me\Clientes\Atma Pictures\2024\Fiscal\3_Março\Tributos</v>
      </c>
      <c r="K120" t="s">
        <v>781</v>
      </c>
    </row>
    <row r="121" spans="1:11" x14ac:dyDescent="0.3">
      <c r="A121" t="s">
        <v>271</v>
      </c>
      <c r="B121" t="s">
        <v>31</v>
      </c>
      <c r="C121" s="2" t="s">
        <v>267</v>
      </c>
      <c r="D121" t="str">
        <f t="shared" ca="1" si="10"/>
        <v>03 Março</v>
      </c>
      <c r="E121" t="str">
        <f t="shared" ca="1" si="11"/>
        <v>3_Março</v>
      </c>
      <c r="F121" t="str">
        <f t="shared" ca="1" si="7"/>
        <v>W:\Shared With Me\Clientes\Jettax\03 2024\NFS 05\NOTAS\JETTAX\clinica_oftalmologica_arruda_ltda_-_me_794338\notas</v>
      </c>
      <c r="G121" t="str">
        <f t="shared" ca="1" si="8"/>
        <v>W:\Shared With Me\Clientes\Jettax\03 2024\NFS 05\NOTAS\JETTAX\clinica_oftalmologica_arruda_ltda_-_me_794338\nfts</v>
      </c>
      <c r="H121" t="str">
        <f t="shared" ca="1" si="12"/>
        <v>W:\Shared With Me\Clientes\Jettax\03 2024\NFS 05\NOTAS\JETTAX\clinica_oftalmologica_arruda_ltda_-_me_794338\guias</v>
      </c>
      <c r="I121" t="str">
        <f t="shared" ca="1" si="9"/>
        <v>W:\Shared With Me\Clientes\Clinica Arruda\2024\Fiscal\3_Março\Arquivos XML</v>
      </c>
      <c r="J121" t="str">
        <f t="shared" ca="1" si="13"/>
        <v>W:\Shared With Me\Clientes\Clinica Arruda\2024\Fiscal\3_Março\Tributos</v>
      </c>
      <c r="K121" t="s">
        <v>781</v>
      </c>
    </row>
    <row r="122" spans="1:11" x14ac:dyDescent="0.3">
      <c r="A122" t="s">
        <v>512</v>
      </c>
      <c r="B122" t="s">
        <v>53</v>
      </c>
      <c r="C122" s="2" t="s">
        <v>267</v>
      </c>
      <c r="D122" t="str">
        <f t="shared" ca="1" si="10"/>
        <v>03 Março</v>
      </c>
      <c r="E122" t="str">
        <f t="shared" ca="1" si="11"/>
        <v>3_Março</v>
      </c>
      <c r="F122" t="str">
        <f t="shared" ca="1" si="7"/>
        <v>W:\Shared With Me\Clientes\Jettax\03 2024\NFS 05\NOTAS\JETTAX\engpoint_servicos_de_engenharia_ltda_780819\notas</v>
      </c>
      <c r="G122" t="str">
        <f t="shared" ca="1" si="8"/>
        <v>W:\Shared With Me\Clientes\Jettax\03 2024\NFS 05\NOTAS\JETTAX\engpoint_servicos_de_engenharia_ltda_780819\nfts</v>
      </c>
      <c r="H122" t="str">
        <f t="shared" ca="1" si="12"/>
        <v>W:\Shared With Me\Clientes\Jettax\03 2024\NFS 05\NOTAS\JETTAX\engpoint_servicos_de_engenharia_ltda_780819\guias</v>
      </c>
      <c r="I122" t="str">
        <f t="shared" ca="1" si="9"/>
        <v>W:\Shared With Me\Clientes\Engpoint Serviços\2024\Fiscal\3_Março\Arquivos XML</v>
      </c>
      <c r="J122" t="str">
        <f t="shared" ca="1" si="13"/>
        <v>W:\Shared With Me\Clientes\Engpoint Serviços\2024\Fiscal\3_Março\Tributos</v>
      </c>
      <c r="K122" t="s">
        <v>781</v>
      </c>
    </row>
    <row r="123" spans="1:11" x14ac:dyDescent="0.3">
      <c r="A123" t="s">
        <v>242</v>
      </c>
      <c r="B123" t="s">
        <v>54</v>
      </c>
      <c r="C123" s="2" t="s">
        <v>267</v>
      </c>
      <c r="D123" t="str">
        <f t="shared" ca="1" si="10"/>
        <v>03 Março</v>
      </c>
      <c r="E123" t="str">
        <f t="shared" ca="1" si="11"/>
        <v>3_Março</v>
      </c>
      <c r="F123" t="str">
        <f t="shared" ca="1" si="7"/>
        <v>W:\Shared With Me\Clientes\Jettax\03 2024\NFS 05\NOTAS\JETTAX\evoluir_instituto_terapeutico_eireli_780734\notas</v>
      </c>
      <c r="G123" t="str">
        <f t="shared" ca="1" si="8"/>
        <v>W:\Shared With Me\Clientes\Jettax\03 2024\NFS 05\NOTAS\JETTAX\evoluir_instituto_terapeutico_eireli_780734\nfts</v>
      </c>
      <c r="H123" t="str">
        <f t="shared" ca="1" si="12"/>
        <v>W:\Shared With Me\Clientes\Jettax\03 2024\NFS 05\NOTAS\JETTAX\evoluir_instituto_terapeutico_eireli_780734\guias</v>
      </c>
      <c r="I123" t="str">
        <f t="shared" ca="1" si="9"/>
        <v>W:\Shared With Me\Clientes\Evoluir Instituto\2024\Fiscal\3_Março\Arquivos XML</v>
      </c>
      <c r="J123" t="str">
        <f t="shared" ca="1" si="13"/>
        <v>W:\Shared With Me\Clientes\Evoluir Instituto\2024\Fiscal\3_Março\Tributos</v>
      </c>
      <c r="K123" t="s">
        <v>781</v>
      </c>
    </row>
    <row r="124" spans="1:11" x14ac:dyDescent="0.3">
      <c r="A124" t="s">
        <v>243</v>
      </c>
      <c r="B124" t="s">
        <v>84</v>
      </c>
      <c r="C124" s="2" t="s">
        <v>267</v>
      </c>
      <c r="D124" t="str">
        <f t="shared" ca="1" si="10"/>
        <v>03 Março</v>
      </c>
      <c r="E124" t="str">
        <f t="shared" ca="1" si="11"/>
        <v>3_Março</v>
      </c>
      <c r="F124" t="str">
        <f t="shared" ca="1" si="7"/>
        <v>W:\Shared With Me\Clientes\Jettax\03 2024\NFS 05\NOTAS\JETTAX\jf_oliveira_eventos_ltda_973387\notas</v>
      </c>
      <c r="G124" t="str">
        <f t="shared" ca="1" si="8"/>
        <v>W:\Shared With Me\Clientes\Jettax\03 2024\NFS 05\NOTAS\JETTAX\jf_oliveira_eventos_ltda_973387\nfts</v>
      </c>
      <c r="H124" t="str">
        <f t="shared" ca="1" si="12"/>
        <v>W:\Shared With Me\Clientes\Jettax\03 2024\NFS 05\NOTAS\JETTAX\jf_oliveira_eventos_ltda_973387\guias</v>
      </c>
      <c r="I124" t="str">
        <f t="shared" ca="1" si="9"/>
        <v>W:\Shared With Me\Clientes\JF Oliveira\2024\Fiscal\3_Março\Arquivos XML</v>
      </c>
      <c r="J124" t="str">
        <f t="shared" ca="1" si="13"/>
        <v>W:\Shared With Me\Clientes\JF Oliveira\2024\Fiscal\3_Março\Tributos</v>
      </c>
      <c r="K124" t="s">
        <v>781</v>
      </c>
    </row>
    <row r="125" spans="1:11" x14ac:dyDescent="0.3">
      <c r="A125" t="s">
        <v>779</v>
      </c>
      <c r="B125" t="s">
        <v>119</v>
      </c>
      <c r="C125" s="2" t="s">
        <v>267</v>
      </c>
      <c r="D125" t="str">
        <f t="shared" ca="1" si="10"/>
        <v>03 Março</v>
      </c>
      <c r="E125" t="str">
        <f t="shared" ca="1" si="11"/>
        <v>3_Março</v>
      </c>
      <c r="F125" t="str">
        <f t="shared" ca="1" si="7"/>
        <v>W:\Shared With Me\Clientes\Jettax\03 2024\NFS 05\NOTAS\JETTAX\r1_audiovisual_locao_de_equipamentos_780793\notas</v>
      </c>
      <c r="G125" t="str">
        <f t="shared" ca="1" si="8"/>
        <v>W:\Shared With Me\Clientes\Jettax\03 2024\NFS 05\NOTAS\JETTAX\r1_audiovisual_locao_de_equipamentos_780793\nfts</v>
      </c>
      <c r="H125" t="str">
        <f t="shared" ca="1" si="12"/>
        <v>W:\Shared With Me\Clientes\Jettax\03 2024\NFS 05\NOTAS\JETTAX\r1_audiovisual_locao_de_equipamentos_780793\guias</v>
      </c>
      <c r="I125" t="str">
        <f t="shared" ca="1" si="9"/>
        <v>W:\Shared With Me\Clientes\R1 Audiovisual (letsee)\2024\Fiscal\3_Março\Arquivos XML</v>
      </c>
      <c r="J125" t="str">
        <f t="shared" ca="1" si="13"/>
        <v>W:\Shared With Me\Clientes\R1 Audiovisual (letsee)\2024\Fiscal\3_Março\Tributos</v>
      </c>
      <c r="K125" t="s">
        <v>781</v>
      </c>
    </row>
    <row r="126" spans="1:11" x14ac:dyDescent="0.3">
      <c r="A126" t="s">
        <v>526</v>
      </c>
      <c r="B126" t="s">
        <v>119</v>
      </c>
      <c r="C126" s="2" t="s">
        <v>267</v>
      </c>
      <c r="D126" t="str">
        <f t="shared" ca="1" si="10"/>
        <v>03 Março</v>
      </c>
      <c r="E126" t="str">
        <f t="shared" ca="1" si="11"/>
        <v>3_Março</v>
      </c>
      <c r="F126" t="str">
        <f t="shared" ca="1" si="7"/>
        <v>W:\Shared With Me\Clientes\Jettax\03 2024\NFS 05\NOTAS\JETTAX\r1_solutions_eventos_eireli_epp_780746\notas</v>
      </c>
      <c r="G126" t="str">
        <f t="shared" ca="1" si="8"/>
        <v>W:\Shared With Me\Clientes\Jettax\03 2024\NFS 05\NOTAS\JETTAX\r1_solutions_eventos_eireli_epp_780746\nfts</v>
      </c>
      <c r="H126" t="str">
        <f t="shared" ca="1" si="12"/>
        <v>W:\Shared With Me\Clientes\Jettax\03 2024\NFS 05\NOTAS\JETTAX\r1_solutions_eventos_eireli_epp_780746\guias</v>
      </c>
      <c r="I126" t="str">
        <f t="shared" ca="1" si="9"/>
        <v>W:\Shared With Me\Clientes\R1 Audiovisual (letsee)\2024\Fiscal\3_Março\Arquivos XML</v>
      </c>
      <c r="J126" t="str">
        <f t="shared" ca="1" si="13"/>
        <v>W:\Shared With Me\Clientes\R1 Audiovisual (letsee)\2024\Fiscal\3_Março\Tributos</v>
      </c>
      <c r="K126" t="s">
        <v>781</v>
      </c>
    </row>
    <row r="127" spans="1:11" x14ac:dyDescent="0.3">
      <c r="A127" t="s">
        <v>244</v>
      </c>
      <c r="B127" t="s">
        <v>151</v>
      </c>
      <c r="C127" s="2" t="s">
        <v>267</v>
      </c>
      <c r="D127" t="str">
        <f t="shared" ca="1" si="10"/>
        <v>03 Março</v>
      </c>
      <c r="E127" t="str">
        <f t="shared" ca="1" si="11"/>
        <v>3_Março</v>
      </c>
      <c r="F127" t="str">
        <f t="shared" ca="1" si="7"/>
        <v>W:\Shared With Me\Clientes\Jettax\03 2024\NFS 05\NOTAS\JETTAX\telma_lima_sociedade_individual_de_adv_780789\notas</v>
      </c>
      <c r="G127" t="str">
        <f t="shared" ca="1" si="8"/>
        <v>W:\Shared With Me\Clientes\Jettax\03 2024\NFS 05\NOTAS\JETTAX\telma_lima_sociedade_individual_de_adv_780789\nfts</v>
      </c>
      <c r="H127" t="str">
        <f t="shared" ca="1" si="12"/>
        <v>W:\Shared With Me\Clientes\Jettax\03 2024\NFS 05\NOTAS\JETTAX\telma_lima_sociedade_individual_de_adv_780789\guias</v>
      </c>
      <c r="I127" t="str">
        <f t="shared" ca="1" si="9"/>
        <v>W:\Shared With Me\Clientes\Telma Lima Adv\2024\Fiscal\3_Março\Arquivos XML</v>
      </c>
      <c r="J127" t="str">
        <f t="shared" ca="1" si="13"/>
        <v>W:\Shared With Me\Clientes\Telma Lima Adv\2024\Fiscal\3_Março\Tributos</v>
      </c>
      <c r="K127" t="s">
        <v>781</v>
      </c>
    </row>
    <row r="128" spans="1:11" x14ac:dyDescent="0.3">
      <c r="A128" t="s">
        <v>245</v>
      </c>
      <c r="B128" t="s">
        <v>161</v>
      </c>
      <c r="C128" s="2" t="s">
        <v>267</v>
      </c>
      <c r="D128" t="str">
        <f t="shared" ca="1" si="10"/>
        <v>03 Março</v>
      </c>
      <c r="E128" t="str">
        <f t="shared" ca="1" si="11"/>
        <v>3_Março</v>
      </c>
      <c r="F128" t="str">
        <f t="shared" ca="1" si="7"/>
        <v>W:\Shared With Me\Clientes\Jettax\03 2024\NFS 05\NOTAS\JETTAX\vcg_01_empreendimento_imobiliario_spe_794394\notas</v>
      </c>
      <c r="G128" t="str">
        <f t="shared" ca="1" si="8"/>
        <v>W:\Shared With Me\Clientes\Jettax\03 2024\NFS 05\NOTAS\JETTAX\vcg_01_empreendimento_imobiliario_spe_794394\nfts</v>
      </c>
      <c r="H128" t="str">
        <f t="shared" ca="1" si="12"/>
        <v>W:\Shared With Me\Clientes\Jettax\03 2024\NFS 05\NOTAS\JETTAX\vcg_01_empreendimento_imobiliario_spe_794394\guias</v>
      </c>
      <c r="I128" t="str">
        <f t="shared" ca="1" si="9"/>
        <v>W:\Shared With Me\Clientes\VCG01\2024\Fiscal\3_Março\Arquivos XML</v>
      </c>
      <c r="J128" t="str">
        <f t="shared" ca="1" si="13"/>
        <v>W:\Shared With Me\Clientes\VCG01\2024\Fiscal\3_Março\Tributos</v>
      </c>
      <c r="K128" t="s">
        <v>781</v>
      </c>
    </row>
    <row r="129" spans="1:11" x14ac:dyDescent="0.3">
      <c r="A129" t="s">
        <v>272</v>
      </c>
      <c r="B129" t="s">
        <v>13</v>
      </c>
      <c r="C129" s="2" t="s">
        <v>273</v>
      </c>
      <c r="D129" t="str">
        <f t="shared" ca="1" si="10"/>
        <v>03 Março</v>
      </c>
      <c r="E129" t="str">
        <f t="shared" ca="1" si="11"/>
        <v>3_Março</v>
      </c>
      <c r="F129" t="str">
        <f t="shared" ca="1" si="7"/>
        <v>W:\Shared With Me\Clientes\Jettax\03 2024\NFS 06\NOTAS\JETTAX\atma_entretenimento_ltda_780780\notas</v>
      </c>
      <c r="G129" t="str">
        <f t="shared" ca="1" si="8"/>
        <v>W:\Shared With Me\Clientes\Jettax\03 2024\NFS 06\NOTAS\JETTAX\atma_entretenimento_ltda_780780\nfts</v>
      </c>
      <c r="H129" t="str">
        <f t="shared" ca="1" si="12"/>
        <v>W:\Shared With Me\Clientes\Jettax\03 2024\NFS 06\NOTAS\JETTAX\atma_entretenimento_ltda_780780\guias</v>
      </c>
      <c r="I129" t="str">
        <f t="shared" ca="1" si="9"/>
        <v>W:\Shared With Me\Clientes\Atma Entretenimento\2024\Fiscal\3_Março\Arquivos XML</v>
      </c>
      <c r="J129" t="str">
        <f t="shared" ca="1" si="13"/>
        <v>W:\Shared With Me\Clientes\Atma Entretenimento\2024\Fiscal\3_Março\Tributos</v>
      </c>
      <c r="K129" t="s">
        <v>781</v>
      </c>
    </row>
    <row r="130" spans="1:11" x14ac:dyDescent="0.3">
      <c r="A130" t="s">
        <v>275</v>
      </c>
      <c r="B130" t="s">
        <v>47</v>
      </c>
      <c r="C130" s="2" t="s">
        <v>273</v>
      </c>
      <c r="D130" t="str">
        <f t="shared" ca="1" si="10"/>
        <v>03 Março</v>
      </c>
      <c r="E130" t="str">
        <f t="shared" ca="1" si="11"/>
        <v>3_Março</v>
      </c>
      <c r="F130" t="str">
        <f t="shared" ref="F130:F147" ca="1" si="14">CONCATENATE("W:\Shared With Me\Clientes\Jettax\",MID(D130,1,3),"2024\NFS ",C130,"\NOTAS\JETTAX\",A130,"\notas")</f>
        <v>W:\Shared With Me\Clientes\Jettax\03 2024\NFS 06\NOTAS\JETTAX\dixmedical_produtos_para_a_saude_ltda_837401\notas</v>
      </c>
      <c r="G130" t="str">
        <f t="shared" ref="G130:G147" ca="1" si="15">CONCATENATE("W:\Shared With Me\Clientes\Jettax\",MID(D130,1,3),"2024\NFS ",C130,"\NOTAS\JETTAX\",A130,"\nfts")</f>
        <v>W:\Shared With Me\Clientes\Jettax\03 2024\NFS 06\NOTAS\JETTAX\dixmedical_produtos_para_a_saude_ltda_837401\nfts</v>
      </c>
      <c r="H130" t="str">
        <f t="shared" ca="1" si="12"/>
        <v>W:\Shared With Me\Clientes\Jettax\03 2024\NFS 06\NOTAS\JETTAX\dixmedical_produtos_para_a_saude_ltda_837401\guias</v>
      </c>
      <c r="I130" t="str">
        <f t="shared" ref="I130:I147" ca="1" si="16">CONCATENATE("W:\Shared With Me\Clientes\",B130,"\2024\Fiscal\",E130,"\Arquivos XML")</f>
        <v>W:\Shared With Me\Clientes\Dixmedical Produtos\2024\Fiscal\3_Março\Arquivos XML</v>
      </c>
      <c r="J130" t="str">
        <f t="shared" ca="1" si="13"/>
        <v>W:\Shared With Me\Clientes\Dixmedical Produtos\2024\Fiscal\3_Março\Tributos</v>
      </c>
      <c r="K130" t="s">
        <v>781</v>
      </c>
    </row>
    <row r="131" spans="1:11" x14ac:dyDescent="0.3">
      <c r="A131" t="s">
        <v>527</v>
      </c>
      <c r="B131" t="s">
        <v>119</v>
      </c>
      <c r="C131" s="2" t="s">
        <v>273</v>
      </c>
      <c r="D131" t="str">
        <f t="shared" ref="D131:D147" ca="1" si="17">_xlfn.CONCAT(TEXT(TODAY()-29,"mm")," ",UPPER(LEFT(TEXT(TODAY()-29,"mmmm"))),MID(TEXT(TODAY()-29,"mmmm"),2,20))</f>
        <v>03 Março</v>
      </c>
      <c r="E131" t="str">
        <f t="shared" ref="E131:E147" ca="1" si="18">_xlfn.CONCAT(TEXT(TODAY()-29,"m"),"_",UPPER(LEFT(TEXT(TODAY()-29,"mmmm"))),MID(TEXT(TODAY()-29,"mmmm"),2,20))</f>
        <v>3_Março</v>
      </c>
      <c r="F131" t="str">
        <f t="shared" ca="1" si="14"/>
        <v>W:\Shared With Me\Clientes\Jettax\03 2024\NFS 06\NOTAS\JETTAX\r1_solutions_informatica_eireli_epp_780743\notas</v>
      </c>
      <c r="G131" t="str">
        <f t="shared" ca="1" si="15"/>
        <v>W:\Shared With Me\Clientes\Jettax\03 2024\NFS 06\NOTAS\JETTAX\r1_solutions_informatica_eireli_epp_780743\nfts</v>
      </c>
      <c r="H131" t="str">
        <f t="shared" ref="H131:H147" ca="1" si="19">CONCATENATE("W:\Shared With Me\Clientes\Jettax\",MID(D131,1,3),"2024\NFS ",C131,"\NOTAS\JETTAX\",A131,"\guias")</f>
        <v>W:\Shared With Me\Clientes\Jettax\03 2024\NFS 06\NOTAS\JETTAX\r1_solutions_informatica_eireli_epp_780743\guias</v>
      </c>
      <c r="I131" t="str">
        <f t="shared" ca="1" si="16"/>
        <v>W:\Shared With Me\Clientes\R1 Audiovisual (letsee)\2024\Fiscal\3_Março\Arquivos XML</v>
      </c>
      <c r="J131" t="str">
        <f t="shared" ref="J131:J147" ca="1" si="20">CONCATENATE("W:\Shared With Me\Clientes\",B131,"\2024\Fiscal\",E131,"\Tributos")</f>
        <v>W:\Shared With Me\Clientes\R1 Audiovisual (letsee)\2024\Fiscal\3_Março\Tributos</v>
      </c>
      <c r="K131" t="s">
        <v>781</v>
      </c>
    </row>
    <row r="132" spans="1:11" x14ac:dyDescent="0.3">
      <c r="A132" t="s">
        <v>528</v>
      </c>
      <c r="B132" t="s">
        <v>123</v>
      </c>
      <c r="C132" s="2" t="s">
        <v>273</v>
      </c>
      <c r="D132" t="str">
        <f t="shared" ca="1" si="17"/>
        <v>03 Março</v>
      </c>
      <c r="E132" t="str">
        <f t="shared" ca="1" si="18"/>
        <v>3_Março</v>
      </c>
      <c r="F132" t="str">
        <f t="shared" ca="1" si="14"/>
        <v>W:\Shared With Me\Clientes\Jettax\03 2024\NFS 06\NOTAS\JETTAX\r2c_eventos_ltda_780834\notas</v>
      </c>
      <c r="G132" t="str">
        <f t="shared" ca="1" si="15"/>
        <v>W:\Shared With Me\Clientes\Jettax\03 2024\NFS 06\NOTAS\JETTAX\r2c_eventos_ltda_780834\nfts</v>
      </c>
      <c r="H132" t="str">
        <f t="shared" ca="1" si="19"/>
        <v>W:\Shared With Me\Clientes\Jettax\03 2024\NFS 06\NOTAS\JETTAX\r2c_eventos_ltda_780834\guias</v>
      </c>
      <c r="I132" t="str">
        <f t="shared" ca="1" si="16"/>
        <v>W:\Shared With Me\Clientes\R2C Eventos\2024\Fiscal\3_Março\Arquivos XML</v>
      </c>
      <c r="J132" t="str">
        <f t="shared" ca="1" si="20"/>
        <v>W:\Shared With Me\Clientes\R2C Eventos\2024\Fiscal\3_Março\Tributos</v>
      </c>
      <c r="K132" t="s">
        <v>781</v>
      </c>
    </row>
    <row r="133" spans="1:11" x14ac:dyDescent="0.3">
      <c r="A133" t="s">
        <v>533</v>
      </c>
      <c r="B133" t="s">
        <v>141</v>
      </c>
      <c r="C133" s="2" t="s">
        <v>273</v>
      </c>
      <c r="D133" t="str">
        <f t="shared" ca="1" si="17"/>
        <v>03 Março</v>
      </c>
      <c r="E133" t="str">
        <f t="shared" ca="1" si="18"/>
        <v>3_Março</v>
      </c>
      <c r="F133" t="str">
        <f t="shared" ca="1" si="14"/>
        <v>W:\Shared With Me\Clientes\Jettax\03 2024\NFS 06\NOTAS\JETTAX\sisnac_filial_sc_794403\notas</v>
      </c>
      <c r="G133" t="str">
        <f t="shared" ca="1" si="15"/>
        <v>W:\Shared With Me\Clientes\Jettax\03 2024\NFS 06\NOTAS\JETTAX\sisnac_filial_sc_794403\nfts</v>
      </c>
      <c r="H133" t="str">
        <f t="shared" ca="1" si="19"/>
        <v>W:\Shared With Me\Clientes\Jettax\03 2024\NFS 06\NOTAS\JETTAX\sisnac_filial_sc_794403\guias</v>
      </c>
      <c r="I133" t="str">
        <f t="shared" ca="1" si="16"/>
        <v>W:\Shared With Me\Clientes\Sisnac filial\2024\Fiscal\3_Março\Arquivos XML</v>
      </c>
      <c r="J133" t="str">
        <f t="shared" ca="1" si="20"/>
        <v>W:\Shared With Me\Clientes\Sisnac filial\2024\Fiscal\3_Março\Tributos</v>
      </c>
      <c r="K133" t="s">
        <v>781</v>
      </c>
    </row>
    <row r="134" spans="1:11" x14ac:dyDescent="0.3">
      <c r="A134" t="s">
        <v>534</v>
      </c>
      <c r="B134" t="s">
        <v>153</v>
      </c>
      <c r="C134" s="2" t="s">
        <v>273</v>
      </c>
      <c r="D134" t="str">
        <f t="shared" ca="1" si="17"/>
        <v>03 Março</v>
      </c>
      <c r="E134" t="str">
        <f t="shared" ca="1" si="18"/>
        <v>3_Março</v>
      </c>
      <c r="F134" t="str">
        <f t="shared" ca="1" si="14"/>
        <v>W:\Shared With Me\Clientes\Jettax\03 2024\NFS 06\NOTAS\JETTAX\tes_design_locacao_e_instalacao_de_equ_780776\notas</v>
      </c>
      <c r="G134" t="str">
        <f t="shared" ca="1" si="15"/>
        <v>W:\Shared With Me\Clientes\Jettax\03 2024\NFS 06\NOTAS\JETTAX\tes_design_locacao_e_instalacao_de_equ_780776\nfts</v>
      </c>
      <c r="H134" t="str">
        <f t="shared" ca="1" si="19"/>
        <v>W:\Shared With Me\Clientes\Jettax\03 2024\NFS 06\NOTAS\JETTAX\tes_design_locacao_e_instalacao_de_equ_780776\guias</v>
      </c>
      <c r="I134" t="str">
        <f t="shared" ca="1" si="16"/>
        <v>W:\Shared With Me\Clientes\Tes Design\2024\Fiscal\3_Março\Arquivos XML</v>
      </c>
      <c r="J134" t="str">
        <f t="shared" ca="1" si="20"/>
        <v>W:\Shared With Me\Clientes\Tes Design\2024\Fiscal\3_Março\Tributos</v>
      </c>
      <c r="K134" t="s">
        <v>781</v>
      </c>
    </row>
    <row r="135" spans="1:11" x14ac:dyDescent="0.3">
      <c r="A135" t="s">
        <v>246</v>
      </c>
      <c r="B135" t="s">
        <v>70</v>
      </c>
      <c r="C135" s="2" t="s">
        <v>265</v>
      </c>
      <c r="D135" t="str">
        <f t="shared" ca="1" si="17"/>
        <v>03 Março</v>
      </c>
      <c r="E135" t="str">
        <f t="shared" ca="1" si="18"/>
        <v>3_Março</v>
      </c>
      <c r="F135" t="str">
        <f t="shared" ca="1" si="14"/>
        <v>W:\Shared With Me\Clientes\Jettax\03 2024\NFS 07\NOTAS\JETTAX\hmf_sistemas_de_energia_comercio_e_imp_780804\notas</v>
      </c>
      <c r="G135" t="str">
        <f t="shared" ca="1" si="15"/>
        <v>W:\Shared With Me\Clientes\Jettax\03 2024\NFS 07\NOTAS\JETTAX\hmf_sistemas_de_energia_comercio_e_imp_780804\nfts</v>
      </c>
      <c r="H135" t="str">
        <f t="shared" ca="1" si="19"/>
        <v>W:\Shared With Me\Clientes\Jettax\03 2024\NFS 07\NOTAS\JETTAX\hmf_sistemas_de_energia_comercio_e_imp_780804\guias</v>
      </c>
      <c r="I135" t="str">
        <f t="shared" ca="1" si="16"/>
        <v>W:\Shared With Me\Clientes\Hmf Sistemas de Energia\2024\Fiscal\3_Março\Arquivos XML</v>
      </c>
      <c r="J135" t="str">
        <f t="shared" ca="1" si="20"/>
        <v>W:\Shared With Me\Clientes\Hmf Sistemas de Energia\2024\Fiscal\3_Março\Tributos</v>
      </c>
      <c r="K135" t="s">
        <v>781</v>
      </c>
    </row>
    <row r="136" spans="1:11" x14ac:dyDescent="0.3">
      <c r="A136" t="s">
        <v>247</v>
      </c>
      <c r="B136" t="s">
        <v>122</v>
      </c>
      <c r="C136" s="2" t="s">
        <v>265</v>
      </c>
      <c r="D136" t="str">
        <f t="shared" ca="1" si="17"/>
        <v>03 Março</v>
      </c>
      <c r="E136" t="str">
        <f t="shared" ca="1" si="18"/>
        <v>3_Março</v>
      </c>
      <c r="F136" t="str">
        <f t="shared" ca="1" si="14"/>
        <v>W:\Shared With Me\Clientes\Jettax\03 2024\NFS 07\NOTAS\JETTAX\r2_empreendimentos_1193371\notas</v>
      </c>
      <c r="G136" t="str">
        <f t="shared" ca="1" si="15"/>
        <v>W:\Shared With Me\Clientes\Jettax\03 2024\NFS 07\NOTAS\JETTAX\r2_empreendimentos_1193371\nfts</v>
      </c>
      <c r="H136" t="str">
        <f t="shared" ca="1" si="19"/>
        <v>W:\Shared With Me\Clientes\Jettax\03 2024\NFS 07\NOTAS\JETTAX\r2_empreendimentos_1193371\guias</v>
      </c>
      <c r="I136" t="str">
        <f t="shared" ca="1" si="16"/>
        <v>W:\Shared With Me\Clientes\R2 Empreendimentos\2024\Fiscal\3_Março\Arquivos XML</v>
      </c>
      <c r="J136" t="str">
        <f t="shared" ca="1" si="20"/>
        <v>W:\Shared With Me\Clientes\R2 Empreendimentos\2024\Fiscal\3_Março\Tributos</v>
      </c>
      <c r="K136" t="s">
        <v>781</v>
      </c>
    </row>
    <row r="137" spans="1:11" x14ac:dyDescent="0.3">
      <c r="A137" t="s">
        <v>277</v>
      </c>
      <c r="B137" t="s">
        <v>125</v>
      </c>
      <c r="C137" s="2" t="s">
        <v>265</v>
      </c>
      <c r="D137" t="str">
        <f t="shared" ca="1" si="17"/>
        <v>03 Março</v>
      </c>
      <c r="E137" t="str">
        <f t="shared" ca="1" si="18"/>
        <v>3_Março</v>
      </c>
      <c r="F137" t="str">
        <f t="shared" ca="1" si="14"/>
        <v>W:\Shared With Me\Clientes\Jettax\03 2024\NFS 07\NOTAS\JETTAX\roth_sociedade_individual_de_advocacia_794377\notas</v>
      </c>
      <c r="G137" t="str">
        <f t="shared" ca="1" si="15"/>
        <v>W:\Shared With Me\Clientes\Jettax\03 2024\NFS 07\NOTAS\JETTAX\roth_sociedade_individual_de_advocacia_794377\nfts</v>
      </c>
      <c r="H137" t="str">
        <f t="shared" ca="1" si="19"/>
        <v>W:\Shared With Me\Clientes\Jettax\03 2024\NFS 07\NOTAS\JETTAX\roth_sociedade_individual_de_advocacia_794377\guias</v>
      </c>
      <c r="I137" t="str">
        <f t="shared" ca="1" si="16"/>
        <v>W:\Shared With Me\Clientes\Roth\2024\Fiscal\3_Março\Arquivos XML</v>
      </c>
      <c r="J137" t="str">
        <f t="shared" ca="1" si="20"/>
        <v>W:\Shared With Me\Clientes\Roth\2024\Fiscal\3_Março\Tributos</v>
      </c>
      <c r="K137" t="s">
        <v>781</v>
      </c>
    </row>
    <row r="138" spans="1:11" x14ac:dyDescent="0.3">
      <c r="A138" t="s">
        <v>248</v>
      </c>
      <c r="B138" t="s">
        <v>162</v>
      </c>
      <c r="C138" s="2" t="s">
        <v>265</v>
      </c>
      <c r="D138" t="str">
        <f t="shared" ca="1" si="17"/>
        <v>03 Março</v>
      </c>
      <c r="E138" t="str">
        <f t="shared" ca="1" si="18"/>
        <v>3_Março</v>
      </c>
      <c r="F138" t="str">
        <f t="shared" ca="1" si="14"/>
        <v>W:\Shared With Me\Clientes\Jettax\03 2024\NFS 07\NOTAS\JETTAX\verardi__mesquita_794395\notas</v>
      </c>
      <c r="G138" t="str">
        <f t="shared" ca="1" si="15"/>
        <v>W:\Shared With Me\Clientes\Jettax\03 2024\NFS 07\NOTAS\JETTAX\verardi__mesquita_794395\nfts</v>
      </c>
      <c r="H138" t="str">
        <f t="shared" ca="1" si="19"/>
        <v>W:\Shared With Me\Clientes\Jettax\03 2024\NFS 07\NOTAS\JETTAX\verardi__mesquita_794395\guias</v>
      </c>
      <c r="I138" t="str">
        <f t="shared" ca="1" si="16"/>
        <v>W:\Shared With Me\Clientes\Verardi &amp; Mesquita\2024\Fiscal\3_Março\Arquivos XML</v>
      </c>
      <c r="J138" t="str">
        <f t="shared" ca="1" si="20"/>
        <v>W:\Shared With Me\Clientes\Verardi &amp; Mesquita\2024\Fiscal\3_Março\Tributos</v>
      </c>
      <c r="K138" t="s">
        <v>781</v>
      </c>
    </row>
    <row r="139" spans="1:11" x14ac:dyDescent="0.3">
      <c r="A139" t="s">
        <v>250</v>
      </c>
      <c r="B139" t="s">
        <v>167</v>
      </c>
      <c r="C139" s="2" t="s">
        <v>265</v>
      </c>
      <c r="D139" t="str">
        <f t="shared" ca="1" si="17"/>
        <v>03 Março</v>
      </c>
      <c r="E139" t="str">
        <f t="shared" ca="1" si="18"/>
        <v>3_Março</v>
      </c>
      <c r="F139" t="str">
        <f t="shared" ca="1" si="14"/>
        <v>W:\Shared With Me\Clientes\Jettax\03 2024\NFS 07\NOTAS\JETTAX\yabiku_filial_l3_780759\notas</v>
      </c>
      <c r="G139" t="str">
        <f t="shared" ca="1" si="15"/>
        <v>W:\Shared With Me\Clientes\Jettax\03 2024\NFS 07\NOTAS\JETTAX\yabiku_filial_l3_780759\nfts</v>
      </c>
      <c r="H139" t="str">
        <f t="shared" ca="1" si="19"/>
        <v>W:\Shared With Me\Clientes\Jettax\03 2024\NFS 07\NOTAS\JETTAX\yabiku_filial_l3_780759\guias</v>
      </c>
      <c r="I139" t="str">
        <f t="shared" ca="1" si="16"/>
        <v>W:\Shared With Me\Clientes\Yabiku Materiais (filial 01) L3\2024\Fiscal\3_Março\Arquivos XML</v>
      </c>
      <c r="J139" t="str">
        <f t="shared" ca="1" si="20"/>
        <v>W:\Shared With Me\Clientes\Yabiku Materiais (filial 01) L3\2024\Fiscal\3_Março\Tributos</v>
      </c>
      <c r="K139" t="s">
        <v>781</v>
      </c>
    </row>
    <row r="140" spans="1:11" x14ac:dyDescent="0.3">
      <c r="A140" t="s">
        <v>251</v>
      </c>
      <c r="B140" t="s">
        <v>168</v>
      </c>
      <c r="C140" s="2" t="s">
        <v>265</v>
      </c>
      <c r="D140" t="str">
        <f t="shared" ca="1" si="17"/>
        <v>03 Março</v>
      </c>
      <c r="E140" t="str">
        <f t="shared" ca="1" si="18"/>
        <v>3_Março</v>
      </c>
      <c r="F140" t="str">
        <f t="shared" ca="1" si="14"/>
        <v>W:\Shared With Me\Clientes\Jettax\03 2024\NFS 07\NOTAS\JETTAX\yabiku_filial_l6_780787\notas</v>
      </c>
      <c r="G140" t="str">
        <f t="shared" ca="1" si="15"/>
        <v>W:\Shared With Me\Clientes\Jettax\03 2024\NFS 07\NOTAS\JETTAX\yabiku_filial_l6_780787\nfts</v>
      </c>
      <c r="H140" t="str">
        <f t="shared" ca="1" si="19"/>
        <v>W:\Shared With Me\Clientes\Jettax\03 2024\NFS 07\NOTAS\JETTAX\yabiku_filial_l6_780787\guias</v>
      </c>
      <c r="I140" t="str">
        <f t="shared" ca="1" si="16"/>
        <v>W:\Shared With Me\Clientes\Yabiku Materiais (filial 02) L6\2024\Fiscal\3_Março\Arquivos XML</v>
      </c>
      <c r="J140" t="str">
        <f t="shared" ca="1" si="20"/>
        <v>W:\Shared With Me\Clientes\Yabiku Materiais (filial 02) L6\2024\Fiscal\3_Março\Tributos</v>
      </c>
      <c r="K140" t="s">
        <v>781</v>
      </c>
    </row>
    <row r="141" spans="1:11" x14ac:dyDescent="0.3">
      <c r="A141" t="s">
        <v>249</v>
      </c>
      <c r="B141" t="s">
        <v>170</v>
      </c>
      <c r="C141" s="2" t="s">
        <v>265</v>
      </c>
      <c r="D141" t="str">
        <f t="shared" ca="1" si="17"/>
        <v>03 Março</v>
      </c>
      <c r="E141" t="str">
        <f t="shared" ca="1" si="18"/>
        <v>3_Março</v>
      </c>
      <c r="F141" t="str">
        <f t="shared" ca="1" si="14"/>
        <v>W:\Shared With Me\Clientes\Jettax\03 2024\NFS 07\NOTAS\JETTAX\yabiku_filial_l2_780833\notas</v>
      </c>
      <c r="G141" t="str">
        <f t="shared" ca="1" si="15"/>
        <v>W:\Shared With Me\Clientes\Jettax\03 2024\NFS 07\NOTAS\JETTAX\yabiku_filial_l2_780833\nfts</v>
      </c>
      <c r="H141" t="str">
        <f t="shared" ca="1" si="19"/>
        <v>W:\Shared With Me\Clientes\Jettax\03 2024\NFS 07\NOTAS\JETTAX\yabiku_filial_l2_780833\guias</v>
      </c>
      <c r="I141" t="str">
        <f t="shared" ca="1" si="16"/>
        <v>W:\Shared With Me\Clientes\Yabiku Materiais (filial 04) L2\2024\Fiscal\3_Março\Arquivos XML</v>
      </c>
      <c r="J141" t="str">
        <f t="shared" ca="1" si="20"/>
        <v>W:\Shared With Me\Clientes\Yabiku Materiais (filial 04) L2\2024\Fiscal\3_Março\Tributos</v>
      </c>
      <c r="K141" t="s">
        <v>781</v>
      </c>
    </row>
    <row r="142" spans="1:11" x14ac:dyDescent="0.3">
      <c r="A142" t="s">
        <v>252</v>
      </c>
      <c r="B142" t="s">
        <v>171</v>
      </c>
      <c r="C142" s="2" t="s">
        <v>265</v>
      </c>
      <c r="D142" t="str">
        <f t="shared" ca="1" si="17"/>
        <v>03 Março</v>
      </c>
      <c r="E142" t="str">
        <f t="shared" ca="1" si="18"/>
        <v>3_Março</v>
      </c>
      <c r="F142" t="str">
        <f t="shared" ca="1" si="14"/>
        <v>W:\Shared With Me\Clientes\Jettax\03 2024\NFS 07\NOTAS\JETTAX\yabiku_filial_l8_780832\notas</v>
      </c>
      <c r="G142" t="str">
        <f t="shared" ca="1" si="15"/>
        <v>W:\Shared With Me\Clientes\Jettax\03 2024\NFS 07\NOTAS\JETTAX\yabiku_filial_l8_780832\nfts</v>
      </c>
      <c r="H142" t="str">
        <f t="shared" ca="1" si="19"/>
        <v>W:\Shared With Me\Clientes\Jettax\03 2024\NFS 07\NOTAS\JETTAX\yabiku_filial_l8_780832\guias</v>
      </c>
      <c r="I142" t="str">
        <f t="shared" ca="1" si="16"/>
        <v>W:\Shared With Me\Clientes\Yabiku Materiais (filial 05) L8\2024\Fiscal\3_Março\Arquivos XML</v>
      </c>
      <c r="J142" t="str">
        <f t="shared" ca="1" si="20"/>
        <v>W:\Shared With Me\Clientes\Yabiku Materiais (filial 05) L8\2024\Fiscal\3_Março\Tributos</v>
      </c>
      <c r="K142" t="s">
        <v>781</v>
      </c>
    </row>
    <row r="143" spans="1:11" x14ac:dyDescent="0.3">
      <c r="A143" t="s">
        <v>253</v>
      </c>
      <c r="B143" t="s">
        <v>172</v>
      </c>
      <c r="C143" s="2" t="s">
        <v>265</v>
      </c>
      <c r="D143" t="str">
        <f t="shared" ca="1" si="17"/>
        <v>03 Março</v>
      </c>
      <c r="E143" t="str">
        <f t="shared" ca="1" si="18"/>
        <v>3_Março</v>
      </c>
      <c r="F143" t="str">
        <f t="shared" ca="1" si="14"/>
        <v>W:\Shared With Me\Clientes\Jettax\03 2024\NFS 07\NOTAS\JETTAX\yabiku_matriz_780727\notas</v>
      </c>
      <c r="G143" t="str">
        <f t="shared" ca="1" si="15"/>
        <v>W:\Shared With Me\Clientes\Jettax\03 2024\NFS 07\NOTAS\JETTAX\yabiku_matriz_780727\nfts</v>
      </c>
      <c r="H143" t="str">
        <f t="shared" ca="1" si="19"/>
        <v>W:\Shared With Me\Clientes\Jettax\03 2024\NFS 07\NOTAS\JETTAX\yabiku_matriz_780727\guias</v>
      </c>
      <c r="I143" t="str">
        <f t="shared" ca="1" si="16"/>
        <v>W:\Shared With Me\Clientes\Yabiku Materiais (matriz) L1\2024\Fiscal\3_Março\Arquivos XML</v>
      </c>
      <c r="J143" t="str">
        <f t="shared" ca="1" si="20"/>
        <v>W:\Shared With Me\Clientes\Yabiku Materiais (matriz) L1\2024\Fiscal\3_Março\Tributos</v>
      </c>
      <c r="K143" t="s">
        <v>781</v>
      </c>
    </row>
    <row r="144" spans="1:11" x14ac:dyDescent="0.3">
      <c r="A144" t="s">
        <v>279</v>
      </c>
      <c r="B144" t="s">
        <v>90</v>
      </c>
      <c r="C144" s="2" t="s">
        <v>278</v>
      </c>
      <c r="D144" t="str">
        <f t="shared" ca="1" si="17"/>
        <v>03 Março</v>
      </c>
      <c r="E144" t="str">
        <f t="shared" ca="1" si="18"/>
        <v>3_Março</v>
      </c>
      <c r="F144" t="str">
        <f t="shared" ca="1" si="14"/>
        <v>W:\Shared With Me\Clientes\Jettax\03 2024\NFS 08\NOTAS\JETTAX\leve_agora_comercio_e_distribuicao_de_780838\notas</v>
      </c>
      <c r="G144" t="str">
        <f t="shared" ca="1" si="15"/>
        <v>W:\Shared With Me\Clientes\Jettax\03 2024\NFS 08\NOTAS\JETTAX\leve_agora_comercio_e_distribuicao_de_780838\nfts</v>
      </c>
      <c r="H144" t="str">
        <f t="shared" ca="1" si="19"/>
        <v>W:\Shared With Me\Clientes\Jettax\03 2024\NFS 08\NOTAS\JETTAX\leve_agora_comercio_e_distribuicao_de_780838\guias</v>
      </c>
      <c r="I144" t="str">
        <f t="shared" ca="1" si="16"/>
        <v>W:\Shared With Me\Clientes\Leve Agora\2024\Fiscal\3_Março\Arquivos XML</v>
      </c>
      <c r="J144" t="str">
        <f t="shared" ca="1" si="20"/>
        <v>W:\Shared With Me\Clientes\Leve Agora\2024\Fiscal\3_Março\Tributos</v>
      </c>
      <c r="K144" t="s">
        <v>781</v>
      </c>
    </row>
    <row r="145" spans="1:11" x14ac:dyDescent="0.3">
      <c r="A145" t="s">
        <v>276</v>
      </c>
      <c r="B145" t="s">
        <v>140</v>
      </c>
      <c r="C145" s="2" t="s">
        <v>278</v>
      </c>
      <c r="D145" t="str">
        <f t="shared" ca="1" si="17"/>
        <v>03 Março</v>
      </c>
      <c r="E145" t="str">
        <f t="shared" ca="1" si="18"/>
        <v>3_Março</v>
      </c>
      <c r="F145" t="str">
        <f t="shared" ca="1" si="14"/>
        <v>W:\Shared With Me\Clientes\Jettax\03 2024\NFS 08\NOTAS\JETTAX\sisnac_matriz_780752\notas</v>
      </c>
      <c r="G145" t="str">
        <f t="shared" ca="1" si="15"/>
        <v>W:\Shared With Me\Clientes\Jettax\03 2024\NFS 08\NOTAS\JETTAX\sisnac_matriz_780752\nfts</v>
      </c>
      <c r="H145" t="str">
        <f t="shared" ca="1" si="19"/>
        <v>W:\Shared With Me\Clientes\Jettax\03 2024\NFS 08\NOTAS\JETTAX\sisnac_matriz_780752\guias</v>
      </c>
      <c r="I145" t="str">
        <f t="shared" ca="1" si="16"/>
        <v>W:\Shared With Me\Clientes\Sisnac\2024\Fiscal\3_Março\Arquivos XML</v>
      </c>
      <c r="J145" t="str">
        <f t="shared" ca="1" si="20"/>
        <v>W:\Shared With Me\Clientes\Sisnac\2024\Fiscal\3_Março\Tributos</v>
      </c>
      <c r="K145" t="s">
        <v>781</v>
      </c>
    </row>
    <row r="146" spans="1:11" x14ac:dyDescent="0.3">
      <c r="A146" t="s">
        <v>254</v>
      </c>
      <c r="B146" t="s">
        <v>1</v>
      </c>
      <c r="C146" s="2" t="s">
        <v>262</v>
      </c>
      <c r="D146" t="str">
        <f t="shared" ca="1" si="17"/>
        <v>03 Março</v>
      </c>
      <c r="E146" t="str">
        <f t="shared" ca="1" si="18"/>
        <v>3_Março</v>
      </c>
      <c r="F146" t="str">
        <f t="shared" ca="1" si="14"/>
        <v>W:\Shared With Me\Clientes\Jettax\03 2024\NFS 11\NOTAS\JETTAX\8fs_corretora_de_beneficios_e_seguros_780815\notas</v>
      </c>
      <c r="G146" t="str">
        <f t="shared" ca="1" si="15"/>
        <v>W:\Shared With Me\Clientes\Jettax\03 2024\NFS 11\NOTAS\JETTAX\8fs_corretora_de_beneficios_e_seguros_780815\nfts</v>
      </c>
      <c r="H146" t="str">
        <f t="shared" ca="1" si="19"/>
        <v>W:\Shared With Me\Clientes\Jettax\03 2024\NFS 11\NOTAS\JETTAX\8fs_corretora_de_beneficios_e_seguros_780815\guias</v>
      </c>
      <c r="I146" t="str">
        <f t="shared" ca="1" si="16"/>
        <v>W:\Shared With Me\Clientes\8FS\2024\Fiscal\3_Março\Arquivos XML</v>
      </c>
      <c r="J146" t="str">
        <f t="shared" ca="1" si="20"/>
        <v>W:\Shared With Me\Clientes\8FS\2024\Fiscal\3_Março\Tributos</v>
      </c>
      <c r="K146" t="s">
        <v>781</v>
      </c>
    </row>
    <row r="147" spans="1:11" x14ac:dyDescent="0.3">
      <c r="A147" t="s">
        <v>255</v>
      </c>
      <c r="B147" t="s">
        <v>62</v>
      </c>
      <c r="C147" s="2" t="s">
        <v>262</v>
      </c>
      <c r="D147" t="str">
        <f t="shared" ca="1" si="17"/>
        <v>03 Março</v>
      </c>
      <c r="E147" t="str">
        <f t="shared" ca="1" si="18"/>
        <v>3_Março</v>
      </c>
      <c r="F147" t="str">
        <f t="shared" ca="1" si="14"/>
        <v>W:\Shared With Me\Clientes\Jettax\03 2024\NFS 11\NOTAS\JETTAX\gabriela_castro_fisioterapeuta_ltda_780828\notas</v>
      </c>
      <c r="G147" t="str">
        <f t="shared" ca="1" si="15"/>
        <v>W:\Shared With Me\Clientes\Jettax\03 2024\NFS 11\NOTAS\JETTAX\gabriela_castro_fisioterapeuta_ltda_780828\nfts</v>
      </c>
      <c r="H147" t="str">
        <f t="shared" ca="1" si="19"/>
        <v>W:\Shared With Me\Clientes\Jettax\03 2024\NFS 11\NOTAS\JETTAX\gabriela_castro_fisioterapeuta_ltda_780828\guias</v>
      </c>
      <c r="I147" t="str">
        <f t="shared" ca="1" si="16"/>
        <v>W:\Shared With Me\Clientes\Gabriela Castro\2024\Fiscal\3_Março\Arquivos XML</v>
      </c>
      <c r="J147" t="str">
        <f t="shared" ca="1" si="20"/>
        <v>W:\Shared With Me\Clientes\Gabriela Castro\2024\Fiscal\3_Março\Tributos</v>
      </c>
      <c r="K147" t="s">
        <v>781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9E1F-2142-4691-8D41-EE528E92F81F}">
  <dimension ref="A1:D180"/>
  <sheetViews>
    <sheetView topLeftCell="A154" workbookViewId="0">
      <selection activeCell="B153" sqref="B153:B180"/>
    </sheetView>
  </sheetViews>
  <sheetFormatPr defaultRowHeight="14.4" x14ac:dyDescent="0.3"/>
  <cols>
    <col min="1" max="1" width="52.109375" customWidth="1"/>
    <col min="2" max="2" width="76.88671875" customWidth="1"/>
    <col min="3" max="3" width="35.6640625" bestFit="1" customWidth="1"/>
    <col min="4" max="4" width="25.5546875" style="2" customWidth="1"/>
  </cols>
  <sheetData>
    <row r="1" spans="1:4" x14ac:dyDescent="0.3">
      <c r="A1" s="6" t="s">
        <v>486</v>
      </c>
      <c r="B1" s="6" t="s">
        <v>487</v>
      </c>
      <c r="C1" s="7" t="s">
        <v>539</v>
      </c>
      <c r="D1" s="8" t="s">
        <v>260</v>
      </c>
    </row>
    <row r="2" spans="1:4" x14ac:dyDescent="0.3">
      <c r="A2" s="4" t="s">
        <v>388</v>
      </c>
      <c r="B2" t="s">
        <v>488</v>
      </c>
      <c r="C2" s="5" t="s">
        <v>5</v>
      </c>
      <c r="D2" s="9" t="s">
        <v>540</v>
      </c>
    </row>
    <row r="3" spans="1:4" x14ac:dyDescent="0.3">
      <c r="A3" s="4" t="s">
        <v>390</v>
      </c>
      <c r="B3" t="s">
        <v>772</v>
      </c>
      <c r="C3" s="5" t="s">
        <v>6</v>
      </c>
      <c r="D3" s="9" t="s">
        <v>540</v>
      </c>
    </row>
    <row r="4" spans="1:4" x14ac:dyDescent="0.3">
      <c r="A4" s="4" t="s">
        <v>394</v>
      </c>
      <c r="B4" t="s">
        <v>492</v>
      </c>
      <c r="C4" s="5" t="s">
        <v>12</v>
      </c>
      <c r="D4" s="9" t="s">
        <v>540</v>
      </c>
    </row>
    <row r="5" spans="1:4" x14ac:dyDescent="0.3">
      <c r="A5" s="4" t="s">
        <v>395</v>
      </c>
      <c r="B5" t="s">
        <v>493</v>
      </c>
      <c r="C5" s="5" t="s">
        <v>15</v>
      </c>
      <c r="D5" s="9" t="s">
        <v>540</v>
      </c>
    </row>
    <row r="6" spans="1:4" x14ac:dyDescent="0.3">
      <c r="A6" s="4" t="s">
        <v>396</v>
      </c>
      <c r="B6" t="s">
        <v>495</v>
      </c>
      <c r="C6" s="5" t="s">
        <v>17</v>
      </c>
      <c r="D6" s="9" t="s">
        <v>540</v>
      </c>
    </row>
    <row r="7" spans="1:4" x14ac:dyDescent="0.3">
      <c r="A7" s="4" t="s">
        <v>398</v>
      </c>
      <c r="B7" t="s">
        <v>496</v>
      </c>
      <c r="C7" s="5" t="s">
        <v>18</v>
      </c>
      <c r="D7" s="9" t="s">
        <v>540</v>
      </c>
    </row>
    <row r="8" spans="1:4" x14ac:dyDescent="0.3">
      <c r="A8" s="4" t="s">
        <v>397</v>
      </c>
      <c r="B8" t="s">
        <v>497</v>
      </c>
      <c r="C8" s="5" t="s">
        <v>18</v>
      </c>
      <c r="D8" s="9" t="s">
        <v>540</v>
      </c>
    </row>
    <row r="9" spans="1:4" x14ac:dyDescent="0.3">
      <c r="A9" s="4" t="s">
        <v>399</v>
      </c>
      <c r="B9" t="s">
        <v>498</v>
      </c>
      <c r="C9" s="5" t="s">
        <v>19</v>
      </c>
      <c r="D9" s="9" t="s">
        <v>540</v>
      </c>
    </row>
    <row r="10" spans="1:4" x14ac:dyDescent="0.3">
      <c r="A10" s="4" t="s">
        <v>402</v>
      </c>
      <c r="B10" t="s">
        <v>500</v>
      </c>
      <c r="C10" s="5" t="s">
        <v>22</v>
      </c>
      <c r="D10" s="9" t="s">
        <v>540</v>
      </c>
    </row>
    <row r="11" spans="1:4" x14ac:dyDescent="0.3">
      <c r="A11" s="4" t="s">
        <v>403</v>
      </c>
      <c r="B11" t="s">
        <v>501</v>
      </c>
      <c r="C11" s="5" t="s">
        <v>23</v>
      </c>
      <c r="D11" s="9" t="s">
        <v>540</v>
      </c>
    </row>
    <row r="12" spans="1:4" x14ac:dyDescent="0.3">
      <c r="A12" s="4" t="s">
        <v>404</v>
      </c>
      <c r="B12" t="s">
        <v>502</v>
      </c>
      <c r="C12" s="5" t="s">
        <v>24</v>
      </c>
      <c r="D12" s="9" t="s">
        <v>540</v>
      </c>
    </row>
    <row r="13" spans="1:4" x14ac:dyDescent="0.3">
      <c r="A13" s="4" t="s">
        <v>466</v>
      </c>
      <c r="B13" t="s">
        <v>506</v>
      </c>
      <c r="C13" s="5" t="s">
        <v>34</v>
      </c>
      <c r="D13" s="9" t="s">
        <v>540</v>
      </c>
    </row>
    <row r="14" spans="1:4" x14ac:dyDescent="0.3">
      <c r="A14" s="4" t="s">
        <v>465</v>
      </c>
      <c r="B14" t="s">
        <v>507</v>
      </c>
      <c r="C14" s="5" t="s">
        <v>34</v>
      </c>
      <c r="D14" s="9" t="s">
        <v>540</v>
      </c>
    </row>
    <row r="15" spans="1:4" x14ac:dyDescent="0.3">
      <c r="A15" s="4" t="s">
        <v>407</v>
      </c>
      <c r="B15" t="s">
        <v>508</v>
      </c>
      <c r="C15" s="5" t="s">
        <v>36</v>
      </c>
      <c r="D15" s="9" t="s">
        <v>540</v>
      </c>
    </row>
    <row r="16" spans="1:4" x14ac:dyDescent="0.3">
      <c r="A16" s="4" t="s">
        <v>408</v>
      </c>
      <c r="B16" t="s">
        <v>509</v>
      </c>
      <c r="C16" s="5" t="s">
        <v>38</v>
      </c>
      <c r="D16" s="9" t="s">
        <v>540</v>
      </c>
    </row>
    <row r="17" spans="1:4" x14ac:dyDescent="0.3">
      <c r="A17" s="4" t="s">
        <v>411</v>
      </c>
      <c r="B17" t="s">
        <v>510</v>
      </c>
      <c r="C17" s="5" t="s">
        <v>43</v>
      </c>
      <c r="D17" s="9" t="s">
        <v>540</v>
      </c>
    </row>
    <row r="18" spans="1:4" x14ac:dyDescent="0.3">
      <c r="A18" s="4" t="s">
        <v>412</v>
      </c>
      <c r="B18" t="s">
        <v>511</v>
      </c>
      <c r="C18" s="5" t="s">
        <v>44</v>
      </c>
      <c r="D18" s="9" t="s">
        <v>540</v>
      </c>
    </row>
    <row r="19" spans="1:4" x14ac:dyDescent="0.3">
      <c r="A19" s="4" t="s">
        <v>393</v>
      </c>
      <c r="B19" t="s">
        <v>491</v>
      </c>
      <c r="C19" s="5" t="s">
        <v>45</v>
      </c>
      <c r="D19" s="9" t="s">
        <v>540</v>
      </c>
    </row>
    <row r="20" spans="1:4" x14ac:dyDescent="0.3">
      <c r="A20" s="4" t="s">
        <v>418</v>
      </c>
      <c r="B20" t="s">
        <v>513</v>
      </c>
      <c r="C20" s="5" t="s">
        <v>65</v>
      </c>
      <c r="D20" s="9" t="s">
        <v>540</v>
      </c>
    </row>
    <row r="21" spans="1:4" x14ac:dyDescent="0.3">
      <c r="A21" s="4" t="s">
        <v>448</v>
      </c>
      <c r="B21" t="s">
        <v>532</v>
      </c>
      <c r="C21" s="5" t="s">
        <v>71</v>
      </c>
      <c r="D21" s="9" t="s">
        <v>540</v>
      </c>
    </row>
    <row r="22" spans="1:4" x14ac:dyDescent="0.3">
      <c r="A22" s="4" t="s">
        <v>423</v>
      </c>
      <c r="B22" t="s">
        <v>515</v>
      </c>
      <c r="C22" s="5" t="s">
        <v>80</v>
      </c>
      <c r="D22" s="9" t="s">
        <v>540</v>
      </c>
    </row>
    <row r="23" spans="1:4" x14ac:dyDescent="0.3">
      <c r="A23" s="4" t="s">
        <v>425</v>
      </c>
      <c r="B23" t="s">
        <v>516</v>
      </c>
      <c r="C23" s="5" t="s">
        <v>83</v>
      </c>
      <c r="D23" s="9" t="s">
        <v>540</v>
      </c>
    </row>
    <row r="24" spans="1:4" x14ac:dyDescent="0.3">
      <c r="A24" s="4" t="s">
        <v>426</v>
      </c>
      <c r="B24" t="s">
        <v>517</v>
      </c>
      <c r="C24" s="5" t="s">
        <v>86</v>
      </c>
      <c r="D24" s="9" t="s">
        <v>540</v>
      </c>
    </row>
    <row r="25" spans="1:4" x14ac:dyDescent="0.3">
      <c r="A25" s="4" t="s">
        <v>428</v>
      </c>
      <c r="B25" t="s">
        <v>773</v>
      </c>
      <c r="C25" s="5" t="s">
        <v>92</v>
      </c>
      <c r="D25" s="9" t="s">
        <v>540</v>
      </c>
    </row>
    <row r="26" spans="1:4" x14ac:dyDescent="0.3">
      <c r="A26" s="4" t="s">
        <v>430</v>
      </c>
      <c r="B26" t="s">
        <v>518</v>
      </c>
      <c r="C26" s="5" t="s">
        <v>99</v>
      </c>
      <c r="D26" s="9" t="s">
        <v>540</v>
      </c>
    </row>
    <row r="27" spans="1:4" x14ac:dyDescent="0.3">
      <c r="A27" s="4" t="s">
        <v>432</v>
      </c>
      <c r="B27" t="s">
        <v>519</v>
      </c>
      <c r="C27" s="5" t="s">
        <v>101</v>
      </c>
      <c r="D27" s="9" t="s">
        <v>540</v>
      </c>
    </row>
    <row r="28" spans="1:4" x14ac:dyDescent="0.3">
      <c r="A28" s="4" t="s">
        <v>433</v>
      </c>
      <c r="B28" t="s">
        <v>520</v>
      </c>
      <c r="C28" s="5" t="s">
        <v>102</v>
      </c>
      <c r="D28" s="9" t="s">
        <v>540</v>
      </c>
    </row>
    <row r="29" spans="1:4" x14ac:dyDescent="0.3">
      <c r="A29" s="4" t="s">
        <v>434</v>
      </c>
      <c r="B29" t="s">
        <v>521</v>
      </c>
      <c r="C29" s="5" t="s">
        <v>103</v>
      </c>
      <c r="D29" s="9" t="s">
        <v>540</v>
      </c>
    </row>
    <row r="30" spans="1:4" x14ac:dyDescent="0.3">
      <c r="A30" s="4" t="s">
        <v>437</v>
      </c>
      <c r="B30" t="s">
        <v>525</v>
      </c>
      <c r="C30" s="5" t="s">
        <v>112</v>
      </c>
      <c r="D30" s="9" t="s">
        <v>540</v>
      </c>
    </row>
    <row r="31" spans="1:4" x14ac:dyDescent="0.3">
      <c r="A31" s="4" t="s">
        <v>443</v>
      </c>
      <c r="B31" t="s">
        <v>777</v>
      </c>
      <c r="C31" s="5" t="s">
        <v>127</v>
      </c>
      <c r="D31" s="9" t="s">
        <v>540</v>
      </c>
    </row>
    <row r="32" spans="1:4" x14ac:dyDescent="0.3">
      <c r="A32" s="4" t="s">
        <v>444</v>
      </c>
      <c r="B32" t="s">
        <v>529</v>
      </c>
      <c r="C32" s="5" t="s">
        <v>129</v>
      </c>
      <c r="D32" s="9" t="s">
        <v>540</v>
      </c>
    </row>
    <row r="33" spans="1:4" x14ac:dyDescent="0.3">
      <c r="A33" s="4" t="s">
        <v>446</v>
      </c>
      <c r="B33" t="s">
        <v>530</v>
      </c>
      <c r="C33" s="5" t="s">
        <v>130</v>
      </c>
      <c r="D33" s="9" t="s">
        <v>540</v>
      </c>
    </row>
    <row r="34" spans="1:4" x14ac:dyDescent="0.3">
      <c r="A34" s="4" t="s">
        <v>447</v>
      </c>
      <c r="B34" t="s">
        <v>531</v>
      </c>
      <c r="C34" s="5" t="s">
        <v>132</v>
      </c>
      <c r="D34" s="9" t="s">
        <v>540</v>
      </c>
    </row>
    <row r="35" spans="1:4" x14ac:dyDescent="0.3">
      <c r="A35" s="4" t="s">
        <v>453</v>
      </c>
      <c r="B35" t="s">
        <v>535</v>
      </c>
      <c r="C35" s="5" t="s">
        <v>156</v>
      </c>
      <c r="D35" s="9" t="s">
        <v>540</v>
      </c>
    </row>
    <row r="36" spans="1:4" x14ac:dyDescent="0.3">
      <c r="A36" s="4" t="s">
        <v>454</v>
      </c>
      <c r="B36" t="s">
        <v>536</v>
      </c>
      <c r="C36" s="5" t="s">
        <v>157</v>
      </c>
      <c r="D36" s="9" t="s">
        <v>540</v>
      </c>
    </row>
    <row r="37" spans="1:4" x14ac:dyDescent="0.3">
      <c r="A37" s="4" t="s">
        <v>460</v>
      </c>
      <c r="B37" t="s">
        <v>537</v>
      </c>
      <c r="C37" s="5" t="s">
        <v>163</v>
      </c>
      <c r="D37" s="9" t="s">
        <v>540</v>
      </c>
    </row>
    <row r="38" spans="1:4" x14ac:dyDescent="0.3">
      <c r="A38" s="4" t="s">
        <v>462</v>
      </c>
      <c r="B38" t="s">
        <v>538</v>
      </c>
      <c r="C38" s="5" t="s">
        <v>169</v>
      </c>
      <c r="D38" s="9" t="s">
        <v>540</v>
      </c>
    </row>
    <row r="39" spans="1:4" x14ac:dyDescent="0.3">
      <c r="A39" s="4" t="s">
        <v>381</v>
      </c>
      <c r="B39" t="s">
        <v>280</v>
      </c>
      <c r="C39" s="5" t="s">
        <v>0</v>
      </c>
      <c r="D39" s="9" t="s">
        <v>261</v>
      </c>
    </row>
    <row r="40" spans="1:4" x14ac:dyDescent="0.3">
      <c r="A40" s="4" t="s">
        <v>320</v>
      </c>
      <c r="B40" t="s">
        <v>179</v>
      </c>
      <c r="C40" s="5" t="e">
        <f>VLOOKUP(B40,Jettax!A:B,2,0)</f>
        <v>#N/A</v>
      </c>
      <c r="D40" s="9" t="s">
        <v>261</v>
      </c>
    </row>
    <row r="41" spans="1:4" x14ac:dyDescent="0.3">
      <c r="A41" s="4" t="s">
        <v>330</v>
      </c>
      <c r="B41" t="s">
        <v>178</v>
      </c>
      <c r="C41" s="5" t="e">
        <f>VLOOKUP(B41,Jettax!A:B,2,0)</f>
        <v>#N/A</v>
      </c>
      <c r="D41" s="9" t="s">
        <v>261</v>
      </c>
    </row>
    <row r="42" spans="1:4" x14ac:dyDescent="0.3">
      <c r="A42" s="4" t="s">
        <v>387</v>
      </c>
      <c r="B42" t="s">
        <v>177</v>
      </c>
      <c r="C42" s="5" t="s">
        <v>4</v>
      </c>
      <c r="D42" s="9" t="s">
        <v>261</v>
      </c>
    </row>
    <row r="43" spans="1:4" x14ac:dyDescent="0.3">
      <c r="A43" s="4" t="s">
        <v>389</v>
      </c>
      <c r="B43" t="s">
        <v>176</v>
      </c>
      <c r="C43" s="5" t="s">
        <v>5</v>
      </c>
      <c r="D43" s="9" t="s">
        <v>261</v>
      </c>
    </row>
    <row r="44" spans="1:4" x14ac:dyDescent="0.3">
      <c r="A44" s="4" t="s">
        <v>468</v>
      </c>
      <c r="B44" t="s">
        <v>281</v>
      </c>
      <c r="C44" s="5" t="s">
        <v>7</v>
      </c>
      <c r="D44" s="9" t="s">
        <v>261</v>
      </c>
    </row>
    <row r="45" spans="1:4" x14ac:dyDescent="0.3">
      <c r="A45" s="4" t="s">
        <v>355</v>
      </c>
      <c r="B45" t="s">
        <v>180</v>
      </c>
      <c r="C45" s="5" t="s">
        <v>8</v>
      </c>
      <c r="D45" s="9" t="s">
        <v>261</v>
      </c>
    </row>
    <row r="46" spans="1:4" x14ac:dyDescent="0.3">
      <c r="A46" s="4" t="s">
        <v>391</v>
      </c>
      <c r="B46" t="s">
        <v>489</v>
      </c>
      <c r="C46" s="5" t="s">
        <v>9</v>
      </c>
      <c r="D46" s="9" t="s">
        <v>261</v>
      </c>
    </row>
    <row r="47" spans="1:4" x14ac:dyDescent="0.3">
      <c r="A47" s="4" t="s">
        <v>392</v>
      </c>
      <c r="B47" t="s">
        <v>490</v>
      </c>
      <c r="C47" s="5" t="s">
        <v>9</v>
      </c>
      <c r="D47" s="9" t="s">
        <v>261</v>
      </c>
    </row>
    <row r="48" spans="1:4" x14ac:dyDescent="0.3">
      <c r="A48" s="4" t="s">
        <v>365</v>
      </c>
      <c r="B48" t="s">
        <v>181</v>
      </c>
      <c r="C48" s="5" t="s">
        <v>11</v>
      </c>
      <c r="D48" s="9" t="s">
        <v>261</v>
      </c>
    </row>
    <row r="49" spans="1:4" x14ac:dyDescent="0.3">
      <c r="A49" s="4" t="s">
        <v>364</v>
      </c>
      <c r="B49" t="s">
        <v>183</v>
      </c>
      <c r="C49" s="5" t="s">
        <v>16</v>
      </c>
      <c r="D49" s="9" t="s">
        <v>261</v>
      </c>
    </row>
    <row r="50" spans="1:4" x14ac:dyDescent="0.3">
      <c r="A50" s="4" t="s">
        <v>400</v>
      </c>
      <c r="B50" t="s">
        <v>184</v>
      </c>
      <c r="C50" s="5" t="s">
        <v>20</v>
      </c>
      <c r="D50" s="9" t="s">
        <v>261</v>
      </c>
    </row>
    <row r="51" spans="1:4" x14ac:dyDescent="0.3">
      <c r="A51" s="4" t="s">
        <v>401</v>
      </c>
      <c r="B51" t="s">
        <v>499</v>
      </c>
      <c r="C51" s="5" t="s">
        <v>21</v>
      </c>
      <c r="D51" s="9" t="s">
        <v>261</v>
      </c>
    </row>
    <row r="52" spans="1:4" x14ac:dyDescent="0.3">
      <c r="A52" s="4" t="s">
        <v>367</v>
      </c>
      <c r="B52" t="s">
        <v>503</v>
      </c>
      <c r="C52" s="5" t="s">
        <v>26</v>
      </c>
      <c r="D52" s="9" t="s">
        <v>261</v>
      </c>
    </row>
    <row r="53" spans="1:4" x14ac:dyDescent="0.3">
      <c r="A53" s="4" t="s">
        <v>479</v>
      </c>
      <c r="B53" t="s">
        <v>185</v>
      </c>
      <c r="C53" s="5" t="s">
        <v>30</v>
      </c>
      <c r="D53" s="9" t="s">
        <v>261</v>
      </c>
    </row>
    <row r="54" spans="1:4" x14ac:dyDescent="0.3">
      <c r="A54" s="4" t="s">
        <v>369</v>
      </c>
      <c r="B54" t="s">
        <v>282</v>
      </c>
      <c r="C54" s="5" t="s">
        <v>32</v>
      </c>
      <c r="D54" s="9" t="s">
        <v>261</v>
      </c>
    </row>
    <row r="55" spans="1:4" x14ac:dyDescent="0.3">
      <c r="A55" s="4" t="s">
        <v>406</v>
      </c>
      <c r="B55" t="s">
        <v>283</v>
      </c>
      <c r="C55" s="5" t="s">
        <v>32</v>
      </c>
      <c r="D55" s="9" t="s">
        <v>261</v>
      </c>
    </row>
    <row r="56" spans="1:4" x14ac:dyDescent="0.3">
      <c r="A56" s="4" t="s">
        <v>329</v>
      </c>
      <c r="B56" t="s">
        <v>186</v>
      </c>
      <c r="C56" s="5" t="s">
        <v>35</v>
      </c>
      <c r="D56" s="9" t="s">
        <v>261</v>
      </c>
    </row>
    <row r="57" spans="1:4" x14ac:dyDescent="0.3">
      <c r="A57" s="4" t="s">
        <v>375</v>
      </c>
      <c r="B57" t="s">
        <v>187</v>
      </c>
      <c r="C57" s="5" t="s">
        <v>37</v>
      </c>
      <c r="D57" s="9" t="s">
        <v>261</v>
      </c>
    </row>
    <row r="58" spans="1:4" x14ac:dyDescent="0.3">
      <c r="A58" s="4" t="s">
        <v>409</v>
      </c>
      <c r="B58" t="s">
        <v>190</v>
      </c>
      <c r="C58" s="5" t="s">
        <v>39</v>
      </c>
      <c r="D58" s="9" t="s">
        <v>261</v>
      </c>
    </row>
    <row r="59" spans="1:4" x14ac:dyDescent="0.3">
      <c r="A59" s="4" t="s">
        <v>312</v>
      </c>
      <c r="B59" t="s">
        <v>767</v>
      </c>
      <c r="C59" s="5" t="s">
        <v>40</v>
      </c>
      <c r="D59" s="9" t="s">
        <v>261</v>
      </c>
    </row>
    <row r="60" spans="1:4" x14ac:dyDescent="0.3">
      <c r="A60" s="4" t="s">
        <v>371</v>
      </c>
      <c r="B60" t="s">
        <v>188</v>
      </c>
      <c r="C60" s="5" t="s">
        <v>41</v>
      </c>
      <c r="D60" s="9" t="s">
        <v>261</v>
      </c>
    </row>
    <row r="61" spans="1:4" x14ac:dyDescent="0.3">
      <c r="A61" s="4" t="s">
        <v>310</v>
      </c>
      <c r="B61" t="s">
        <v>189</v>
      </c>
      <c r="C61" s="5" t="s">
        <v>48</v>
      </c>
      <c r="D61" s="9" t="s">
        <v>261</v>
      </c>
    </row>
    <row r="62" spans="1:4" x14ac:dyDescent="0.3">
      <c r="A62" s="4" t="s">
        <v>413</v>
      </c>
      <c r="B62" t="s">
        <v>284</v>
      </c>
      <c r="C62" s="5" t="s">
        <v>49</v>
      </c>
      <c r="D62" s="9" t="s">
        <v>261</v>
      </c>
    </row>
    <row r="63" spans="1:4" x14ac:dyDescent="0.3">
      <c r="A63" s="4" t="s">
        <v>323</v>
      </c>
      <c r="B63" t="s">
        <v>285</v>
      </c>
      <c r="C63" s="5" t="s">
        <v>50</v>
      </c>
      <c r="D63" s="9" t="s">
        <v>261</v>
      </c>
    </row>
    <row r="64" spans="1:4" x14ac:dyDescent="0.3">
      <c r="A64" s="4" t="s">
        <v>384</v>
      </c>
      <c r="B64" t="s">
        <v>191</v>
      </c>
      <c r="C64" s="5" t="s">
        <v>51</v>
      </c>
      <c r="D64" s="9" t="s">
        <v>261</v>
      </c>
    </row>
    <row r="65" spans="1:4" x14ac:dyDescent="0.3">
      <c r="A65" s="4" t="s">
        <v>414</v>
      </c>
      <c r="B65" t="s">
        <v>286</v>
      </c>
      <c r="C65" s="5" t="s">
        <v>52</v>
      </c>
      <c r="D65" s="9" t="s">
        <v>261</v>
      </c>
    </row>
    <row r="66" spans="1:4" x14ac:dyDescent="0.3">
      <c r="A66" s="4" t="s">
        <v>386</v>
      </c>
      <c r="B66" t="s">
        <v>192</v>
      </c>
      <c r="C66" s="5" t="s">
        <v>55</v>
      </c>
      <c r="D66" s="9" t="s">
        <v>261</v>
      </c>
    </row>
    <row r="67" spans="1:4" x14ac:dyDescent="0.3">
      <c r="A67" s="4" t="s">
        <v>415</v>
      </c>
      <c r="B67" t="s">
        <v>768</v>
      </c>
      <c r="C67" s="5" t="s">
        <v>56</v>
      </c>
      <c r="D67" s="9" t="s">
        <v>261</v>
      </c>
    </row>
    <row r="68" spans="1:4" x14ac:dyDescent="0.3">
      <c r="A68" s="4" t="s">
        <v>366</v>
      </c>
      <c r="B68" t="s">
        <v>287</v>
      </c>
      <c r="C68" s="5" t="s">
        <v>58</v>
      </c>
      <c r="D68" s="9" t="s">
        <v>261</v>
      </c>
    </row>
    <row r="69" spans="1:4" x14ac:dyDescent="0.3">
      <c r="A69" s="4" t="s">
        <v>417</v>
      </c>
      <c r="B69" t="s">
        <v>193</v>
      </c>
      <c r="C69" s="5" t="s">
        <v>61</v>
      </c>
      <c r="D69" s="9" t="s">
        <v>261</v>
      </c>
    </row>
    <row r="70" spans="1:4" x14ac:dyDescent="0.3">
      <c r="A70" s="4" t="s">
        <v>370</v>
      </c>
      <c r="B70" t="s">
        <v>288</v>
      </c>
      <c r="C70" s="5" t="s">
        <v>63</v>
      </c>
      <c r="D70" s="9" t="s">
        <v>261</v>
      </c>
    </row>
    <row r="71" spans="1:4" x14ac:dyDescent="0.3">
      <c r="A71" s="4" t="s">
        <v>314</v>
      </c>
      <c r="B71" t="s">
        <v>195</v>
      </c>
      <c r="C71" s="5" t="s">
        <v>64</v>
      </c>
      <c r="D71" s="9" t="s">
        <v>261</v>
      </c>
    </row>
    <row r="72" spans="1:4" x14ac:dyDescent="0.3">
      <c r="A72" s="4" t="s">
        <v>385</v>
      </c>
      <c r="B72" t="s">
        <v>194</v>
      </c>
      <c r="C72" s="5" t="s">
        <v>66</v>
      </c>
      <c r="D72" s="9" t="s">
        <v>261</v>
      </c>
    </row>
    <row r="73" spans="1:4" x14ac:dyDescent="0.3">
      <c r="A73" s="4" t="s">
        <v>419</v>
      </c>
      <c r="B73" t="s">
        <v>196</v>
      </c>
      <c r="C73" s="5" t="s">
        <v>67</v>
      </c>
      <c r="D73" s="9" t="s">
        <v>261</v>
      </c>
    </row>
    <row r="74" spans="1:4" x14ac:dyDescent="0.3">
      <c r="A74" s="4" t="s">
        <v>420</v>
      </c>
      <c r="B74" t="s">
        <v>197</v>
      </c>
      <c r="C74" s="5" t="s">
        <v>68</v>
      </c>
      <c r="D74" s="9" t="s">
        <v>261</v>
      </c>
    </row>
    <row r="75" spans="1:4" x14ac:dyDescent="0.3">
      <c r="A75" s="4" t="s">
        <v>340</v>
      </c>
      <c r="B75" t="s">
        <v>289</v>
      </c>
      <c r="C75" s="5" t="s">
        <v>69</v>
      </c>
      <c r="D75" s="9" t="s">
        <v>261</v>
      </c>
    </row>
    <row r="76" spans="1:4" x14ac:dyDescent="0.3">
      <c r="A76" s="4" t="s">
        <v>421</v>
      </c>
      <c r="B76" t="s">
        <v>290</v>
      </c>
      <c r="C76" s="5" t="s">
        <v>72</v>
      </c>
      <c r="D76" s="9" t="s">
        <v>261</v>
      </c>
    </row>
    <row r="77" spans="1:4" x14ac:dyDescent="0.3">
      <c r="A77" s="4" t="s">
        <v>351</v>
      </c>
      <c r="B77" t="s">
        <v>291</v>
      </c>
      <c r="C77" s="5" t="s">
        <v>73</v>
      </c>
      <c r="D77" s="9" t="s">
        <v>261</v>
      </c>
    </row>
    <row r="78" spans="1:4" x14ac:dyDescent="0.3">
      <c r="A78" s="4" t="s">
        <v>424</v>
      </c>
      <c r="B78" t="s">
        <v>292</v>
      </c>
      <c r="C78" s="5" t="s">
        <v>74</v>
      </c>
      <c r="D78" s="9" t="s">
        <v>261</v>
      </c>
    </row>
    <row r="79" spans="1:4" x14ac:dyDescent="0.3">
      <c r="A79" s="4" t="s">
        <v>336</v>
      </c>
      <c r="B79" t="s">
        <v>293</v>
      </c>
      <c r="C79" s="5" t="s">
        <v>75</v>
      </c>
      <c r="D79" s="9" t="s">
        <v>261</v>
      </c>
    </row>
    <row r="80" spans="1:4" x14ac:dyDescent="0.3">
      <c r="A80" s="4" t="s">
        <v>333</v>
      </c>
      <c r="B80" t="s">
        <v>198</v>
      </c>
      <c r="C80" s="5" t="s">
        <v>77</v>
      </c>
      <c r="D80" s="9" t="s">
        <v>261</v>
      </c>
    </row>
    <row r="81" spans="1:4" x14ac:dyDescent="0.3">
      <c r="A81" s="4" t="s">
        <v>482</v>
      </c>
      <c r="B81" t="s">
        <v>199</v>
      </c>
      <c r="C81" s="5" t="s">
        <v>78</v>
      </c>
      <c r="D81" s="9" t="s">
        <v>261</v>
      </c>
    </row>
    <row r="82" spans="1:4" x14ac:dyDescent="0.3">
      <c r="A82" s="4" t="s">
        <v>324</v>
      </c>
      <c r="B82" t="s">
        <v>494</v>
      </c>
      <c r="C82" s="5" t="s">
        <v>81</v>
      </c>
      <c r="D82" s="9" t="s">
        <v>261</v>
      </c>
    </row>
    <row r="83" spans="1:4" x14ac:dyDescent="0.3">
      <c r="A83" s="4" t="s">
        <v>363</v>
      </c>
      <c r="B83" t="s">
        <v>200</v>
      </c>
      <c r="C83" s="5" t="s">
        <v>82</v>
      </c>
      <c r="D83" s="9" t="s">
        <v>261</v>
      </c>
    </row>
    <row r="84" spans="1:4" x14ac:dyDescent="0.3">
      <c r="A84" s="4" t="s">
        <v>349</v>
      </c>
      <c r="B84" t="s">
        <v>201</v>
      </c>
      <c r="C84" s="5" t="s">
        <v>85</v>
      </c>
      <c r="D84" s="9" t="s">
        <v>261</v>
      </c>
    </row>
    <row r="85" spans="1:4" x14ac:dyDescent="0.3">
      <c r="A85" s="4" t="s">
        <v>352</v>
      </c>
      <c r="B85" t="s">
        <v>294</v>
      </c>
      <c r="C85" s="5" t="s">
        <v>87</v>
      </c>
      <c r="D85" s="9" t="s">
        <v>261</v>
      </c>
    </row>
    <row r="86" spans="1:4" x14ac:dyDescent="0.3">
      <c r="A86" s="4" t="s">
        <v>360</v>
      </c>
      <c r="B86" t="s">
        <v>202</v>
      </c>
      <c r="C86" s="5" t="s">
        <v>88</v>
      </c>
      <c r="D86" s="9" t="s">
        <v>261</v>
      </c>
    </row>
    <row r="87" spans="1:4" x14ac:dyDescent="0.3">
      <c r="A87" s="4" t="s">
        <v>358</v>
      </c>
      <c r="B87" t="s">
        <v>203</v>
      </c>
      <c r="C87" s="5" t="s">
        <v>93</v>
      </c>
      <c r="D87" s="9" t="s">
        <v>261</v>
      </c>
    </row>
    <row r="88" spans="1:4" x14ac:dyDescent="0.3">
      <c r="A88" s="4" t="s">
        <v>473</v>
      </c>
      <c r="B88" t="s">
        <v>204</v>
      </c>
      <c r="C88" s="5" t="s">
        <v>94</v>
      </c>
      <c r="D88" s="9" t="s">
        <v>261</v>
      </c>
    </row>
    <row r="89" spans="1:4" x14ac:dyDescent="0.3">
      <c r="A89" s="4" t="s">
        <v>484</v>
      </c>
      <c r="B89" t="s">
        <v>296</v>
      </c>
      <c r="C89" s="5" t="s">
        <v>96</v>
      </c>
      <c r="D89" s="9" t="s">
        <v>261</v>
      </c>
    </row>
    <row r="90" spans="1:4" x14ac:dyDescent="0.3">
      <c r="A90" s="4" t="s">
        <v>308</v>
      </c>
      <c r="B90" t="s">
        <v>205</v>
      </c>
      <c r="C90" s="5" t="s">
        <v>97</v>
      </c>
      <c r="D90" s="9" t="s">
        <v>261</v>
      </c>
    </row>
    <row r="91" spans="1:4" x14ac:dyDescent="0.3">
      <c r="A91" s="4" t="s">
        <v>429</v>
      </c>
      <c r="B91" t="s">
        <v>295</v>
      </c>
      <c r="C91" s="5" t="s">
        <v>98</v>
      </c>
      <c r="D91" s="9" t="s">
        <v>261</v>
      </c>
    </row>
    <row r="92" spans="1:4" x14ac:dyDescent="0.3">
      <c r="A92" s="4" t="s">
        <v>431</v>
      </c>
      <c r="B92" t="s">
        <v>206</v>
      </c>
      <c r="C92" s="5" t="s">
        <v>100</v>
      </c>
      <c r="D92" s="9" t="s">
        <v>261</v>
      </c>
    </row>
    <row r="93" spans="1:4" x14ac:dyDescent="0.3">
      <c r="A93" s="4" t="s">
        <v>383</v>
      </c>
      <c r="B93" t="s">
        <v>182</v>
      </c>
      <c r="C93" s="5" t="s">
        <v>104</v>
      </c>
      <c r="D93" s="9" t="s">
        <v>261</v>
      </c>
    </row>
    <row r="94" spans="1:4" x14ac:dyDescent="0.3">
      <c r="A94" s="4" t="s">
        <v>435</v>
      </c>
      <c r="B94" t="s">
        <v>207</v>
      </c>
      <c r="C94" s="5" t="s">
        <v>105</v>
      </c>
      <c r="D94" s="9" t="s">
        <v>261</v>
      </c>
    </row>
    <row r="95" spans="1:4" x14ac:dyDescent="0.3">
      <c r="A95" s="4" t="s">
        <v>436</v>
      </c>
      <c r="B95" t="s">
        <v>297</v>
      </c>
      <c r="C95" s="5" t="s">
        <v>108</v>
      </c>
      <c r="D95" s="9" t="s">
        <v>261</v>
      </c>
    </row>
    <row r="96" spans="1:4" x14ac:dyDescent="0.3">
      <c r="A96" s="4" t="s">
        <v>348</v>
      </c>
      <c r="B96" t="s">
        <v>771</v>
      </c>
      <c r="C96" s="5" t="s">
        <v>110</v>
      </c>
      <c r="D96" s="9" t="s">
        <v>261</v>
      </c>
    </row>
    <row r="97" spans="1:4" x14ac:dyDescent="0.3">
      <c r="A97" s="4" t="s">
        <v>438</v>
      </c>
      <c r="B97" t="s">
        <v>298</v>
      </c>
      <c r="C97" s="5" t="s">
        <v>113</v>
      </c>
      <c r="D97" s="9" t="s">
        <v>261</v>
      </c>
    </row>
    <row r="98" spans="1:4" x14ac:dyDescent="0.3">
      <c r="A98" s="4" t="s">
        <v>342</v>
      </c>
      <c r="B98" t="s">
        <v>774</v>
      </c>
      <c r="C98" s="5" t="s">
        <v>114</v>
      </c>
      <c r="D98" s="9" t="s">
        <v>261</v>
      </c>
    </row>
    <row r="99" spans="1:4" x14ac:dyDescent="0.3">
      <c r="A99" s="4" t="s">
        <v>439</v>
      </c>
      <c r="B99" t="s">
        <v>769</v>
      </c>
      <c r="C99" s="5" t="s">
        <v>115</v>
      </c>
      <c r="D99" s="9" t="s">
        <v>261</v>
      </c>
    </row>
    <row r="100" spans="1:4" x14ac:dyDescent="0.3">
      <c r="A100" s="4" t="s">
        <v>328</v>
      </c>
      <c r="B100" t="s">
        <v>208</v>
      </c>
      <c r="C100" s="5" t="s">
        <v>116</v>
      </c>
      <c r="D100" s="9" t="s">
        <v>261</v>
      </c>
    </row>
    <row r="101" spans="1:4" x14ac:dyDescent="0.3">
      <c r="A101" s="4" t="s">
        <v>441</v>
      </c>
      <c r="B101" t="s">
        <v>775</v>
      </c>
      <c r="C101" s="5" t="s">
        <v>118</v>
      </c>
      <c r="D101" s="9" t="s">
        <v>261</v>
      </c>
    </row>
    <row r="102" spans="1:4" x14ac:dyDescent="0.3">
      <c r="A102" s="4" t="s">
        <v>478</v>
      </c>
      <c r="B102" t="s">
        <v>299</v>
      </c>
      <c r="C102" s="5" t="s">
        <v>124</v>
      </c>
      <c r="D102" s="9" t="s">
        <v>261</v>
      </c>
    </row>
    <row r="103" spans="1:4" x14ac:dyDescent="0.3">
      <c r="A103" s="4" t="s">
        <v>356</v>
      </c>
      <c r="B103" t="s">
        <v>300</v>
      </c>
      <c r="C103" s="5" t="s">
        <v>126</v>
      </c>
      <c r="D103" s="9" t="s">
        <v>261</v>
      </c>
    </row>
    <row r="104" spans="1:4" x14ac:dyDescent="0.3">
      <c r="A104" s="4" t="s">
        <v>445</v>
      </c>
      <c r="B104" t="s">
        <v>209</v>
      </c>
      <c r="C104" s="5" t="s">
        <v>128</v>
      </c>
      <c r="D104" s="9" t="s">
        <v>261</v>
      </c>
    </row>
    <row r="105" spans="1:4" x14ac:dyDescent="0.3">
      <c r="A105" s="4" t="s">
        <v>331</v>
      </c>
      <c r="B105" t="s">
        <v>301</v>
      </c>
      <c r="C105" s="5" t="s">
        <v>131</v>
      </c>
      <c r="D105" s="9" t="s">
        <v>261</v>
      </c>
    </row>
    <row r="106" spans="1:4" x14ac:dyDescent="0.3">
      <c r="A106" s="4" t="s">
        <v>361</v>
      </c>
      <c r="B106" t="s">
        <v>302</v>
      </c>
      <c r="C106" s="5" t="s">
        <v>133</v>
      </c>
      <c r="D106" s="9" t="s">
        <v>261</v>
      </c>
    </row>
    <row r="107" spans="1:4" x14ac:dyDescent="0.3">
      <c r="A107" s="4" t="s">
        <v>353</v>
      </c>
      <c r="B107" t="s">
        <v>303</v>
      </c>
      <c r="C107" s="5" t="s">
        <v>134</v>
      </c>
      <c r="D107" s="9" t="s">
        <v>261</v>
      </c>
    </row>
    <row r="108" spans="1:4" x14ac:dyDescent="0.3">
      <c r="A108" s="4" t="s">
        <v>449</v>
      </c>
      <c r="B108" t="s">
        <v>210</v>
      </c>
      <c r="C108" s="5" t="s">
        <v>135</v>
      </c>
      <c r="D108" s="9" t="s">
        <v>261</v>
      </c>
    </row>
    <row r="109" spans="1:4" x14ac:dyDescent="0.3">
      <c r="A109" s="4" t="s">
        <v>380</v>
      </c>
      <c r="B109" t="s">
        <v>211</v>
      </c>
      <c r="C109" s="5" t="s">
        <v>137</v>
      </c>
      <c r="D109" s="9" t="s">
        <v>261</v>
      </c>
    </row>
    <row r="110" spans="1:4" x14ac:dyDescent="0.3">
      <c r="A110" s="4" t="s">
        <v>477</v>
      </c>
      <c r="B110" t="s">
        <v>212</v>
      </c>
      <c r="C110" t="s">
        <v>139</v>
      </c>
      <c r="D110" s="9" t="s">
        <v>261</v>
      </c>
    </row>
    <row r="111" spans="1:4" x14ac:dyDescent="0.3">
      <c r="A111" s="4" t="s">
        <v>377</v>
      </c>
      <c r="B111" t="s">
        <v>213</v>
      </c>
      <c r="C111" s="5" t="s">
        <v>142</v>
      </c>
      <c r="D111" s="9" t="s">
        <v>261</v>
      </c>
    </row>
    <row r="112" spans="1:4" x14ac:dyDescent="0.3">
      <c r="A112" s="4" t="s">
        <v>344</v>
      </c>
      <c r="B112" t="s">
        <v>214</v>
      </c>
      <c r="C112" s="5" t="s">
        <v>143</v>
      </c>
      <c r="D112" s="9" t="s">
        <v>261</v>
      </c>
    </row>
    <row r="113" spans="1:4" x14ac:dyDescent="0.3">
      <c r="A113" s="4" t="s">
        <v>382</v>
      </c>
      <c r="B113" t="s">
        <v>776</v>
      </c>
      <c r="C113" s="5" t="s">
        <v>145</v>
      </c>
      <c r="D113" s="9" t="s">
        <v>261</v>
      </c>
    </row>
    <row r="114" spans="1:4" x14ac:dyDescent="0.3">
      <c r="A114" s="4" t="s">
        <v>450</v>
      </c>
      <c r="B114" t="s">
        <v>215</v>
      </c>
      <c r="C114" s="5" t="s">
        <v>146</v>
      </c>
      <c r="D114" s="9" t="s">
        <v>261</v>
      </c>
    </row>
    <row r="115" spans="1:4" x14ac:dyDescent="0.3">
      <c r="A115" s="4" t="s">
        <v>327</v>
      </c>
      <c r="B115" t="s">
        <v>216</v>
      </c>
      <c r="C115" s="5" t="s">
        <v>148</v>
      </c>
      <c r="D115" s="9" t="s">
        <v>261</v>
      </c>
    </row>
    <row r="116" spans="1:4" x14ac:dyDescent="0.3">
      <c r="A116" s="4" t="s">
        <v>452</v>
      </c>
      <c r="B116" t="s">
        <v>304</v>
      </c>
      <c r="C116" s="5" t="s">
        <v>152</v>
      </c>
      <c r="D116" s="9" t="s">
        <v>261</v>
      </c>
    </row>
    <row r="117" spans="1:4" x14ac:dyDescent="0.3">
      <c r="A117" s="4" t="s">
        <v>474</v>
      </c>
      <c r="B117" t="s">
        <v>217</v>
      </c>
      <c r="C117" s="5" t="s">
        <v>154</v>
      </c>
      <c r="D117" s="9" t="s">
        <v>261</v>
      </c>
    </row>
    <row r="118" spans="1:4" x14ac:dyDescent="0.3">
      <c r="A118" s="4" t="s">
        <v>322</v>
      </c>
      <c r="B118" t="s">
        <v>218</v>
      </c>
      <c r="C118" s="5" t="s">
        <v>155</v>
      </c>
      <c r="D118" s="9" t="s">
        <v>261</v>
      </c>
    </row>
    <row r="119" spans="1:4" x14ac:dyDescent="0.3">
      <c r="A119" s="4" t="s">
        <v>455</v>
      </c>
      <c r="B119" t="s">
        <v>219</v>
      </c>
      <c r="C119" s="5" t="s">
        <v>158</v>
      </c>
      <c r="D119" s="9" t="s">
        <v>261</v>
      </c>
    </row>
    <row r="120" spans="1:4" x14ac:dyDescent="0.3">
      <c r="A120" s="4" t="s">
        <v>456</v>
      </c>
      <c r="B120" t="s">
        <v>221</v>
      </c>
      <c r="C120" s="5" t="s">
        <v>159</v>
      </c>
      <c r="D120" s="9" t="s">
        <v>261</v>
      </c>
    </row>
    <row r="121" spans="1:4" x14ac:dyDescent="0.3">
      <c r="A121" s="4" t="s">
        <v>457</v>
      </c>
      <c r="B121" t="s">
        <v>220</v>
      </c>
      <c r="C121" s="5" t="s">
        <v>160</v>
      </c>
      <c r="D121" s="9" t="s">
        <v>261</v>
      </c>
    </row>
    <row r="122" spans="1:4" x14ac:dyDescent="0.3">
      <c r="A122" s="4" t="s">
        <v>337</v>
      </c>
      <c r="B122" t="s">
        <v>305</v>
      </c>
      <c r="C122" s="5" t="s">
        <v>165</v>
      </c>
      <c r="D122" s="9" t="s">
        <v>261</v>
      </c>
    </row>
    <row r="123" spans="1:4" x14ac:dyDescent="0.3">
      <c r="A123" s="4" t="s">
        <v>379</v>
      </c>
      <c r="B123" t="s">
        <v>222</v>
      </c>
      <c r="C123" s="5" t="s">
        <v>166</v>
      </c>
      <c r="D123" s="9" t="s">
        <v>261</v>
      </c>
    </row>
    <row r="124" spans="1:4" x14ac:dyDescent="0.3">
      <c r="A124" s="4" t="s">
        <v>376</v>
      </c>
      <c r="B124" t="s">
        <v>223</v>
      </c>
      <c r="C124" s="5" t="s">
        <v>173</v>
      </c>
      <c r="D124" s="9" t="s">
        <v>261</v>
      </c>
    </row>
    <row r="125" spans="1:4" x14ac:dyDescent="0.3">
      <c r="A125" s="4" t="s">
        <v>313</v>
      </c>
      <c r="B125" t="s">
        <v>306</v>
      </c>
      <c r="C125" s="5" t="s">
        <v>174</v>
      </c>
      <c r="D125" s="9" t="s">
        <v>261</v>
      </c>
    </row>
    <row r="126" spans="1:4" x14ac:dyDescent="0.3">
      <c r="A126" s="4" t="s">
        <v>475</v>
      </c>
      <c r="B126" t="s">
        <v>224</v>
      </c>
      <c r="C126" s="5" t="s">
        <v>25</v>
      </c>
      <c r="D126" s="9" t="s">
        <v>266</v>
      </c>
    </row>
    <row r="127" spans="1:4" x14ac:dyDescent="0.3">
      <c r="A127" s="4" t="s">
        <v>469</v>
      </c>
      <c r="B127" t="s">
        <v>225</v>
      </c>
      <c r="C127" s="5" t="s">
        <v>46</v>
      </c>
      <c r="D127" s="9" t="s">
        <v>266</v>
      </c>
    </row>
    <row r="128" spans="1:4" x14ac:dyDescent="0.3">
      <c r="A128" s="4" t="s">
        <v>422</v>
      </c>
      <c r="B128" t="s">
        <v>226</v>
      </c>
      <c r="C128" s="5" t="s">
        <v>76</v>
      </c>
      <c r="D128" s="9" t="s">
        <v>266</v>
      </c>
    </row>
    <row r="129" spans="1:4" x14ac:dyDescent="0.3">
      <c r="A129" s="4" t="s">
        <v>485</v>
      </c>
      <c r="B129" t="s">
        <v>514</v>
      </c>
      <c r="C129" s="5" t="s">
        <v>79</v>
      </c>
      <c r="D129" s="9" t="s">
        <v>266</v>
      </c>
    </row>
    <row r="130" spans="1:4" x14ac:dyDescent="0.3">
      <c r="A130" s="4" t="s">
        <v>427</v>
      </c>
      <c r="B130" t="s">
        <v>227</v>
      </c>
      <c r="C130" s="5" t="s">
        <v>89</v>
      </c>
      <c r="D130" s="9" t="s">
        <v>266</v>
      </c>
    </row>
    <row r="131" spans="1:4" x14ac:dyDescent="0.3">
      <c r="A131" s="4" t="s">
        <v>440</v>
      </c>
      <c r="B131" t="s">
        <v>228</v>
      </c>
      <c r="C131" s="5" t="s">
        <v>117</v>
      </c>
      <c r="D131" s="9" t="s">
        <v>266</v>
      </c>
    </row>
    <row r="132" spans="1:4" x14ac:dyDescent="0.3">
      <c r="A132" s="4" t="s">
        <v>476</v>
      </c>
      <c r="B132" t="s">
        <v>229</v>
      </c>
      <c r="C132" s="5" t="s">
        <v>136</v>
      </c>
      <c r="D132" s="9" t="s">
        <v>266</v>
      </c>
    </row>
    <row r="133" spans="1:4" x14ac:dyDescent="0.3">
      <c r="A133" s="4" t="s">
        <v>451</v>
      </c>
      <c r="B133" t="s">
        <v>230</v>
      </c>
      <c r="C133" s="5" t="s">
        <v>147</v>
      </c>
      <c r="D133" s="9" t="s">
        <v>266</v>
      </c>
    </row>
    <row r="134" spans="1:4" x14ac:dyDescent="0.3">
      <c r="A134" s="4" t="s">
        <v>461</v>
      </c>
      <c r="B134" t="s">
        <v>231</v>
      </c>
      <c r="C134" s="5" t="s">
        <v>164</v>
      </c>
      <c r="D134" s="9" t="s">
        <v>266</v>
      </c>
    </row>
    <row r="135" spans="1:4" x14ac:dyDescent="0.3">
      <c r="A135" s="4" t="s">
        <v>410</v>
      </c>
      <c r="B135" t="s">
        <v>232</v>
      </c>
      <c r="C135" s="5" t="s">
        <v>42</v>
      </c>
      <c r="D135" s="9" t="s">
        <v>264</v>
      </c>
    </row>
    <row r="136" spans="1:4" x14ac:dyDescent="0.3">
      <c r="A136" s="4" t="s">
        <v>318</v>
      </c>
      <c r="B136" t="s">
        <v>269</v>
      </c>
      <c r="C136" s="5" t="s">
        <v>778</v>
      </c>
      <c r="D136" s="9" t="s">
        <v>264</v>
      </c>
    </row>
    <row r="137" spans="1:4" x14ac:dyDescent="0.3">
      <c r="A137" s="4" t="s">
        <v>416</v>
      </c>
      <c r="B137" t="s">
        <v>274</v>
      </c>
      <c r="C137" t="s">
        <v>59</v>
      </c>
      <c r="D137" s="9" t="s">
        <v>264</v>
      </c>
    </row>
    <row r="138" spans="1:4" x14ac:dyDescent="0.3">
      <c r="A138" s="4" t="s">
        <v>346</v>
      </c>
      <c r="B138" t="s">
        <v>270</v>
      </c>
      <c r="C138" s="5" t="s">
        <v>60</v>
      </c>
      <c r="D138" s="9" t="s">
        <v>264</v>
      </c>
    </row>
    <row r="139" spans="1:4" x14ac:dyDescent="0.3">
      <c r="A139" s="4" t="s">
        <v>354</v>
      </c>
      <c r="B139" t="s">
        <v>233</v>
      </c>
      <c r="C139" s="5" t="s">
        <v>91</v>
      </c>
      <c r="D139" s="9" t="s">
        <v>264</v>
      </c>
    </row>
    <row r="140" spans="1:4" x14ac:dyDescent="0.3">
      <c r="A140" s="4" t="s">
        <v>334</v>
      </c>
      <c r="B140" t="s">
        <v>234</v>
      </c>
      <c r="C140" s="5" t="s">
        <v>95</v>
      </c>
      <c r="D140" s="9" t="s">
        <v>264</v>
      </c>
    </row>
    <row r="141" spans="1:4" x14ac:dyDescent="0.3">
      <c r="A141" s="4" t="s">
        <v>338</v>
      </c>
      <c r="B141" t="s">
        <v>770</v>
      </c>
      <c r="C141" s="5" t="s">
        <v>106</v>
      </c>
      <c r="D141" s="9" t="s">
        <v>264</v>
      </c>
    </row>
    <row r="142" spans="1:4" x14ac:dyDescent="0.3">
      <c r="A142" s="4" t="s">
        <v>325</v>
      </c>
      <c r="B142" t="s">
        <v>522</v>
      </c>
      <c r="C142" s="5" t="s">
        <v>106</v>
      </c>
      <c r="D142" s="9" t="s">
        <v>264</v>
      </c>
    </row>
    <row r="143" spans="1:4" x14ac:dyDescent="0.3">
      <c r="A143" s="4" t="s">
        <v>480</v>
      </c>
      <c r="B143" t="s">
        <v>235</v>
      </c>
      <c r="C143" t="s">
        <v>138</v>
      </c>
      <c r="D143" s="9" t="s">
        <v>264</v>
      </c>
    </row>
    <row r="144" spans="1:4" x14ac:dyDescent="0.3">
      <c r="A144" s="4" t="s">
        <v>357</v>
      </c>
      <c r="B144" t="s">
        <v>236</v>
      </c>
      <c r="C144" s="5" t="s">
        <v>144</v>
      </c>
      <c r="D144" s="9" t="s">
        <v>264</v>
      </c>
    </row>
    <row r="145" spans="1:4" x14ac:dyDescent="0.3">
      <c r="A145" s="4" t="s">
        <v>470</v>
      </c>
      <c r="B145" t="s">
        <v>237</v>
      </c>
      <c r="C145" t="s">
        <v>150</v>
      </c>
      <c r="D145" s="9" t="s">
        <v>264</v>
      </c>
    </row>
    <row r="146" spans="1:4" x14ac:dyDescent="0.3">
      <c r="A146" s="4" t="s">
        <v>472</v>
      </c>
      <c r="B146" t="s">
        <v>504</v>
      </c>
      <c r="C146" s="5" t="s">
        <v>27</v>
      </c>
      <c r="D146" s="9" t="s">
        <v>268</v>
      </c>
    </row>
    <row r="147" spans="1:4" x14ac:dyDescent="0.3">
      <c r="A147" s="4" t="s">
        <v>316</v>
      </c>
      <c r="B147" t="s">
        <v>505</v>
      </c>
      <c r="C147" s="5" t="s">
        <v>28</v>
      </c>
      <c r="D147" s="9" t="s">
        <v>268</v>
      </c>
    </row>
    <row r="148" spans="1:4" x14ac:dyDescent="0.3">
      <c r="A148" s="4" t="s">
        <v>309</v>
      </c>
      <c r="B148" t="s">
        <v>238</v>
      </c>
      <c r="C148" s="5" t="s">
        <v>29</v>
      </c>
      <c r="D148" s="9" t="s">
        <v>268</v>
      </c>
    </row>
    <row r="149" spans="1:4" x14ac:dyDescent="0.3">
      <c r="A149" s="4" t="s">
        <v>319</v>
      </c>
      <c r="B149" t="s">
        <v>523</v>
      </c>
      <c r="C149" s="5" t="s">
        <v>109</v>
      </c>
      <c r="D149" s="9" t="s">
        <v>268</v>
      </c>
    </row>
    <row r="150" spans="1:4" x14ac:dyDescent="0.3">
      <c r="A150" s="4" t="s">
        <v>467</v>
      </c>
      <c r="B150" t="s">
        <v>524</v>
      </c>
      <c r="C150" s="5" t="s">
        <v>111</v>
      </c>
      <c r="D150" s="9" t="s">
        <v>268</v>
      </c>
    </row>
    <row r="151" spans="1:4" x14ac:dyDescent="0.3">
      <c r="A151" s="4" t="s">
        <v>347</v>
      </c>
      <c r="B151" t="s">
        <v>239</v>
      </c>
      <c r="C151" s="5" t="s">
        <v>149</v>
      </c>
      <c r="D151" s="9" t="s">
        <v>268</v>
      </c>
    </row>
    <row r="152" spans="1:4" x14ac:dyDescent="0.3">
      <c r="A152" s="4" t="s">
        <v>332</v>
      </c>
      <c r="B152" t="s">
        <v>240</v>
      </c>
      <c r="C152" s="5" t="s">
        <v>175</v>
      </c>
      <c r="D152" s="9" t="s">
        <v>268</v>
      </c>
    </row>
    <row r="153" spans="1:4" x14ac:dyDescent="0.3">
      <c r="A153" s="4" t="s">
        <v>483</v>
      </c>
      <c r="B153" t="s">
        <v>241</v>
      </c>
      <c r="C153" s="5" t="s">
        <v>14</v>
      </c>
      <c r="D153" s="9" t="s">
        <v>267</v>
      </c>
    </row>
    <row r="154" spans="1:4" x14ac:dyDescent="0.3">
      <c r="A154" s="4" t="s">
        <v>405</v>
      </c>
      <c r="B154" t="s">
        <v>271</v>
      </c>
      <c r="C154" s="5" t="s">
        <v>31</v>
      </c>
      <c r="D154" s="9" t="s">
        <v>267</v>
      </c>
    </row>
    <row r="155" spans="1:4" x14ac:dyDescent="0.3">
      <c r="A155" s="4" t="s">
        <v>362</v>
      </c>
      <c r="B155" t="s">
        <v>512</v>
      </c>
      <c r="C155" s="5" t="s">
        <v>53</v>
      </c>
      <c r="D155" s="9" t="s">
        <v>267</v>
      </c>
    </row>
    <row r="156" spans="1:4" x14ac:dyDescent="0.3">
      <c r="A156" s="4" t="s">
        <v>311</v>
      </c>
      <c r="B156" t="s">
        <v>242</v>
      </c>
      <c r="C156" s="5" t="s">
        <v>54</v>
      </c>
      <c r="D156" s="9" t="s">
        <v>267</v>
      </c>
    </row>
    <row r="157" spans="1:4" x14ac:dyDescent="0.3">
      <c r="A157" s="4" t="s">
        <v>471</v>
      </c>
      <c r="B157" t="s">
        <v>243</v>
      </c>
      <c r="C157" s="5" t="s">
        <v>84</v>
      </c>
      <c r="D157" s="9" t="s">
        <v>267</v>
      </c>
    </row>
    <row r="158" spans="1:4" x14ac:dyDescent="0.3">
      <c r="A158" s="4" t="s">
        <v>345</v>
      </c>
      <c r="B158" t="s">
        <v>779</v>
      </c>
      <c r="C158" s="5" t="s">
        <v>119</v>
      </c>
      <c r="D158" s="9" t="s">
        <v>267</v>
      </c>
    </row>
    <row r="159" spans="1:4" x14ac:dyDescent="0.3">
      <c r="A159" s="4" t="s">
        <v>317</v>
      </c>
      <c r="B159" t="s">
        <v>526</v>
      </c>
      <c r="C159" s="5" t="s">
        <v>119</v>
      </c>
      <c r="D159" s="9" t="s">
        <v>267</v>
      </c>
    </row>
    <row r="160" spans="1:4" x14ac:dyDescent="0.3">
      <c r="A160" s="4" t="s">
        <v>343</v>
      </c>
      <c r="B160" t="s">
        <v>244</v>
      </c>
      <c r="C160" s="5" t="s">
        <v>151</v>
      </c>
      <c r="D160" s="9" t="s">
        <v>267</v>
      </c>
    </row>
    <row r="161" spans="1:4" x14ac:dyDescent="0.3">
      <c r="A161" s="4" t="s">
        <v>458</v>
      </c>
      <c r="B161" t="s">
        <v>245</v>
      </c>
      <c r="C161" s="5" t="s">
        <v>161</v>
      </c>
      <c r="D161" s="9" t="s">
        <v>267</v>
      </c>
    </row>
    <row r="162" spans="1:4" x14ac:dyDescent="0.3">
      <c r="A162" s="4" t="s">
        <v>339</v>
      </c>
      <c r="B162" t="s">
        <v>272</v>
      </c>
      <c r="C162" s="5" t="s">
        <v>13</v>
      </c>
      <c r="D162" s="9" t="s">
        <v>273</v>
      </c>
    </row>
    <row r="163" spans="1:4" x14ac:dyDescent="0.3">
      <c r="A163" s="4" t="s">
        <v>464</v>
      </c>
      <c r="B163" t="s">
        <v>275</v>
      </c>
      <c r="C163" s="5" t="s">
        <v>47</v>
      </c>
      <c r="D163" s="9" t="s">
        <v>273</v>
      </c>
    </row>
    <row r="164" spans="1:4" x14ac:dyDescent="0.3">
      <c r="A164" s="4" t="s">
        <v>315</v>
      </c>
      <c r="B164" t="s">
        <v>527</v>
      </c>
      <c r="C164" s="5" t="s">
        <v>119</v>
      </c>
      <c r="D164" s="9" t="s">
        <v>273</v>
      </c>
    </row>
    <row r="165" spans="1:4" x14ac:dyDescent="0.3">
      <c r="A165" s="4" t="s">
        <v>374</v>
      </c>
      <c r="B165" t="s">
        <v>528</v>
      </c>
      <c r="C165" s="5" t="s">
        <v>123</v>
      </c>
      <c r="D165" s="9" t="s">
        <v>273</v>
      </c>
    </row>
    <row r="166" spans="1:4" x14ac:dyDescent="0.3">
      <c r="A166" s="4" t="s">
        <v>463</v>
      </c>
      <c r="B166" t="s">
        <v>533</v>
      </c>
      <c r="C166" s="5" t="s">
        <v>141</v>
      </c>
      <c r="D166" s="9" t="s">
        <v>273</v>
      </c>
    </row>
    <row r="167" spans="1:4" x14ac:dyDescent="0.3">
      <c r="A167" s="4" t="s">
        <v>335</v>
      </c>
      <c r="B167" t="s">
        <v>534</v>
      </c>
      <c r="C167" s="5" t="s">
        <v>153</v>
      </c>
      <c r="D167" s="9" t="s">
        <v>273</v>
      </c>
    </row>
    <row r="168" spans="1:4" x14ac:dyDescent="0.3">
      <c r="A168" s="4" t="s">
        <v>350</v>
      </c>
      <c r="B168" t="s">
        <v>246</v>
      </c>
      <c r="C168" s="5" t="s">
        <v>70</v>
      </c>
      <c r="D168" s="9" t="s">
        <v>265</v>
      </c>
    </row>
    <row r="169" spans="1:4" x14ac:dyDescent="0.3">
      <c r="A169" s="4" t="s">
        <v>481</v>
      </c>
      <c r="B169" t="s">
        <v>247</v>
      </c>
      <c r="C169" s="5" t="s">
        <v>122</v>
      </c>
      <c r="D169" s="9" t="s">
        <v>265</v>
      </c>
    </row>
    <row r="170" spans="1:4" x14ac:dyDescent="0.3">
      <c r="A170" s="4" t="s">
        <v>442</v>
      </c>
      <c r="B170" t="s">
        <v>277</v>
      </c>
      <c r="C170" s="5" t="s">
        <v>125</v>
      </c>
      <c r="D170" s="9" t="s">
        <v>265</v>
      </c>
    </row>
    <row r="171" spans="1:4" x14ac:dyDescent="0.3">
      <c r="A171" s="4" t="s">
        <v>459</v>
      </c>
      <c r="B171" t="s">
        <v>248</v>
      </c>
      <c r="C171" t="s">
        <v>162</v>
      </c>
      <c r="D171" s="9" t="s">
        <v>265</v>
      </c>
    </row>
    <row r="172" spans="1:4" x14ac:dyDescent="0.3">
      <c r="A172" s="4" t="s">
        <v>326</v>
      </c>
      <c r="B172" t="s">
        <v>250</v>
      </c>
      <c r="C172" s="5" t="s">
        <v>167</v>
      </c>
      <c r="D172" s="9" t="s">
        <v>265</v>
      </c>
    </row>
    <row r="173" spans="1:4" x14ac:dyDescent="0.3">
      <c r="A173" s="4" t="s">
        <v>341</v>
      </c>
      <c r="B173" t="s">
        <v>251</v>
      </c>
      <c r="C173" s="5" t="s">
        <v>168</v>
      </c>
      <c r="D173" s="9" t="s">
        <v>265</v>
      </c>
    </row>
    <row r="174" spans="1:4" x14ac:dyDescent="0.3">
      <c r="A174" s="4" t="s">
        <v>373</v>
      </c>
      <c r="B174" t="s">
        <v>249</v>
      </c>
      <c r="C174" s="5" t="s">
        <v>170</v>
      </c>
      <c r="D174" s="9" t="s">
        <v>265</v>
      </c>
    </row>
    <row r="175" spans="1:4" x14ac:dyDescent="0.3">
      <c r="A175" s="4" t="s">
        <v>372</v>
      </c>
      <c r="B175" t="s">
        <v>252</v>
      </c>
      <c r="C175" s="5" t="s">
        <v>171</v>
      </c>
      <c r="D175" s="9" t="s">
        <v>265</v>
      </c>
    </row>
    <row r="176" spans="1:4" x14ac:dyDescent="0.3">
      <c r="A176" s="4" t="s">
        <v>307</v>
      </c>
      <c r="B176" t="s">
        <v>253</v>
      </c>
      <c r="C176" s="5" t="s">
        <v>172</v>
      </c>
      <c r="D176" s="9" t="s">
        <v>265</v>
      </c>
    </row>
    <row r="177" spans="1:4" x14ac:dyDescent="0.3">
      <c r="A177" s="4" t="s">
        <v>378</v>
      </c>
      <c r="B177" t="s">
        <v>279</v>
      </c>
      <c r="C177" s="5" t="s">
        <v>90</v>
      </c>
      <c r="D177" s="9" t="s">
        <v>278</v>
      </c>
    </row>
    <row r="178" spans="1:4" x14ac:dyDescent="0.3">
      <c r="A178" s="4" t="s">
        <v>321</v>
      </c>
      <c r="B178" t="s">
        <v>276</v>
      </c>
      <c r="C178" s="5" t="s">
        <v>140</v>
      </c>
      <c r="D178" s="9" t="s">
        <v>278</v>
      </c>
    </row>
    <row r="179" spans="1:4" x14ac:dyDescent="0.3">
      <c r="A179" s="4" t="s">
        <v>359</v>
      </c>
      <c r="B179" t="s">
        <v>254</v>
      </c>
      <c r="C179" s="5" t="s">
        <v>1</v>
      </c>
      <c r="D179" s="9" t="s">
        <v>262</v>
      </c>
    </row>
    <row r="180" spans="1:4" x14ac:dyDescent="0.3">
      <c r="A180" s="4" t="s">
        <v>368</v>
      </c>
      <c r="B180" t="s">
        <v>255</v>
      </c>
      <c r="C180" s="5" t="s">
        <v>62</v>
      </c>
      <c r="D180" s="9" t="s">
        <v>262</v>
      </c>
    </row>
  </sheetData>
  <autoFilter ref="A1:D180" xr:uid="{16729E1F-2142-4691-8D41-EE528E92F81F}">
    <sortState xmlns:xlrd2="http://schemas.microsoft.com/office/spreadsheetml/2017/richdata2" ref="A2:D180">
      <sortCondition ref="D1:D180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D117-14D8-4E83-9F65-29E9B7691EDC}">
  <dimension ref="A1:C403"/>
  <sheetViews>
    <sheetView workbookViewId="0"/>
  </sheetViews>
  <sheetFormatPr defaultRowHeight="14.4" x14ac:dyDescent="0.3"/>
  <cols>
    <col min="1" max="1" width="42.33203125" bestFit="1" customWidth="1"/>
    <col min="2" max="2" width="80.5546875" bestFit="1" customWidth="1"/>
    <col min="3" max="3" width="13.6640625" bestFit="1" customWidth="1"/>
  </cols>
  <sheetData>
    <row r="1" spans="1:3" x14ac:dyDescent="0.3">
      <c r="A1" s="10" t="s">
        <v>541</v>
      </c>
      <c r="B1" s="10" t="s">
        <v>542</v>
      </c>
      <c r="C1" s="10" t="s">
        <v>543</v>
      </c>
    </row>
    <row r="2" spans="1:3" x14ac:dyDescent="0.3">
      <c r="A2" s="11" t="s">
        <v>0</v>
      </c>
      <c r="B2" s="11" t="str">
        <f t="shared" ref="B2:B65" si="0">CONCATENATE("W:\Shared With Me\Clientes\",A2,"\2024\Fiscal")</f>
        <v>W:\Shared With Me\Clientes\3sixty Produtora\2024\Fiscal</v>
      </c>
      <c r="C2" s="11" t="s">
        <v>544</v>
      </c>
    </row>
    <row r="3" spans="1:3" x14ac:dyDescent="0.3">
      <c r="A3" s="11" t="s">
        <v>585</v>
      </c>
      <c r="B3" s="11" t="str">
        <f t="shared" si="0"/>
        <v>W:\Shared With Me\Clientes\42 Labs\2024\Fiscal</v>
      </c>
      <c r="C3" s="11" t="s">
        <v>586</v>
      </c>
    </row>
    <row r="4" spans="1:3" x14ac:dyDescent="0.3">
      <c r="A4" s="11" t="s">
        <v>1</v>
      </c>
      <c r="B4" s="11" t="str">
        <f t="shared" si="0"/>
        <v>W:\Shared With Me\Clientes\8FS\2024\Fiscal</v>
      </c>
      <c r="C4" s="11" t="s">
        <v>545</v>
      </c>
    </row>
    <row r="5" spans="1:3" x14ac:dyDescent="0.3">
      <c r="A5" s="11" t="s">
        <v>587</v>
      </c>
      <c r="B5" s="11" t="str">
        <f t="shared" si="0"/>
        <v>W:\Shared With Me\Clientes\A Soberana Cozinha\2024\Fiscal</v>
      </c>
      <c r="C5" s="11" t="s">
        <v>586</v>
      </c>
    </row>
    <row r="6" spans="1:3" x14ac:dyDescent="0.3">
      <c r="A6" s="11" t="s">
        <v>588</v>
      </c>
      <c r="B6" s="11" t="str">
        <f t="shared" si="0"/>
        <v>W:\Shared With Me\Clientes\A Tree\2024\Fiscal</v>
      </c>
      <c r="C6" s="11" t="s">
        <v>586</v>
      </c>
    </row>
    <row r="7" spans="1:3" x14ac:dyDescent="0.3">
      <c r="A7" s="11" t="s">
        <v>2</v>
      </c>
      <c r="B7" s="11" t="str">
        <f t="shared" si="0"/>
        <v>W:\Shared With Me\Clientes\A&amp;C Matriz\2024\Fiscal</v>
      </c>
      <c r="C7" s="11" t="s">
        <v>546</v>
      </c>
    </row>
    <row r="8" spans="1:3" x14ac:dyDescent="0.3">
      <c r="A8" s="11" t="s">
        <v>3</v>
      </c>
      <c r="B8" s="11" t="str">
        <f t="shared" si="0"/>
        <v>W:\Shared With Me\Clientes\A&amp;C Yabiku (filial 1) L4\2024\Fiscal</v>
      </c>
      <c r="C8" s="11" t="s">
        <v>546</v>
      </c>
    </row>
    <row r="9" spans="1:3" x14ac:dyDescent="0.3">
      <c r="A9" s="11" t="s">
        <v>589</v>
      </c>
      <c r="B9" s="11" t="str">
        <f t="shared" si="0"/>
        <v>W:\Shared With Me\Clientes\ABC Lab\2024\Fiscal</v>
      </c>
      <c r="C9" s="11" t="s">
        <v>586</v>
      </c>
    </row>
    <row r="10" spans="1:3" x14ac:dyDescent="0.3">
      <c r="A10" s="11" t="s">
        <v>590</v>
      </c>
      <c r="B10" s="11" t="str">
        <f t="shared" si="0"/>
        <v>W:\Shared With Me\Clientes\abclab\2024\Fiscal</v>
      </c>
      <c r="C10" s="11" t="s">
        <v>586</v>
      </c>
    </row>
    <row r="11" spans="1:3" x14ac:dyDescent="0.3">
      <c r="A11" s="11" t="s">
        <v>4</v>
      </c>
      <c r="B11" s="11" t="str">
        <f t="shared" si="0"/>
        <v>W:\Shared With Me\Clientes\ACP\2024\Fiscal</v>
      </c>
      <c r="C11" s="11" t="s">
        <v>545</v>
      </c>
    </row>
    <row r="12" spans="1:3" x14ac:dyDescent="0.3">
      <c r="A12" s="11" t="s">
        <v>5</v>
      </c>
      <c r="B12" s="11" t="str">
        <f t="shared" si="0"/>
        <v>W:\Shared With Me\Clientes\Acp Equipamentos 1\2024\Fiscal</v>
      </c>
      <c r="C12" s="11" t="s">
        <v>545</v>
      </c>
    </row>
    <row r="13" spans="1:3" x14ac:dyDescent="0.3">
      <c r="A13" s="11" t="s">
        <v>6</v>
      </c>
      <c r="B13" s="11" t="str">
        <f t="shared" si="0"/>
        <v>W:\Shared With Me\Clientes\Ad Valor\2024\Fiscal</v>
      </c>
      <c r="C13" s="11" t="s">
        <v>586</v>
      </c>
    </row>
    <row r="14" spans="1:3" x14ac:dyDescent="0.3">
      <c r="A14" s="11" t="s">
        <v>7</v>
      </c>
      <c r="B14" s="11" t="str">
        <f t="shared" si="0"/>
        <v>W:\Shared With Me\Clientes\Adachi\2024\Fiscal</v>
      </c>
      <c r="C14" s="11" t="s">
        <v>544</v>
      </c>
    </row>
    <row r="15" spans="1:3" x14ac:dyDescent="0.3">
      <c r="A15" s="11" t="s">
        <v>591</v>
      </c>
      <c r="B15" s="11" t="str">
        <f t="shared" si="0"/>
        <v>W:\Shared With Me\Clientes\Ademiza\2024\Fiscal</v>
      </c>
      <c r="C15" s="11" t="s">
        <v>586</v>
      </c>
    </row>
    <row r="16" spans="1:3" x14ac:dyDescent="0.3">
      <c r="A16" s="11" t="s">
        <v>8</v>
      </c>
      <c r="B16" s="11" t="str">
        <f t="shared" si="0"/>
        <v>W:\Shared With Me\Clientes\Agile\2024\Fiscal</v>
      </c>
      <c r="C16" s="11" t="s">
        <v>545</v>
      </c>
    </row>
    <row r="17" spans="1:3" x14ac:dyDescent="0.3">
      <c r="A17" s="11" t="s">
        <v>9</v>
      </c>
      <c r="B17" s="11" t="str">
        <f t="shared" si="0"/>
        <v>W:\Shared With Me\Clientes\Aguaplus Poços\2024\Fiscal</v>
      </c>
      <c r="C17" s="11" t="s">
        <v>544</v>
      </c>
    </row>
    <row r="18" spans="1:3" x14ac:dyDescent="0.3">
      <c r="A18" s="11" t="s">
        <v>10</v>
      </c>
      <c r="B18" s="11" t="str">
        <f t="shared" si="0"/>
        <v>W:\Shared With Me\Clientes\Aguaplus Saneamento\2024\Fiscal</v>
      </c>
      <c r="C18" s="11" t="s">
        <v>544</v>
      </c>
    </row>
    <row r="19" spans="1:3" x14ac:dyDescent="0.3">
      <c r="A19" s="11" t="s">
        <v>592</v>
      </c>
      <c r="B19" s="11" t="str">
        <f t="shared" si="0"/>
        <v>W:\Shared With Me\Clientes\Agustina M B Almeida\2024\Fiscal</v>
      </c>
      <c r="C19" s="11" t="s">
        <v>586</v>
      </c>
    </row>
    <row r="20" spans="1:3" x14ac:dyDescent="0.3">
      <c r="A20" s="11" t="s">
        <v>547</v>
      </c>
      <c r="B20" s="11" t="str">
        <f t="shared" si="0"/>
        <v>W:\Shared With Me\Clientes\Albino Freitas - EMEB\2024\Fiscal</v>
      </c>
      <c r="C20" s="11" t="s">
        <v>546</v>
      </c>
    </row>
    <row r="21" spans="1:3" x14ac:dyDescent="0.3">
      <c r="A21" s="11" t="s">
        <v>593</v>
      </c>
      <c r="B21" s="11" t="str">
        <f t="shared" si="0"/>
        <v>W:\Shared With Me\Clientes\ALT Com\2024\Fiscal</v>
      </c>
      <c r="C21" s="11" t="s">
        <v>586</v>
      </c>
    </row>
    <row r="22" spans="1:3" x14ac:dyDescent="0.3">
      <c r="A22" s="11" t="s">
        <v>594</v>
      </c>
      <c r="B22" s="11" t="str">
        <f t="shared" si="0"/>
        <v>W:\Shared With Me\Clientes\Alternativa Serviços\2024\Fiscal</v>
      </c>
      <c r="C22" s="11" t="s">
        <v>586</v>
      </c>
    </row>
    <row r="23" spans="1:3" x14ac:dyDescent="0.3">
      <c r="A23" s="11" t="s">
        <v>548</v>
      </c>
      <c r="B23" s="11" t="str">
        <f t="shared" si="0"/>
        <v>W:\Shared With Me\Clientes\Amable de Souza ( domestica )\2024\Fiscal</v>
      </c>
      <c r="C23" s="11" t="s">
        <v>546</v>
      </c>
    </row>
    <row r="24" spans="1:3" x14ac:dyDescent="0.3">
      <c r="A24" s="11" t="s">
        <v>549</v>
      </c>
      <c r="B24" s="11" t="str">
        <f t="shared" si="0"/>
        <v>W:\Shared With Me\Clientes\Amable Elustondo\2024\Fiscal</v>
      </c>
      <c r="C24" s="11" t="s">
        <v>546</v>
      </c>
    </row>
    <row r="25" spans="1:3" x14ac:dyDescent="0.3">
      <c r="A25" s="11" t="s">
        <v>595</v>
      </c>
      <c r="B25" s="11" t="str">
        <f t="shared" si="0"/>
        <v>W:\Shared With Me\Clientes\Amcn\2024\Fiscal</v>
      </c>
      <c r="C25" s="11" t="s">
        <v>586</v>
      </c>
    </row>
    <row r="26" spans="1:3" x14ac:dyDescent="0.3">
      <c r="A26" s="11" t="s">
        <v>11</v>
      </c>
      <c r="B26" s="11" t="str">
        <f t="shared" si="0"/>
        <v>W:\Shared With Me\Clientes\Andrea Oki\2024\Fiscal</v>
      </c>
      <c r="C26" s="11" t="s">
        <v>545</v>
      </c>
    </row>
    <row r="27" spans="1:3" x14ac:dyDescent="0.3">
      <c r="A27" s="11" t="s">
        <v>596</v>
      </c>
      <c r="B27" s="11" t="str">
        <f t="shared" si="0"/>
        <v>W:\Shared With Me\Clientes\Andreia Chiarato (domestica)\2024\Fiscal</v>
      </c>
      <c r="C27" s="11" t="s">
        <v>586</v>
      </c>
    </row>
    <row r="28" spans="1:3" x14ac:dyDescent="0.3">
      <c r="A28" s="11" t="s">
        <v>12</v>
      </c>
      <c r="B28" s="11" t="str">
        <f t="shared" si="0"/>
        <v>W:\Shared With Me\Clientes\Anfeve\2024\Fiscal</v>
      </c>
      <c r="C28" s="11" t="s">
        <v>544</v>
      </c>
    </row>
    <row r="29" spans="1:3" x14ac:dyDescent="0.3">
      <c r="A29" s="11" t="s">
        <v>597</v>
      </c>
      <c r="B29" s="11" t="str">
        <f t="shared" si="0"/>
        <v>W:\Shared With Me\Clientes\Antonio Carlos (domestica)\2024\Fiscal</v>
      </c>
      <c r="C29" s="11" t="s">
        <v>586</v>
      </c>
    </row>
    <row r="30" spans="1:3" x14ac:dyDescent="0.3">
      <c r="A30" s="11" t="s">
        <v>598</v>
      </c>
      <c r="B30" s="11" t="str">
        <f t="shared" si="0"/>
        <v>W:\Shared With Me\Clientes\Arlete Forato\2024\Fiscal</v>
      </c>
      <c r="C30" s="11" t="s">
        <v>586</v>
      </c>
    </row>
    <row r="31" spans="1:3" x14ac:dyDescent="0.3">
      <c r="A31" s="11" t="s">
        <v>599</v>
      </c>
      <c r="B31" s="11" t="str">
        <f t="shared" si="0"/>
        <v>W:\Shared With Me\Clientes\Arnaldo Oliveira (Domestica)\2024\Fiscal</v>
      </c>
      <c r="C31" s="11" t="s">
        <v>586</v>
      </c>
    </row>
    <row r="32" spans="1:3" x14ac:dyDescent="0.3">
      <c r="A32" s="11" t="s">
        <v>600</v>
      </c>
      <c r="B32" s="11" t="str">
        <f t="shared" si="0"/>
        <v>W:\Shared With Me\Clientes\Arnaldo Rodrigues\2024\Fiscal</v>
      </c>
      <c r="C32" s="11" t="s">
        <v>586</v>
      </c>
    </row>
    <row r="33" spans="1:3" x14ac:dyDescent="0.3">
      <c r="A33" s="11" t="s">
        <v>601</v>
      </c>
      <c r="B33" s="11" t="str">
        <f t="shared" si="0"/>
        <v>W:\Shared With Me\Clientes\Atento Motoboy\2024\Fiscal</v>
      </c>
      <c r="C33" s="11" t="s">
        <v>586</v>
      </c>
    </row>
    <row r="34" spans="1:3" x14ac:dyDescent="0.3">
      <c r="A34" s="11" t="s">
        <v>13</v>
      </c>
      <c r="B34" s="11" t="str">
        <f t="shared" si="0"/>
        <v>W:\Shared With Me\Clientes\Atma Entretenimento\2024\Fiscal</v>
      </c>
      <c r="C34" s="11" t="s">
        <v>546</v>
      </c>
    </row>
    <row r="35" spans="1:3" x14ac:dyDescent="0.3">
      <c r="A35" s="11" t="s">
        <v>14</v>
      </c>
      <c r="B35" s="11" t="str">
        <f t="shared" si="0"/>
        <v>W:\Shared With Me\Clientes\Atma Pictures\2024\Fiscal</v>
      </c>
      <c r="C35" s="11" t="s">
        <v>546</v>
      </c>
    </row>
    <row r="36" spans="1:3" x14ac:dyDescent="0.3">
      <c r="A36" s="11" t="s">
        <v>550</v>
      </c>
      <c r="B36" s="11" t="str">
        <f t="shared" si="0"/>
        <v>W:\Shared With Me\Clientes\Auto Forjas MG\2024\Fiscal</v>
      </c>
      <c r="C36" s="11" t="s">
        <v>586</v>
      </c>
    </row>
    <row r="37" spans="1:3" x14ac:dyDescent="0.3">
      <c r="A37" s="11" t="s">
        <v>602</v>
      </c>
      <c r="B37" s="11" t="str">
        <f t="shared" si="0"/>
        <v>W:\Shared With Me\Clientes\Autocromo\2024\Fiscal</v>
      </c>
      <c r="C37" s="11" t="s">
        <v>586</v>
      </c>
    </row>
    <row r="38" spans="1:3" x14ac:dyDescent="0.3">
      <c r="A38" s="11" t="s">
        <v>603</v>
      </c>
      <c r="B38" s="11" t="str">
        <f t="shared" si="0"/>
        <v>W:\Shared With Me\Clientes\Autoliner\2024\Fiscal</v>
      </c>
      <c r="C38" s="11" t="s">
        <v>586</v>
      </c>
    </row>
    <row r="39" spans="1:3" x14ac:dyDescent="0.3">
      <c r="A39" s="11" t="s">
        <v>604</v>
      </c>
      <c r="B39" s="11" t="str">
        <f t="shared" si="0"/>
        <v>W:\Shared With Me\Clientes\Automental Bahia\2024\Fiscal</v>
      </c>
      <c r="C39" s="11" t="s">
        <v>586</v>
      </c>
    </row>
    <row r="40" spans="1:3" x14ac:dyDescent="0.3">
      <c r="A40" s="11" t="s">
        <v>15</v>
      </c>
      <c r="B40" s="11" t="str">
        <f t="shared" si="0"/>
        <v>W:\Shared With Me\Clientes\Autometal CDA\2024\Fiscal</v>
      </c>
      <c r="C40" s="11" t="s">
        <v>586</v>
      </c>
    </row>
    <row r="41" spans="1:3" x14ac:dyDescent="0.3">
      <c r="A41" s="11" t="s">
        <v>605</v>
      </c>
      <c r="B41" s="11" t="str">
        <f t="shared" si="0"/>
        <v>W:\Shared With Me\Clientes\Autometal CDR\2024\Fiscal</v>
      </c>
      <c r="C41" s="11" t="s">
        <v>586</v>
      </c>
    </row>
    <row r="42" spans="1:3" x14ac:dyDescent="0.3">
      <c r="A42" s="11" t="s">
        <v>606</v>
      </c>
      <c r="B42" s="11" t="str">
        <f t="shared" si="0"/>
        <v>W:\Shared With Me\Clientes\Autometal Guaricica\2024\Fiscal</v>
      </c>
      <c r="C42" s="11" t="s">
        <v>586</v>
      </c>
    </row>
    <row r="43" spans="1:3" x14ac:dyDescent="0.3">
      <c r="A43" s="11" t="s">
        <v>607</v>
      </c>
      <c r="B43" s="11" t="str">
        <f t="shared" si="0"/>
        <v>W:\Shared With Me\Clientes\Autometal Investimentos\2024\Fiscal</v>
      </c>
      <c r="C43" s="11" t="s">
        <v>586</v>
      </c>
    </row>
    <row r="44" spans="1:3" x14ac:dyDescent="0.3">
      <c r="A44" s="11" t="s">
        <v>608</v>
      </c>
      <c r="B44" s="11" t="str">
        <f t="shared" si="0"/>
        <v>W:\Shared With Me\Clientes\Autometal Ltda\2024\Fiscal</v>
      </c>
      <c r="C44" s="11" t="s">
        <v>586</v>
      </c>
    </row>
    <row r="45" spans="1:3" x14ac:dyDescent="0.3">
      <c r="A45" s="11" t="s">
        <v>609</v>
      </c>
      <c r="B45" s="11" t="str">
        <f t="shared" si="0"/>
        <v>W:\Shared With Me\Clientes\Autometal Pernambuco\2024\Fiscal</v>
      </c>
      <c r="C45" s="11" t="s">
        <v>586</v>
      </c>
    </row>
    <row r="46" spans="1:3" x14ac:dyDescent="0.3">
      <c r="A46" s="11" t="s">
        <v>610</v>
      </c>
      <c r="B46" s="11" t="str">
        <f t="shared" si="0"/>
        <v>W:\Shared With Me\Clientes\Autometal SBC\2024\Fiscal</v>
      </c>
      <c r="C46" s="11" t="s">
        <v>586</v>
      </c>
    </row>
    <row r="47" spans="1:3" x14ac:dyDescent="0.3">
      <c r="A47" s="11" t="s">
        <v>611</v>
      </c>
      <c r="B47" s="11" t="str">
        <f t="shared" si="0"/>
        <v>W:\Shared With Me\Clientes\Autometal Taubaté\2024\Fiscal</v>
      </c>
      <c r="C47" s="11" t="s">
        <v>586</v>
      </c>
    </row>
    <row r="48" spans="1:3" x14ac:dyDescent="0.3">
      <c r="A48" s="11" t="s">
        <v>551</v>
      </c>
      <c r="B48" s="11" t="str">
        <f t="shared" si="0"/>
        <v>W:\Shared With Me\Clientes\Avms\2024\Fiscal</v>
      </c>
      <c r="C48" s="11" t="s">
        <v>545</v>
      </c>
    </row>
    <row r="49" spans="1:3" x14ac:dyDescent="0.3">
      <c r="A49" s="11" t="s">
        <v>612</v>
      </c>
      <c r="B49" s="11" t="str">
        <f t="shared" si="0"/>
        <v>W:\Shared With Me\Clientes\Backup Suellen\2024\Fiscal</v>
      </c>
      <c r="C49" s="11" t="s">
        <v>586</v>
      </c>
    </row>
    <row r="50" spans="1:3" x14ac:dyDescent="0.3">
      <c r="A50" s="11" t="s">
        <v>613</v>
      </c>
      <c r="B50" s="11" t="str">
        <f t="shared" si="0"/>
        <v>W:\Shared With Me\Clientes\BC Chicotes\2024\Fiscal</v>
      </c>
      <c r="C50" s="11" t="s">
        <v>586</v>
      </c>
    </row>
    <row r="51" spans="1:3" x14ac:dyDescent="0.3">
      <c r="A51" s="11" t="s">
        <v>614</v>
      </c>
      <c r="B51" s="11" t="str">
        <f t="shared" si="0"/>
        <v>W:\Shared With Me\Clientes\BC3\2024\Fiscal</v>
      </c>
      <c r="C51" s="11" t="s">
        <v>586</v>
      </c>
    </row>
    <row r="52" spans="1:3" x14ac:dyDescent="0.3">
      <c r="A52" s="11" t="s">
        <v>16</v>
      </c>
      <c r="B52" s="11" t="str">
        <f t="shared" si="0"/>
        <v>W:\Shared With Me\Clientes\Bdm\2024\Fiscal</v>
      </c>
      <c r="C52" s="11" t="s">
        <v>545</v>
      </c>
    </row>
    <row r="53" spans="1:3" x14ac:dyDescent="0.3">
      <c r="A53" s="11" t="s">
        <v>615</v>
      </c>
      <c r="B53" s="11" t="str">
        <f t="shared" si="0"/>
        <v>W:\Shared With Me\Clientes\Bella Grazi\2024\Fiscal</v>
      </c>
      <c r="C53" s="11" t="s">
        <v>586</v>
      </c>
    </row>
    <row r="54" spans="1:3" x14ac:dyDescent="0.3">
      <c r="A54" s="11" t="s">
        <v>616</v>
      </c>
      <c r="B54" s="11" t="str">
        <f t="shared" si="0"/>
        <v>W:\Shared With Me\Clientes\Benedicta (domestica)\2024\Fiscal</v>
      </c>
      <c r="C54" s="11" t="s">
        <v>586</v>
      </c>
    </row>
    <row r="55" spans="1:3" x14ac:dyDescent="0.3">
      <c r="A55" s="11" t="s">
        <v>17</v>
      </c>
      <c r="B55" s="11" t="str">
        <f t="shared" si="0"/>
        <v>W:\Shared With Me\Clientes\Beta Hospitais\2024\Fiscal</v>
      </c>
      <c r="C55" s="11" t="s">
        <v>546</v>
      </c>
    </row>
    <row r="56" spans="1:3" x14ac:dyDescent="0.3">
      <c r="A56" s="11" t="s">
        <v>18</v>
      </c>
      <c r="B56" s="11" t="str">
        <f t="shared" si="0"/>
        <v>W:\Shared With Me\Clientes\Bimetal Engenharia (matriz)\2024\Fiscal</v>
      </c>
      <c r="C56" s="11" t="s">
        <v>544</v>
      </c>
    </row>
    <row r="57" spans="1:3" x14ac:dyDescent="0.3">
      <c r="A57" s="11" t="s">
        <v>552</v>
      </c>
      <c r="B57" s="11" t="str">
        <f t="shared" si="0"/>
        <v>W:\Shared With Me\Clientes\Bimetal Filial\2024\Fiscal</v>
      </c>
      <c r="C57" s="11" t="s">
        <v>544</v>
      </c>
    </row>
    <row r="58" spans="1:3" x14ac:dyDescent="0.3">
      <c r="A58" s="11" t="s">
        <v>19</v>
      </c>
      <c r="B58" s="11" t="str">
        <f t="shared" si="0"/>
        <v>W:\Shared With Me\Clientes\Blg Comercial\2024\Fiscal</v>
      </c>
      <c r="C58" s="11" t="s">
        <v>545</v>
      </c>
    </row>
    <row r="59" spans="1:3" x14ac:dyDescent="0.3">
      <c r="A59" s="11" t="s">
        <v>20</v>
      </c>
      <c r="B59" s="11" t="str">
        <f t="shared" si="0"/>
        <v>W:\Shared With Me\Clientes\Bruno Andre\2024\Fiscal</v>
      </c>
      <c r="C59" s="11" t="s">
        <v>545</v>
      </c>
    </row>
    <row r="60" spans="1:3" x14ac:dyDescent="0.3">
      <c r="A60" s="11" t="s">
        <v>553</v>
      </c>
      <c r="B60" s="11" t="str">
        <f t="shared" si="0"/>
        <v>W:\Shared With Me\Clientes\Bruno Fernandes ( domestica)\2024\Fiscal</v>
      </c>
      <c r="C60" s="11" t="s">
        <v>586</v>
      </c>
    </row>
    <row r="61" spans="1:3" x14ac:dyDescent="0.3">
      <c r="A61" s="11" t="s">
        <v>617</v>
      </c>
      <c r="B61" s="11" t="str">
        <f t="shared" si="0"/>
        <v>W:\Shared With Me\Clientes\Bsgi Diadema\2024\Fiscal</v>
      </c>
      <c r="C61" s="11" t="s">
        <v>586</v>
      </c>
    </row>
    <row r="62" spans="1:3" x14ac:dyDescent="0.3">
      <c r="A62" s="11" t="s">
        <v>618</v>
      </c>
      <c r="B62" s="11" t="str">
        <f t="shared" si="0"/>
        <v>W:\Shared With Me\Clientes\Buffet tradiçao\2024\Fiscal</v>
      </c>
      <c r="C62" s="11" t="s">
        <v>586</v>
      </c>
    </row>
    <row r="63" spans="1:3" x14ac:dyDescent="0.3">
      <c r="A63" s="11" t="s">
        <v>554</v>
      </c>
      <c r="B63" s="11" t="str">
        <f t="shared" si="0"/>
        <v>W:\Shared With Me\Clientes\Caio M Azeredo\2024\Fiscal</v>
      </c>
      <c r="C63" s="11" t="s">
        <v>544</v>
      </c>
    </row>
    <row r="64" spans="1:3" x14ac:dyDescent="0.3">
      <c r="A64" s="11" t="s">
        <v>22</v>
      </c>
      <c r="B64" s="11" t="str">
        <f t="shared" si="0"/>
        <v>W:\Shared With Me\Clientes\Caixa Escolar Evandro\2024\Fiscal</v>
      </c>
      <c r="C64" s="11" t="s">
        <v>586</v>
      </c>
    </row>
    <row r="65" spans="1:3" x14ac:dyDescent="0.3">
      <c r="A65" s="11" t="s">
        <v>619</v>
      </c>
      <c r="B65" s="11" t="str">
        <f t="shared" si="0"/>
        <v>W:\Shared With Me\Clientes\Caixa Escolar Manoel\2024\Fiscal</v>
      </c>
      <c r="C65" s="11" t="s">
        <v>586</v>
      </c>
    </row>
    <row r="66" spans="1:3" x14ac:dyDescent="0.3">
      <c r="A66" s="11" t="s">
        <v>620</v>
      </c>
      <c r="B66" s="11" t="str">
        <f t="shared" ref="B66:B129" si="1">CONCATENATE("W:\Shared With Me\Clientes\",A66,"\2024\Fiscal")</f>
        <v>W:\Shared With Me\Clientes\Calabay\2024\Fiscal</v>
      </c>
      <c r="C66" s="11" t="s">
        <v>586</v>
      </c>
    </row>
    <row r="67" spans="1:3" x14ac:dyDescent="0.3">
      <c r="A67" s="11" t="s">
        <v>23</v>
      </c>
      <c r="B67" s="11" t="str">
        <f t="shared" si="1"/>
        <v>W:\Shared With Me\Clientes\Cali\2024\Fiscal</v>
      </c>
      <c r="C67" s="11" t="s">
        <v>544</v>
      </c>
    </row>
    <row r="68" spans="1:3" x14ac:dyDescent="0.3">
      <c r="A68" s="11" t="s">
        <v>621</v>
      </c>
      <c r="B68" s="11" t="str">
        <f t="shared" si="1"/>
        <v>W:\Shared With Me\Clientes\Camila Masid Veterinaria\2024\Fiscal</v>
      </c>
      <c r="C68" s="11" t="s">
        <v>586</v>
      </c>
    </row>
    <row r="69" spans="1:3" x14ac:dyDescent="0.3">
      <c r="A69" s="11" t="s">
        <v>24</v>
      </c>
      <c r="B69" s="11" t="str">
        <f t="shared" si="1"/>
        <v>W:\Shared With Me\Clientes\Canto Negocios\2024\Fiscal</v>
      </c>
      <c r="C69" s="11" t="s">
        <v>586</v>
      </c>
    </row>
    <row r="70" spans="1:3" x14ac:dyDescent="0.3">
      <c r="A70" s="11" t="s">
        <v>622</v>
      </c>
      <c r="B70" s="11" t="str">
        <f t="shared" si="1"/>
        <v>W:\Shared With Me\Clientes\Cao Liqun\2024\Fiscal</v>
      </c>
      <c r="C70" s="11" t="s">
        <v>586</v>
      </c>
    </row>
    <row r="71" spans="1:3" x14ac:dyDescent="0.3">
      <c r="A71" s="11" t="s">
        <v>623</v>
      </c>
      <c r="B71" s="11" t="str">
        <f t="shared" si="1"/>
        <v>W:\Shared With Me\Clientes\Carolina ( Domestica )\2024\Fiscal</v>
      </c>
      <c r="C71" s="11" t="s">
        <v>586</v>
      </c>
    </row>
    <row r="72" spans="1:3" x14ac:dyDescent="0.3">
      <c r="A72" s="11" t="s">
        <v>624</v>
      </c>
      <c r="B72" s="11" t="str">
        <f t="shared" si="1"/>
        <v>W:\Shared With Me\Clientes\Casa de Ração\2024\Fiscal</v>
      </c>
      <c r="C72" s="11" t="s">
        <v>586</v>
      </c>
    </row>
    <row r="73" spans="1:3" x14ac:dyDescent="0.3">
      <c r="A73" s="11" t="s">
        <v>25</v>
      </c>
      <c r="B73" s="11" t="str">
        <f t="shared" si="1"/>
        <v>W:\Shared With Me\Clientes\Castilho Serviços\2024\Fiscal</v>
      </c>
      <c r="C73" s="11" t="s">
        <v>546</v>
      </c>
    </row>
    <row r="74" spans="1:3" x14ac:dyDescent="0.3">
      <c r="A74" s="11" t="s">
        <v>26</v>
      </c>
      <c r="B74" s="11" t="str">
        <f t="shared" si="1"/>
        <v>W:\Shared With Me\Clientes\Cecere Adm\2024\Fiscal</v>
      </c>
      <c r="C74" s="11" t="s">
        <v>586</v>
      </c>
    </row>
    <row r="75" spans="1:3" x14ac:dyDescent="0.3">
      <c r="A75" s="11" t="s">
        <v>625</v>
      </c>
      <c r="B75" s="11" t="str">
        <f t="shared" si="1"/>
        <v>W:\Shared With Me\Clientes\Cedro Comunicacao\2024\Fiscal</v>
      </c>
      <c r="C75" s="11" t="s">
        <v>586</v>
      </c>
    </row>
    <row r="76" spans="1:3" x14ac:dyDescent="0.3">
      <c r="A76" s="11" t="s">
        <v>27</v>
      </c>
      <c r="B76" s="11" t="str">
        <f t="shared" si="1"/>
        <v>W:\Shared With Me\Clientes\Chiarato Eventos\2024\Fiscal</v>
      </c>
      <c r="C76" s="11" t="s">
        <v>586</v>
      </c>
    </row>
    <row r="77" spans="1:3" x14ac:dyDescent="0.3">
      <c r="A77" s="11" t="s">
        <v>28</v>
      </c>
      <c r="B77" s="11" t="str">
        <f t="shared" si="1"/>
        <v>W:\Shared With Me\Clientes\Chie Assessoria\2024\Fiscal</v>
      </c>
      <c r="C77" s="11" t="s">
        <v>544</v>
      </c>
    </row>
    <row r="78" spans="1:3" x14ac:dyDescent="0.3">
      <c r="A78" s="11" t="s">
        <v>626</v>
      </c>
      <c r="B78" s="11" t="str">
        <f t="shared" si="1"/>
        <v>W:\Shared With Me\Clientes\Cinderella Decor\2024\Fiscal</v>
      </c>
      <c r="C78" s="11" t="s">
        <v>586</v>
      </c>
    </row>
    <row r="79" spans="1:3" x14ac:dyDescent="0.3">
      <c r="A79" s="11" t="s">
        <v>627</v>
      </c>
      <c r="B79" s="11" t="str">
        <f t="shared" si="1"/>
        <v>W:\Shared With Me\Clientes\Cinderella Decor Filial\2024\Fiscal</v>
      </c>
      <c r="C79" s="11" t="s">
        <v>586</v>
      </c>
    </row>
    <row r="80" spans="1:3" x14ac:dyDescent="0.3">
      <c r="A80" s="11" t="s">
        <v>29</v>
      </c>
      <c r="B80" s="11" t="str">
        <f t="shared" si="1"/>
        <v>W:\Shared With Me\Clientes\Cinomatic\2024\Fiscal</v>
      </c>
      <c r="C80" s="11" t="s">
        <v>546</v>
      </c>
    </row>
    <row r="81" spans="1:3" x14ac:dyDescent="0.3">
      <c r="A81" s="11" t="s">
        <v>30</v>
      </c>
      <c r="B81" s="11" t="str">
        <f t="shared" si="1"/>
        <v>W:\Shared With Me\Clientes\Citini Representacao\2024\Fiscal</v>
      </c>
      <c r="C81" s="11" t="s">
        <v>545</v>
      </c>
    </row>
    <row r="82" spans="1:3" x14ac:dyDescent="0.3">
      <c r="A82" s="11" t="s">
        <v>628</v>
      </c>
      <c r="B82" s="11" t="str">
        <f t="shared" si="1"/>
        <v>W:\Shared With Me\Clientes\Claudio Branco ( domestica )\2024\Fiscal</v>
      </c>
      <c r="C82" s="11" t="s">
        <v>586</v>
      </c>
    </row>
    <row r="83" spans="1:3" x14ac:dyDescent="0.3">
      <c r="A83" s="11" t="s">
        <v>629</v>
      </c>
      <c r="B83" s="11" t="str">
        <f t="shared" si="1"/>
        <v>W:\Shared With Me\Clientes\Click - Office\2024\Fiscal</v>
      </c>
      <c r="C83" s="11" t="s">
        <v>586</v>
      </c>
    </row>
    <row r="84" spans="1:3" x14ac:dyDescent="0.3">
      <c r="A84" s="11" t="s">
        <v>31</v>
      </c>
      <c r="B84" s="11" t="str">
        <f t="shared" si="1"/>
        <v>W:\Shared With Me\Clientes\Clinica Arruda\2024\Fiscal</v>
      </c>
      <c r="C84" s="11" t="s">
        <v>544</v>
      </c>
    </row>
    <row r="85" spans="1:3" x14ac:dyDescent="0.3">
      <c r="A85" s="11" t="s">
        <v>32</v>
      </c>
      <c r="B85" s="11" t="str">
        <f t="shared" si="1"/>
        <v>W:\Shared With Me\Clientes\Clinica Valentim\2024\Fiscal</v>
      </c>
      <c r="C85" s="11" t="s">
        <v>544</v>
      </c>
    </row>
    <row r="86" spans="1:3" x14ac:dyDescent="0.3">
      <c r="A86" s="11" t="s">
        <v>33</v>
      </c>
      <c r="B86" s="11" t="str">
        <f t="shared" si="1"/>
        <v>W:\Shared With Me\Clientes\Clinica Vet Nosso Lar\2024\Fiscal</v>
      </c>
      <c r="C86" s="11" t="s">
        <v>544</v>
      </c>
    </row>
    <row r="87" spans="1:3" x14ac:dyDescent="0.3">
      <c r="A87" s="11" t="s">
        <v>34</v>
      </c>
      <c r="B87" s="11" t="str">
        <f t="shared" si="1"/>
        <v>W:\Shared With Me\Clientes\Clisol Products (filial)\2024\Fiscal</v>
      </c>
      <c r="C87" s="11" t="s">
        <v>546</v>
      </c>
    </row>
    <row r="88" spans="1:3" x14ac:dyDescent="0.3">
      <c r="A88" s="11" t="s">
        <v>555</v>
      </c>
      <c r="B88" s="11" t="str">
        <f t="shared" si="1"/>
        <v>W:\Shared With Me\Clientes\Clisol Products (matriz)\2024\Fiscal</v>
      </c>
      <c r="C88" s="11" t="s">
        <v>546</v>
      </c>
    </row>
    <row r="89" spans="1:3" x14ac:dyDescent="0.3">
      <c r="A89" s="11" t="s">
        <v>630</v>
      </c>
      <c r="B89" s="11" t="str">
        <f t="shared" si="1"/>
        <v>W:\Shared With Me\Clientes\Clube de Tiro\2024\Fiscal</v>
      </c>
      <c r="C89" s="11" t="s">
        <v>586</v>
      </c>
    </row>
    <row r="90" spans="1:3" x14ac:dyDescent="0.3">
      <c r="A90" s="11" t="s">
        <v>35</v>
      </c>
      <c r="B90" s="11" t="str">
        <f t="shared" si="1"/>
        <v>W:\Shared With Me\Clientes\Companys Comercio\2024\Fiscal</v>
      </c>
      <c r="C90" s="11" t="s">
        <v>545</v>
      </c>
    </row>
    <row r="91" spans="1:3" x14ac:dyDescent="0.3">
      <c r="A91" s="11" t="s">
        <v>36</v>
      </c>
      <c r="B91" s="11" t="str">
        <f t="shared" si="1"/>
        <v>W:\Shared With Me\Clientes\Conibase\2024\Fiscal</v>
      </c>
      <c r="C91" s="11" t="s">
        <v>556</v>
      </c>
    </row>
    <row r="92" spans="1:3" x14ac:dyDescent="0.3">
      <c r="A92" s="11" t="s">
        <v>558</v>
      </c>
      <c r="B92" s="11" t="str">
        <f t="shared" si="1"/>
        <v>W:\Shared With Me\Clientes\Conibase Cotia - 04\2024\Fiscal</v>
      </c>
      <c r="C92" s="11" t="s">
        <v>556</v>
      </c>
    </row>
    <row r="93" spans="1:3" x14ac:dyDescent="0.3">
      <c r="A93" s="11" t="s">
        <v>557</v>
      </c>
      <c r="B93" s="11" t="str">
        <f t="shared" si="1"/>
        <v>W:\Shared With Me\Clientes\Conibase Cotia - Centro de Distribuiçao\2024\Fiscal</v>
      </c>
      <c r="C93" s="11" t="s">
        <v>556</v>
      </c>
    </row>
    <row r="94" spans="1:3" x14ac:dyDescent="0.3">
      <c r="A94" s="11" t="s">
        <v>559</v>
      </c>
      <c r="B94" s="11" t="str">
        <f t="shared" si="1"/>
        <v>W:\Shared With Me\Clientes\Conibase Eliseu de Almeida - 01\2024\Fiscal</v>
      </c>
      <c r="C94" s="11" t="s">
        <v>556</v>
      </c>
    </row>
    <row r="95" spans="1:3" x14ac:dyDescent="0.3">
      <c r="A95" s="11" t="s">
        <v>560</v>
      </c>
      <c r="B95" s="11" t="str">
        <f t="shared" si="1"/>
        <v>W:\Shared With Me\Clientes\Conibase Embu - 06\2024\Fiscal</v>
      </c>
      <c r="C95" s="11" t="s">
        <v>556</v>
      </c>
    </row>
    <row r="96" spans="1:3" x14ac:dyDescent="0.3">
      <c r="A96" s="11" t="s">
        <v>561</v>
      </c>
      <c r="B96" s="11" t="str">
        <f t="shared" si="1"/>
        <v>W:\Shared With Me\Clientes\Conibase Francisco M -\2024\Fiscal</v>
      </c>
      <c r="C96" s="11" t="s">
        <v>556</v>
      </c>
    </row>
    <row r="97" spans="1:3" x14ac:dyDescent="0.3">
      <c r="A97" s="11" t="s">
        <v>562</v>
      </c>
      <c r="B97" s="11" t="str">
        <f t="shared" si="1"/>
        <v>W:\Shared With Me\Clientes\Conibase Indaiatuba - 09\2024\Fiscal</v>
      </c>
      <c r="C97" s="11" t="s">
        <v>556</v>
      </c>
    </row>
    <row r="98" spans="1:3" x14ac:dyDescent="0.3">
      <c r="A98" s="11" t="s">
        <v>563</v>
      </c>
      <c r="B98" s="11" t="str">
        <f t="shared" si="1"/>
        <v>W:\Shared With Me\Clientes\Conibase Limeira - 05\2024\Fiscal</v>
      </c>
      <c r="C98" s="11" t="s">
        <v>556</v>
      </c>
    </row>
    <row r="99" spans="1:3" x14ac:dyDescent="0.3">
      <c r="A99" s="11" t="s">
        <v>565</v>
      </c>
      <c r="B99" s="11" t="str">
        <f t="shared" si="1"/>
        <v>W:\Shared With Me\Clientes\Conibase São Roque - 08\2024\Fiscal</v>
      </c>
      <c r="C99" s="11" t="s">
        <v>556</v>
      </c>
    </row>
    <row r="100" spans="1:3" x14ac:dyDescent="0.3">
      <c r="A100" s="11" t="s">
        <v>564</v>
      </c>
      <c r="B100" s="11" t="str">
        <f t="shared" si="1"/>
        <v>W:\Shared With Me\Clientes\Conibase Sorocaba - 07\2024\Fiscal</v>
      </c>
      <c r="C100" s="11" t="s">
        <v>556</v>
      </c>
    </row>
    <row r="101" spans="1:3" x14ac:dyDescent="0.3">
      <c r="A101" s="11" t="s">
        <v>566</v>
      </c>
      <c r="B101" s="11" t="str">
        <f t="shared" si="1"/>
        <v>W:\Shared With Me\Clientes\Conibase Vargem -03\2024\Fiscal</v>
      </c>
      <c r="C101" s="11" t="s">
        <v>556</v>
      </c>
    </row>
    <row r="102" spans="1:3" x14ac:dyDescent="0.3">
      <c r="A102" s="11" t="s">
        <v>567</v>
      </c>
      <c r="B102" s="11" t="str">
        <f t="shared" si="1"/>
        <v>W:\Shared With Me\Clientes\Conibase Vinhedo - 10\2024\Fiscal</v>
      </c>
      <c r="C102" s="11" t="s">
        <v>556</v>
      </c>
    </row>
    <row r="103" spans="1:3" x14ac:dyDescent="0.3">
      <c r="A103" s="11" t="s">
        <v>37</v>
      </c>
      <c r="B103" s="11" t="str">
        <f t="shared" si="1"/>
        <v>W:\Shared With Me\Clientes\Consultorio Suguiura\2024\Fiscal</v>
      </c>
      <c r="C103" s="11" t="s">
        <v>545</v>
      </c>
    </row>
    <row r="104" spans="1:3" x14ac:dyDescent="0.3">
      <c r="A104" s="11" t="s">
        <v>631</v>
      </c>
      <c r="B104" s="11" t="str">
        <f t="shared" si="1"/>
        <v>W:\Shared With Me\Clientes\Contratos Modelos\2024\Fiscal</v>
      </c>
      <c r="C104" s="11" t="s">
        <v>586</v>
      </c>
    </row>
    <row r="105" spans="1:3" x14ac:dyDescent="0.3">
      <c r="A105" s="11" t="s">
        <v>632</v>
      </c>
      <c r="B105" s="11" t="str">
        <f t="shared" si="1"/>
        <v>W:\Shared With Me\Clientes\CyberLink\2024\Fiscal</v>
      </c>
      <c r="C105" s="11" t="s">
        <v>586</v>
      </c>
    </row>
    <row r="106" spans="1:3" x14ac:dyDescent="0.3">
      <c r="A106" s="11" t="s">
        <v>38</v>
      </c>
      <c r="B106" s="11" t="str">
        <f t="shared" si="1"/>
        <v>W:\Shared With Me\Clientes\Cypriano\2024\Fiscal</v>
      </c>
      <c r="C106" s="11" t="s">
        <v>544</v>
      </c>
    </row>
    <row r="107" spans="1:3" x14ac:dyDescent="0.3">
      <c r="A107" s="11" t="s">
        <v>568</v>
      </c>
      <c r="B107" s="11" t="str">
        <f t="shared" si="1"/>
        <v>W:\Shared With Me\Clientes\Cypriano (domestica)\2024\Fiscal</v>
      </c>
      <c r="C107" s="11" t="s">
        <v>544</v>
      </c>
    </row>
    <row r="108" spans="1:3" x14ac:dyDescent="0.3">
      <c r="A108" s="11" t="s">
        <v>39</v>
      </c>
      <c r="B108" s="11" t="str">
        <f t="shared" si="1"/>
        <v>W:\Shared With Me\Clientes\D Gonçalves\2024\Fiscal</v>
      </c>
      <c r="C108" s="11" t="s">
        <v>545</v>
      </c>
    </row>
    <row r="109" spans="1:3" x14ac:dyDescent="0.3">
      <c r="A109" s="11" t="s">
        <v>569</v>
      </c>
      <c r="B109" s="11" t="str">
        <f t="shared" si="1"/>
        <v>W:\Shared With Me\Clientes\D Paula (palmeiras)\2024\Fiscal</v>
      </c>
      <c r="C109" s="11" t="s">
        <v>586</v>
      </c>
    </row>
    <row r="110" spans="1:3" x14ac:dyDescent="0.3">
      <c r="A110" s="11" t="s">
        <v>40</v>
      </c>
      <c r="B110" s="11" t="str">
        <f t="shared" si="1"/>
        <v>W:\Shared With Me\Clientes\Dac SS\2024\Fiscal</v>
      </c>
      <c r="C110" s="11" t="s">
        <v>544</v>
      </c>
    </row>
    <row r="111" spans="1:3" x14ac:dyDescent="0.3">
      <c r="A111" s="11" t="s">
        <v>633</v>
      </c>
      <c r="B111" s="11" t="str">
        <f t="shared" si="1"/>
        <v>W:\Shared With Me\Clientes\Darvin Isolina\2024\Fiscal</v>
      </c>
      <c r="C111" s="11" t="s">
        <v>586</v>
      </c>
    </row>
    <row r="112" spans="1:3" x14ac:dyDescent="0.3">
      <c r="A112" s="11" t="s">
        <v>41</v>
      </c>
      <c r="B112" s="11" t="str">
        <f t="shared" si="1"/>
        <v>W:\Shared With Me\Clientes\Davi adm\2024\Fiscal</v>
      </c>
      <c r="C112" s="11" t="s">
        <v>546</v>
      </c>
    </row>
    <row r="113" spans="1:3" x14ac:dyDescent="0.3">
      <c r="A113" s="11" t="s">
        <v>634</v>
      </c>
      <c r="B113" s="11" t="str">
        <f t="shared" si="1"/>
        <v>W:\Shared With Me\Clientes\Day Center\2024\Fiscal</v>
      </c>
      <c r="C113" s="11" t="s">
        <v>586</v>
      </c>
    </row>
    <row r="114" spans="1:3" x14ac:dyDescent="0.3">
      <c r="A114" s="11" t="s">
        <v>635</v>
      </c>
      <c r="B114" s="11" t="str">
        <f t="shared" si="1"/>
        <v>W:\Shared With Me\Clientes\Del Mar ( domestica )\2024\Fiscal</v>
      </c>
      <c r="C114" s="11" t="s">
        <v>586</v>
      </c>
    </row>
    <row r="115" spans="1:3" x14ac:dyDescent="0.3">
      <c r="A115" s="11" t="s">
        <v>42</v>
      </c>
      <c r="B115" s="11" t="str">
        <f t="shared" si="1"/>
        <v>W:\Shared With Me\Clientes\Dener Nutricionista\2024\Fiscal</v>
      </c>
      <c r="C115" s="11" t="s">
        <v>545</v>
      </c>
    </row>
    <row r="116" spans="1:3" x14ac:dyDescent="0.3">
      <c r="A116" s="11" t="s">
        <v>636</v>
      </c>
      <c r="B116" s="11" t="str">
        <f t="shared" si="1"/>
        <v>W:\Shared With Me\Clientes\Denise (domestica)\2024\Fiscal</v>
      </c>
      <c r="C116" s="11" t="s">
        <v>586</v>
      </c>
    </row>
    <row r="117" spans="1:3" x14ac:dyDescent="0.3">
      <c r="A117" s="11" t="s">
        <v>637</v>
      </c>
      <c r="B117" s="11" t="str">
        <f t="shared" si="1"/>
        <v>W:\Shared With Me\Clientes\Deofra - HV Garagem\2024\Fiscal</v>
      </c>
      <c r="C117" s="11" t="s">
        <v>586</v>
      </c>
    </row>
    <row r="118" spans="1:3" x14ac:dyDescent="0.3">
      <c r="A118" s="11" t="s">
        <v>43</v>
      </c>
      <c r="B118" s="11" t="str">
        <f t="shared" si="1"/>
        <v>W:\Shared With Me\Clientes\Deplasti\2024\Fiscal</v>
      </c>
      <c r="C118" s="11" t="s">
        <v>544</v>
      </c>
    </row>
    <row r="119" spans="1:3" x14ac:dyDescent="0.3">
      <c r="A119" s="11" t="s">
        <v>44</v>
      </c>
      <c r="B119" s="11" t="str">
        <f t="shared" si="1"/>
        <v>W:\Shared With Me\Clientes\Desiderato Sorvetes\2024\Fiscal</v>
      </c>
      <c r="C119" s="11" t="s">
        <v>544</v>
      </c>
    </row>
    <row r="120" spans="1:3" x14ac:dyDescent="0.3">
      <c r="A120" s="11" t="s">
        <v>45</v>
      </c>
      <c r="B120" s="11" t="str">
        <f t="shared" si="1"/>
        <v>W:\Shared With Me\Clientes\Dialabor (aparecida elizabethi)\2024\Fiscal</v>
      </c>
      <c r="C120" s="11" t="s">
        <v>545</v>
      </c>
    </row>
    <row r="121" spans="1:3" x14ac:dyDescent="0.3">
      <c r="A121" s="11" t="s">
        <v>46</v>
      </c>
      <c r="B121" s="11" t="str">
        <f t="shared" si="1"/>
        <v>W:\Shared With Me\Clientes\Dinamica Service\2024\Fiscal</v>
      </c>
      <c r="C121" s="11" t="s">
        <v>546</v>
      </c>
    </row>
    <row r="122" spans="1:3" x14ac:dyDescent="0.3">
      <c r="A122" s="11" t="s">
        <v>638</v>
      </c>
      <c r="B122" s="11" t="str">
        <f t="shared" si="1"/>
        <v>W:\Shared With Me\Clientes\Diogo Mei\2024\Fiscal</v>
      </c>
      <c r="C122" s="11" t="s">
        <v>586</v>
      </c>
    </row>
    <row r="123" spans="1:3" x14ac:dyDescent="0.3">
      <c r="A123" s="11" t="s">
        <v>47</v>
      </c>
      <c r="B123" s="11" t="str">
        <f t="shared" si="1"/>
        <v>W:\Shared With Me\Clientes\Dixmedical Produtos\2024\Fiscal</v>
      </c>
      <c r="C123" s="11" t="s">
        <v>544</v>
      </c>
    </row>
    <row r="124" spans="1:3" x14ac:dyDescent="0.3">
      <c r="A124" s="11" t="s">
        <v>639</v>
      </c>
      <c r="B124" s="11" t="str">
        <f t="shared" si="1"/>
        <v>W:\Shared With Me\Clientes\Doce G\2024\Fiscal</v>
      </c>
      <c r="C124" s="11" t="s">
        <v>586</v>
      </c>
    </row>
    <row r="125" spans="1:3" x14ac:dyDescent="0.3">
      <c r="A125" s="11" t="s">
        <v>640</v>
      </c>
      <c r="B125" s="11" t="str">
        <f t="shared" si="1"/>
        <v>W:\Shared With Me\Clientes\Dom Pasquale\2024\Fiscal</v>
      </c>
      <c r="C125" s="11" t="s">
        <v>586</v>
      </c>
    </row>
    <row r="126" spans="1:3" x14ac:dyDescent="0.3">
      <c r="A126" s="11" t="s">
        <v>48</v>
      </c>
      <c r="B126" s="11" t="str">
        <f t="shared" si="1"/>
        <v>W:\Shared With Me\Clientes\Dotbuild It\2024\Fiscal</v>
      </c>
      <c r="C126" s="11" t="s">
        <v>546</v>
      </c>
    </row>
    <row r="127" spans="1:3" x14ac:dyDescent="0.3">
      <c r="A127" s="11" t="s">
        <v>49</v>
      </c>
      <c r="B127" s="11" t="str">
        <f t="shared" si="1"/>
        <v>W:\Shared With Me\Clientes\Dotbuild Sistemas\2024\Fiscal</v>
      </c>
      <c r="C127" s="11" t="s">
        <v>546</v>
      </c>
    </row>
    <row r="128" spans="1:3" x14ac:dyDescent="0.3">
      <c r="A128" s="11" t="s">
        <v>641</v>
      </c>
      <c r="B128" s="11" t="str">
        <f t="shared" si="1"/>
        <v>W:\Shared With Me\Clientes\Douglas\2024\Fiscal</v>
      </c>
      <c r="C128" s="11" t="s">
        <v>586</v>
      </c>
    </row>
    <row r="129" spans="1:3" x14ac:dyDescent="0.3">
      <c r="A129" s="11" t="s">
        <v>642</v>
      </c>
      <c r="B129" s="11" t="str">
        <f t="shared" si="1"/>
        <v>W:\Shared With Me\Clientes\Dpm representaçao\2024\Fiscal</v>
      </c>
      <c r="C129" s="11" t="s">
        <v>586</v>
      </c>
    </row>
    <row r="130" spans="1:3" x14ac:dyDescent="0.3">
      <c r="A130" s="11" t="s">
        <v>643</v>
      </c>
      <c r="B130" s="11" t="str">
        <f t="shared" ref="B130:B192" si="2">CONCATENATE("W:\Shared With Me\Clientes\",A130,"\2024\Fiscal")</f>
        <v>W:\Shared With Me\Clientes\Dvk distribuidora\2024\Fiscal</v>
      </c>
      <c r="C130" s="11" t="s">
        <v>586</v>
      </c>
    </row>
    <row r="131" spans="1:3" x14ac:dyDescent="0.3">
      <c r="A131" s="11" t="s">
        <v>644</v>
      </c>
      <c r="B131" s="11" t="str">
        <f t="shared" si="2"/>
        <v>W:\Shared With Me\Clientes\E&amp;G\2024\Fiscal</v>
      </c>
      <c r="C131" s="11" t="s">
        <v>586</v>
      </c>
    </row>
    <row r="132" spans="1:3" x14ac:dyDescent="0.3">
      <c r="A132" s="11" t="s">
        <v>645</v>
      </c>
      <c r="B132" s="11" t="str">
        <f t="shared" si="2"/>
        <v>W:\Shared With Me\Clientes\E3m Locação\2024\Fiscal</v>
      </c>
      <c r="C132" s="11" t="s">
        <v>586</v>
      </c>
    </row>
    <row r="133" spans="1:3" x14ac:dyDescent="0.3">
      <c r="A133" s="11" t="s">
        <v>646</v>
      </c>
      <c r="B133" s="11" t="str">
        <f t="shared" si="2"/>
        <v>W:\Shared With Me\Clientes\E3m Publicidade Sao Paulo (filial 1)\2024\Fiscal</v>
      </c>
      <c r="C133" s="11" t="s">
        <v>586</v>
      </c>
    </row>
    <row r="134" spans="1:3" x14ac:dyDescent="0.3">
      <c r="A134" s="11" t="s">
        <v>647</v>
      </c>
      <c r="B134" s="11" t="str">
        <f t="shared" si="2"/>
        <v>W:\Shared With Me\Clientes\E3m Publicidade Sjc (matriz)\2024\Fiscal</v>
      </c>
      <c r="C134" s="11" t="s">
        <v>586</v>
      </c>
    </row>
    <row r="135" spans="1:3" x14ac:dyDescent="0.3">
      <c r="A135" s="11" t="s">
        <v>648</v>
      </c>
      <c r="B135" s="11" t="str">
        <f t="shared" si="2"/>
        <v>W:\Shared With Me\Clientes\Easy\2024\Fiscal</v>
      </c>
      <c r="C135" s="11" t="s">
        <v>586</v>
      </c>
    </row>
    <row r="136" spans="1:3" x14ac:dyDescent="0.3">
      <c r="A136" s="11" t="s">
        <v>50</v>
      </c>
      <c r="B136" s="11" t="str">
        <f t="shared" si="2"/>
        <v>W:\Shared With Me\Clientes\Eco Terra\2024\Fiscal</v>
      </c>
      <c r="C136" s="11" t="s">
        <v>544</v>
      </c>
    </row>
    <row r="137" spans="1:3" x14ac:dyDescent="0.3">
      <c r="A137" s="11" t="s">
        <v>51</v>
      </c>
      <c r="B137" s="11" t="str">
        <f t="shared" si="2"/>
        <v>W:\Shared With Me\Clientes\Elabore Representaçoes\2024\Fiscal</v>
      </c>
      <c r="C137" s="11" t="s">
        <v>545</v>
      </c>
    </row>
    <row r="138" spans="1:3" x14ac:dyDescent="0.3">
      <c r="A138" s="11" t="s">
        <v>52</v>
      </c>
      <c r="B138" s="11" t="str">
        <f t="shared" si="2"/>
        <v>W:\Shared With Me\Clientes\Elias Liberato\2024\Fiscal</v>
      </c>
      <c r="C138" s="11" t="s">
        <v>544</v>
      </c>
    </row>
    <row r="139" spans="1:3" x14ac:dyDescent="0.3">
      <c r="A139" s="11" t="s">
        <v>649</v>
      </c>
      <c r="B139" s="11" t="str">
        <f t="shared" si="2"/>
        <v>W:\Shared With Me\Clientes\Empresas pro-labore\2024\Fiscal</v>
      </c>
      <c r="C139" s="11" t="s">
        <v>586</v>
      </c>
    </row>
    <row r="140" spans="1:3" x14ac:dyDescent="0.3">
      <c r="A140" s="11" t="s">
        <v>53</v>
      </c>
      <c r="B140" s="11" t="str">
        <f t="shared" si="2"/>
        <v>W:\Shared With Me\Clientes\Engpoint Serviços\2024\Fiscal</v>
      </c>
      <c r="C140" s="11" t="s">
        <v>586</v>
      </c>
    </row>
    <row r="141" spans="1:3" x14ac:dyDescent="0.3">
      <c r="A141" s="11" t="s">
        <v>650</v>
      </c>
      <c r="B141" s="11" t="str">
        <f t="shared" si="2"/>
        <v>W:\Shared With Me\Clientes\Esquadrias\2024\Fiscal</v>
      </c>
      <c r="C141" s="11" t="s">
        <v>586</v>
      </c>
    </row>
    <row r="142" spans="1:3" x14ac:dyDescent="0.3">
      <c r="A142" s="11" t="s">
        <v>651</v>
      </c>
      <c r="B142" s="11" t="str">
        <f t="shared" si="2"/>
        <v>W:\Shared With Me\Clientes\Eva Xinqiu Xu (domestica)\2024\Fiscal</v>
      </c>
      <c r="C142" s="11" t="s">
        <v>586</v>
      </c>
    </row>
    <row r="143" spans="1:3" x14ac:dyDescent="0.3">
      <c r="A143" s="11" t="s">
        <v>570</v>
      </c>
      <c r="B143" s="11" t="str">
        <f t="shared" si="2"/>
        <v>W:\Shared With Me\Clientes\Evandro Caiafa - EMEB\2024\Fiscal</v>
      </c>
      <c r="C143" s="11" t="s">
        <v>546</v>
      </c>
    </row>
    <row r="144" spans="1:3" x14ac:dyDescent="0.3">
      <c r="A144" s="11" t="s">
        <v>652</v>
      </c>
      <c r="B144" s="11" t="str">
        <f t="shared" si="2"/>
        <v>W:\Shared With Me\Clientes\Evelyne\2024\Fiscal</v>
      </c>
      <c r="C144" s="11" t="s">
        <v>586</v>
      </c>
    </row>
    <row r="145" spans="1:3" x14ac:dyDescent="0.3">
      <c r="A145" s="11" t="s">
        <v>54</v>
      </c>
      <c r="B145" s="11" t="str">
        <f t="shared" si="2"/>
        <v>W:\Shared With Me\Clientes\Evoluir Instituto\2024\Fiscal</v>
      </c>
      <c r="C145" s="11" t="s">
        <v>546</v>
      </c>
    </row>
    <row r="146" spans="1:3" x14ac:dyDescent="0.3">
      <c r="A146" s="11" t="s">
        <v>55</v>
      </c>
      <c r="B146" s="11" t="str">
        <f t="shared" si="2"/>
        <v>W:\Shared With Me\Clientes\Expansão Brasil\2024\Fiscal</v>
      </c>
      <c r="C146" s="11" t="s">
        <v>545</v>
      </c>
    </row>
    <row r="147" spans="1:3" x14ac:dyDescent="0.3">
      <c r="A147" s="11" t="s">
        <v>653</v>
      </c>
      <c r="B147" s="11" t="str">
        <f t="shared" si="2"/>
        <v>W:\Shared With Me\Clientes\Ezio Gianezzi\2024\Fiscal</v>
      </c>
      <c r="C147" s="11" t="s">
        <v>586</v>
      </c>
    </row>
    <row r="148" spans="1:3" x14ac:dyDescent="0.3">
      <c r="A148" s="11" t="s">
        <v>571</v>
      </c>
      <c r="B148" s="11" t="str">
        <f t="shared" si="2"/>
        <v>W:\Shared With Me\Clientes\Fabio Keppe ( Sustencar)\2024\Fiscal</v>
      </c>
      <c r="C148" s="11" t="s">
        <v>544</v>
      </c>
    </row>
    <row r="149" spans="1:3" x14ac:dyDescent="0.3">
      <c r="A149" s="11" t="s">
        <v>56</v>
      </c>
      <c r="B149" s="11" t="str">
        <f t="shared" si="2"/>
        <v>W:\Shared With Me\Clientes\Fenix Assessoria\2024\Fiscal</v>
      </c>
      <c r="C149" s="11" t="s">
        <v>544</v>
      </c>
    </row>
    <row r="150" spans="1:3" x14ac:dyDescent="0.3">
      <c r="A150" s="11" t="s">
        <v>572</v>
      </c>
      <c r="B150" s="11" t="str">
        <f t="shared" si="2"/>
        <v>W:\Shared With Me\Clientes\Fernanda Fagundes (domestica)\2024\Fiscal</v>
      </c>
      <c r="C150" s="11" t="s">
        <v>544</v>
      </c>
    </row>
    <row r="151" spans="1:3" x14ac:dyDescent="0.3">
      <c r="A151" s="11" t="s">
        <v>57</v>
      </c>
      <c r="B151" s="11" t="str">
        <f t="shared" si="2"/>
        <v>W:\Shared With Me\Clientes\Fernandes Lucena\2024\Fiscal</v>
      </c>
      <c r="C151" s="11" t="s">
        <v>544</v>
      </c>
    </row>
    <row r="152" spans="1:3" x14ac:dyDescent="0.3">
      <c r="A152" s="11" t="s">
        <v>573</v>
      </c>
      <c r="B152" s="11" t="str">
        <f t="shared" si="2"/>
        <v>W:\Shared With Me\Clientes\Fernando (R1)\2024\Fiscal</v>
      </c>
      <c r="C152" s="11" t="s">
        <v>544</v>
      </c>
    </row>
    <row r="153" spans="1:3" x14ac:dyDescent="0.3">
      <c r="A153" s="11" t="s">
        <v>654</v>
      </c>
      <c r="B153" s="11" t="str">
        <f t="shared" si="2"/>
        <v>W:\Shared With Me\Clientes\Fernando Javier\2024\Fiscal</v>
      </c>
      <c r="C153" s="11" t="s">
        <v>586</v>
      </c>
    </row>
    <row r="154" spans="1:3" x14ac:dyDescent="0.3">
      <c r="A154" s="11" t="s">
        <v>58</v>
      </c>
      <c r="B154" s="11" t="str">
        <f t="shared" si="2"/>
        <v>W:\Shared With Me\Clientes\Ferreira Adm\2024\Fiscal</v>
      </c>
      <c r="C154" s="11" t="s">
        <v>586</v>
      </c>
    </row>
    <row r="155" spans="1:3" x14ac:dyDescent="0.3">
      <c r="A155" s="11" t="s">
        <v>59</v>
      </c>
      <c r="B155" s="11" t="str">
        <f t="shared" si="2"/>
        <v>W:\Shared With Me\Clientes\FL Lopes (barueri)\2024\Fiscal</v>
      </c>
      <c r="C155" s="11" t="s">
        <v>544</v>
      </c>
    </row>
    <row r="156" spans="1:3" x14ac:dyDescent="0.3">
      <c r="A156" s="11" t="s">
        <v>60</v>
      </c>
      <c r="B156" s="11" t="str">
        <f t="shared" si="2"/>
        <v>W:\Shared With Me\Clientes\FN Patrimonial (fl gestao)\2024\Fiscal</v>
      </c>
      <c r="C156" s="11" t="s">
        <v>544</v>
      </c>
    </row>
    <row r="157" spans="1:3" x14ac:dyDescent="0.3">
      <c r="A157" s="11" t="s">
        <v>655</v>
      </c>
      <c r="B157" s="11" t="str">
        <f t="shared" si="2"/>
        <v>W:\Shared With Me\Clientes\G03\2024\Fiscal</v>
      </c>
      <c r="C157" s="11" t="s">
        <v>586</v>
      </c>
    </row>
    <row r="158" spans="1:3" x14ac:dyDescent="0.3">
      <c r="A158" s="11" t="s">
        <v>61</v>
      </c>
      <c r="B158" s="11" t="str">
        <f t="shared" si="2"/>
        <v>W:\Shared With Me\Clientes\G4 Brasil\2024\Fiscal</v>
      </c>
      <c r="C158" s="11" t="s">
        <v>545</v>
      </c>
    </row>
    <row r="159" spans="1:3" x14ac:dyDescent="0.3">
      <c r="A159" s="11" t="s">
        <v>62</v>
      </c>
      <c r="B159" s="11" t="str">
        <f t="shared" si="2"/>
        <v>W:\Shared With Me\Clientes\Gabriela Castro\2024\Fiscal</v>
      </c>
      <c r="C159" s="11" t="s">
        <v>544</v>
      </c>
    </row>
    <row r="160" spans="1:3" x14ac:dyDescent="0.3">
      <c r="A160" s="11" t="s">
        <v>63</v>
      </c>
      <c r="B160" s="11" t="str">
        <f t="shared" si="2"/>
        <v>W:\Shared With Me\Clientes\Gaman Consultoria\2024\Fiscal</v>
      </c>
      <c r="C160" s="11" t="s">
        <v>544</v>
      </c>
    </row>
    <row r="161" spans="1:3" x14ac:dyDescent="0.3">
      <c r="A161" s="11" t="s">
        <v>64</v>
      </c>
      <c r="B161" s="11" t="str">
        <f t="shared" si="2"/>
        <v>W:\Shared With Me\Clientes\Garage 637\2024\Fiscal</v>
      </c>
      <c r="C161" s="11" t="s">
        <v>545</v>
      </c>
    </row>
    <row r="162" spans="1:3" x14ac:dyDescent="0.3">
      <c r="A162" s="11" t="s">
        <v>65</v>
      </c>
      <c r="B162" s="11" t="str">
        <f t="shared" si="2"/>
        <v>W:\Shared With Me\Clientes\Garagem 120\2024\Fiscal</v>
      </c>
      <c r="C162" s="11" t="s">
        <v>546</v>
      </c>
    </row>
    <row r="163" spans="1:3" x14ac:dyDescent="0.3">
      <c r="A163" s="11" t="s">
        <v>66</v>
      </c>
      <c r="B163" s="11" t="str">
        <f t="shared" si="2"/>
        <v>W:\Shared With Me\Clientes\Gava Projetos\2024\Fiscal</v>
      </c>
      <c r="C163" s="11" t="s">
        <v>545</v>
      </c>
    </row>
    <row r="164" spans="1:3" x14ac:dyDescent="0.3">
      <c r="A164" s="11" t="s">
        <v>656</v>
      </c>
      <c r="B164" s="11" t="str">
        <f t="shared" si="2"/>
        <v>W:\Shared With Me\Clientes\Genesio\2024\Fiscal</v>
      </c>
      <c r="C164" s="11" t="s">
        <v>586</v>
      </c>
    </row>
    <row r="165" spans="1:3" x14ac:dyDescent="0.3">
      <c r="A165" s="11" t="s">
        <v>657</v>
      </c>
      <c r="B165" s="11" t="str">
        <f t="shared" si="2"/>
        <v>W:\Shared With Me\Clientes\Gisele Consultorio Odonto\2024\Fiscal</v>
      </c>
      <c r="C165" s="11" t="s">
        <v>586</v>
      </c>
    </row>
    <row r="166" spans="1:3" x14ac:dyDescent="0.3">
      <c r="A166" s="11" t="s">
        <v>658</v>
      </c>
      <c r="B166" s="11" t="str">
        <f t="shared" si="2"/>
        <v>W:\Shared With Me\Clientes\Gisele Dentista (CEI)\2024\Fiscal</v>
      </c>
      <c r="C166" s="11" t="s">
        <v>586</v>
      </c>
    </row>
    <row r="167" spans="1:3" x14ac:dyDescent="0.3">
      <c r="A167" s="11" t="s">
        <v>659</v>
      </c>
      <c r="B167" s="11" t="str">
        <f t="shared" si="2"/>
        <v>W:\Shared With Me\Clientes\Glaucia Inoue\2024\Fiscal</v>
      </c>
      <c r="C167" s="11" t="s">
        <v>586</v>
      </c>
    </row>
    <row r="168" spans="1:3" x14ac:dyDescent="0.3">
      <c r="A168" s="11" t="s">
        <v>660</v>
      </c>
      <c r="B168" s="11" t="str">
        <f t="shared" si="2"/>
        <v>W:\Shared With Me\Clientes\GLI\2024\Fiscal</v>
      </c>
      <c r="C168" s="11" t="s">
        <v>586</v>
      </c>
    </row>
    <row r="169" spans="1:3" x14ac:dyDescent="0.3">
      <c r="A169" s="11" t="s">
        <v>67</v>
      </c>
      <c r="B169" s="11" t="str">
        <f t="shared" si="2"/>
        <v>W:\Shared With Me\Clientes\Glk Eletronica\2024\Fiscal</v>
      </c>
      <c r="C169" s="11" t="s">
        <v>545</v>
      </c>
    </row>
    <row r="170" spans="1:3" x14ac:dyDescent="0.3">
      <c r="A170" s="11" t="s">
        <v>661</v>
      </c>
      <c r="B170" s="11" t="str">
        <f t="shared" si="2"/>
        <v>W:\Shared With Me\Clientes\Glnakasone\2024\Fiscal</v>
      </c>
      <c r="C170" s="11" t="s">
        <v>586</v>
      </c>
    </row>
    <row r="171" spans="1:3" x14ac:dyDescent="0.3">
      <c r="A171" s="11" t="s">
        <v>662</v>
      </c>
      <c r="B171" s="11" t="str">
        <f t="shared" si="2"/>
        <v>W:\Shared With Me\Clientes\Gpi Acessorios (filial 1)\2024\Fiscal</v>
      </c>
      <c r="C171" s="11" t="s">
        <v>586</v>
      </c>
    </row>
    <row r="172" spans="1:3" x14ac:dyDescent="0.3">
      <c r="A172" s="11" t="s">
        <v>663</v>
      </c>
      <c r="B172" s="11" t="str">
        <f t="shared" si="2"/>
        <v>W:\Shared With Me\Clientes\Gpi Acessorios (matriz)\2024\Fiscal</v>
      </c>
      <c r="C172" s="11" t="s">
        <v>586</v>
      </c>
    </row>
    <row r="173" spans="1:3" x14ac:dyDescent="0.3">
      <c r="A173" s="11" t="s">
        <v>664</v>
      </c>
      <c r="B173" s="11" t="str">
        <f t="shared" si="2"/>
        <v>W:\Shared With Me\Clientes\Gpi tintas\2024\Fiscal</v>
      </c>
      <c r="C173" s="11" t="s">
        <v>586</v>
      </c>
    </row>
    <row r="174" spans="1:3" x14ac:dyDescent="0.3">
      <c r="A174" s="11" t="s">
        <v>68</v>
      </c>
      <c r="B174" s="11" t="str">
        <f t="shared" si="2"/>
        <v>W:\Shared With Me\Clientes\Grafive (EZ Cert)\2024\Fiscal</v>
      </c>
      <c r="C174" s="11" t="s">
        <v>546</v>
      </c>
    </row>
    <row r="175" spans="1:3" x14ac:dyDescent="0.3">
      <c r="A175" s="11" t="s">
        <v>665</v>
      </c>
      <c r="B175" s="11" t="str">
        <f t="shared" si="2"/>
        <v>W:\Shared With Me\Clientes\Green Tec\2024\Fiscal</v>
      </c>
      <c r="C175" s="11" t="s">
        <v>586</v>
      </c>
    </row>
    <row r="176" spans="1:3" x14ac:dyDescent="0.3">
      <c r="A176" s="11" t="s">
        <v>69</v>
      </c>
      <c r="B176" s="11" t="str">
        <f t="shared" si="2"/>
        <v>W:\Shared With Me\Clientes\Haste Apoio\2024\Fiscal</v>
      </c>
      <c r="C176" s="11" t="s">
        <v>544</v>
      </c>
    </row>
    <row r="177" spans="1:3" x14ac:dyDescent="0.3">
      <c r="A177" s="11" t="s">
        <v>70</v>
      </c>
      <c r="B177" s="11" t="str">
        <f t="shared" si="2"/>
        <v>W:\Shared With Me\Clientes\Hmf Sistemas de Energia\2024\Fiscal</v>
      </c>
      <c r="C177" s="11" t="s">
        <v>545</v>
      </c>
    </row>
    <row r="178" spans="1:3" x14ac:dyDescent="0.3">
      <c r="A178" s="11" t="s">
        <v>666</v>
      </c>
      <c r="B178" s="11" t="str">
        <f t="shared" si="2"/>
        <v>W:\Shared With Me\Clientes\Honorarios\2024\Fiscal</v>
      </c>
      <c r="C178" s="11" t="s">
        <v>586</v>
      </c>
    </row>
    <row r="179" spans="1:3" x14ac:dyDescent="0.3">
      <c r="A179" s="11" t="s">
        <v>574</v>
      </c>
      <c r="B179" s="11" t="str">
        <f t="shared" si="2"/>
        <v>W:\Shared With Me\Clientes\Hospital Diadema\2024\Fiscal</v>
      </c>
      <c r="C179" s="11" t="s">
        <v>546</v>
      </c>
    </row>
    <row r="180" spans="1:3" x14ac:dyDescent="0.3">
      <c r="A180" s="11" t="s">
        <v>71</v>
      </c>
      <c r="B180" s="11" t="str">
        <f t="shared" si="2"/>
        <v>W:\Shared With Me\Clientes\Hospital São Lucas\2024\Fiscal</v>
      </c>
      <c r="C180" s="11" t="s">
        <v>546</v>
      </c>
    </row>
    <row r="181" spans="1:3" x14ac:dyDescent="0.3">
      <c r="A181" s="11" t="s">
        <v>72</v>
      </c>
      <c r="B181" s="11" t="str">
        <f t="shared" si="2"/>
        <v>W:\Shared With Me\Clientes\Hsr Assessoria\2024\Fiscal</v>
      </c>
      <c r="C181" s="11" t="s">
        <v>544</v>
      </c>
    </row>
    <row r="182" spans="1:3" x14ac:dyDescent="0.3">
      <c r="A182" s="11" t="s">
        <v>73</v>
      </c>
      <c r="B182" s="11" t="str">
        <f t="shared" si="2"/>
        <v>W:\Shared With Me\Clientes\Hyperimport Comercio\2024\Fiscal</v>
      </c>
      <c r="C182" s="11" t="s">
        <v>544</v>
      </c>
    </row>
    <row r="183" spans="1:3" x14ac:dyDescent="0.3">
      <c r="A183" s="11" t="s">
        <v>667</v>
      </c>
      <c r="B183" s="11" t="str">
        <f t="shared" si="2"/>
        <v>W:\Shared With Me\Clientes\I &amp;C ( Imperio Led)\2024\Fiscal</v>
      </c>
      <c r="C183" s="11" t="s">
        <v>586</v>
      </c>
    </row>
    <row r="184" spans="1:3" x14ac:dyDescent="0.3">
      <c r="A184" s="11" t="s">
        <v>668</v>
      </c>
      <c r="B184" s="11" t="str">
        <f t="shared" si="2"/>
        <v>W:\Shared With Me\Clientes\I &amp;C Filial\2024\Fiscal</v>
      </c>
      <c r="C184" s="11" t="s">
        <v>586</v>
      </c>
    </row>
    <row r="185" spans="1:3" x14ac:dyDescent="0.3">
      <c r="A185" s="11" t="s">
        <v>74</v>
      </c>
      <c r="B185" s="11" t="str">
        <f t="shared" si="2"/>
        <v>W:\Shared With Me\Clientes\I Solutioncard\2024\Fiscal</v>
      </c>
      <c r="C185" s="11" t="s">
        <v>586</v>
      </c>
    </row>
    <row r="186" spans="1:3" x14ac:dyDescent="0.3">
      <c r="A186" s="11" t="s">
        <v>669</v>
      </c>
      <c r="B186" s="11" t="str">
        <f t="shared" si="2"/>
        <v>W:\Shared With Me\Clientes\Ignacio\2024\Fiscal</v>
      </c>
      <c r="C186" s="11" t="s">
        <v>586</v>
      </c>
    </row>
    <row r="187" spans="1:3" x14ac:dyDescent="0.3">
      <c r="A187" s="11" t="s">
        <v>75</v>
      </c>
      <c r="B187" s="11" t="str">
        <f t="shared" si="2"/>
        <v>W:\Shared With Me\Clientes\Imc Administração\2024\Fiscal</v>
      </c>
      <c r="C187" s="11" t="s">
        <v>544</v>
      </c>
    </row>
    <row r="188" spans="1:3" x14ac:dyDescent="0.3">
      <c r="A188" s="11" t="s">
        <v>76</v>
      </c>
      <c r="B188" s="11" t="str">
        <f t="shared" si="2"/>
        <v>W:\Shared With Me\Clientes\Imperial Empreendimentoss Imob\2024\Fiscal</v>
      </c>
      <c r="C188" s="11" t="s">
        <v>586</v>
      </c>
    </row>
    <row r="189" spans="1:3" x14ac:dyDescent="0.3">
      <c r="A189" s="11" t="s">
        <v>77</v>
      </c>
      <c r="B189" s="11" t="str">
        <f t="shared" si="2"/>
        <v>W:\Shared With Me\Clientes\Ineditta Produçoes\2024\Fiscal</v>
      </c>
      <c r="C189" s="11" t="s">
        <v>545</v>
      </c>
    </row>
    <row r="190" spans="1:3" x14ac:dyDescent="0.3">
      <c r="A190" s="11" t="s">
        <v>670</v>
      </c>
      <c r="B190" s="11" t="str">
        <f t="shared" si="2"/>
        <v>W:\Shared With Me\Clientes\Innova Hospitais (filial 1)\2024\Fiscal</v>
      </c>
      <c r="C190" s="11" t="s">
        <v>586</v>
      </c>
    </row>
    <row r="191" spans="1:3" x14ac:dyDescent="0.3">
      <c r="A191" s="11" t="s">
        <v>671</v>
      </c>
      <c r="B191" s="11" t="str">
        <f t="shared" si="2"/>
        <v>W:\Shared With Me\Clientes\Innova Hospitais (filial 2)\2024\Fiscal</v>
      </c>
      <c r="C191" s="11" t="s">
        <v>586</v>
      </c>
    </row>
    <row r="192" spans="1:3" x14ac:dyDescent="0.3">
      <c r="A192" s="11" t="s">
        <v>672</v>
      </c>
      <c r="B192" s="11" t="str">
        <f t="shared" si="2"/>
        <v>W:\Shared With Me\Clientes\Innova Hospitais (matriz)\2024\Fiscal</v>
      </c>
      <c r="C192" s="11" t="s">
        <v>586</v>
      </c>
    </row>
    <row r="193" spans="1:3" x14ac:dyDescent="0.3">
      <c r="A193" s="11" t="s">
        <v>673</v>
      </c>
      <c r="B193" s="11" t="str">
        <f t="shared" ref="B193:B256" si="3">CONCATENATE("W:\Shared With Me\Clientes\",A193,"\2024\Fiscal")</f>
        <v>W:\Shared With Me\Clientes\Install\2024\Fiscal</v>
      </c>
      <c r="C193" s="11" t="s">
        <v>586</v>
      </c>
    </row>
    <row r="194" spans="1:3" x14ac:dyDescent="0.3">
      <c r="A194" s="11" t="s">
        <v>78</v>
      </c>
      <c r="B194" s="11" t="str">
        <f t="shared" si="3"/>
        <v>W:\Shared With Me\Clientes\Instituto Criativas\2024\Fiscal</v>
      </c>
      <c r="C194" s="11" t="s">
        <v>546</v>
      </c>
    </row>
    <row r="195" spans="1:3" x14ac:dyDescent="0.3">
      <c r="A195" s="11" t="s">
        <v>79</v>
      </c>
      <c r="B195" s="11" t="str">
        <f t="shared" si="3"/>
        <v>W:\Shared With Me\Clientes\Instituto Evoluir\2024\Fiscal</v>
      </c>
      <c r="C195" s="11" t="s">
        <v>546</v>
      </c>
    </row>
    <row r="196" spans="1:3" x14ac:dyDescent="0.3">
      <c r="A196" s="11" t="s">
        <v>674</v>
      </c>
      <c r="B196" s="11" t="str">
        <f t="shared" si="3"/>
        <v>W:\Shared With Me\Clientes\Instituto Nativos\2024\Fiscal</v>
      </c>
      <c r="C196" s="11" t="s">
        <v>586</v>
      </c>
    </row>
    <row r="197" spans="1:3" x14ac:dyDescent="0.3">
      <c r="A197" s="11" t="s">
        <v>80</v>
      </c>
      <c r="B197" s="11" t="str">
        <f t="shared" si="3"/>
        <v>W:\Shared With Me\Clientes\Insupharma Distribuidora\2024\Fiscal</v>
      </c>
      <c r="C197" s="11" t="s">
        <v>546</v>
      </c>
    </row>
    <row r="198" spans="1:3" x14ac:dyDescent="0.3">
      <c r="A198" s="11" t="s">
        <v>81</v>
      </c>
      <c r="B198" s="11" t="str">
        <f t="shared" si="3"/>
        <v>W:\Shared With Me\Clientes\Iris &amp; Gustavo\2024\Fiscal</v>
      </c>
      <c r="C198" s="11" t="s">
        <v>586</v>
      </c>
    </row>
    <row r="199" spans="1:3" x14ac:dyDescent="0.3">
      <c r="A199" s="11" t="s">
        <v>575</v>
      </c>
      <c r="B199" s="11" t="str">
        <f t="shared" si="3"/>
        <v>W:\Shared With Me\Clientes\Irmã Dulce - EMEB\2024\Fiscal</v>
      </c>
      <c r="C199" s="11" t="s">
        <v>546</v>
      </c>
    </row>
    <row r="200" spans="1:3" x14ac:dyDescent="0.3">
      <c r="A200" s="11" t="s">
        <v>675</v>
      </c>
      <c r="B200" s="11" t="str">
        <f t="shared" si="3"/>
        <v>W:\Shared With Me\Clientes\Irmãos Suguiura\2024\Fiscal</v>
      </c>
      <c r="C200" s="11" t="s">
        <v>586</v>
      </c>
    </row>
    <row r="201" spans="1:3" x14ac:dyDescent="0.3">
      <c r="A201" s="11" t="s">
        <v>676</v>
      </c>
      <c r="B201" s="11" t="str">
        <f t="shared" si="3"/>
        <v>W:\Shared With Me\Clientes\Isabella (domestica)\2024\Fiscal</v>
      </c>
      <c r="C201" s="11" t="s">
        <v>586</v>
      </c>
    </row>
    <row r="202" spans="1:3" x14ac:dyDescent="0.3">
      <c r="A202" s="11" t="s">
        <v>82</v>
      </c>
      <c r="B202" s="11" t="str">
        <f t="shared" si="3"/>
        <v>W:\Shared With Me\Clientes\Italjato\2024\Fiscal</v>
      </c>
      <c r="C202" s="11" t="s">
        <v>546</v>
      </c>
    </row>
    <row r="203" spans="1:3" x14ac:dyDescent="0.3">
      <c r="A203" s="11" t="s">
        <v>83</v>
      </c>
      <c r="B203" s="11" t="str">
        <f t="shared" si="3"/>
        <v>W:\Shared With Me\Clientes\Itambrás\2024\Fiscal</v>
      </c>
      <c r="C203" s="11" t="s">
        <v>546</v>
      </c>
    </row>
    <row r="204" spans="1:3" x14ac:dyDescent="0.3">
      <c r="A204" s="11" t="s">
        <v>677</v>
      </c>
      <c r="B204" s="11" t="str">
        <f t="shared" si="3"/>
        <v>W:\Shared With Me\Clientes\Jardim Sistemas\2024\Fiscal</v>
      </c>
      <c r="C204" s="11" t="s">
        <v>586</v>
      </c>
    </row>
    <row r="205" spans="1:3" x14ac:dyDescent="0.3">
      <c r="A205" s="11" t="s">
        <v>678</v>
      </c>
      <c r="B205" s="11" t="str">
        <f t="shared" si="3"/>
        <v>W:\Shared With Me\Clientes\Jardinagem São Jose\2024\Fiscal</v>
      </c>
      <c r="C205" s="11" t="s">
        <v>586</v>
      </c>
    </row>
    <row r="206" spans="1:3" x14ac:dyDescent="0.3">
      <c r="A206" s="11" t="s">
        <v>679</v>
      </c>
      <c r="B206" s="11" t="str">
        <f t="shared" si="3"/>
        <v>W:\Shared With Me\Clientes\Jettax\2024\Fiscal</v>
      </c>
      <c r="C206" s="11" t="s">
        <v>586</v>
      </c>
    </row>
    <row r="207" spans="1:3" x14ac:dyDescent="0.3">
      <c r="A207" s="11" t="s">
        <v>84</v>
      </c>
      <c r="B207" s="11" t="str">
        <f t="shared" si="3"/>
        <v>W:\Shared With Me\Clientes\JF Oliveira\2024\Fiscal</v>
      </c>
      <c r="C207" s="11" t="s">
        <v>544</v>
      </c>
    </row>
    <row r="208" spans="1:3" x14ac:dyDescent="0.3">
      <c r="A208" s="11" t="s">
        <v>680</v>
      </c>
      <c r="B208" s="11" t="str">
        <f t="shared" si="3"/>
        <v>W:\Shared With Me\Clientes\JJR Comercio\2024\Fiscal</v>
      </c>
      <c r="C208" s="11" t="s">
        <v>586</v>
      </c>
    </row>
    <row r="209" spans="1:3" x14ac:dyDescent="0.3">
      <c r="A209" s="11" t="s">
        <v>681</v>
      </c>
      <c r="B209" s="11" t="str">
        <f t="shared" si="3"/>
        <v>W:\Shared With Me\Clientes\Joana Darc (domestica)\2024\Fiscal</v>
      </c>
      <c r="C209" s="11" t="s">
        <v>586</v>
      </c>
    </row>
    <row r="210" spans="1:3" x14ac:dyDescent="0.3">
      <c r="A210" s="11" t="s">
        <v>682</v>
      </c>
      <c r="B210" s="11" t="str">
        <f t="shared" si="3"/>
        <v>W:\Shared With Me\Clientes\João Bosco (domestica)\2024\Fiscal</v>
      </c>
      <c r="C210" s="11" t="s">
        <v>586</v>
      </c>
    </row>
    <row r="211" spans="1:3" x14ac:dyDescent="0.3">
      <c r="A211" s="11" t="s">
        <v>85</v>
      </c>
      <c r="B211" s="11" t="str">
        <f t="shared" si="3"/>
        <v>W:\Shared With Me\Clientes\Joao Transportes\2024\Fiscal</v>
      </c>
      <c r="C211" s="11" t="s">
        <v>545</v>
      </c>
    </row>
    <row r="212" spans="1:3" x14ac:dyDescent="0.3">
      <c r="A212" s="11" t="s">
        <v>683</v>
      </c>
      <c r="B212" s="11" t="str">
        <f t="shared" si="3"/>
        <v>W:\Shared With Me\Clientes\Jorgeny (domestica)\2024\Fiscal</v>
      </c>
      <c r="C212" s="11" t="s">
        <v>586</v>
      </c>
    </row>
    <row r="213" spans="1:3" x14ac:dyDescent="0.3">
      <c r="A213" s="11" t="s">
        <v>684</v>
      </c>
      <c r="B213" s="11" t="str">
        <f t="shared" si="3"/>
        <v>W:\Shared With Me\Clientes\Jorgeny Engenharia\2024\Fiscal</v>
      </c>
      <c r="C213" s="11" t="s">
        <v>586</v>
      </c>
    </row>
    <row r="214" spans="1:3" x14ac:dyDescent="0.3">
      <c r="A214" s="11" t="s">
        <v>86</v>
      </c>
      <c r="B214" s="11" t="str">
        <f t="shared" si="3"/>
        <v>W:\Shared With Me\Clientes\Jose Mario Galli\2024\Fiscal</v>
      </c>
      <c r="C214" s="11" t="s">
        <v>586</v>
      </c>
    </row>
    <row r="215" spans="1:3" x14ac:dyDescent="0.3">
      <c r="A215" s="11" t="s">
        <v>576</v>
      </c>
      <c r="B215" s="11" t="str">
        <f t="shared" si="3"/>
        <v>W:\Shared With Me\Clientes\José Roberto Galli (CEI)\2024\Fiscal</v>
      </c>
      <c r="C215" s="11" t="s">
        <v>544</v>
      </c>
    </row>
    <row r="216" spans="1:3" x14ac:dyDescent="0.3">
      <c r="A216" s="11" t="s">
        <v>685</v>
      </c>
      <c r="B216" s="11" t="str">
        <f t="shared" si="3"/>
        <v>W:\Shared With Me\Clientes\Jose Rodrigues (domestica)\2024\Fiscal</v>
      </c>
      <c r="C216" s="11" t="s">
        <v>586</v>
      </c>
    </row>
    <row r="217" spans="1:3" x14ac:dyDescent="0.3">
      <c r="A217" s="11" t="s">
        <v>686</v>
      </c>
      <c r="B217" s="11" t="str">
        <f t="shared" si="3"/>
        <v>W:\Shared With Me\Clientes\Jucilene Industria\2024\Fiscal</v>
      </c>
      <c r="C217" s="11" t="s">
        <v>586</v>
      </c>
    </row>
    <row r="218" spans="1:3" x14ac:dyDescent="0.3">
      <c r="A218" s="11" t="s">
        <v>687</v>
      </c>
      <c r="B218" s="11" t="str">
        <f t="shared" si="3"/>
        <v>W:\Shared With Me\Clientes\Juridico\2024\Fiscal</v>
      </c>
      <c r="C218" s="11" t="s">
        <v>586</v>
      </c>
    </row>
    <row r="219" spans="1:3" x14ac:dyDescent="0.3">
      <c r="A219" s="11" t="s">
        <v>87</v>
      </c>
      <c r="B219" s="11" t="str">
        <f t="shared" si="3"/>
        <v>W:\Shared With Me\Clientes\K.A.E\2024\Fiscal</v>
      </c>
      <c r="C219" s="11" t="s">
        <v>544</v>
      </c>
    </row>
    <row r="220" spans="1:3" x14ac:dyDescent="0.3">
      <c r="A220" s="11" t="s">
        <v>577</v>
      </c>
      <c r="B220" s="11" t="str">
        <f t="shared" si="3"/>
        <v>W:\Shared With Me\Clientes\Kajikawa Industria\2024\Fiscal</v>
      </c>
      <c r="C220" s="11" t="s">
        <v>544</v>
      </c>
    </row>
    <row r="221" spans="1:3" x14ac:dyDescent="0.3">
      <c r="A221" s="11" t="s">
        <v>688</v>
      </c>
      <c r="B221" s="11" t="str">
        <f t="shared" si="3"/>
        <v>W:\Shared With Me\Clientes\Ker Eventos\2024\Fiscal</v>
      </c>
      <c r="C221" s="11" t="s">
        <v>586</v>
      </c>
    </row>
    <row r="222" spans="1:3" x14ac:dyDescent="0.3">
      <c r="A222" s="11" t="s">
        <v>689</v>
      </c>
      <c r="B222" s="11" t="str">
        <f t="shared" si="3"/>
        <v>W:\Shared With Me\Clientes\Khromo Tech\2024\Fiscal</v>
      </c>
      <c r="C222" s="11" t="s">
        <v>586</v>
      </c>
    </row>
    <row r="223" spans="1:3" x14ac:dyDescent="0.3">
      <c r="A223" s="11" t="s">
        <v>690</v>
      </c>
      <c r="B223" s="11" t="str">
        <f t="shared" si="3"/>
        <v>W:\Shared With Me\Clientes\KMEG\2024\Fiscal</v>
      </c>
      <c r="C223" s="11" t="s">
        <v>586</v>
      </c>
    </row>
    <row r="224" spans="1:3" x14ac:dyDescent="0.3">
      <c r="A224" s="11" t="s">
        <v>691</v>
      </c>
      <c r="B224" s="11" t="str">
        <f t="shared" si="3"/>
        <v>W:\Shared With Me\Clientes\L.H. Mazzi\2024\Fiscal</v>
      </c>
      <c r="C224" s="11" t="s">
        <v>586</v>
      </c>
    </row>
    <row r="225" spans="1:3" x14ac:dyDescent="0.3">
      <c r="A225" s="11" t="s">
        <v>692</v>
      </c>
      <c r="B225" s="11" t="str">
        <f t="shared" si="3"/>
        <v>W:\Shared With Me\Clientes\Lavmed\2024\Fiscal</v>
      </c>
      <c r="C225" s="11" t="s">
        <v>586</v>
      </c>
    </row>
    <row r="226" spans="1:3" x14ac:dyDescent="0.3">
      <c r="A226" s="11" t="s">
        <v>693</v>
      </c>
      <c r="B226" s="11" t="str">
        <f t="shared" si="3"/>
        <v>W:\Shared With Me\Clientes\Lazaro\2024\Fiscal</v>
      </c>
      <c r="C226" s="11" t="s">
        <v>586</v>
      </c>
    </row>
    <row r="227" spans="1:3" x14ac:dyDescent="0.3">
      <c r="A227" s="11" t="s">
        <v>88</v>
      </c>
      <c r="B227" s="11" t="str">
        <f t="shared" si="3"/>
        <v>W:\Shared With Me\Clientes\Leandro Transportes\2024\Fiscal</v>
      </c>
      <c r="C227" s="11" t="s">
        <v>545</v>
      </c>
    </row>
    <row r="228" spans="1:3" x14ac:dyDescent="0.3">
      <c r="A228" s="11" t="s">
        <v>694</v>
      </c>
      <c r="B228" s="11" t="str">
        <f t="shared" si="3"/>
        <v>W:\Shared With Me\Clientes\Leida Regina\2024\Fiscal</v>
      </c>
      <c r="C228" s="11" t="s">
        <v>586</v>
      </c>
    </row>
    <row r="229" spans="1:3" x14ac:dyDescent="0.3">
      <c r="A229" s="11" t="s">
        <v>89</v>
      </c>
      <c r="B229" s="11" t="str">
        <f t="shared" si="3"/>
        <v>W:\Shared With Me\Clientes\Leila Aparecida (Historias Visuais - HV)\2024\Fiscal</v>
      </c>
      <c r="C229" s="11" t="s">
        <v>546</v>
      </c>
    </row>
    <row r="230" spans="1:3" x14ac:dyDescent="0.3">
      <c r="A230" s="11" t="s">
        <v>695</v>
      </c>
      <c r="B230" s="11" t="str">
        <f t="shared" si="3"/>
        <v>W:\Shared With Me\Clientes\Leonor\2024\Fiscal</v>
      </c>
      <c r="C230" s="11" t="s">
        <v>586</v>
      </c>
    </row>
    <row r="231" spans="1:3" x14ac:dyDescent="0.3">
      <c r="A231" s="11" t="s">
        <v>90</v>
      </c>
      <c r="B231" s="11" t="str">
        <f t="shared" si="3"/>
        <v>W:\Shared With Me\Clientes\Leve Agora\2024\Fiscal</v>
      </c>
      <c r="C231" s="11" t="s">
        <v>546</v>
      </c>
    </row>
    <row r="232" spans="1:3" x14ac:dyDescent="0.3">
      <c r="A232" s="11" t="s">
        <v>696</v>
      </c>
      <c r="B232" s="11" t="str">
        <f t="shared" si="3"/>
        <v>W:\Shared With Me\Clientes\Lilian Elias (CEI)\2024\Fiscal</v>
      </c>
      <c r="C232" s="11" t="s">
        <v>586</v>
      </c>
    </row>
    <row r="233" spans="1:3" x14ac:dyDescent="0.3">
      <c r="A233" s="11" t="s">
        <v>91</v>
      </c>
      <c r="B233" s="11" t="str">
        <f t="shared" si="3"/>
        <v>W:\Shared With Me\Clientes\LLRM (Jovina)\2024\Fiscal</v>
      </c>
      <c r="C233" s="11" t="s">
        <v>545</v>
      </c>
    </row>
    <row r="234" spans="1:3" x14ac:dyDescent="0.3">
      <c r="A234" s="11" t="s">
        <v>92</v>
      </c>
      <c r="B234" s="11" t="str">
        <f t="shared" si="3"/>
        <v>W:\Shared With Me\Clientes\Lmg Administração\2024\Fiscal</v>
      </c>
      <c r="C234" s="11" t="s">
        <v>544</v>
      </c>
    </row>
    <row r="235" spans="1:3" x14ac:dyDescent="0.3">
      <c r="A235" s="11" t="s">
        <v>697</v>
      </c>
      <c r="B235" s="11" t="str">
        <f t="shared" si="3"/>
        <v>W:\Shared With Me\Clientes\Lookinfor Comércio\2024\Fiscal</v>
      </c>
      <c r="C235" s="11" t="s">
        <v>586</v>
      </c>
    </row>
    <row r="236" spans="1:3" x14ac:dyDescent="0.3">
      <c r="A236" s="11" t="s">
        <v>93</v>
      </c>
      <c r="B236" s="11" t="str">
        <f t="shared" si="3"/>
        <v>W:\Shared With Me\Clientes\LS Comercio (Lar Santa)\2024\Fiscal</v>
      </c>
      <c r="C236" s="11" t="s">
        <v>546</v>
      </c>
    </row>
    <row r="237" spans="1:3" x14ac:dyDescent="0.3">
      <c r="A237" s="11" t="s">
        <v>698</v>
      </c>
      <c r="B237" s="11" t="str">
        <f t="shared" si="3"/>
        <v>W:\Shared With Me\Clientes\Luciana de Araujo\2024\Fiscal</v>
      </c>
      <c r="C237" s="11" t="s">
        <v>586</v>
      </c>
    </row>
    <row r="238" spans="1:3" x14ac:dyDescent="0.3">
      <c r="A238" s="11" t="s">
        <v>94</v>
      </c>
      <c r="B238" s="11" t="str">
        <f t="shared" si="3"/>
        <v>W:\Shared With Me\Clientes\Luiz Mazzei\2024\Fiscal</v>
      </c>
      <c r="C238" s="11" t="s">
        <v>546</v>
      </c>
    </row>
    <row r="239" spans="1:3" x14ac:dyDescent="0.3">
      <c r="A239" s="11" t="s">
        <v>699</v>
      </c>
      <c r="B239" s="11" t="str">
        <f t="shared" si="3"/>
        <v>W:\Shared With Me\Clientes\Malta\2024\Fiscal</v>
      </c>
      <c r="C239" s="11" t="s">
        <v>586</v>
      </c>
    </row>
    <row r="240" spans="1:3" x14ac:dyDescent="0.3">
      <c r="A240" s="11" t="s">
        <v>578</v>
      </c>
      <c r="B240" s="11" t="str">
        <f t="shared" si="3"/>
        <v>W:\Shared With Me\Clientes\Manoel Fiel Filho - EMEB\2024\Fiscal</v>
      </c>
      <c r="C240" s="11" t="s">
        <v>546</v>
      </c>
    </row>
    <row r="241" spans="1:3" x14ac:dyDescent="0.3">
      <c r="A241" s="11" t="s">
        <v>95</v>
      </c>
      <c r="B241" s="11" t="str">
        <f t="shared" si="3"/>
        <v>W:\Shared With Me\Clientes\Manxiang Gui - Terminal Luz\2024\Fiscal</v>
      </c>
      <c r="C241" s="11" t="s">
        <v>546</v>
      </c>
    </row>
    <row r="242" spans="1:3" x14ac:dyDescent="0.3">
      <c r="A242" s="11" t="s">
        <v>96</v>
      </c>
      <c r="B242" s="11" t="str">
        <f t="shared" si="3"/>
        <v>W:\Shared With Me\Clientes\Mar Del Mar\2024\Fiscal</v>
      </c>
      <c r="C242" s="11" t="s">
        <v>546</v>
      </c>
    </row>
    <row r="243" spans="1:3" x14ac:dyDescent="0.3">
      <c r="A243" s="11" t="s">
        <v>700</v>
      </c>
      <c r="B243" s="11" t="str">
        <f t="shared" si="3"/>
        <v>W:\Shared With Me\Clientes\Marcel\2024\Fiscal</v>
      </c>
      <c r="C243" s="11" t="s">
        <v>586</v>
      </c>
    </row>
    <row r="244" spans="1:3" x14ac:dyDescent="0.3">
      <c r="A244" s="11" t="s">
        <v>701</v>
      </c>
      <c r="B244" s="11" t="str">
        <f t="shared" si="3"/>
        <v>W:\Shared With Me\Clientes\Marcia Takata ( domestica)\2024\Fiscal</v>
      </c>
      <c r="C244" s="11" t="s">
        <v>586</v>
      </c>
    </row>
    <row r="245" spans="1:3" x14ac:dyDescent="0.3">
      <c r="A245" s="11" t="s">
        <v>97</v>
      </c>
      <c r="B245" s="11" t="str">
        <f t="shared" si="3"/>
        <v>W:\Shared With Me\Clientes\Marco 27\2024\Fiscal</v>
      </c>
      <c r="C245" s="11" t="s">
        <v>545</v>
      </c>
    </row>
    <row r="246" spans="1:3" x14ac:dyDescent="0.3">
      <c r="A246" s="11" t="s">
        <v>98</v>
      </c>
      <c r="B246" s="11" t="str">
        <f t="shared" si="3"/>
        <v>W:\Shared With Me\Clientes\Marco Aurelio\2024\Fiscal</v>
      </c>
      <c r="C246" s="11" t="s">
        <v>544</v>
      </c>
    </row>
    <row r="247" spans="1:3" x14ac:dyDescent="0.3">
      <c r="A247" s="11" t="s">
        <v>702</v>
      </c>
      <c r="B247" s="11" t="str">
        <f t="shared" si="3"/>
        <v>W:\Shared With Me\Clientes\Marcos Leite Gonçalves\2024\Fiscal</v>
      </c>
      <c r="C247" s="11" t="s">
        <v>586</v>
      </c>
    </row>
    <row r="248" spans="1:3" x14ac:dyDescent="0.3">
      <c r="A248" s="11" t="s">
        <v>703</v>
      </c>
      <c r="B248" s="11" t="str">
        <f t="shared" si="3"/>
        <v>W:\Shared With Me\Clientes\Maria Aparecida Bimetal\2024\Fiscal</v>
      </c>
      <c r="C248" s="11" t="s">
        <v>586</v>
      </c>
    </row>
    <row r="249" spans="1:3" x14ac:dyDescent="0.3">
      <c r="A249" s="11" t="s">
        <v>704</v>
      </c>
      <c r="B249" s="11" t="str">
        <f t="shared" si="3"/>
        <v>W:\Shared With Me\Clientes\Maria Asuncion\2024\Fiscal</v>
      </c>
      <c r="C249" s="11" t="s">
        <v>586</v>
      </c>
    </row>
    <row r="250" spans="1:3" x14ac:dyDescent="0.3">
      <c r="A250" s="11" t="s">
        <v>705</v>
      </c>
      <c r="B250" s="11" t="str">
        <f t="shared" si="3"/>
        <v>W:\Shared With Me\Clientes\Maria Asuncion M C Barrasa\2024\Fiscal</v>
      </c>
      <c r="C250" s="11" t="s">
        <v>586</v>
      </c>
    </row>
    <row r="251" spans="1:3" x14ac:dyDescent="0.3">
      <c r="A251" s="11" t="s">
        <v>706</v>
      </c>
      <c r="B251" s="11" t="str">
        <f t="shared" si="3"/>
        <v>W:\Shared With Me\Clientes\Maria do Carmo (domestica)\2024\Fiscal</v>
      </c>
      <c r="C251" s="11" t="s">
        <v>586</v>
      </c>
    </row>
    <row r="252" spans="1:3" x14ac:dyDescent="0.3">
      <c r="A252" s="11" t="s">
        <v>707</v>
      </c>
      <c r="B252" s="11" t="str">
        <f t="shared" si="3"/>
        <v>W:\Shared With Me\Clientes\Mario botelho\2024\Fiscal</v>
      </c>
      <c r="C252" s="11" t="s">
        <v>586</v>
      </c>
    </row>
    <row r="253" spans="1:3" x14ac:dyDescent="0.3">
      <c r="A253" s="11" t="s">
        <v>708</v>
      </c>
      <c r="B253" s="11" t="str">
        <f t="shared" si="3"/>
        <v>W:\Shared With Me\Clientes\Marlene ( domestica)\2024\Fiscal</v>
      </c>
      <c r="C253" s="11" t="s">
        <v>586</v>
      </c>
    </row>
    <row r="254" spans="1:3" x14ac:dyDescent="0.3">
      <c r="A254" s="11" t="s">
        <v>709</v>
      </c>
      <c r="B254" s="11" t="str">
        <f t="shared" si="3"/>
        <v>W:\Shared With Me\Clientes\Marta Wataya (domestica)\2024\Fiscal</v>
      </c>
      <c r="C254" s="11" t="s">
        <v>586</v>
      </c>
    </row>
    <row r="255" spans="1:3" x14ac:dyDescent="0.3">
      <c r="A255" s="11" t="s">
        <v>99</v>
      </c>
      <c r="B255" s="11" t="str">
        <f t="shared" si="3"/>
        <v>W:\Shared With Me\Clientes\Maxxikit\2024\Fiscal</v>
      </c>
      <c r="C255" s="11" t="s">
        <v>586</v>
      </c>
    </row>
    <row r="256" spans="1:3" x14ac:dyDescent="0.3">
      <c r="A256" s="11" t="s">
        <v>710</v>
      </c>
      <c r="B256" s="11" t="str">
        <f t="shared" si="3"/>
        <v>W:\Shared With Me\Clientes\MB Processamento Dados\2024\Fiscal</v>
      </c>
      <c r="C256" s="11" t="s">
        <v>586</v>
      </c>
    </row>
    <row r="257" spans="1:3" x14ac:dyDescent="0.3">
      <c r="A257" s="11" t="s">
        <v>100</v>
      </c>
      <c r="B257" s="11" t="str">
        <f t="shared" ref="B257:B320" si="4">CONCATENATE("W:\Shared With Me\Clientes\",A257,"\2024\Fiscal")</f>
        <v>W:\Shared With Me\Clientes\Med Pet\2024\Fiscal</v>
      </c>
      <c r="C257" s="11" t="s">
        <v>545</v>
      </c>
    </row>
    <row r="258" spans="1:3" x14ac:dyDescent="0.3">
      <c r="A258" s="11" t="s">
        <v>101</v>
      </c>
      <c r="B258" s="11" t="str">
        <f t="shared" si="4"/>
        <v>W:\Shared With Me\Clientes\Mendes e Azeredo\2024\Fiscal</v>
      </c>
      <c r="C258" s="11" t="s">
        <v>544</v>
      </c>
    </row>
    <row r="259" spans="1:3" x14ac:dyDescent="0.3">
      <c r="A259" s="11" t="s">
        <v>102</v>
      </c>
      <c r="B259" s="11" t="str">
        <f t="shared" si="4"/>
        <v>W:\Shared With Me\Clientes\Mercadinho WK\2024\Fiscal</v>
      </c>
      <c r="C259" s="11" t="s">
        <v>545</v>
      </c>
    </row>
    <row r="260" spans="1:3" x14ac:dyDescent="0.3">
      <c r="A260" s="11" t="s">
        <v>711</v>
      </c>
      <c r="B260" s="11" t="str">
        <f t="shared" si="4"/>
        <v>W:\Shared With Me\Clientes\Metaintegral\2024\Fiscal</v>
      </c>
      <c r="C260" s="11" t="s">
        <v>586</v>
      </c>
    </row>
    <row r="261" spans="1:3" x14ac:dyDescent="0.3">
      <c r="A261" s="11" t="s">
        <v>712</v>
      </c>
      <c r="B261" s="11" t="str">
        <f t="shared" si="4"/>
        <v>W:\Shared With Me\Clientes\Miguel Santos\2024\Fiscal</v>
      </c>
      <c r="C261" s="11" t="s">
        <v>586</v>
      </c>
    </row>
    <row r="262" spans="1:3" x14ac:dyDescent="0.3">
      <c r="A262" s="11" t="s">
        <v>713</v>
      </c>
      <c r="B262" s="11" t="str">
        <f t="shared" si="4"/>
        <v>W:\Shared With Me\Clientes\Mission\2024\Fiscal</v>
      </c>
      <c r="C262" s="11" t="s">
        <v>586</v>
      </c>
    </row>
    <row r="263" spans="1:3" x14ac:dyDescent="0.3">
      <c r="A263" s="11" t="s">
        <v>579</v>
      </c>
      <c r="B263" s="11" t="str">
        <f t="shared" si="4"/>
        <v>W:\Shared With Me\Clientes\Monica Leite (domestica)\2024\Fiscal</v>
      </c>
      <c r="C263" s="11" t="s">
        <v>546</v>
      </c>
    </row>
    <row r="264" spans="1:3" x14ac:dyDescent="0.3">
      <c r="A264" s="11" t="s">
        <v>103</v>
      </c>
      <c r="B264" s="11" t="str">
        <f t="shared" si="4"/>
        <v>W:\Shared With Me\Clientes\Mt Wataya\2024\Fiscal</v>
      </c>
      <c r="C264" s="11" t="s">
        <v>544</v>
      </c>
    </row>
    <row r="265" spans="1:3" x14ac:dyDescent="0.3">
      <c r="A265" s="11" t="s">
        <v>714</v>
      </c>
      <c r="B265" s="11" t="str">
        <f t="shared" si="4"/>
        <v>W:\Shared With Me\Clientes\Multifixa\2024\Fiscal</v>
      </c>
      <c r="C265" s="11" t="s">
        <v>586</v>
      </c>
    </row>
    <row r="266" spans="1:3" x14ac:dyDescent="0.3">
      <c r="A266" s="11" t="s">
        <v>715</v>
      </c>
      <c r="B266" s="11" t="str">
        <f t="shared" si="4"/>
        <v>W:\Shared With Me\Clientes\Nakyone\2024\Fiscal</v>
      </c>
      <c r="C266" s="11" t="s">
        <v>586</v>
      </c>
    </row>
    <row r="267" spans="1:3" x14ac:dyDescent="0.3">
      <c r="A267" s="11" t="s">
        <v>716</v>
      </c>
      <c r="B267" s="11" t="str">
        <f t="shared" si="4"/>
        <v>W:\Shared With Me\Clientes\Nara Lucia Ferreira\2024\Fiscal</v>
      </c>
      <c r="C267" s="11" t="s">
        <v>586</v>
      </c>
    </row>
    <row r="268" spans="1:3" x14ac:dyDescent="0.3">
      <c r="A268" s="11" t="s">
        <v>104</v>
      </c>
      <c r="B268" s="11" t="str">
        <f t="shared" si="4"/>
        <v>W:\Shared With Me\Clientes\Netuno Escola\2024\Fiscal</v>
      </c>
      <c r="C268" s="11" t="s">
        <v>545</v>
      </c>
    </row>
    <row r="269" spans="1:3" x14ac:dyDescent="0.3">
      <c r="A269" s="11" t="s">
        <v>105</v>
      </c>
      <c r="B269" s="11" t="str">
        <f t="shared" si="4"/>
        <v>W:\Shared With Me\Clientes\New Tech\2024\Fiscal</v>
      </c>
      <c r="C269" s="11" t="s">
        <v>545</v>
      </c>
    </row>
    <row r="270" spans="1:3" x14ac:dyDescent="0.3">
      <c r="A270" s="11" t="s">
        <v>717</v>
      </c>
      <c r="B270" s="11" t="str">
        <f t="shared" si="4"/>
        <v>W:\Shared With Me\Clientes\Nfuture\2024\Fiscal</v>
      </c>
      <c r="C270" s="11" t="s">
        <v>586</v>
      </c>
    </row>
    <row r="271" spans="1:3" x14ac:dyDescent="0.3">
      <c r="A271" s="11" t="s">
        <v>106</v>
      </c>
      <c r="B271" s="11" t="str">
        <f t="shared" si="4"/>
        <v>W:\Shared With Me\Clientes\Nlb Comércio\2024\Fiscal</v>
      </c>
      <c r="C271" s="11" t="s">
        <v>544</v>
      </c>
    </row>
    <row r="272" spans="1:3" x14ac:dyDescent="0.3">
      <c r="A272" s="11" t="s">
        <v>107</v>
      </c>
      <c r="B272" s="11" t="str">
        <f t="shared" si="4"/>
        <v>W:\Shared With Me\Clientes\Nlb Indústria\2024\Fiscal</v>
      </c>
      <c r="C272" s="11" t="s">
        <v>544</v>
      </c>
    </row>
    <row r="273" spans="1:3" x14ac:dyDescent="0.3">
      <c r="A273" s="11" t="s">
        <v>108</v>
      </c>
      <c r="B273" s="11" t="str">
        <f t="shared" si="4"/>
        <v>W:\Shared With Me\Clientes\Nova Ouro\2024\Fiscal</v>
      </c>
      <c r="C273" s="11" t="s">
        <v>544</v>
      </c>
    </row>
    <row r="274" spans="1:3" x14ac:dyDescent="0.3">
      <c r="A274" s="11" t="s">
        <v>718</v>
      </c>
      <c r="B274" s="11" t="str">
        <f t="shared" si="4"/>
        <v>W:\Shared With Me\Clientes\O Mineirissimo\2024\Fiscal</v>
      </c>
      <c r="C274" s="11" t="s">
        <v>586</v>
      </c>
    </row>
    <row r="275" spans="1:3" x14ac:dyDescent="0.3">
      <c r="A275" s="11" t="s">
        <v>109</v>
      </c>
      <c r="B275" s="11" t="str">
        <f t="shared" si="4"/>
        <v>W:\Shared With Me\Clientes\Obah Produtos\2024\Fiscal</v>
      </c>
      <c r="C275" s="11" t="s">
        <v>544</v>
      </c>
    </row>
    <row r="276" spans="1:3" x14ac:dyDescent="0.3">
      <c r="A276" s="11" t="s">
        <v>719</v>
      </c>
      <c r="B276" s="11" t="str">
        <f t="shared" si="4"/>
        <v>W:\Shared With Me\Clientes\Oficina de Projetos\2024\Fiscal</v>
      </c>
      <c r="C276" s="11" t="s">
        <v>586</v>
      </c>
    </row>
    <row r="277" spans="1:3" x14ac:dyDescent="0.3">
      <c r="A277" s="11" t="s">
        <v>720</v>
      </c>
      <c r="B277" s="11" t="str">
        <f t="shared" si="4"/>
        <v>W:\Shared With Me\Clientes\Oficina HV\2024\Fiscal</v>
      </c>
      <c r="C277" s="11" t="s">
        <v>586</v>
      </c>
    </row>
    <row r="278" spans="1:3" x14ac:dyDescent="0.3">
      <c r="A278" s="11" t="s">
        <v>721</v>
      </c>
      <c r="B278" s="11" t="str">
        <f t="shared" si="4"/>
        <v>W:\Shared With Me\Clientes\Oimigo\2024\Fiscal</v>
      </c>
      <c r="C278" s="11" t="s">
        <v>586</v>
      </c>
    </row>
    <row r="279" spans="1:3" x14ac:dyDescent="0.3">
      <c r="A279" s="11" t="s">
        <v>110</v>
      </c>
      <c r="B279" s="11" t="str">
        <f t="shared" si="4"/>
        <v>W:\Shared With Me\Clientes\Ondo Participações\2024\Fiscal</v>
      </c>
      <c r="C279" s="11" t="s">
        <v>544</v>
      </c>
    </row>
    <row r="280" spans="1:3" x14ac:dyDescent="0.3">
      <c r="A280" s="11" t="s">
        <v>722</v>
      </c>
      <c r="B280" s="11" t="str">
        <f t="shared" si="4"/>
        <v>W:\Shared With Me\Clientes\Open Energy\2024\Fiscal</v>
      </c>
      <c r="C280" s="11" t="s">
        <v>586</v>
      </c>
    </row>
    <row r="281" spans="1:3" x14ac:dyDescent="0.3">
      <c r="A281" s="11" t="s">
        <v>111</v>
      </c>
      <c r="B281" s="11" t="str">
        <f t="shared" si="4"/>
        <v>W:\Shared With Me\Clientes\Opticam Tecnologia\2024\Fiscal</v>
      </c>
      <c r="C281" s="11" t="s">
        <v>544</v>
      </c>
    </row>
    <row r="282" spans="1:3" x14ac:dyDescent="0.3">
      <c r="A282" s="11" t="s">
        <v>112</v>
      </c>
      <c r="B282" s="11" t="str">
        <f t="shared" si="4"/>
        <v>W:\Shared With Me\Clientes\Oswar Aparecido\2024\Fiscal</v>
      </c>
      <c r="C282" s="11" t="s">
        <v>545</v>
      </c>
    </row>
    <row r="283" spans="1:3" x14ac:dyDescent="0.3">
      <c r="A283" s="11" t="s">
        <v>113</v>
      </c>
      <c r="B283" s="11" t="str">
        <f t="shared" si="4"/>
        <v>W:\Shared With Me\Clientes\Ouro Branco\2024\Fiscal</v>
      </c>
      <c r="C283" s="11" t="s">
        <v>544</v>
      </c>
    </row>
    <row r="284" spans="1:3" x14ac:dyDescent="0.3">
      <c r="A284" s="11" t="s">
        <v>723</v>
      </c>
      <c r="B284" s="11" t="str">
        <f t="shared" si="4"/>
        <v>W:\Shared With Me\Clientes\P.A Investimento\2024\Fiscal</v>
      </c>
      <c r="C284" s="11" t="s">
        <v>586</v>
      </c>
    </row>
    <row r="285" spans="1:3" x14ac:dyDescent="0.3">
      <c r="A285" s="11" t="s">
        <v>114</v>
      </c>
      <c r="B285" s="11" t="str">
        <f t="shared" si="4"/>
        <v>W:\Shared With Me\Clientes\Patrizia Leitão (ernani imóveis)\2024\Fiscal</v>
      </c>
      <c r="C285" s="11" t="s">
        <v>544</v>
      </c>
    </row>
    <row r="286" spans="1:3" x14ac:dyDescent="0.3">
      <c r="A286" s="11" t="s">
        <v>724</v>
      </c>
      <c r="B286" s="11" t="str">
        <f t="shared" si="4"/>
        <v>W:\Shared With Me\Clientes\Per do Brasil\2024\Fiscal</v>
      </c>
      <c r="C286" s="11" t="s">
        <v>586</v>
      </c>
    </row>
    <row r="287" spans="1:3" x14ac:dyDescent="0.3">
      <c r="A287" s="11" t="s">
        <v>725</v>
      </c>
      <c r="B287" s="11" t="str">
        <f t="shared" si="4"/>
        <v>W:\Shared With Me\Clientes\Perfyl Tech\2024\Fiscal</v>
      </c>
      <c r="C287" s="11" t="s">
        <v>586</v>
      </c>
    </row>
    <row r="288" spans="1:3" x14ac:dyDescent="0.3">
      <c r="A288" s="11" t="s">
        <v>726</v>
      </c>
      <c r="B288" s="11" t="str">
        <f t="shared" si="4"/>
        <v>W:\Shared With Me\Clientes\Pit Stop Moises\2024\Fiscal</v>
      </c>
      <c r="C288" s="11" t="s">
        <v>586</v>
      </c>
    </row>
    <row r="289" spans="1:3" x14ac:dyDescent="0.3">
      <c r="A289" s="11" t="s">
        <v>115</v>
      </c>
      <c r="B289" s="11" t="str">
        <f t="shared" si="4"/>
        <v>W:\Shared With Me\Clientes\Pneumoclinica Dr Adriano\2024\Fiscal</v>
      </c>
      <c r="C289" s="11" t="s">
        <v>544</v>
      </c>
    </row>
    <row r="290" spans="1:3" x14ac:dyDescent="0.3">
      <c r="A290" s="11" t="s">
        <v>727</v>
      </c>
      <c r="B290" s="11" t="str">
        <f t="shared" si="4"/>
        <v>W:\Shared With Me\Clientes\Polifixa\2024\Fiscal</v>
      </c>
      <c r="C290" s="11" t="s">
        <v>586</v>
      </c>
    </row>
    <row r="291" spans="1:3" x14ac:dyDescent="0.3">
      <c r="A291" s="11" t="s">
        <v>116</v>
      </c>
      <c r="B291" s="11" t="str">
        <f t="shared" si="4"/>
        <v>W:\Shared With Me\Clientes\Project Corp\2024\Fiscal</v>
      </c>
      <c r="C291" s="11" t="s">
        <v>544</v>
      </c>
    </row>
    <row r="292" spans="1:3" x14ac:dyDescent="0.3">
      <c r="A292" s="11" t="s">
        <v>728</v>
      </c>
      <c r="B292" s="11" t="str">
        <f t="shared" si="4"/>
        <v>W:\Shared With Me\Clientes\proposta de imagem\2024\Fiscal</v>
      </c>
      <c r="C292" s="11" t="s">
        <v>586</v>
      </c>
    </row>
    <row r="293" spans="1:3" x14ac:dyDescent="0.3">
      <c r="A293" s="11" t="s">
        <v>117</v>
      </c>
      <c r="B293" s="11" t="str">
        <f t="shared" si="4"/>
        <v>W:\Shared With Me\Clientes\PTM Assessoria\2024\Fiscal</v>
      </c>
      <c r="C293" s="11" t="s">
        <v>544</v>
      </c>
    </row>
    <row r="294" spans="1:3" x14ac:dyDescent="0.3">
      <c r="A294" s="11" t="s">
        <v>729</v>
      </c>
      <c r="B294" s="11" t="str">
        <f t="shared" si="4"/>
        <v>W:\Shared With Me\Clientes\Queiroz Dias Corretora\2024\Fiscal</v>
      </c>
      <c r="C294" s="11" t="s">
        <v>586</v>
      </c>
    </row>
    <row r="295" spans="1:3" x14ac:dyDescent="0.3">
      <c r="A295" s="11" t="s">
        <v>118</v>
      </c>
      <c r="B295" s="11" t="str">
        <f t="shared" si="4"/>
        <v>W:\Shared With Me\Clientes\R&amp;Y Sistema\2024\Fiscal</v>
      </c>
      <c r="C295" s="11" t="s">
        <v>544</v>
      </c>
    </row>
    <row r="296" spans="1:3" x14ac:dyDescent="0.3">
      <c r="A296" s="11" t="s">
        <v>119</v>
      </c>
      <c r="B296" s="11" t="str">
        <f t="shared" si="4"/>
        <v>W:\Shared With Me\Clientes\R1 Audiovisual (letsee)\2024\Fiscal</v>
      </c>
      <c r="C296" s="11" t="s">
        <v>544</v>
      </c>
    </row>
    <row r="297" spans="1:3" x14ac:dyDescent="0.3">
      <c r="A297" s="11" t="s">
        <v>120</v>
      </c>
      <c r="B297" s="11" t="str">
        <f t="shared" si="4"/>
        <v>W:\Shared With Me\Clientes\R1 Eventos\2024\Fiscal</v>
      </c>
      <c r="C297" s="11" t="s">
        <v>544</v>
      </c>
    </row>
    <row r="298" spans="1:3" x14ac:dyDescent="0.3">
      <c r="A298" s="11" t="s">
        <v>121</v>
      </c>
      <c r="B298" s="11" t="str">
        <f t="shared" si="4"/>
        <v>W:\Shared With Me\Clientes\R1 Informática\2024\Fiscal</v>
      </c>
      <c r="C298" s="11" t="s">
        <v>544</v>
      </c>
    </row>
    <row r="299" spans="1:3" x14ac:dyDescent="0.3">
      <c r="A299" s="11" t="s">
        <v>122</v>
      </c>
      <c r="B299" s="11" t="str">
        <f t="shared" si="4"/>
        <v>W:\Shared With Me\Clientes\R2 Empreendimentos\2024\Fiscal</v>
      </c>
      <c r="C299" s="11" t="s">
        <v>586</v>
      </c>
    </row>
    <row r="300" spans="1:3" x14ac:dyDescent="0.3">
      <c r="A300" s="11" t="s">
        <v>123</v>
      </c>
      <c r="B300" s="11" t="str">
        <f t="shared" si="4"/>
        <v>W:\Shared With Me\Clientes\R2C Eventos\2024\Fiscal</v>
      </c>
      <c r="C300" s="11" t="s">
        <v>544</v>
      </c>
    </row>
    <row r="301" spans="1:3" x14ac:dyDescent="0.3">
      <c r="A301" s="11" t="s">
        <v>124</v>
      </c>
      <c r="B301" s="11" t="str">
        <f t="shared" si="4"/>
        <v>W:\Shared With Me\Clientes\Rafael Carvalho\2024\Fiscal</v>
      </c>
      <c r="C301" s="11" t="s">
        <v>544</v>
      </c>
    </row>
    <row r="302" spans="1:3" x14ac:dyDescent="0.3">
      <c r="A302" s="11" t="s">
        <v>580</v>
      </c>
      <c r="B302" s="11" t="str">
        <f t="shared" si="4"/>
        <v>W:\Shared With Me\Clientes\Rafael Darin ( domestica)\2024\Fiscal</v>
      </c>
      <c r="C302" s="11" t="s">
        <v>544</v>
      </c>
    </row>
    <row r="303" spans="1:3" x14ac:dyDescent="0.3">
      <c r="A303" s="11" t="s">
        <v>581</v>
      </c>
      <c r="B303" s="11" t="str">
        <f t="shared" si="4"/>
        <v>W:\Shared With Me\Clientes\Rafael M C Barrasa\2024\Fiscal</v>
      </c>
      <c r="C303" s="11" t="s">
        <v>544</v>
      </c>
    </row>
    <row r="304" spans="1:3" x14ac:dyDescent="0.3">
      <c r="A304" s="11" t="s">
        <v>730</v>
      </c>
      <c r="B304" s="11" t="str">
        <f t="shared" si="4"/>
        <v>W:\Shared With Me\Clientes\Raul Teixeira (domestica)\2024\Fiscal</v>
      </c>
      <c r="C304" s="11" t="s">
        <v>586</v>
      </c>
    </row>
    <row r="305" spans="1:3" x14ac:dyDescent="0.3">
      <c r="A305" s="11" t="s">
        <v>731</v>
      </c>
      <c r="B305" s="11" t="str">
        <f t="shared" si="4"/>
        <v>W:\Shared With Me\Clientes\Rci - Rosangela\2024\Fiscal</v>
      </c>
      <c r="C305" s="11" t="s">
        <v>586</v>
      </c>
    </row>
    <row r="306" spans="1:3" x14ac:dyDescent="0.3">
      <c r="A306" s="11" t="s">
        <v>732</v>
      </c>
      <c r="B306" s="11" t="str">
        <f t="shared" si="4"/>
        <v>W:\Shared With Me\Clientes\Regina (doméstica)\2024\Fiscal</v>
      </c>
      <c r="C306" s="11" t="s">
        <v>586</v>
      </c>
    </row>
    <row r="307" spans="1:3" x14ac:dyDescent="0.3">
      <c r="A307" s="11" t="s">
        <v>733</v>
      </c>
      <c r="B307" s="11" t="str">
        <f t="shared" si="4"/>
        <v>W:\Shared With Me\Clientes\Riso Consultoria\2024\Fiscal</v>
      </c>
      <c r="C307" s="11" t="s">
        <v>586</v>
      </c>
    </row>
    <row r="308" spans="1:3" x14ac:dyDescent="0.3">
      <c r="A308" s="11" t="s">
        <v>734</v>
      </c>
      <c r="B308" s="11" t="str">
        <f t="shared" si="4"/>
        <v>W:\Shared With Me\Clientes\Ronon (domestica)\2024\Fiscal</v>
      </c>
      <c r="C308" s="11" t="s">
        <v>586</v>
      </c>
    </row>
    <row r="309" spans="1:3" x14ac:dyDescent="0.3">
      <c r="A309" s="11" t="s">
        <v>125</v>
      </c>
      <c r="B309" s="11" t="str">
        <f t="shared" si="4"/>
        <v>W:\Shared With Me\Clientes\Roth\2024\Fiscal</v>
      </c>
      <c r="C309" s="11" t="s">
        <v>544</v>
      </c>
    </row>
    <row r="310" spans="1:3" x14ac:dyDescent="0.3">
      <c r="A310" s="11" t="s">
        <v>126</v>
      </c>
      <c r="B310" s="11" t="str">
        <f t="shared" si="4"/>
        <v>W:\Shared With Me\Clientes\Roxane Lillian\2024\Fiscal</v>
      </c>
      <c r="C310" s="11" t="s">
        <v>544</v>
      </c>
    </row>
    <row r="311" spans="1:3" x14ac:dyDescent="0.3">
      <c r="A311" s="11" t="s">
        <v>127</v>
      </c>
      <c r="B311" s="11" t="str">
        <f t="shared" si="4"/>
        <v>W:\Shared With Me\Clientes\S&amp;C Administração\2024\Fiscal</v>
      </c>
      <c r="C311" s="11" t="s">
        <v>586</v>
      </c>
    </row>
    <row r="312" spans="1:3" x14ac:dyDescent="0.3">
      <c r="A312" s="11" t="s">
        <v>582</v>
      </c>
      <c r="B312" s="11" t="str">
        <f t="shared" si="4"/>
        <v>W:\Shared With Me\Clientes\Safely Corretora (nova empresa)\2024\Fiscal</v>
      </c>
      <c r="C312" s="11" t="s">
        <v>546</v>
      </c>
    </row>
    <row r="313" spans="1:3" x14ac:dyDescent="0.3">
      <c r="A313" s="11" t="s">
        <v>128</v>
      </c>
      <c r="B313" s="11" t="str">
        <f t="shared" si="4"/>
        <v>W:\Shared With Me\Clientes\Safety\2024\Fiscal</v>
      </c>
      <c r="C313" s="11" t="s">
        <v>545</v>
      </c>
    </row>
    <row r="314" spans="1:3" x14ac:dyDescent="0.3">
      <c r="A314" s="11" t="s">
        <v>129</v>
      </c>
      <c r="B314" s="11" t="str">
        <f t="shared" si="4"/>
        <v>W:\Shared With Me\Clientes\Safety filial\2024\Fiscal</v>
      </c>
      <c r="C314" s="11" t="s">
        <v>545</v>
      </c>
    </row>
    <row r="315" spans="1:3" x14ac:dyDescent="0.3">
      <c r="A315" s="11" t="s">
        <v>130</v>
      </c>
      <c r="B315" s="11" t="str">
        <f t="shared" si="4"/>
        <v>W:\Shared With Me\Clientes\Salgados Maia ( Antonia)\2024\Fiscal</v>
      </c>
      <c r="C315" s="11" t="s">
        <v>544</v>
      </c>
    </row>
    <row r="316" spans="1:3" x14ac:dyDescent="0.3">
      <c r="A316" s="11" t="s">
        <v>131</v>
      </c>
      <c r="B316" s="11" t="str">
        <f t="shared" si="4"/>
        <v>W:\Shared With Me\Clientes\Salgateria e Pastelaria\2024\Fiscal</v>
      </c>
      <c r="C316" s="11" t="s">
        <v>544</v>
      </c>
    </row>
    <row r="317" spans="1:3" x14ac:dyDescent="0.3">
      <c r="A317" s="11" t="s">
        <v>132</v>
      </c>
      <c r="B317" s="11" t="str">
        <f t="shared" si="4"/>
        <v>W:\Shared With Me\Clientes\Samisa\2024\Fiscal</v>
      </c>
      <c r="C317" s="11" t="s">
        <v>546</v>
      </c>
    </row>
    <row r="318" spans="1:3" x14ac:dyDescent="0.3">
      <c r="A318" s="11" t="s">
        <v>735</v>
      </c>
      <c r="B318" s="11" t="str">
        <f t="shared" si="4"/>
        <v>W:\Shared With Me\Clientes\Samuel - domestica\2024\Fiscal</v>
      </c>
      <c r="C318" s="11" t="s">
        <v>586</v>
      </c>
    </row>
    <row r="319" spans="1:3" x14ac:dyDescent="0.3">
      <c r="A319" s="11" t="s">
        <v>133</v>
      </c>
      <c r="B319" s="11" t="str">
        <f t="shared" si="4"/>
        <v>W:\Shared With Me\Clientes\Santo Brinde\2024\Fiscal</v>
      </c>
      <c r="C319" s="11" t="s">
        <v>544</v>
      </c>
    </row>
    <row r="320" spans="1:3" x14ac:dyDescent="0.3">
      <c r="A320" s="11" t="s">
        <v>134</v>
      </c>
      <c r="B320" s="11" t="str">
        <f t="shared" si="4"/>
        <v>W:\Shared With Me\Clientes\Sao Jorge Alimentos\2024\Fiscal</v>
      </c>
      <c r="C320" s="11" t="s">
        <v>586</v>
      </c>
    </row>
    <row r="321" spans="1:3" x14ac:dyDescent="0.3">
      <c r="A321" s="11" t="s">
        <v>736</v>
      </c>
      <c r="B321" s="11" t="str">
        <f t="shared" ref="B321:B384" si="5">CONCATENATE("W:\Shared With Me\Clientes\",A321,"\2024\Fiscal")</f>
        <v>W:\Shared With Me\Clientes\Sao Luiz\2024\Fiscal</v>
      </c>
      <c r="C321" s="11" t="s">
        <v>586</v>
      </c>
    </row>
    <row r="322" spans="1:3" x14ac:dyDescent="0.3">
      <c r="A322" s="11" t="s">
        <v>135</v>
      </c>
      <c r="B322" s="11" t="str">
        <f t="shared" si="5"/>
        <v>W:\Shared With Me\Clientes\Satler Fashion\2024\Fiscal</v>
      </c>
      <c r="C322" s="11" t="s">
        <v>546</v>
      </c>
    </row>
    <row r="323" spans="1:3" x14ac:dyDescent="0.3">
      <c r="A323" s="11" t="s">
        <v>737</v>
      </c>
      <c r="B323" s="11" t="str">
        <f t="shared" si="5"/>
        <v>W:\Shared With Me\Clientes\Sb Comércio\2024\Fiscal</v>
      </c>
      <c r="C323" s="11" t="s">
        <v>586</v>
      </c>
    </row>
    <row r="324" spans="1:3" x14ac:dyDescent="0.3">
      <c r="A324" s="11" t="s">
        <v>738</v>
      </c>
      <c r="B324" s="11" t="str">
        <f t="shared" si="5"/>
        <v>W:\Shared With Me\Clientes\Seiji Yoshioka\2024\Fiscal</v>
      </c>
      <c r="C324" s="11" t="s">
        <v>586</v>
      </c>
    </row>
    <row r="325" spans="1:3" x14ac:dyDescent="0.3">
      <c r="A325" s="11" t="s">
        <v>136</v>
      </c>
      <c r="B325" s="11" t="str">
        <f t="shared" si="5"/>
        <v>W:\Shared With Me\Clientes\SFX Administradora\2024\Fiscal</v>
      </c>
      <c r="C325" s="11" t="s">
        <v>546</v>
      </c>
    </row>
    <row r="326" spans="1:3" x14ac:dyDescent="0.3">
      <c r="A326" s="11" t="s">
        <v>137</v>
      </c>
      <c r="B326" s="11" t="str">
        <f t="shared" si="5"/>
        <v>W:\Shared With Me\Clientes\SGM Consultoria\2024\Fiscal</v>
      </c>
      <c r="C326" s="11" t="s">
        <v>545</v>
      </c>
    </row>
    <row r="327" spans="1:3" x14ac:dyDescent="0.3">
      <c r="A327" s="11" t="s">
        <v>739</v>
      </c>
      <c r="B327" s="11" t="str">
        <f t="shared" si="5"/>
        <v>W:\Shared With Me\Clientes\Sindesd\2024\Fiscal</v>
      </c>
      <c r="C327" s="11" t="s">
        <v>586</v>
      </c>
    </row>
    <row r="328" spans="1:3" x14ac:dyDescent="0.3">
      <c r="A328" s="11" t="s">
        <v>740</v>
      </c>
      <c r="B328" s="11" t="str">
        <f t="shared" si="5"/>
        <v>W:\Shared With Me\Clientes\Sintia e Elias\2024\Fiscal</v>
      </c>
      <c r="C328" s="11" t="s">
        <v>586</v>
      </c>
    </row>
    <row r="329" spans="1:3" x14ac:dyDescent="0.3">
      <c r="A329" s="11" t="s">
        <v>138</v>
      </c>
      <c r="B329" s="11" t="str">
        <f t="shared" si="5"/>
        <v>W:\Shared With Me\Clientes\Sisaltech\2024\Fiscal</v>
      </c>
      <c r="C329" s="11" t="s">
        <v>544</v>
      </c>
    </row>
    <row r="330" spans="1:3" x14ac:dyDescent="0.3">
      <c r="A330" s="11" t="s">
        <v>139</v>
      </c>
      <c r="B330" s="11" t="str">
        <f t="shared" si="5"/>
        <v>W:\Shared With Me\Clientes\Sisalts Eventos\2024\Fiscal</v>
      </c>
      <c r="C330" s="11" t="s">
        <v>544</v>
      </c>
    </row>
    <row r="331" spans="1:3" x14ac:dyDescent="0.3">
      <c r="A331" s="11" t="s">
        <v>140</v>
      </c>
      <c r="B331" s="11" t="str">
        <f t="shared" si="5"/>
        <v>W:\Shared With Me\Clientes\Sisnac\2024\Fiscal</v>
      </c>
      <c r="C331" s="11" t="s">
        <v>544</v>
      </c>
    </row>
    <row r="332" spans="1:3" x14ac:dyDescent="0.3">
      <c r="A332" s="11" t="s">
        <v>141</v>
      </c>
      <c r="B332" s="11" t="str">
        <f t="shared" si="5"/>
        <v>W:\Shared With Me\Clientes\Sisnac filial\2024\Fiscal</v>
      </c>
      <c r="C332" s="11" t="s">
        <v>544</v>
      </c>
    </row>
    <row r="333" spans="1:3" x14ac:dyDescent="0.3">
      <c r="A333" s="11" t="s">
        <v>142</v>
      </c>
      <c r="B333" s="11" t="str">
        <f t="shared" si="5"/>
        <v>W:\Shared With Me\Clientes\Sisnacteh Serviços\2024\Fiscal</v>
      </c>
      <c r="C333" s="11" t="s">
        <v>544</v>
      </c>
    </row>
    <row r="334" spans="1:3" x14ac:dyDescent="0.3">
      <c r="A334" s="11" t="s">
        <v>143</v>
      </c>
      <c r="B334" s="11" t="str">
        <f t="shared" si="5"/>
        <v>W:\Shared With Me\Clientes\Sizenando Fran\2024\Fiscal</v>
      </c>
      <c r="C334" s="11" t="s">
        <v>545</v>
      </c>
    </row>
    <row r="335" spans="1:3" x14ac:dyDescent="0.3">
      <c r="A335" s="11" t="s">
        <v>144</v>
      </c>
      <c r="B335" s="11" t="str">
        <f t="shared" si="5"/>
        <v>W:\Shared With Me\Clientes\SJR Imoveis - Monica Imoveis\2024\Fiscal</v>
      </c>
      <c r="C335" s="11" t="s">
        <v>546</v>
      </c>
    </row>
    <row r="336" spans="1:3" x14ac:dyDescent="0.3">
      <c r="A336" s="11" t="s">
        <v>145</v>
      </c>
      <c r="B336" s="11" t="str">
        <f t="shared" si="5"/>
        <v>W:\Shared With Me\Clientes\Skybras Exportação\2024\Fiscal</v>
      </c>
      <c r="C336" s="11" t="s">
        <v>586</v>
      </c>
    </row>
    <row r="337" spans="1:3" x14ac:dyDescent="0.3">
      <c r="A337" s="11" t="s">
        <v>146</v>
      </c>
      <c r="B337" s="11" t="str">
        <f t="shared" si="5"/>
        <v>W:\Shared With Me\Clientes\Smartverso\2024\Fiscal</v>
      </c>
      <c r="C337" s="11" t="s">
        <v>546</v>
      </c>
    </row>
    <row r="338" spans="1:3" x14ac:dyDescent="0.3">
      <c r="A338" s="11" t="s">
        <v>741</v>
      </c>
      <c r="B338" s="11" t="str">
        <f t="shared" si="5"/>
        <v>W:\Shared With Me\Clientes\Social Web Store\2024\Fiscal</v>
      </c>
      <c r="C338" s="11" t="s">
        <v>586</v>
      </c>
    </row>
    <row r="339" spans="1:3" x14ac:dyDescent="0.3">
      <c r="A339" s="11" t="s">
        <v>147</v>
      </c>
      <c r="B339" s="11" t="str">
        <f t="shared" si="5"/>
        <v>W:\Shared With Me\Clientes\Sonho da Sorte\2024\Fiscal</v>
      </c>
      <c r="C339" s="11" t="s">
        <v>545</v>
      </c>
    </row>
    <row r="340" spans="1:3" x14ac:dyDescent="0.3">
      <c r="A340" s="11" t="s">
        <v>148</v>
      </c>
      <c r="B340" s="11" t="str">
        <f t="shared" si="5"/>
        <v>W:\Shared With Me\Clientes\Str Comércio\2024\Fiscal</v>
      </c>
      <c r="C340" s="11" t="s">
        <v>545</v>
      </c>
    </row>
    <row r="341" spans="1:3" x14ac:dyDescent="0.3">
      <c r="A341" s="11" t="s">
        <v>742</v>
      </c>
      <c r="B341" s="11" t="str">
        <f t="shared" si="5"/>
        <v>W:\Shared With Me\Clientes\Suporte yabiku\2024\Fiscal</v>
      </c>
      <c r="C341" s="11" t="s">
        <v>586</v>
      </c>
    </row>
    <row r="342" spans="1:3" x14ac:dyDescent="0.3">
      <c r="A342" s="11" t="s">
        <v>149</v>
      </c>
      <c r="B342" s="11" t="str">
        <f t="shared" si="5"/>
        <v>W:\Shared With Me\Clientes\Swiss Revestimentos\2024\Fiscal</v>
      </c>
      <c r="C342" s="11" t="s">
        <v>546</v>
      </c>
    </row>
    <row r="343" spans="1:3" x14ac:dyDescent="0.3">
      <c r="A343" s="11" t="s">
        <v>743</v>
      </c>
      <c r="B343" s="11" t="str">
        <f t="shared" si="5"/>
        <v>W:\Shared With Me\Clientes\Tania ( domestica )\2024\Fiscal</v>
      </c>
      <c r="C343" s="11" t="s">
        <v>586</v>
      </c>
    </row>
    <row r="344" spans="1:3" x14ac:dyDescent="0.3">
      <c r="A344" s="11" t="s">
        <v>744</v>
      </c>
      <c r="B344" s="11" t="str">
        <f t="shared" si="5"/>
        <v>W:\Shared With Me\Clientes\Tcl Gestão\2024\Fiscal</v>
      </c>
      <c r="C344" s="11" t="s">
        <v>586</v>
      </c>
    </row>
    <row r="345" spans="1:3" x14ac:dyDescent="0.3">
      <c r="A345" s="11" t="s">
        <v>745</v>
      </c>
      <c r="B345" s="11" t="str">
        <f t="shared" si="5"/>
        <v>W:\Shared With Me\Clientes\Tech Fal\2024\Fiscal</v>
      </c>
      <c r="C345" s="11" t="s">
        <v>586</v>
      </c>
    </row>
    <row r="346" spans="1:3" x14ac:dyDescent="0.3">
      <c r="A346" s="11" t="s">
        <v>150</v>
      </c>
      <c r="B346" s="11" t="str">
        <f t="shared" si="5"/>
        <v>W:\Shared With Me\Clientes\Teknovation\2024\Fiscal</v>
      </c>
      <c r="C346" s="11" t="s">
        <v>544</v>
      </c>
    </row>
    <row r="347" spans="1:3" x14ac:dyDescent="0.3">
      <c r="A347" s="11" t="s">
        <v>151</v>
      </c>
      <c r="B347" s="11" t="str">
        <f t="shared" si="5"/>
        <v>W:\Shared With Me\Clientes\Telma Lima Adv\2024\Fiscal</v>
      </c>
      <c r="C347" s="11" t="s">
        <v>545</v>
      </c>
    </row>
    <row r="348" spans="1:3" x14ac:dyDescent="0.3">
      <c r="A348" s="11" t="s">
        <v>152</v>
      </c>
      <c r="B348" s="11" t="str">
        <f t="shared" si="5"/>
        <v>W:\Shared With Me\Clientes\Tempersol Engenharia\2024\Fiscal</v>
      </c>
      <c r="C348" s="11" t="s">
        <v>544</v>
      </c>
    </row>
    <row r="349" spans="1:3" x14ac:dyDescent="0.3">
      <c r="A349" s="11" t="s">
        <v>153</v>
      </c>
      <c r="B349" s="11" t="str">
        <f t="shared" si="5"/>
        <v>W:\Shared With Me\Clientes\Tes Design\2024\Fiscal</v>
      </c>
      <c r="C349" s="11" t="s">
        <v>586</v>
      </c>
    </row>
    <row r="350" spans="1:3" x14ac:dyDescent="0.3">
      <c r="A350" s="11" t="s">
        <v>154</v>
      </c>
      <c r="B350" s="11" t="str">
        <f t="shared" si="5"/>
        <v>W:\Shared With Me\Clientes\THT Filmes\2024\Fiscal</v>
      </c>
      <c r="C350" s="11" t="s">
        <v>546</v>
      </c>
    </row>
    <row r="351" spans="1:3" x14ac:dyDescent="0.3">
      <c r="A351" s="11" t="s">
        <v>746</v>
      </c>
      <c r="B351" s="11" t="str">
        <f t="shared" si="5"/>
        <v>W:\Shared With Me\Clientes\Tio Adilson\2024\Fiscal</v>
      </c>
      <c r="C351" s="11" t="s">
        <v>586</v>
      </c>
    </row>
    <row r="352" spans="1:3" x14ac:dyDescent="0.3">
      <c r="A352" s="11" t="s">
        <v>155</v>
      </c>
      <c r="B352" s="11" t="str">
        <f t="shared" si="5"/>
        <v>W:\Shared With Me\Clientes\Tmt Imóveis\2024\Fiscal</v>
      </c>
      <c r="C352" s="11" t="s">
        <v>556</v>
      </c>
    </row>
    <row r="353" spans="1:3" x14ac:dyDescent="0.3">
      <c r="A353" s="11" t="s">
        <v>156</v>
      </c>
      <c r="B353" s="11" t="str">
        <f t="shared" si="5"/>
        <v>W:\Shared With Me\Clientes\Totb Participações\2024\Fiscal</v>
      </c>
      <c r="C353" s="11" t="s">
        <v>544</v>
      </c>
    </row>
    <row r="354" spans="1:3" x14ac:dyDescent="0.3">
      <c r="A354" s="11" t="s">
        <v>747</v>
      </c>
      <c r="B354" s="11" t="str">
        <f t="shared" si="5"/>
        <v>W:\Shared With Me\Clientes\Troya Marine\2024\Fiscal</v>
      </c>
      <c r="C354" s="11" t="s">
        <v>586</v>
      </c>
    </row>
    <row r="355" spans="1:3" x14ac:dyDescent="0.3">
      <c r="A355" s="11" t="s">
        <v>157</v>
      </c>
      <c r="B355" s="11" t="str">
        <f t="shared" si="5"/>
        <v>W:\Shared With Me\Clientes\Tubolar Materiais\2024\Fiscal</v>
      </c>
      <c r="C355" s="11" t="s">
        <v>544</v>
      </c>
    </row>
    <row r="356" spans="1:3" x14ac:dyDescent="0.3">
      <c r="A356" s="11" t="s">
        <v>158</v>
      </c>
      <c r="B356" s="11" t="str">
        <f t="shared" si="5"/>
        <v>W:\Shared With Me\Clientes\Tutti Belli\2024\Fiscal</v>
      </c>
      <c r="C356" s="11" t="s">
        <v>545</v>
      </c>
    </row>
    <row r="357" spans="1:3" x14ac:dyDescent="0.3">
      <c r="A357" s="11" t="s">
        <v>159</v>
      </c>
      <c r="B357" s="11" t="str">
        <f t="shared" si="5"/>
        <v>W:\Shared With Me\Clientes\TWR (Matriz)\2024\Fiscal</v>
      </c>
      <c r="C357" s="11" t="s">
        <v>545</v>
      </c>
    </row>
    <row r="358" spans="1:3" x14ac:dyDescent="0.3">
      <c r="A358" s="11" t="s">
        <v>160</v>
      </c>
      <c r="B358" s="11" t="str">
        <f t="shared" si="5"/>
        <v>W:\Shared With Me\Clientes\Twr filial manaus (filial 02)\2024\Fiscal</v>
      </c>
      <c r="C358" s="11" t="s">
        <v>545</v>
      </c>
    </row>
    <row r="359" spans="1:3" x14ac:dyDescent="0.3">
      <c r="A359" s="11" t="s">
        <v>583</v>
      </c>
      <c r="B359" s="11" t="str">
        <f t="shared" si="5"/>
        <v>W:\Shared With Me\Clientes\Twr Tecnologia (filial 01)\2024\Fiscal</v>
      </c>
      <c r="C359" s="11" t="s">
        <v>545</v>
      </c>
    </row>
    <row r="360" spans="1:3" x14ac:dyDescent="0.3">
      <c r="A360" s="11" t="s">
        <v>748</v>
      </c>
      <c r="B360" s="11" t="str">
        <f t="shared" si="5"/>
        <v>W:\Shared With Me\Clientes\Uh (domestica)\2024\Fiscal</v>
      </c>
      <c r="C360" s="11" t="s">
        <v>586</v>
      </c>
    </row>
    <row r="361" spans="1:3" x14ac:dyDescent="0.3">
      <c r="A361" s="11" t="s">
        <v>749</v>
      </c>
      <c r="B361" s="11" t="str">
        <f t="shared" si="5"/>
        <v>W:\Shared With Me\Clientes\Varejando 1 Nascimento Comercio\2024\Fiscal</v>
      </c>
      <c r="C361" s="11" t="s">
        <v>586</v>
      </c>
    </row>
    <row r="362" spans="1:3" x14ac:dyDescent="0.3">
      <c r="A362" s="11" t="s">
        <v>750</v>
      </c>
      <c r="B362" s="11" t="str">
        <f t="shared" si="5"/>
        <v>W:\Shared With Me\Clientes\Varejando 2 Canto Comercio\2024\Fiscal</v>
      </c>
      <c r="C362" s="11" t="s">
        <v>586</v>
      </c>
    </row>
    <row r="363" spans="1:3" x14ac:dyDescent="0.3">
      <c r="A363" s="11" t="s">
        <v>751</v>
      </c>
      <c r="B363" s="11" t="str">
        <f t="shared" si="5"/>
        <v>W:\Shared With Me\Clientes\Varejando 5 Araujo Comercio\2024\Fiscal</v>
      </c>
      <c r="C363" s="11" t="s">
        <v>586</v>
      </c>
    </row>
    <row r="364" spans="1:3" x14ac:dyDescent="0.3">
      <c r="A364" s="11" t="s">
        <v>752</v>
      </c>
      <c r="B364" s="11" t="str">
        <f t="shared" si="5"/>
        <v>W:\Shared With Me\Clientes\VAS Publicidade\2024\Fiscal</v>
      </c>
      <c r="C364" s="11" t="s">
        <v>586</v>
      </c>
    </row>
    <row r="365" spans="1:3" x14ac:dyDescent="0.3">
      <c r="A365" s="11" t="s">
        <v>161</v>
      </c>
      <c r="B365" s="11" t="str">
        <f t="shared" si="5"/>
        <v>W:\Shared With Me\Clientes\VCG01\2024\Fiscal</v>
      </c>
      <c r="C365" s="11" t="s">
        <v>586</v>
      </c>
    </row>
    <row r="366" spans="1:3" x14ac:dyDescent="0.3">
      <c r="A366" s="11" t="s">
        <v>162</v>
      </c>
      <c r="B366" s="11" t="str">
        <f t="shared" si="5"/>
        <v>W:\Shared With Me\Clientes\Verardi &amp; Mesquita\2024\Fiscal</v>
      </c>
      <c r="C366" s="11" t="s">
        <v>545</v>
      </c>
    </row>
    <row r="367" spans="1:3" x14ac:dyDescent="0.3">
      <c r="A367" s="11" t="s">
        <v>753</v>
      </c>
      <c r="B367" s="11" t="str">
        <f t="shared" si="5"/>
        <v>W:\Shared With Me\Clientes\Veronica GAVA ( Domestica)\2024\Fiscal</v>
      </c>
      <c r="C367" s="11" t="s">
        <v>586</v>
      </c>
    </row>
    <row r="368" spans="1:3" x14ac:dyDescent="0.3">
      <c r="A368" s="11" t="s">
        <v>163</v>
      </c>
      <c r="B368" s="11" t="str">
        <f t="shared" si="5"/>
        <v>W:\Shared With Me\Clientes\Vg Administração\2024\Fiscal</v>
      </c>
      <c r="C368" s="11" t="s">
        <v>544</v>
      </c>
    </row>
    <row r="369" spans="1:3" x14ac:dyDescent="0.3">
      <c r="A369" s="11" t="s">
        <v>164</v>
      </c>
      <c r="B369" s="11" t="str">
        <f t="shared" si="5"/>
        <v>W:\Shared With Me\Clientes\Vision Constantly\2024\Fiscal</v>
      </c>
      <c r="C369" s="11" t="s">
        <v>586</v>
      </c>
    </row>
    <row r="370" spans="1:3" x14ac:dyDescent="0.3">
      <c r="A370" s="11" t="s">
        <v>754</v>
      </c>
      <c r="B370" s="11" t="str">
        <f t="shared" si="5"/>
        <v>W:\Shared With Me\Clientes\vitoria\2024\Fiscal</v>
      </c>
      <c r="C370" s="11" t="s">
        <v>586</v>
      </c>
    </row>
    <row r="371" spans="1:3" x14ac:dyDescent="0.3">
      <c r="A371" s="11" t="s">
        <v>755</v>
      </c>
      <c r="B371" s="11" t="str">
        <f t="shared" si="5"/>
        <v>W:\Shared With Me\Clientes\W Ramos\2024\Fiscal</v>
      </c>
      <c r="C371" s="11" t="s">
        <v>586</v>
      </c>
    </row>
    <row r="372" spans="1:3" x14ac:dyDescent="0.3">
      <c r="A372" s="11" t="s">
        <v>165</v>
      </c>
      <c r="B372" s="11" t="str">
        <f t="shared" si="5"/>
        <v>W:\Shared With Me\Clientes\Wefun Entretenimento\2024\Fiscal</v>
      </c>
      <c r="C372" s="11" t="s">
        <v>586</v>
      </c>
    </row>
    <row r="373" spans="1:3" x14ac:dyDescent="0.3">
      <c r="A373" s="11" t="s">
        <v>756</v>
      </c>
      <c r="B373" s="11" t="str">
        <f t="shared" si="5"/>
        <v>W:\Shared With Me\Clientes\Wei Wu (Atacadao Led)\2024\Fiscal</v>
      </c>
      <c r="C373" s="11" t="s">
        <v>586</v>
      </c>
    </row>
    <row r="374" spans="1:3" x14ac:dyDescent="0.3">
      <c r="A374" s="11" t="s">
        <v>757</v>
      </c>
      <c r="B374" s="11" t="str">
        <f t="shared" si="5"/>
        <v>W:\Shared With Me\Clientes\Welington Moreira\2024\Fiscal</v>
      </c>
      <c r="C374" s="11" t="s">
        <v>586</v>
      </c>
    </row>
    <row r="375" spans="1:3" x14ac:dyDescent="0.3">
      <c r="A375" s="11" t="s">
        <v>758</v>
      </c>
      <c r="B375" s="11" t="str">
        <f t="shared" si="5"/>
        <v>W:\Shared With Me\Clientes\WG\2024\Fiscal</v>
      </c>
      <c r="C375" s="11" t="s">
        <v>586</v>
      </c>
    </row>
    <row r="376" spans="1:3" x14ac:dyDescent="0.3">
      <c r="A376" s="11" t="s">
        <v>759</v>
      </c>
      <c r="B376" s="11" t="str">
        <f t="shared" si="5"/>
        <v>W:\Shared With Me\Clientes\Ws Distribuidora\2024\Fiscal</v>
      </c>
      <c r="C376" s="11" t="s">
        <v>586</v>
      </c>
    </row>
    <row r="377" spans="1:3" x14ac:dyDescent="0.3">
      <c r="A377" s="11" t="s">
        <v>166</v>
      </c>
      <c r="B377" s="11" t="str">
        <f t="shared" si="5"/>
        <v>W:\Shared With Me\Clientes\WW Comercio\2024\Fiscal</v>
      </c>
      <c r="C377" s="11" t="s">
        <v>546</v>
      </c>
    </row>
    <row r="378" spans="1:3" x14ac:dyDescent="0.3">
      <c r="A378" s="11" t="s">
        <v>760</v>
      </c>
      <c r="B378" s="11" t="str">
        <f t="shared" si="5"/>
        <v>W:\Shared With Me\Clientes\Xinqiu Xu Presentes\2024\Fiscal</v>
      </c>
      <c r="C378" s="11" t="s">
        <v>586</v>
      </c>
    </row>
    <row r="379" spans="1:3" x14ac:dyDescent="0.3">
      <c r="A379" s="11" t="s">
        <v>761</v>
      </c>
      <c r="B379" s="11" t="str">
        <f t="shared" si="5"/>
        <v>W:\Shared With Me\Clientes\Xu Dongmei - Atacadao Led\2024\Fiscal</v>
      </c>
      <c r="C379" s="11" t="s">
        <v>586</v>
      </c>
    </row>
    <row r="380" spans="1:3" x14ac:dyDescent="0.3">
      <c r="A380" s="11" t="s">
        <v>762</v>
      </c>
      <c r="B380" s="11" t="str">
        <f t="shared" si="5"/>
        <v>W:\Shared With Me\Clientes\Y3m Comércio\2024\Fiscal</v>
      </c>
      <c r="C380" s="11" t="s">
        <v>586</v>
      </c>
    </row>
    <row r="381" spans="1:3" x14ac:dyDescent="0.3">
      <c r="A381" s="11" t="s">
        <v>167</v>
      </c>
      <c r="B381" s="11" t="str">
        <f t="shared" si="5"/>
        <v>W:\Shared With Me\Clientes\Yabiku Materiais (filial 01) L3\2024\Fiscal</v>
      </c>
      <c r="C381" s="11" t="s">
        <v>546</v>
      </c>
    </row>
    <row r="382" spans="1:3" x14ac:dyDescent="0.3">
      <c r="A382" s="11" t="s">
        <v>168</v>
      </c>
      <c r="B382" s="11" t="str">
        <f t="shared" si="5"/>
        <v>W:\Shared With Me\Clientes\Yabiku Materiais (filial 02) L6\2024\Fiscal</v>
      </c>
      <c r="C382" s="11" t="s">
        <v>546</v>
      </c>
    </row>
    <row r="383" spans="1:3" x14ac:dyDescent="0.3">
      <c r="A383" s="11" t="s">
        <v>169</v>
      </c>
      <c r="B383" s="11" t="str">
        <f t="shared" si="5"/>
        <v>W:\Shared With Me\Clientes\Yabiku Materiais (filial 03) L7\2024\Fiscal</v>
      </c>
      <c r="C383" s="11" t="s">
        <v>546</v>
      </c>
    </row>
    <row r="384" spans="1:3" x14ac:dyDescent="0.3">
      <c r="A384" s="11" t="s">
        <v>170</v>
      </c>
      <c r="B384" s="11" t="str">
        <f t="shared" si="5"/>
        <v>W:\Shared With Me\Clientes\Yabiku Materiais (filial 04) L2\2024\Fiscal</v>
      </c>
      <c r="C384" s="11" t="s">
        <v>546</v>
      </c>
    </row>
    <row r="385" spans="1:3" x14ac:dyDescent="0.3">
      <c r="A385" s="11" t="s">
        <v>171</v>
      </c>
      <c r="B385" s="11" t="str">
        <f t="shared" ref="B385:B394" si="6">CONCATENATE("W:\Shared With Me\Clientes\",A385,"\2024\Fiscal")</f>
        <v>W:\Shared With Me\Clientes\Yabiku Materiais (filial 05) L8\2024\Fiscal</v>
      </c>
      <c r="C385" s="11" t="s">
        <v>546</v>
      </c>
    </row>
    <row r="386" spans="1:3" x14ac:dyDescent="0.3">
      <c r="A386" s="11" t="s">
        <v>172</v>
      </c>
      <c r="B386" s="11" t="str">
        <f t="shared" si="6"/>
        <v>W:\Shared With Me\Clientes\Yabiku Materiais (matriz) L1\2024\Fiscal</v>
      </c>
      <c r="C386" s="11" t="s">
        <v>546</v>
      </c>
    </row>
    <row r="387" spans="1:3" x14ac:dyDescent="0.3">
      <c r="A387" s="11" t="s">
        <v>584</v>
      </c>
      <c r="B387" s="11" t="str">
        <f t="shared" si="6"/>
        <v>W:\Shared With Me\Clientes\Yabiku Mei\2024\Fiscal</v>
      </c>
      <c r="C387" s="11" t="s">
        <v>546</v>
      </c>
    </row>
    <row r="388" spans="1:3" x14ac:dyDescent="0.3">
      <c r="A388" s="11" t="s">
        <v>173</v>
      </c>
      <c r="B388" s="11" t="str">
        <f t="shared" si="6"/>
        <v>W:\Shared With Me\Clientes\Yatong Sul\2024\Fiscal</v>
      </c>
      <c r="C388" s="11" t="s">
        <v>546</v>
      </c>
    </row>
    <row r="389" spans="1:3" x14ac:dyDescent="0.3">
      <c r="A389" s="11" t="s">
        <v>174</v>
      </c>
      <c r="B389" s="11" t="str">
        <f t="shared" si="6"/>
        <v>W:\Shared With Me\Clientes\Yurika Comércio\2024\Fiscal</v>
      </c>
      <c r="C389" s="11" t="s">
        <v>544</v>
      </c>
    </row>
    <row r="390" spans="1:3" x14ac:dyDescent="0.3">
      <c r="A390" s="11" t="s">
        <v>763</v>
      </c>
      <c r="B390" s="11" t="str">
        <f t="shared" si="6"/>
        <v>W:\Shared With Me\Clientes\Zaine\2024\Fiscal</v>
      </c>
      <c r="C390" s="11" t="s">
        <v>586</v>
      </c>
    </row>
    <row r="391" spans="1:3" x14ac:dyDescent="0.3">
      <c r="A391" s="11" t="s">
        <v>175</v>
      </c>
      <c r="B391" s="11" t="str">
        <f t="shared" si="6"/>
        <v>W:\Shared With Me\Clientes\Zc Rubber\2024\Fiscal</v>
      </c>
      <c r="C391" s="11" t="s">
        <v>546</v>
      </c>
    </row>
    <row r="392" spans="1:3" x14ac:dyDescent="0.3">
      <c r="A392" s="11" t="s">
        <v>764</v>
      </c>
      <c r="B392" s="11" t="str">
        <f t="shared" si="6"/>
        <v>W:\Shared With Me\Clientes\Zenildo Silveira\2024\Fiscal</v>
      </c>
      <c r="C392" s="11" t="s">
        <v>586</v>
      </c>
    </row>
    <row r="393" spans="1:3" x14ac:dyDescent="0.3">
      <c r="A393" s="11" t="s">
        <v>765</v>
      </c>
      <c r="B393" s="11" t="str">
        <f t="shared" si="6"/>
        <v>W:\Shared With Me\Clientes\Zion\2024\Fiscal</v>
      </c>
      <c r="C393" s="11" t="s">
        <v>586</v>
      </c>
    </row>
    <row r="394" spans="1:3" x14ac:dyDescent="0.3">
      <c r="A394" s="11" t="s">
        <v>766</v>
      </c>
      <c r="B394" s="11" t="str">
        <f t="shared" si="6"/>
        <v>W:\Shared With Me\Clientes\Zsn Comércio\2024\Fiscal</v>
      </c>
      <c r="C394" s="11" t="s">
        <v>586</v>
      </c>
    </row>
    <row r="395" spans="1:3" x14ac:dyDescent="0.3">
      <c r="A395" s="11"/>
      <c r="B395" s="11"/>
      <c r="C395" s="11"/>
    </row>
    <row r="396" spans="1:3" x14ac:dyDescent="0.3">
      <c r="A396" s="11"/>
      <c r="B396" s="11"/>
      <c r="C396" s="11"/>
    </row>
    <row r="397" spans="1:3" x14ac:dyDescent="0.3">
      <c r="A397" s="11"/>
      <c r="B397" s="11"/>
      <c r="C397" s="11"/>
    </row>
    <row r="398" spans="1:3" x14ac:dyDescent="0.3">
      <c r="A398" s="11"/>
      <c r="B398" s="11"/>
      <c r="C398" s="11"/>
    </row>
    <row r="399" spans="1:3" x14ac:dyDescent="0.3">
      <c r="A399" s="11"/>
      <c r="B399" s="11"/>
      <c r="C399" s="11"/>
    </row>
    <row r="400" spans="1:3" x14ac:dyDescent="0.3">
      <c r="A400" s="11"/>
      <c r="B400" s="11"/>
      <c r="C400" s="11"/>
    </row>
    <row r="401" spans="1:3" x14ac:dyDescent="0.3">
      <c r="A401" s="11"/>
      <c r="B401" s="11"/>
      <c r="C401" s="11"/>
    </row>
    <row r="402" spans="1:3" x14ac:dyDescent="0.3">
      <c r="A402" s="11"/>
      <c r="B402" s="11"/>
      <c r="C402" s="11"/>
    </row>
    <row r="403" spans="1:3" x14ac:dyDescent="0.3">
      <c r="A403" s="11"/>
      <c r="B403" s="11"/>
      <c r="C403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Jettax</vt:lpstr>
      <vt:lpstr>Planilha1</vt:lpstr>
      <vt:lpstr>CLIENTES GERAL</vt:lpstr>
      <vt:lpstr>RELAÇÃO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Santos de Souza</dc:creator>
  <cp:lastModifiedBy>Igor Santhos</cp:lastModifiedBy>
  <dcterms:created xsi:type="dcterms:W3CDTF">2024-01-31T14:01:14Z</dcterms:created>
  <dcterms:modified xsi:type="dcterms:W3CDTF">2024-04-02T22:08:08Z</dcterms:modified>
</cp:coreProperties>
</file>