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"/>
    </mc:Choice>
  </mc:AlternateContent>
  <xr:revisionPtr revIDLastSave="0" documentId="13_ncr:1_{65C1BC13-26A8-4BA4-870A-B597DA48EDBC}" xr6:coauthVersionLast="47" xr6:coauthVersionMax="47" xr10:uidLastSave="{00000000-0000-0000-0000-000000000000}"/>
  <bookViews>
    <workbookView xWindow="-108" yWindow="-108" windowWidth="23256" windowHeight="12456" activeTab="1" xr2:uid="{E3D348C0-5387-49E6-804F-F74E7018CFF7}"/>
  </bookViews>
  <sheets>
    <sheet name="Planilha1" sheetId="1" r:id="rId1"/>
    <sheet name="ABRIL" sheetId="2" r:id="rId2"/>
    <sheet name="MARÇO" sheetId="4" r:id="rId3"/>
    <sheet name="VIAGE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J1" i="2"/>
  <c r="B8" i="4"/>
  <c r="B10" i="4"/>
  <c r="B18" i="2"/>
  <c r="B16" i="2"/>
  <c r="B14" i="2"/>
  <c r="H1" i="3"/>
  <c r="C6" i="1"/>
  <c r="G1" i="1"/>
  <c r="E1" i="1"/>
  <c r="B1" i="1"/>
  <c r="B1" i="4" l="1"/>
  <c r="E1" i="4"/>
</calcChain>
</file>

<file path=xl/sharedStrings.xml><?xml version="1.0" encoding="utf-8"?>
<sst xmlns="http://schemas.openxmlformats.org/spreadsheetml/2006/main" count="132" uniqueCount="67">
  <si>
    <t>CONTAS_A_PAGAR</t>
  </si>
  <si>
    <t>DATA</t>
  </si>
  <si>
    <t>BANCO</t>
  </si>
  <si>
    <t>RECEITAS_A_RECEBER</t>
  </si>
  <si>
    <t>ALUGUEL</t>
  </si>
  <si>
    <t>07/2023</t>
  </si>
  <si>
    <t>SANTANDER</t>
  </si>
  <si>
    <t>NUINVEST-IGOR</t>
  </si>
  <si>
    <t>01/08/23</t>
  </si>
  <si>
    <t>IPTU</t>
  </si>
  <si>
    <t>NUBANK-ANNE</t>
  </si>
  <si>
    <t>18/01/24</t>
  </si>
  <si>
    <t>CONDOMINIO</t>
  </si>
  <si>
    <t>NUBANK-IGOR</t>
  </si>
  <si>
    <t>NUINVEST-ANNE</t>
  </si>
  <si>
    <t>03/11/23</t>
  </si>
  <si>
    <t>SEGURO C.INCENDIO</t>
  </si>
  <si>
    <t>ITAU</t>
  </si>
  <si>
    <t>CARTÕES</t>
  </si>
  <si>
    <t>FGTS</t>
  </si>
  <si>
    <t>28/07/23</t>
  </si>
  <si>
    <t>13/2023</t>
  </si>
  <si>
    <t>VINI-CAROL</t>
  </si>
  <si>
    <t>TRANSFERIR PARA ANNE 21K PARA SEGURAR O ALUGUEL</t>
  </si>
  <si>
    <t>08/2023</t>
  </si>
  <si>
    <t>BETE</t>
  </si>
  <si>
    <t>SERGIO</t>
  </si>
  <si>
    <t>DIGIO</t>
  </si>
  <si>
    <t>10/2023</t>
  </si>
  <si>
    <t>A PAGAR</t>
  </si>
  <si>
    <t>RECEITAS</t>
  </si>
  <si>
    <t>NUBANK - IGOR</t>
  </si>
  <si>
    <t>NUBANK - ANNE</t>
  </si>
  <si>
    <t>DIGIO - IGOR</t>
  </si>
  <si>
    <t>DIGIO - ANNE</t>
  </si>
  <si>
    <t>ACADEMIA</t>
  </si>
  <si>
    <t>FENIX</t>
  </si>
  <si>
    <t>DAS</t>
  </si>
  <si>
    <t>CELULAR CEGURO</t>
  </si>
  <si>
    <t>TICI</t>
  </si>
  <si>
    <t>FACULDADE</t>
  </si>
  <si>
    <t>SEGURO VIAGEM</t>
  </si>
  <si>
    <t>IOF</t>
  </si>
  <si>
    <t>CLARO</t>
  </si>
  <si>
    <t>ENERGIA</t>
  </si>
  <si>
    <t>CLARO IGOR</t>
  </si>
  <si>
    <t>AIRBANDB</t>
  </si>
  <si>
    <t>BOOKIN</t>
  </si>
  <si>
    <t>TRANSPORTE</t>
  </si>
  <si>
    <t>A RECEBER</t>
  </si>
  <si>
    <t>CLARO ANNE</t>
  </si>
  <si>
    <t>ESCOLA NICK</t>
  </si>
  <si>
    <t>JOSENILDO</t>
  </si>
  <si>
    <t>SEGURO CARRO</t>
  </si>
  <si>
    <t>ANNE</t>
  </si>
  <si>
    <t>SPOTFI</t>
  </si>
  <si>
    <t>GAS</t>
  </si>
  <si>
    <t>FRAN CELULAR</t>
  </si>
  <si>
    <t>ANNE SHOPEE E DROGARIA</t>
  </si>
  <si>
    <t>ESCOLA</t>
  </si>
  <si>
    <t>OFERTA</t>
  </si>
  <si>
    <t>SEGURO</t>
  </si>
  <si>
    <t>EURO</t>
  </si>
  <si>
    <t>LOJAS MEL IGOR</t>
  </si>
  <si>
    <t>ANNE OUTROS</t>
  </si>
  <si>
    <t>BANCO DAYCOL</t>
  </si>
  <si>
    <t>FARMACIA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</si>
</sst>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C2C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EB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4" fontId="4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4" fontId="0" fillId="3" borderId="5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4" fontId="3" fillId="4" borderId="2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4" fontId="0" fillId="5" borderId="7" xfId="1" applyNumberFormat="1" applyFon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44" fontId="0" fillId="4" borderId="7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4" fontId="0" fillId="3" borderId="7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44" fontId="0" fillId="0" borderId="0" xfId="2" applyFont="1"/>
    <xf numFmtId="0" fontId="2" fillId="0" borderId="0" xfId="0" applyFont="1"/>
    <xf numFmtId="44" fontId="0" fillId="0" borderId="0" xfId="0" applyNumberFormat="1"/>
    <xf numFmtId="0" fontId="2" fillId="0" borderId="0" xfId="0" applyFont="1" applyAlignment="1"/>
    <xf numFmtId="44" fontId="2" fillId="0" borderId="0" xfId="0" applyNumberFormat="1" applyFont="1" applyAlignment="1">
      <alignment horizontal="center"/>
    </xf>
    <xf numFmtId="44" fontId="2" fillId="0" borderId="0" xfId="2" applyFont="1" applyAlignment="1"/>
    <xf numFmtId="44" fontId="2" fillId="0" borderId="0" xfId="2" applyNumberFormat="1" applyFont="1" applyAlignment="1"/>
    <xf numFmtId="44" fontId="0" fillId="0" borderId="0" xfId="2" applyNumberFormat="1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AA0A-80E4-49CA-B014-CEC4309C4096}">
  <dimension ref="A1:I258"/>
  <sheetViews>
    <sheetView workbookViewId="0"/>
  </sheetViews>
  <sheetFormatPr defaultRowHeight="14.4" x14ac:dyDescent="0.3"/>
  <cols>
    <col min="1" max="1" width="21.6640625" style="10" bestFit="1" customWidth="1"/>
    <col min="2" max="2" width="15.33203125" style="11" bestFit="1" customWidth="1"/>
    <col min="3" max="3" width="11.88671875" style="29" bestFit="1" customWidth="1"/>
    <col min="4" max="4" width="14.109375" style="26" bestFit="1" customWidth="1"/>
    <col min="5" max="5" width="12.88671875" style="28" bestFit="1" customWidth="1"/>
    <col min="6" max="6" width="24.5546875" style="30" bestFit="1" customWidth="1"/>
    <col min="7" max="7" width="18.109375" style="16" bestFit="1" customWidth="1"/>
    <col min="8" max="8" width="8.5546875" style="27" bestFit="1" customWidth="1"/>
    <col min="9" max="9" width="48.5546875" style="9" bestFit="1" customWidth="1"/>
    <col min="10" max="16384" width="8.88671875" style="9"/>
  </cols>
  <sheetData>
    <row r="1" spans="1:9" ht="19.2" thickTop="1" thickBot="1" x14ac:dyDescent="0.35">
      <c r="A1" s="1" t="s">
        <v>0</v>
      </c>
      <c r="B1" s="2">
        <f>SUM(B2:B1048576)</f>
        <v>4871.1000000000004</v>
      </c>
      <c r="C1" s="3" t="s">
        <v>1</v>
      </c>
      <c r="D1" s="4" t="s">
        <v>2</v>
      </c>
      <c r="E1" s="5">
        <f>SUM(E2:E1048576)</f>
        <v>37905.360000000001</v>
      </c>
      <c r="F1" s="6" t="s">
        <v>3</v>
      </c>
      <c r="G1" s="7">
        <f>SUM(G3:G35)</f>
        <v>182355.28</v>
      </c>
      <c r="H1" s="8" t="s">
        <v>1</v>
      </c>
    </row>
    <row r="2" spans="1:9" ht="15" thickTop="1" x14ac:dyDescent="0.3">
      <c r="A2" s="10" t="s">
        <v>4</v>
      </c>
      <c r="B2" s="11">
        <v>1800</v>
      </c>
      <c r="C2" s="12" t="s">
        <v>5</v>
      </c>
      <c r="D2" s="13" t="s">
        <v>6</v>
      </c>
      <c r="E2" s="14">
        <v>3010.6</v>
      </c>
      <c r="F2" s="15" t="s">
        <v>7</v>
      </c>
      <c r="G2" s="16">
        <v>70000</v>
      </c>
      <c r="H2" s="17" t="s">
        <v>8</v>
      </c>
    </row>
    <row r="3" spans="1:9" x14ac:dyDescent="0.3">
      <c r="A3" s="10" t="s">
        <v>9</v>
      </c>
      <c r="B3" s="11">
        <v>110</v>
      </c>
      <c r="C3" s="12" t="s">
        <v>5</v>
      </c>
      <c r="D3" s="13" t="s">
        <v>10</v>
      </c>
      <c r="E3" s="14">
        <v>12933.75</v>
      </c>
      <c r="F3" s="15" t="s">
        <v>7</v>
      </c>
      <c r="G3" s="16">
        <v>41029.29</v>
      </c>
      <c r="H3" s="17" t="s">
        <v>11</v>
      </c>
    </row>
    <row r="4" spans="1:9" x14ac:dyDescent="0.3">
      <c r="A4" s="10" t="s">
        <v>12</v>
      </c>
      <c r="B4" s="11">
        <v>315</v>
      </c>
      <c r="C4" s="12" t="s">
        <v>5</v>
      </c>
      <c r="D4" s="13" t="s">
        <v>13</v>
      </c>
      <c r="E4" s="14">
        <v>21777.83</v>
      </c>
      <c r="F4" s="15" t="s">
        <v>14</v>
      </c>
      <c r="G4" s="16">
        <v>52716.65</v>
      </c>
      <c r="H4" s="17" t="s">
        <v>15</v>
      </c>
    </row>
    <row r="5" spans="1:9" ht="15" thickBot="1" x14ac:dyDescent="0.35">
      <c r="A5" s="10" t="s">
        <v>16</v>
      </c>
      <c r="B5" s="11">
        <v>23</v>
      </c>
      <c r="C5" s="12" t="s">
        <v>5</v>
      </c>
      <c r="D5" s="13" t="s">
        <v>17</v>
      </c>
      <c r="E5" s="14">
        <v>183.18</v>
      </c>
      <c r="F5" s="15" t="s">
        <v>7</v>
      </c>
      <c r="G5" s="16">
        <v>59101.84</v>
      </c>
      <c r="H5" s="17" t="s">
        <v>8</v>
      </c>
    </row>
    <row r="6" spans="1:9" ht="15" thickBot="1" x14ac:dyDescent="0.35">
      <c r="A6" s="18" t="s">
        <v>18</v>
      </c>
      <c r="B6" s="19"/>
      <c r="C6" s="20">
        <f>SUM(B7:B10)</f>
        <v>2623.1</v>
      </c>
      <c r="D6" s="13"/>
      <c r="E6" s="14"/>
      <c r="F6" s="15" t="s">
        <v>19</v>
      </c>
      <c r="G6" s="16">
        <v>10000</v>
      </c>
      <c r="H6" s="17" t="s">
        <v>20</v>
      </c>
      <c r="I6" s="21"/>
    </row>
    <row r="7" spans="1:9" x14ac:dyDescent="0.3">
      <c r="A7" s="10" t="s">
        <v>10</v>
      </c>
      <c r="B7" s="11">
        <v>713.13</v>
      </c>
      <c r="C7" s="12" t="s">
        <v>21</v>
      </c>
      <c r="D7" s="13"/>
      <c r="E7" s="14"/>
      <c r="F7" s="15" t="s">
        <v>22</v>
      </c>
      <c r="G7" s="16">
        <v>8657.5</v>
      </c>
      <c r="H7" s="17"/>
      <c r="I7" s="9" t="s">
        <v>23</v>
      </c>
    </row>
    <row r="8" spans="1:9" x14ac:dyDescent="0.3">
      <c r="A8" s="10" t="s">
        <v>13</v>
      </c>
      <c r="B8" s="11">
        <v>660.78</v>
      </c>
      <c r="C8" s="12" t="s">
        <v>24</v>
      </c>
      <c r="D8" s="22"/>
      <c r="E8" s="14"/>
      <c r="F8" s="15" t="s">
        <v>25</v>
      </c>
      <c r="G8" s="16">
        <v>7850</v>
      </c>
      <c r="H8" s="17"/>
    </row>
    <row r="9" spans="1:9" x14ac:dyDescent="0.3">
      <c r="A9" s="10" t="s">
        <v>17</v>
      </c>
      <c r="B9" s="11">
        <v>1249.19</v>
      </c>
      <c r="C9" s="12" t="s">
        <v>21</v>
      </c>
      <c r="D9" s="22"/>
      <c r="E9" s="14"/>
      <c r="F9" s="15" t="s">
        <v>26</v>
      </c>
      <c r="G9" s="16">
        <v>3000</v>
      </c>
      <c r="H9" s="17"/>
    </row>
    <row r="10" spans="1:9" x14ac:dyDescent="0.3">
      <c r="A10" s="10" t="s">
        <v>27</v>
      </c>
      <c r="B10" s="11">
        <v>0</v>
      </c>
      <c r="C10" s="12" t="s">
        <v>28</v>
      </c>
      <c r="D10" s="22"/>
      <c r="E10" s="14"/>
      <c r="F10" s="15"/>
      <c r="H10" s="17"/>
    </row>
    <row r="11" spans="1:9" x14ac:dyDescent="0.3">
      <c r="C11" s="12"/>
      <c r="D11" s="22"/>
      <c r="E11" s="14"/>
      <c r="F11" s="15"/>
      <c r="H11" s="17"/>
    </row>
    <row r="12" spans="1:9" x14ac:dyDescent="0.3">
      <c r="C12" s="12"/>
      <c r="D12" s="22"/>
      <c r="E12" s="14"/>
      <c r="F12" s="15"/>
      <c r="H12" s="17"/>
      <c r="I12" s="23">
        <v>75160.100000000006</v>
      </c>
    </row>
    <row r="13" spans="1:9" x14ac:dyDescent="0.3">
      <c r="C13" s="12"/>
      <c r="D13" s="22"/>
      <c r="E13" s="14"/>
      <c r="F13" s="15"/>
      <c r="H13" s="17"/>
      <c r="I13" s="24"/>
    </row>
    <row r="14" spans="1:9" x14ac:dyDescent="0.3">
      <c r="C14" s="12"/>
      <c r="D14" s="22"/>
      <c r="E14" s="14"/>
      <c r="F14" s="15"/>
      <c r="H14" s="17"/>
    </row>
    <row r="15" spans="1:9" x14ac:dyDescent="0.3">
      <c r="C15" s="12"/>
      <c r="D15" s="22"/>
      <c r="E15" s="14"/>
      <c r="F15" s="15"/>
      <c r="H15" s="17"/>
    </row>
    <row r="16" spans="1:9" x14ac:dyDescent="0.3">
      <c r="C16" s="12"/>
      <c r="D16" s="22"/>
      <c r="E16" s="14"/>
      <c r="F16" s="15"/>
      <c r="H16" s="17"/>
    </row>
    <row r="17" spans="3:8" x14ac:dyDescent="0.3">
      <c r="C17" s="12"/>
      <c r="D17" s="22"/>
      <c r="E17" s="14"/>
      <c r="F17" s="15"/>
      <c r="H17" s="17"/>
    </row>
    <row r="18" spans="3:8" x14ac:dyDescent="0.3">
      <c r="C18" s="12"/>
      <c r="D18" s="22"/>
      <c r="E18" s="14"/>
      <c r="F18" s="15"/>
      <c r="H18" s="17"/>
    </row>
    <row r="19" spans="3:8" x14ac:dyDescent="0.3">
      <c r="C19" s="12"/>
      <c r="D19" s="22"/>
      <c r="E19" s="14"/>
      <c r="F19" s="15"/>
      <c r="H19" s="17"/>
    </row>
    <row r="20" spans="3:8" x14ac:dyDescent="0.3">
      <c r="C20" s="12"/>
      <c r="D20" s="22"/>
      <c r="E20" s="14"/>
      <c r="F20" s="25"/>
      <c r="H20" s="17"/>
    </row>
    <row r="21" spans="3:8" x14ac:dyDescent="0.3">
      <c r="C21" s="12"/>
      <c r="D21" s="22"/>
      <c r="E21" s="14"/>
      <c r="F21" s="25"/>
      <c r="H21" s="17"/>
    </row>
    <row r="22" spans="3:8" x14ac:dyDescent="0.3">
      <c r="C22" s="12"/>
      <c r="D22" s="22"/>
      <c r="E22" s="14"/>
      <c r="F22" s="25"/>
      <c r="H22" s="17"/>
    </row>
    <row r="23" spans="3:8" x14ac:dyDescent="0.3">
      <c r="C23" s="12"/>
      <c r="D23" s="22"/>
      <c r="E23" s="14"/>
      <c r="F23" s="25"/>
      <c r="H23" s="17"/>
    </row>
    <row r="24" spans="3:8" x14ac:dyDescent="0.3">
      <c r="C24" s="12"/>
      <c r="D24" s="22"/>
      <c r="E24" s="14"/>
      <c r="F24" s="25"/>
      <c r="H24" s="17"/>
    </row>
    <row r="25" spans="3:8" x14ac:dyDescent="0.3">
      <c r="C25" s="12"/>
      <c r="D25" s="22"/>
      <c r="E25" s="14"/>
      <c r="F25" s="25"/>
      <c r="H25" s="17"/>
    </row>
    <row r="26" spans="3:8" x14ac:dyDescent="0.3">
      <c r="C26" s="12"/>
      <c r="D26" s="22"/>
      <c r="E26" s="14"/>
      <c r="F26" s="25"/>
      <c r="H26" s="17"/>
    </row>
    <row r="27" spans="3:8" x14ac:dyDescent="0.3">
      <c r="C27" s="12"/>
      <c r="D27" s="22"/>
      <c r="E27" s="14"/>
      <c r="F27" s="25"/>
      <c r="H27" s="17"/>
    </row>
    <row r="28" spans="3:8" x14ac:dyDescent="0.3">
      <c r="C28" s="12"/>
      <c r="D28" s="22"/>
      <c r="E28" s="14"/>
      <c r="F28" s="25"/>
      <c r="H28" s="17"/>
    </row>
    <row r="29" spans="3:8" x14ac:dyDescent="0.3">
      <c r="C29" s="12"/>
      <c r="D29" s="22"/>
      <c r="E29" s="14"/>
      <c r="F29" s="25"/>
      <c r="H29" s="17"/>
    </row>
    <row r="30" spans="3:8" x14ac:dyDescent="0.3">
      <c r="C30" s="12"/>
      <c r="D30" s="22"/>
      <c r="E30" s="14"/>
      <c r="F30" s="25"/>
      <c r="H30" s="17"/>
    </row>
    <row r="31" spans="3:8" x14ac:dyDescent="0.3">
      <c r="C31" s="12"/>
      <c r="D31" s="22"/>
      <c r="E31" s="14"/>
      <c r="F31" s="25"/>
      <c r="H31" s="17"/>
    </row>
    <row r="32" spans="3:8" x14ac:dyDescent="0.3">
      <c r="C32" s="12"/>
      <c r="D32" s="22"/>
      <c r="E32" s="14"/>
      <c r="F32" s="25"/>
      <c r="H32" s="17"/>
    </row>
    <row r="33" spans="3:8" x14ac:dyDescent="0.3">
      <c r="C33" s="12"/>
      <c r="D33" s="22"/>
      <c r="E33" s="14"/>
      <c r="F33" s="25"/>
      <c r="H33" s="17"/>
    </row>
    <row r="34" spans="3:8" x14ac:dyDescent="0.3">
      <c r="C34" s="12"/>
      <c r="D34" s="22"/>
      <c r="E34" s="14"/>
      <c r="F34" s="25"/>
      <c r="H34" s="17"/>
    </row>
    <row r="35" spans="3:8" x14ac:dyDescent="0.3">
      <c r="C35" s="12"/>
      <c r="D35" s="22"/>
      <c r="E35" s="14"/>
      <c r="F35" s="25"/>
      <c r="H35" s="17"/>
    </row>
    <row r="36" spans="3:8" x14ac:dyDescent="0.3">
      <c r="C36" s="12"/>
      <c r="D36" s="22"/>
      <c r="E36" s="14"/>
      <c r="F36" s="25"/>
      <c r="H36" s="17"/>
    </row>
    <row r="37" spans="3:8" x14ac:dyDescent="0.3">
      <c r="C37" s="12"/>
      <c r="D37" s="22"/>
      <c r="E37" s="14"/>
      <c r="F37" s="25"/>
      <c r="H37" s="17"/>
    </row>
    <row r="38" spans="3:8" x14ac:dyDescent="0.3">
      <c r="C38" s="12"/>
      <c r="D38" s="22"/>
      <c r="E38" s="14"/>
      <c r="F38" s="25"/>
      <c r="H38" s="17"/>
    </row>
    <row r="39" spans="3:8" x14ac:dyDescent="0.3">
      <c r="C39" s="12"/>
      <c r="D39" s="22"/>
      <c r="E39" s="14"/>
      <c r="F39" s="25"/>
      <c r="H39" s="17"/>
    </row>
    <row r="40" spans="3:8" x14ac:dyDescent="0.3">
      <c r="C40" s="12"/>
      <c r="D40" s="22"/>
      <c r="E40" s="14"/>
      <c r="F40" s="25"/>
      <c r="H40" s="17"/>
    </row>
    <row r="41" spans="3:8" x14ac:dyDescent="0.3">
      <c r="C41" s="12"/>
      <c r="D41" s="22"/>
      <c r="E41" s="14"/>
      <c r="F41" s="25"/>
      <c r="H41" s="17"/>
    </row>
    <row r="42" spans="3:8" x14ac:dyDescent="0.3">
      <c r="C42" s="12"/>
      <c r="D42" s="22"/>
      <c r="E42" s="14"/>
      <c r="F42" s="25"/>
      <c r="H42" s="17"/>
    </row>
    <row r="43" spans="3:8" x14ac:dyDescent="0.3">
      <c r="C43" s="12"/>
      <c r="D43" s="22"/>
      <c r="E43" s="14"/>
      <c r="F43" s="25"/>
      <c r="H43" s="17"/>
    </row>
    <row r="44" spans="3:8" x14ac:dyDescent="0.3">
      <c r="C44" s="12"/>
      <c r="D44" s="22"/>
      <c r="E44" s="14"/>
      <c r="F44" s="25"/>
      <c r="H44" s="17"/>
    </row>
    <row r="45" spans="3:8" x14ac:dyDescent="0.3">
      <c r="C45" s="12"/>
      <c r="D45" s="22"/>
      <c r="E45" s="14"/>
      <c r="F45" s="25"/>
      <c r="H45" s="17"/>
    </row>
    <row r="46" spans="3:8" x14ac:dyDescent="0.3">
      <c r="C46" s="12"/>
      <c r="D46" s="22"/>
      <c r="E46" s="14"/>
      <c r="F46" s="25"/>
      <c r="H46" s="17"/>
    </row>
    <row r="47" spans="3:8" x14ac:dyDescent="0.3">
      <c r="C47" s="12"/>
      <c r="D47" s="22"/>
      <c r="E47" s="14"/>
      <c r="F47" s="25"/>
      <c r="H47" s="17"/>
    </row>
    <row r="48" spans="3:8" x14ac:dyDescent="0.3">
      <c r="C48" s="12"/>
      <c r="D48" s="22"/>
      <c r="E48" s="14"/>
      <c r="F48" s="25"/>
      <c r="H48" s="17"/>
    </row>
    <row r="49" spans="3:8" x14ac:dyDescent="0.3">
      <c r="C49" s="12"/>
      <c r="D49" s="22"/>
      <c r="E49" s="14"/>
      <c r="F49" s="25"/>
      <c r="H49" s="17"/>
    </row>
    <row r="50" spans="3:8" x14ac:dyDescent="0.3">
      <c r="C50" s="12"/>
      <c r="D50" s="22"/>
      <c r="E50" s="14"/>
      <c r="F50" s="25"/>
      <c r="H50" s="17"/>
    </row>
    <row r="51" spans="3:8" x14ac:dyDescent="0.3">
      <c r="C51" s="12"/>
      <c r="D51" s="22"/>
      <c r="E51" s="14"/>
      <c r="F51" s="25"/>
      <c r="H51" s="17"/>
    </row>
    <row r="52" spans="3:8" x14ac:dyDescent="0.3">
      <c r="C52" s="12"/>
      <c r="D52" s="22"/>
      <c r="E52" s="14"/>
      <c r="F52" s="25"/>
      <c r="H52" s="17"/>
    </row>
    <row r="53" spans="3:8" x14ac:dyDescent="0.3">
      <c r="C53" s="12"/>
      <c r="D53" s="22"/>
      <c r="E53" s="14"/>
      <c r="F53" s="25"/>
      <c r="H53" s="17"/>
    </row>
    <row r="54" spans="3:8" x14ac:dyDescent="0.3">
      <c r="C54" s="12"/>
      <c r="D54" s="22"/>
      <c r="E54" s="14"/>
      <c r="F54" s="25"/>
      <c r="H54" s="17"/>
    </row>
    <row r="55" spans="3:8" x14ac:dyDescent="0.3">
      <c r="C55" s="12"/>
      <c r="D55" s="22"/>
      <c r="E55" s="14"/>
      <c r="F55" s="25"/>
      <c r="H55" s="17"/>
    </row>
    <row r="56" spans="3:8" x14ac:dyDescent="0.3">
      <c r="C56" s="12"/>
      <c r="D56" s="22"/>
      <c r="E56" s="14"/>
      <c r="F56" s="25"/>
      <c r="H56" s="17"/>
    </row>
    <row r="57" spans="3:8" x14ac:dyDescent="0.3">
      <c r="C57" s="12"/>
      <c r="D57" s="22"/>
      <c r="E57" s="14"/>
      <c r="F57" s="25"/>
      <c r="H57" s="17"/>
    </row>
    <row r="58" spans="3:8" x14ac:dyDescent="0.3">
      <c r="C58" s="12"/>
      <c r="D58" s="22"/>
      <c r="E58" s="14"/>
      <c r="F58" s="25"/>
      <c r="H58" s="17"/>
    </row>
    <row r="59" spans="3:8" x14ac:dyDescent="0.3">
      <c r="C59" s="12"/>
      <c r="D59" s="22"/>
      <c r="E59" s="14"/>
      <c r="F59" s="25"/>
      <c r="H59" s="17"/>
    </row>
    <row r="60" spans="3:8" x14ac:dyDescent="0.3">
      <c r="C60" s="12"/>
      <c r="D60" s="22"/>
      <c r="E60" s="14"/>
      <c r="F60" s="25"/>
      <c r="H60" s="17"/>
    </row>
    <row r="61" spans="3:8" x14ac:dyDescent="0.3">
      <c r="C61" s="12"/>
      <c r="D61" s="22"/>
      <c r="E61" s="14"/>
      <c r="F61" s="25"/>
      <c r="H61" s="17"/>
    </row>
    <row r="62" spans="3:8" x14ac:dyDescent="0.3">
      <c r="C62" s="12"/>
      <c r="D62" s="22"/>
      <c r="E62" s="14"/>
      <c r="F62" s="25"/>
      <c r="H62" s="17"/>
    </row>
    <row r="63" spans="3:8" x14ac:dyDescent="0.3">
      <c r="C63" s="12"/>
      <c r="D63" s="22"/>
      <c r="E63" s="14"/>
      <c r="F63" s="25"/>
      <c r="H63" s="17"/>
    </row>
    <row r="64" spans="3:8" x14ac:dyDescent="0.3">
      <c r="C64" s="12"/>
      <c r="D64" s="22"/>
      <c r="E64" s="14"/>
      <c r="F64" s="25"/>
      <c r="H64" s="17"/>
    </row>
    <row r="65" spans="3:8" x14ac:dyDescent="0.3">
      <c r="C65" s="12"/>
      <c r="D65" s="22"/>
      <c r="E65" s="14"/>
      <c r="F65" s="25"/>
      <c r="H65" s="17"/>
    </row>
    <row r="66" spans="3:8" x14ac:dyDescent="0.3">
      <c r="C66" s="12"/>
      <c r="D66" s="22"/>
      <c r="E66" s="14"/>
      <c r="F66" s="25"/>
      <c r="H66" s="17"/>
    </row>
    <row r="67" spans="3:8" x14ac:dyDescent="0.3">
      <c r="C67" s="12"/>
      <c r="D67" s="22"/>
      <c r="E67" s="14"/>
      <c r="F67" s="25"/>
      <c r="H67" s="17"/>
    </row>
    <row r="68" spans="3:8" x14ac:dyDescent="0.3">
      <c r="C68" s="12"/>
      <c r="D68" s="22"/>
      <c r="E68" s="14"/>
      <c r="F68" s="25"/>
      <c r="H68" s="17"/>
    </row>
    <row r="69" spans="3:8" x14ac:dyDescent="0.3">
      <c r="C69" s="12"/>
      <c r="D69" s="22"/>
      <c r="E69" s="14"/>
      <c r="F69" s="25"/>
      <c r="H69" s="17"/>
    </row>
    <row r="70" spans="3:8" x14ac:dyDescent="0.3">
      <c r="C70" s="12"/>
      <c r="D70" s="22"/>
      <c r="E70" s="14"/>
      <c r="F70" s="25"/>
      <c r="H70" s="17"/>
    </row>
    <row r="71" spans="3:8" x14ac:dyDescent="0.3">
      <c r="C71" s="12"/>
      <c r="D71" s="22"/>
      <c r="E71" s="14"/>
      <c r="F71" s="25"/>
      <c r="H71" s="17"/>
    </row>
    <row r="72" spans="3:8" x14ac:dyDescent="0.3">
      <c r="C72" s="12"/>
      <c r="D72" s="22"/>
      <c r="E72" s="14"/>
      <c r="F72" s="25"/>
      <c r="H72" s="17"/>
    </row>
    <row r="73" spans="3:8" x14ac:dyDescent="0.3">
      <c r="C73" s="12"/>
      <c r="D73" s="22"/>
      <c r="E73" s="14"/>
      <c r="F73" s="25"/>
      <c r="H73" s="17"/>
    </row>
    <row r="74" spans="3:8" x14ac:dyDescent="0.3">
      <c r="C74" s="12"/>
      <c r="D74" s="22"/>
      <c r="E74" s="14"/>
      <c r="F74" s="25"/>
      <c r="H74" s="17"/>
    </row>
    <row r="75" spans="3:8" x14ac:dyDescent="0.3">
      <c r="C75" s="12"/>
      <c r="D75" s="22"/>
      <c r="E75" s="14"/>
      <c r="F75" s="25"/>
      <c r="H75" s="17"/>
    </row>
    <row r="76" spans="3:8" x14ac:dyDescent="0.3">
      <c r="C76" s="12"/>
      <c r="D76" s="22"/>
      <c r="E76" s="14"/>
      <c r="F76" s="25"/>
      <c r="H76" s="17"/>
    </row>
    <row r="77" spans="3:8" x14ac:dyDescent="0.3">
      <c r="C77" s="12"/>
      <c r="D77" s="22"/>
      <c r="E77" s="14"/>
      <c r="F77" s="25"/>
      <c r="H77" s="17"/>
    </row>
    <row r="78" spans="3:8" x14ac:dyDescent="0.3">
      <c r="C78" s="12"/>
      <c r="D78" s="22"/>
      <c r="E78" s="14"/>
      <c r="F78" s="25"/>
      <c r="H78" s="17"/>
    </row>
    <row r="79" spans="3:8" x14ac:dyDescent="0.3">
      <c r="C79" s="12"/>
      <c r="D79" s="22"/>
      <c r="E79" s="14"/>
      <c r="F79" s="25"/>
      <c r="H79" s="17"/>
    </row>
    <row r="80" spans="3:8" x14ac:dyDescent="0.3">
      <c r="C80" s="12"/>
      <c r="D80" s="22"/>
      <c r="E80" s="14"/>
      <c r="F80" s="25"/>
      <c r="H80" s="17"/>
    </row>
    <row r="81" spans="3:8" x14ac:dyDescent="0.3">
      <c r="C81" s="12"/>
      <c r="D81" s="22"/>
      <c r="E81" s="14"/>
      <c r="F81" s="25"/>
      <c r="H81" s="17"/>
    </row>
    <row r="82" spans="3:8" x14ac:dyDescent="0.3">
      <c r="C82" s="12"/>
      <c r="D82" s="22"/>
      <c r="E82" s="14"/>
      <c r="F82" s="25"/>
      <c r="H82" s="17"/>
    </row>
    <row r="83" spans="3:8" x14ac:dyDescent="0.3">
      <c r="C83" s="12"/>
      <c r="D83" s="22"/>
      <c r="E83" s="14"/>
      <c r="F83" s="25"/>
      <c r="H83" s="17"/>
    </row>
    <row r="84" spans="3:8" x14ac:dyDescent="0.3">
      <c r="C84" s="12"/>
      <c r="D84" s="22"/>
      <c r="E84" s="14"/>
      <c r="F84" s="25"/>
      <c r="H84" s="17"/>
    </row>
    <row r="85" spans="3:8" x14ac:dyDescent="0.3">
      <c r="C85" s="12"/>
      <c r="D85" s="22"/>
      <c r="E85" s="14"/>
      <c r="F85" s="25"/>
      <c r="H85" s="17"/>
    </row>
    <row r="86" spans="3:8" x14ac:dyDescent="0.3">
      <c r="C86" s="12"/>
      <c r="D86" s="22"/>
      <c r="E86" s="14"/>
      <c r="F86" s="25"/>
      <c r="H86" s="17"/>
    </row>
    <row r="87" spans="3:8" x14ac:dyDescent="0.3">
      <c r="C87" s="12"/>
      <c r="D87" s="22"/>
      <c r="E87" s="14"/>
      <c r="F87" s="25"/>
      <c r="H87" s="17"/>
    </row>
    <row r="88" spans="3:8" x14ac:dyDescent="0.3">
      <c r="C88" s="12"/>
      <c r="D88" s="22"/>
      <c r="E88" s="14"/>
      <c r="F88" s="25"/>
      <c r="H88" s="17"/>
    </row>
    <row r="89" spans="3:8" x14ac:dyDescent="0.3">
      <c r="C89" s="12"/>
      <c r="D89" s="22"/>
      <c r="E89" s="14"/>
      <c r="F89" s="25"/>
      <c r="H89" s="17"/>
    </row>
    <row r="90" spans="3:8" x14ac:dyDescent="0.3">
      <c r="C90" s="12"/>
      <c r="D90" s="22"/>
      <c r="E90" s="14"/>
      <c r="F90" s="25"/>
      <c r="H90" s="17"/>
    </row>
    <row r="91" spans="3:8" x14ac:dyDescent="0.3">
      <c r="C91" s="12"/>
      <c r="D91" s="22"/>
      <c r="E91" s="14"/>
      <c r="F91" s="25"/>
      <c r="H91" s="17"/>
    </row>
    <row r="92" spans="3:8" x14ac:dyDescent="0.3">
      <c r="C92" s="12"/>
      <c r="D92" s="22"/>
      <c r="E92" s="14"/>
      <c r="F92" s="25"/>
      <c r="H92" s="17"/>
    </row>
    <row r="93" spans="3:8" x14ac:dyDescent="0.3">
      <c r="C93" s="12"/>
      <c r="D93" s="22"/>
      <c r="E93" s="14"/>
      <c r="F93" s="25"/>
      <c r="H93" s="17"/>
    </row>
    <row r="94" spans="3:8" x14ac:dyDescent="0.3">
      <c r="C94" s="12"/>
      <c r="D94" s="22"/>
      <c r="E94" s="14"/>
      <c r="F94" s="25"/>
      <c r="H94" s="17"/>
    </row>
    <row r="95" spans="3:8" x14ac:dyDescent="0.3">
      <c r="C95" s="12"/>
      <c r="D95" s="22"/>
      <c r="E95" s="14"/>
      <c r="F95" s="25"/>
      <c r="H95" s="17"/>
    </row>
    <row r="96" spans="3:8" x14ac:dyDescent="0.3">
      <c r="C96" s="12"/>
      <c r="D96" s="22"/>
      <c r="E96" s="14"/>
      <c r="F96" s="25"/>
      <c r="H96" s="17"/>
    </row>
    <row r="97" spans="3:8" x14ac:dyDescent="0.3">
      <c r="C97" s="12"/>
      <c r="D97" s="22"/>
      <c r="E97" s="14"/>
      <c r="F97" s="25"/>
      <c r="H97" s="17"/>
    </row>
    <row r="98" spans="3:8" x14ac:dyDescent="0.3">
      <c r="C98" s="12"/>
      <c r="D98" s="22"/>
      <c r="E98" s="14"/>
      <c r="F98" s="25"/>
      <c r="H98" s="17"/>
    </row>
    <row r="99" spans="3:8" x14ac:dyDescent="0.3">
      <c r="C99" s="12"/>
      <c r="E99" s="14"/>
      <c r="F99" s="25"/>
    </row>
    <row r="100" spans="3:8" x14ac:dyDescent="0.3">
      <c r="C100" s="12"/>
      <c r="E100" s="14"/>
      <c r="F100" s="25"/>
    </row>
    <row r="101" spans="3:8" x14ac:dyDescent="0.3">
      <c r="C101" s="12"/>
      <c r="E101" s="14"/>
      <c r="F101" s="25"/>
    </row>
    <row r="102" spans="3:8" x14ac:dyDescent="0.3">
      <c r="C102" s="12"/>
      <c r="F102" s="25"/>
    </row>
    <row r="103" spans="3:8" x14ac:dyDescent="0.3">
      <c r="C103" s="12"/>
      <c r="F103" s="25"/>
    </row>
    <row r="104" spans="3:8" x14ac:dyDescent="0.3">
      <c r="C104" s="12"/>
      <c r="F104" s="25"/>
    </row>
    <row r="105" spans="3:8" x14ac:dyDescent="0.3">
      <c r="C105" s="12"/>
      <c r="F105" s="25"/>
    </row>
    <row r="106" spans="3:8" x14ac:dyDescent="0.3">
      <c r="C106" s="12"/>
      <c r="F106" s="25"/>
    </row>
    <row r="107" spans="3:8" x14ac:dyDescent="0.3">
      <c r="C107" s="12"/>
      <c r="F107" s="25"/>
    </row>
    <row r="108" spans="3:8" x14ac:dyDescent="0.3">
      <c r="C108" s="12"/>
      <c r="F108" s="25"/>
    </row>
    <row r="109" spans="3:8" x14ac:dyDescent="0.3">
      <c r="C109" s="12"/>
      <c r="F109" s="25"/>
    </row>
    <row r="110" spans="3:8" x14ac:dyDescent="0.3">
      <c r="C110" s="12"/>
      <c r="F110" s="25"/>
    </row>
    <row r="111" spans="3:8" x14ac:dyDescent="0.3">
      <c r="C111" s="12"/>
      <c r="F111" s="25"/>
    </row>
    <row r="112" spans="3:8" x14ac:dyDescent="0.3">
      <c r="C112" s="12"/>
      <c r="F112" s="25"/>
    </row>
    <row r="113" spans="3:6" x14ac:dyDescent="0.3">
      <c r="C113" s="12"/>
      <c r="F113" s="25"/>
    </row>
    <row r="114" spans="3:6" x14ac:dyDescent="0.3">
      <c r="C114" s="12"/>
      <c r="F114" s="25"/>
    </row>
    <row r="115" spans="3:6" x14ac:dyDescent="0.3">
      <c r="C115" s="12"/>
      <c r="F115" s="25"/>
    </row>
    <row r="116" spans="3:6" x14ac:dyDescent="0.3">
      <c r="C116" s="12"/>
      <c r="F116" s="25"/>
    </row>
    <row r="117" spans="3:6" x14ac:dyDescent="0.3">
      <c r="C117" s="12"/>
      <c r="F117" s="25"/>
    </row>
    <row r="118" spans="3:6" x14ac:dyDescent="0.3">
      <c r="C118" s="12"/>
      <c r="F118" s="25"/>
    </row>
    <row r="119" spans="3:6" x14ac:dyDescent="0.3">
      <c r="C119" s="12"/>
      <c r="F119" s="25"/>
    </row>
    <row r="120" spans="3:6" x14ac:dyDescent="0.3">
      <c r="C120" s="12"/>
      <c r="F120" s="25"/>
    </row>
    <row r="121" spans="3:6" x14ac:dyDescent="0.3">
      <c r="C121" s="12"/>
      <c r="F121" s="25"/>
    </row>
    <row r="122" spans="3:6" x14ac:dyDescent="0.3">
      <c r="C122" s="12"/>
      <c r="F122" s="25"/>
    </row>
    <row r="123" spans="3:6" x14ac:dyDescent="0.3">
      <c r="C123" s="12"/>
      <c r="F123" s="25"/>
    </row>
    <row r="124" spans="3:6" x14ac:dyDescent="0.3">
      <c r="C124" s="12"/>
      <c r="F124" s="25"/>
    </row>
    <row r="125" spans="3:6" x14ac:dyDescent="0.3">
      <c r="C125" s="12"/>
      <c r="F125" s="25"/>
    </row>
    <row r="126" spans="3:6" x14ac:dyDescent="0.3">
      <c r="C126" s="12"/>
      <c r="F126" s="25"/>
    </row>
    <row r="127" spans="3:6" x14ac:dyDescent="0.3">
      <c r="C127" s="12"/>
      <c r="F127" s="25"/>
    </row>
    <row r="128" spans="3:6" x14ac:dyDescent="0.3">
      <c r="C128" s="12"/>
      <c r="F128" s="25"/>
    </row>
    <row r="129" spans="3:6" x14ac:dyDescent="0.3">
      <c r="C129" s="12"/>
      <c r="F129" s="25"/>
    </row>
    <row r="130" spans="3:6" x14ac:dyDescent="0.3">
      <c r="C130" s="12"/>
      <c r="F130" s="25"/>
    </row>
    <row r="131" spans="3:6" x14ac:dyDescent="0.3">
      <c r="C131" s="12"/>
      <c r="F131" s="25"/>
    </row>
    <row r="132" spans="3:6" x14ac:dyDescent="0.3">
      <c r="C132" s="12"/>
      <c r="F132" s="25"/>
    </row>
    <row r="133" spans="3:6" x14ac:dyDescent="0.3">
      <c r="C133" s="12"/>
      <c r="F133" s="25"/>
    </row>
    <row r="134" spans="3:6" x14ac:dyDescent="0.3">
      <c r="C134" s="12"/>
      <c r="F134" s="25"/>
    </row>
    <row r="135" spans="3:6" x14ac:dyDescent="0.3">
      <c r="C135" s="12"/>
      <c r="F135" s="25"/>
    </row>
    <row r="136" spans="3:6" x14ac:dyDescent="0.3">
      <c r="C136" s="12"/>
      <c r="F136" s="25"/>
    </row>
    <row r="137" spans="3:6" x14ac:dyDescent="0.3">
      <c r="C137" s="12"/>
      <c r="F137" s="25"/>
    </row>
    <row r="138" spans="3:6" x14ac:dyDescent="0.3">
      <c r="C138" s="12"/>
      <c r="F138" s="25"/>
    </row>
    <row r="139" spans="3:6" x14ac:dyDescent="0.3">
      <c r="C139" s="12"/>
      <c r="F139" s="25"/>
    </row>
    <row r="140" spans="3:6" x14ac:dyDescent="0.3">
      <c r="C140" s="12"/>
      <c r="F140" s="25"/>
    </row>
    <row r="141" spans="3:6" x14ac:dyDescent="0.3">
      <c r="C141" s="12"/>
      <c r="F141" s="25"/>
    </row>
    <row r="142" spans="3:6" x14ac:dyDescent="0.3">
      <c r="C142" s="12"/>
      <c r="F142" s="25"/>
    </row>
    <row r="143" spans="3:6" x14ac:dyDescent="0.3">
      <c r="C143" s="12"/>
      <c r="F143" s="25"/>
    </row>
    <row r="144" spans="3:6" x14ac:dyDescent="0.3">
      <c r="C144" s="12"/>
      <c r="F144" s="25"/>
    </row>
    <row r="145" spans="3:6" x14ac:dyDescent="0.3">
      <c r="C145" s="12"/>
      <c r="F145" s="25"/>
    </row>
    <row r="146" spans="3:6" x14ac:dyDescent="0.3">
      <c r="C146" s="12"/>
      <c r="F146" s="25"/>
    </row>
    <row r="147" spans="3:6" x14ac:dyDescent="0.3">
      <c r="C147" s="12"/>
      <c r="F147" s="25"/>
    </row>
    <row r="148" spans="3:6" x14ac:dyDescent="0.3">
      <c r="C148" s="12"/>
      <c r="F148" s="25"/>
    </row>
    <row r="149" spans="3:6" x14ac:dyDescent="0.3">
      <c r="C149" s="12"/>
      <c r="F149" s="25"/>
    </row>
    <row r="150" spans="3:6" x14ac:dyDescent="0.3">
      <c r="C150" s="12"/>
      <c r="F150" s="25"/>
    </row>
    <row r="151" spans="3:6" x14ac:dyDescent="0.3">
      <c r="C151" s="12"/>
      <c r="F151" s="25"/>
    </row>
    <row r="152" spans="3:6" x14ac:dyDescent="0.3">
      <c r="C152" s="12"/>
      <c r="F152" s="25"/>
    </row>
    <row r="153" spans="3:6" x14ac:dyDescent="0.3">
      <c r="C153" s="12"/>
      <c r="F153" s="25"/>
    </row>
    <row r="154" spans="3:6" x14ac:dyDescent="0.3">
      <c r="C154" s="12"/>
      <c r="F154" s="25"/>
    </row>
    <row r="155" spans="3:6" x14ac:dyDescent="0.3">
      <c r="C155" s="12"/>
      <c r="F155" s="25"/>
    </row>
    <row r="156" spans="3:6" x14ac:dyDescent="0.3">
      <c r="C156" s="12"/>
      <c r="F156" s="25"/>
    </row>
    <row r="157" spans="3:6" x14ac:dyDescent="0.3">
      <c r="C157" s="12"/>
      <c r="F157" s="25"/>
    </row>
    <row r="158" spans="3:6" x14ac:dyDescent="0.3">
      <c r="C158" s="12"/>
      <c r="F158" s="25"/>
    </row>
    <row r="159" spans="3:6" x14ac:dyDescent="0.3">
      <c r="C159" s="12"/>
      <c r="F159" s="25"/>
    </row>
    <row r="160" spans="3:6" x14ac:dyDescent="0.3">
      <c r="C160" s="12"/>
      <c r="F160" s="25"/>
    </row>
    <row r="161" spans="3:6" x14ac:dyDescent="0.3">
      <c r="C161" s="12"/>
      <c r="F161" s="25"/>
    </row>
    <row r="162" spans="3:6" x14ac:dyDescent="0.3">
      <c r="C162" s="12"/>
      <c r="F162" s="25"/>
    </row>
    <row r="163" spans="3:6" x14ac:dyDescent="0.3">
      <c r="C163" s="12"/>
      <c r="F163" s="25"/>
    </row>
    <row r="164" spans="3:6" x14ac:dyDescent="0.3">
      <c r="C164" s="12"/>
      <c r="F164" s="25"/>
    </row>
    <row r="165" spans="3:6" x14ac:dyDescent="0.3">
      <c r="C165" s="12"/>
      <c r="F165" s="25"/>
    </row>
    <row r="166" spans="3:6" x14ac:dyDescent="0.3">
      <c r="C166" s="12"/>
      <c r="F166" s="25"/>
    </row>
    <row r="167" spans="3:6" x14ac:dyDescent="0.3">
      <c r="C167" s="12"/>
      <c r="F167" s="25"/>
    </row>
    <row r="168" spans="3:6" x14ac:dyDescent="0.3">
      <c r="C168" s="12"/>
      <c r="F168" s="25"/>
    </row>
    <row r="169" spans="3:6" x14ac:dyDescent="0.3">
      <c r="C169" s="12"/>
      <c r="F169" s="25"/>
    </row>
    <row r="170" spans="3:6" x14ac:dyDescent="0.3">
      <c r="C170" s="12"/>
      <c r="F170" s="25"/>
    </row>
    <row r="171" spans="3:6" x14ac:dyDescent="0.3">
      <c r="C171" s="12"/>
      <c r="F171" s="25"/>
    </row>
    <row r="172" spans="3:6" x14ac:dyDescent="0.3">
      <c r="C172" s="12"/>
      <c r="F172" s="25"/>
    </row>
    <row r="173" spans="3:6" x14ac:dyDescent="0.3">
      <c r="C173" s="12"/>
      <c r="F173" s="25"/>
    </row>
    <row r="174" spans="3:6" x14ac:dyDescent="0.3">
      <c r="C174" s="12"/>
      <c r="F174" s="25"/>
    </row>
    <row r="175" spans="3:6" x14ac:dyDescent="0.3">
      <c r="C175" s="12"/>
      <c r="F175" s="25"/>
    </row>
    <row r="176" spans="3:6" x14ac:dyDescent="0.3">
      <c r="C176" s="12"/>
      <c r="F176" s="25"/>
    </row>
    <row r="177" spans="3:6" x14ac:dyDescent="0.3">
      <c r="C177" s="12"/>
      <c r="F177" s="25"/>
    </row>
    <row r="178" spans="3:6" x14ac:dyDescent="0.3">
      <c r="C178" s="12"/>
      <c r="F178" s="25"/>
    </row>
    <row r="179" spans="3:6" x14ac:dyDescent="0.3">
      <c r="C179" s="12"/>
      <c r="F179" s="25"/>
    </row>
    <row r="180" spans="3:6" x14ac:dyDescent="0.3">
      <c r="C180" s="12"/>
      <c r="F180" s="25"/>
    </row>
    <row r="181" spans="3:6" x14ac:dyDescent="0.3">
      <c r="C181" s="12"/>
      <c r="F181" s="25"/>
    </row>
    <row r="182" spans="3:6" x14ac:dyDescent="0.3">
      <c r="C182" s="12"/>
      <c r="F182" s="25"/>
    </row>
    <row r="183" spans="3:6" x14ac:dyDescent="0.3">
      <c r="C183" s="12"/>
      <c r="F183" s="25"/>
    </row>
    <row r="184" spans="3:6" x14ac:dyDescent="0.3">
      <c r="C184" s="12"/>
      <c r="F184" s="25"/>
    </row>
    <row r="185" spans="3:6" x14ac:dyDescent="0.3">
      <c r="C185" s="12"/>
      <c r="F185" s="25"/>
    </row>
    <row r="186" spans="3:6" x14ac:dyDescent="0.3">
      <c r="C186" s="12"/>
      <c r="F186" s="25"/>
    </row>
    <row r="187" spans="3:6" x14ac:dyDescent="0.3">
      <c r="C187" s="12"/>
      <c r="F187" s="25"/>
    </row>
    <row r="188" spans="3:6" x14ac:dyDescent="0.3">
      <c r="C188" s="12"/>
      <c r="F188" s="25"/>
    </row>
    <row r="189" spans="3:6" x14ac:dyDescent="0.3">
      <c r="C189" s="12"/>
      <c r="F189" s="25"/>
    </row>
    <row r="190" spans="3:6" x14ac:dyDescent="0.3">
      <c r="C190" s="12"/>
      <c r="F190" s="25"/>
    </row>
    <row r="191" spans="3:6" x14ac:dyDescent="0.3">
      <c r="C191" s="12"/>
      <c r="F191" s="25"/>
    </row>
    <row r="192" spans="3:6" x14ac:dyDescent="0.3">
      <c r="C192" s="12"/>
      <c r="F192" s="25"/>
    </row>
    <row r="193" spans="3:6" x14ac:dyDescent="0.3">
      <c r="C193" s="12"/>
      <c r="F193" s="25"/>
    </row>
    <row r="194" spans="3:6" x14ac:dyDescent="0.3">
      <c r="C194" s="12"/>
      <c r="F194" s="25"/>
    </row>
    <row r="195" spans="3:6" x14ac:dyDescent="0.3">
      <c r="C195" s="12"/>
      <c r="F195" s="25"/>
    </row>
    <row r="196" spans="3:6" x14ac:dyDescent="0.3">
      <c r="C196" s="12"/>
      <c r="F196" s="25"/>
    </row>
    <row r="197" spans="3:6" x14ac:dyDescent="0.3">
      <c r="C197" s="12"/>
      <c r="F197" s="25"/>
    </row>
    <row r="198" spans="3:6" x14ac:dyDescent="0.3">
      <c r="C198" s="12"/>
      <c r="F198" s="25"/>
    </row>
    <row r="199" spans="3:6" x14ac:dyDescent="0.3">
      <c r="C199" s="12"/>
      <c r="F199" s="25"/>
    </row>
    <row r="200" spans="3:6" x14ac:dyDescent="0.3">
      <c r="C200" s="12"/>
      <c r="F200" s="25"/>
    </row>
    <row r="201" spans="3:6" x14ac:dyDescent="0.3">
      <c r="C201" s="12"/>
      <c r="F201" s="25"/>
    </row>
    <row r="202" spans="3:6" x14ac:dyDescent="0.3">
      <c r="C202" s="12"/>
      <c r="F202" s="25"/>
    </row>
    <row r="203" spans="3:6" x14ac:dyDescent="0.3">
      <c r="C203" s="12"/>
      <c r="F203" s="25"/>
    </row>
    <row r="204" spans="3:6" x14ac:dyDescent="0.3">
      <c r="C204" s="12"/>
      <c r="F204" s="25"/>
    </row>
    <row r="205" spans="3:6" x14ac:dyDescent="0.3">
      <c r="C205" s="12"/>
      <c r="F205" s="25"/>
    </row>
    <row r="206" spans="3:6" x14ac:dyDescent="0.3">
      <c r="C206" s="12"/>
      <c r="F206" s="25"/>
    </row>
    <row r="207" spans="3:6" x14ac:dyDescent="0.3">
      <c r="C207" s="12"/>
      <c r="F207" s="25"/>
    </row>
    <row r="208" spans="3:6" x14ac:dyDescent="0.3">
      <c r="C208" s="12"/>
      <c r="F208" s="25"/>
    </row>
    <row r="209" spans="3:6" x14ac:dyDescent="0.3">
      <c r="C209" s="12"/>
      <c r="F209" s="25"/>
    </row>
    <row r="210" spans="3:6" x14ac:dyDescent="0.3">
      <c r="C210" s="12"/>
      <c r="F210" s="25"/>
    </row>
    <row r="211" spans="3:6" x14ac:dyDescent="0.3">
      <c r="C211" s="12"/>
      <c r="F211" s="25"/>
    </row>
    <row r="212" spans="3:6" x14ac:dyDescent="0.3">
      <c r="C212" s="12"/>
      <c r="F212" s="25"/>
    </row>
    <row r="213" spans="3:6" x14ac:dyDescent="0.3">
      <c r="C213" s="12"/>
      <c r="F213" s="25"/>
    </row>
    <row r="214" spans="3:6" x14ac:dyDescent="0.3">
      <c r="C214" s="12"/>
      <c r="F214" s="25"/>
    </row>
    <row r="215" spans="3:6" x14ac:dyDescent="0.3">
      <c r="C215" s="12"/>
      <c r="F215" s="25"/>
    </row>
    <row r="216" spans="3:6" x14ac:dyDescent="0.3">
      <c r="C216" s="12"/>
      <c r="F216" s="25"/>
    </row>
    <row r="217" spans="3:6" x14ac:dyDescent="0.3">
      <c r="C217" s="12"/>
      <c r="F217" s="25"/>
    </row>
    <row r="218" spans="3:6" x14ac:dyDescent="0.3">
      <c r="C218" s="12"/>
      <c r="F218" s="25"/>
    </row>
    <row r="219" spans="3:6" x14ac:dyDescent="0.3">
      <c r="C219" s="12"/>
      <c r="F219" s="25"/>
    </row>
    <row r="220" spans="3:6" x14ac:dyDescent="0.3">
      <c r="C220" s="12"/>
      <c r="F220" s="25"/>
    </row>
    <row r="221" spans="3:6" x14ac:dyDescent="0.3">
      <c r="C221" s="12"/>
      <c r="F221" s="25"/>
    </row>
    <row r="222" spans="3:6" x14ac:dyDescent="0.3">
      <c r="C222" s="12"/>
      <c r="F222" s="25"/>
    </row>
    <row r="223" spans="3:6" x14ac:dyDescent="0.3">
      <c r="C223" s="12"/>
      <c r="F223" s="25"/>
    </row>
    <row r="224" spans="3:6" x14ac:dyDescent="0.3">
      <c r="C224" s="12"/>
      <c r="F224" s="25"/>
    </row>
    <row r="225" spans="3:6" x14ac:dyDescent="0.3">
      <c r="C225" s="12"/>
      <c r="F225" s="25"/>
    </row>
    <row r="226" spans="3:6" x14ac:dyDescent="0.3">
      <c r="C226" s="12"/>
      <c r="F226" s="25"/>
    </row>
    <row r="227" spans="3:6" x14ac:dyDescent="0.3">
      <c r="C227" s="12"/>
      <c r="F227" s="25"/>
    </row>
    <row r="228" spans="3:6" x14ac:dyDescent="0.3">
      <c r="C228" s="12"/>
      <c r="F228" s="25"/>
    </row>
    <row r="229" spans="3:6" x14ac:dyDescent="0.3">
      <c r="C229" s="12"/>
      <c r="F229" s="25"/>
    </row>
    <row r="230" spans="3:6" x14ac:dyDescent="0.3">
      <c r="C230" s="12"/>
      <c r="F230" s="25"/>
    </row>
    <row r="231" spans="3:6" x14ac:dyDescent="0.3">
      <c r="C231" s="12"/>
      <c r="F231" s="25"/>
    </row>
    <row r="232" spans="3:6" x14ac:dyDescent="0.3">
      <c r="C232" s="12"/>
      <c r="F232" s="25"/>
    </row>
    <row r="233" spans="3:6" x14ac:dyDescent="0.3">
      <c r="C233" s="12"/>
      <c r="F233" s="25"/>
    </row>
    <row r="234" spans="3:6" x14ac:dyDescent="0.3">
      <c r="C234" s="12"/>
      <c r="F234" s="25"/>
    </row>
    <row r="235" spans="3:6" x14ac:dyDescent="0.3">
      <c r="C235" s="12"/>
      <c r="F235" s="25"/>
    </row>
    <row r="236" spans="3:6" x14ac:dyDescent="0.3">
      <c r="C236" s="12"/>
      <c r="F236" s="25"/>
    </row>
    <row r="237" spans="3:6" x14ac:dyDescent="0.3">
      <c r="C237" s="12"/>
      <c r="F237" s="25"/>
    </row>
    <row r="238" spans="3:6" x14ac:dyDescent="0.3">
      <c r="C238" s="12"/>
      <c r="F238" s="25"/>
    </row>
    <row r="239" spans="3:6" x14ac:dyDescent="0.3">
      <c r="C239" s="12"/>
      <c r="F239" s="25"/>
    </row>
    <row r="240" spans="3:6" x14ac:dyDescent="0.3">
      <c r="C240" s="12"/>
      <c r="F240" s="25"/>
    </row>
    <row r="241" spans="3:6" x14ac:dyDescent="0.3">
      <c r="C241" s="12"/>
      <c r="F241" s="25"/>
    </row>
    <row r="242" spans="3:6" x14ac:dyDescent="0.3">
      <c r="C242" s="12"/>
      <c r="F242" s="25"/>
    </row>
    <row r="243" spans="3:6" x14ac:dyDescent="0.3">
      <c r="C243" s="12"/>
      <c r="F243" s="25"/>
    </row>
    <row r="244" spans="3:6" x14ac:dyDescent="0.3">
      <c r="C244" s="12"/>
      <c r="F244" s="25"/>
    </row>
    <row r="245" spans="3:6" x14ac:dyDescent="0.3">
      <c r="C245" s="12"/>
      <c r="F245" s="25"/>
    </row>
    <row r="246" spans="3:6" x14ac:dyDescent="0.3">
      <c r="C246" s="12"/>
      <c r="F246" s="25"/>
    </row>
    <row r="247" spans="3:6" x14ac:dyDescent="0.3">
      <c r="C247" s="12"/>
      <c r="F247" s="25"/>
    </row>
    <row r="248" spans="3:6" x14ac:dyDescent="0.3">
      <c r="C248" s="12"/>
      <c r="F248" s="25"/>
    </row>
    <row r="249" spans="3:6" x14ac:dyDescent="0.3">
      <c r="C249" s="12"/>
      <c r="F249" s="25"/>
    </row>
    <row r="250" spans="3:6" x14ac:dyDescent="0.3">
      <c r="C250" s="12"/>
      <c r="F250" s="25"/>
    </row>
    <row r="251" spans="3:6" x14ac:dyDescent="0.3">
      <c r="C251" s="12"/>
      <c r="F251" s="25"/>
    </row>
    <row r="252" spans="3:6" x14ac:dyDescent="0.3">
      <c r="C252" s="12"/>
      <c r="F252" s="25"/>
    </row>
    <row r="253" spans="3:6" x14ac:dyDescent="0.3">
      <c r="C253" s="12"/>
      <c r="F253" s="25"/>
    </row>
    <row r="254" spans="3:6" x14ac:dyDescent="0.3">
      <c r="C254" s="12"/>
      <c r="F254" s="25"/>
    </row>
    <row r="255" spans="3:6" x14ac:dyDescent="0.3">
      <c r="C255" s="12"/>
      <c r="F255" s="25"/>
    </row>
    <row r="256" spans="3:6" x14ac:dyDescent="0.3">
      <c r="C256" s="12"/>
      <c r="F256" s="25"/>
    </row>
    <row r="257" spans="3:6" x14ac:dyDescent="0.3">
      <c r="C257" s="12"/>
      <c r="F257" s="25"/>
    </row>
    <row r="258" spans="3:6" x14ac:dyDescent="0.3">
      <c r="C258" s="12"/>
      <c r="F258" s="25"/>
    </row>
  </sheetData>
  <mergeCells count="1">
    <mergeCell ref="A6:B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1DEE-7001-4F33-877A-8491DD9FB01B}">
  <dimension ref="A1:J20"/>
  <sheetViews>
    <sheetView tabSelected="1" workbookViewId="0">
      <selection activeCell="B1" sqref="B1"/>
    </sheetView>
  </sheetViews>
  <sheetFormatPr defaultRowHeight="14.4" x14ac:dyDescent="0.3"/>
  <cols>
    <col min="1" max="1" width="18.6640625" bestFit="1" customWidth="1"/>
    <col min="2" max="2" width="11.88671875" style="31" bestFit="1" customWidth="1"/>
    <col min="9" max="9" width="15.109375" bestFit="1" customWidth="1"/>
    <col min="10" max="10" width="11.88671875" style="31" bestFit="1" customWidth="1"/>
  </cols>
  <sheetData>
    <row r="1" spans="1:10" x14ac:dyDescent="0.3">
      <c r="A1" t="s">
        <v>29</v>
      </c>
      <c r="B1" s="31">
        <f>SUM(B2:B1048576)</f>
        <v>6517.2399999999989</v>
      </c>
      <c r="I1" t="s">
        <v>30</v>
      </c>
      <c r="J1" s="31">
        <f>SUM(J2:J1048576)</f>
        <v>9604.4600000000009</v>
      </c>
    </row>
    <row r="2" spans="1:10" x14ac:dyDescent="0.3">
      <c r="A2" t="s">
        <v>31</v>
      </c>
      <c r="B2" s="31">
        <v>0</v>
      </c>
      <c r="I2" t="s">
        <v>7</v>
      </c>
    </row>
    <row r="3" spans="1:10" x14ac:dyDescent="0.3">
      <c r="A3" t="s">
        <v>32</v>
      </c>
      <c r="I3" t="s">
        <v>7</v>
      </c>
    </row>
    <row r="4" spans="1:10" x14ac:dyDescent="0.3">
      <c r="A4" t="s">
        <v>33</v>
      </c>
      <c r="B4" s="31">
        <v>411.45</v>
      </c>
      <c r="I4" t="s">
        <v>14</v>
      </c>
    </row>
    <row r="5" spans="1:10" x14ac:dyDescent="0.3">
      <c r="A5" t="s">
        <v>34</v>
      </c>
      <c r="B5" s="31">
        <v>463.11</v>
      </c>
      <c r="I5" t="s">
        <v>7</v>
      </c>
    </row>
    <row r="6" spans="1:10" x14ac:dyDescent="0.3">
      <c r="A6" t="s">
        <v>4</v>
      </c>
      <c r="B6" s="31">
        <v>1954.09</v>
      </c>
      <c r="I6" t="s">
        <v>19</v>
      </c>
    </row>
    <row r="7" spans="1:10" x14ac:dyDescent="0.3">
      <c r="A7" t="s">
        <v>17</v>
      </c>
      <c r="B7" s="31">
        <v>744.39</v>
      </c>
      <c r="I7" t="s">
        <v>22</v>
      </c>
    </row>
    <row r="8" spans="1:10" x14ac:dyDescent="0.3">
      <c r="A8" t="s">
        <v>12</v>
      </c>
      <c r="B8" s="31">
        <v>390.23</v>
      </c>
      <c r="I8" t="s">
        <v>25</v>
      </c>
    </row>
    <row r="9" spans="1:10" x14ac:dyDescent="0.3">
      <c r="A9" t="s">
        <v>63</v>
      </c>
      <c r="B9" s="31">
        <v>65.67</v>
      </c>
      <c r="I9" t="s">
        <v>26</v>
      </c>
      <c r="J9" s="31">
        <v>300</v>
      </c>
    </row>
    <row r="10" spans="1:10" x14ac:dyDescent="0.3">
      <c r="A10" t="s">
        <v>35</v>
      </c>
      <c r="B10" s="31">
        <v>109</v>
      </c>
      <c r="I10" s="32" t="s">
        <v>36</v>
      </c>
      <c r="J10" s="31">
        <v>5640</v>
      </c>
    </row>
    <row r="11" spans="1:10" x14ac:dyDescent="0.3">
      <c r="A11" t="s">
        <v>37</v>
      </c>
      <c r="B11" s="31">
        <v>91</v>
      </c>
      <c r="I11" t="s">
        <v>36</v>
      </c>
      <c r="J11" s="31">
        <v>390.06</v>
      </c>
    </row>
    <row r="12" spans="1:10" x14ac:dyDescent="0.3">
      <c r="A12" t="s">
        <v>44</v>
      </c>
      <c r="B12" s="31">
        <v>69.180000000000007</v>
      </c>
      <c r="I12" t="s">
        <v>36</v>
      </c>
      <c r="J12" s="31">
        <v>87</v>
      </c>
    </row>
    <row r="13" spans="1:10" x14ac:dyDescent="0.3">
      <c r="A13" t="s">
        <v>45</v>
      </c>
      <c r="B13" s="31">
        <v>105.65</v>
      </c>
      <c r="I13" t="s">
        <v>36</v>
      </c>
      <c r="J13" s="31">
        <v>2687.4</v>
      </c>
    </row>
    <row r="14" spans="1:10" x14ac:dyDescent="0.3">
      <c r="A14" t="s">
        <v>6</v>
      </c>
      <c r="B14" s="31">
        <f>1792.17-1165.07</f>
        <v>627.10000000000014</v>
      </c>
      <c r="I14" t="s">
        <v>52</v>
      </c>
      <c r="J14" s="31">
        <v>500</v>
      </c>
    </row>
    <row r="15" spans="1:10" x14ac:dyDescent="0.3">
      <c r="A15" t="s">
        <v>50</v>
      </c>
      <c r="B15" s="31">
        <v>49.9</v>
      </c>
    </row>
    <row r="16" spans="1:10" x14ac:dyDescent="0.3">
      <c r="A16" t="s">
        <v>51</v>
      </c>
      <c r="B16" s="31">
        <f>35+770</f>
        <v>805</v>
      </c>
    </row>
    <row r="17" spans="1:2" x14ac:dyDescent="0.3">
      <c r="A17" t="s">
        <v>53</v>
      </c>
      <c r="B17" s="31">
        <v>437.28</v>
      </c>
    </row>
    <row r="18" spans="1:2" x14ac:dyDescent="0.3">
      <c r="A18" t="s">
        <v>54</v>
      </c>
      <c r="B18" s="31">
        <f>62+52.44</f>
        <v>114.44</v>
      </c>
    </row>
    <row r="19" spans="1:2" x14ac:dyDescent="0.3">
      <c r="A19" t="s">
        <v>55</v>
      </c>
      <c r="B19" s="31">
        <v>35</v>
      </c>
    </row>
    <row r="20" spans="1:2" x14ac:dyDescent="0.3">
      <c r="A20" t="s">
        <v>56</v>
      </c>
      <c r="B20" s="31">
        <v>44.75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8F47-CAC0-46CD-8E18-2146A050B083}">
  <dimension ref="A1:E22"/>
  <sheetViews>
    <sheetView workbookViewId="0">
      <selection activeCell="B22" sqref="B22"/>
    </sheetView>
  </sheetViews>
  <sheetFormatPr defaultRowHeight="14.4" x14ac:dyDescent="0.3"/>
  <cols>
    <col min="1" max="1" width="16.109375" bestFit="1" customWidth="1"/>
    <col min="2" max="2" width="13.109375" style="31" bestFit="1" customWidth="1"/>
    <col min="4" max="4" width="11.44140625" bestFit="1" customWidth="1"/>
    <col min="5" max="5" width="13.109375" style="38" bestFit="1" customWidth="1"/>
  </cols>
  <sheetData>
    <row r="1" spans="1:5" x14ac:dyDescent="0.3">
      <c r="A1" s="34" t="s">
        <v>29</v>
      </c>
      <c r="B1" s="35">
        <f>SUM(B2:B1048576)</f>
        <v>13032.609999999999</v>
      </c>
      <c r="D1" s="36" t="s">
        <v>49</v>
      </c>
      <c r="E1" s="37">
        <f>SUM(E2:E1048576)</f>
        <v>11409.75</v>
      </c>
    </row>
    <row r="2" spans="1:5" x14ac:dyDescent="0.3">
      <c r="A2" t="s">
        <v>35</v>
      </c>
      <c r="B2" s="31">
        <v>109</v>
      </c>
      <c r="D2" t="s">
        <v>36</v>
      </c>
      <c r="E2" s="38">
        <v>1114.8800000000001</v>
      </c>
    </row>
    <row r="3" spans="1:5" x14ac:dyDescent="0.3">
      <c r="A3" t="s">
        <v>38</v>
      </c>
      <c r="B3" s="31">
        <v>115.95</v>
      </c>
      <c r="D3" t="s">
        <v>36</v>
      </c>
      <c r="E3" s="38">
        <v>4736.29</v>
      </c>
    </row>
    <row r="4" spans="1:5" x14ac:dyDescent="0.3">
      <c r="A4" t="s">
        <v>39</v>
      </c>
      <c r="B4" s="31">
        <v>18</v>
      </c>
      <c r="D4" t="s">
        <v>36</v>
      </c>
      <c r="E4" s="38">
        <v>2058.58</v>
      </c>
    </row>
    <row r="5" spans="1:5" x14ac:dyDescent="0.3">
      <c r="A5" t="s">
        <v>40</v>
      </c>
      <c r="B5" s="31">
        <v>149</v>
      </c>
      <c r="D5" t="s">
        <v>57</v>
      </c>
      <c r="E5" s="33">
        <v>300</v>
      </c>
    </row>
    <row r="6" spans="1:5" x14ac:dyDescent="0.3">
      <c r="A6" t="s">
        <v>33</v>
      </c>
      <c r="B6" s="31">
        <v>601</v>
      </c>
      <c r="D6" t="s">
        <v>52</v>
      </c>
      <c r="E6" s="38">
        <v>500</v>
      </c>
    </row>
    <row r="7" spans="1:5" x14ac:dyDescent="0.3">
      <c r="A7" t="s">
        <v>34</v>
      </c>
      <c r="B7" s="31">
        <v>600.22</v>
      </c>
      <c r="D7" t="s">
        <v>25</v>
      </c>
      <c r="E7" s="38">
        <v>1400</v>
      </c>
    </row>
    <row r="8" spans="1:5" x14ac:dyDescent="0.3">
      <c r="A8" t="s">
        <v>43</v>
      </c>
      <c r="B8" s="31">
        <f>49.9+116.44</f>
        <v>166.34</v>
      </c>
      <c r="D8" t="s">
        <v>52</v>
      </c>
      <c r="E8" s="38">
        <v>500</v>
      </c>
    </row>
    <row r="9" spans="1:5" x14ac:dyDescent="0.3">
      <c r="A9" t="s">
        <v>6</v>
      </c>
      <c r="B9" s="31">
        <v>4033.74</v>
      </c>
      <c r="D9" t="s">
        <v>26</v>
      </c>
      <c r="E9" s="38">
        <v>300</v>
      </c>
    </row>
    <row r="10" spans="1:5" x14ac:dyDescent="0.3">
      <c r="A10" t="s">
        <v>58</v>
      </c>
      <c r="B10" s="31">
        <f>109.9+85.58</f>
        <v>195.48000000000002</v>
      </c>
      <c r="D10" t="s">
        <v>52</v>
      </c>
      <c r="E10" s="38">
        <v>500</v>
      </c>
    </row>
    <row r="11" spans="1:5" x14ac:dyDescent="0.3">
      <c r="A11" t="s">
        <v>59</v>
      </c>
      <c r="B11" s="31">
        <v>770</v>
      </c>
    </row>
    <row r="12" spans="1:5" x14ac:dyDescent="0.3">
      <c r="A12" t="s">
        <v>60</v>
      </c>
      <c r="B12" s="31">
        <v>1000</v>
      </c>
    </row>
    <row r="13" spans="1:5" x14ac:dyDescent="0.3">
      <c r="A13" t="s">
        <v>61</v>
      </c>
      <c r="B13" s="31">
        <v>437.28</v>
      </c>
    </row>
    <row r="14" spans="1:5" x14ac:dyDescent="0.3">
      <c r="A14" t="s">
        <v>12</v>
      </c>
      <c r="B14" s="31">
        <v>405.84</v>
      </c>
    </row>
    <row r="15" spans="1:5" x14ac:dyDescent="0.3">
      <c r="A15" t="s">
        <v>63</v>
      </c>
      <c r="B15" s="31">
        <v>62.16</v>
      </c>
    </row>
    <row r="16" spans="1:5" x14ac:dyDescent="0.3">
      <c r="A16" t="s">
        <v>17</v>
      </c>
      <c r="B16" s="31">
        <v>1031.58</v>
      </c>
    </row>
    <row r="17" spans="1:2" x14ac:dyDescent="0.3">
      <c r="A17" t="s">
        <v>64</v>
      </c>
      <c r="B17" s="31">
        <v>34.64</v>
      </c>
    </row>
    <row r="18" spans="1:2" x14ac:dyDescent="0.3">
      <c r="A18" t="s">
        <v>4</v>
      </c>
      <c r="B18" s="31">
        <v>1954.09</v>
      </c>
    </row>
    <row r="19" spans="1:2" x14ac:dyDescent="0.3">
      <c r="A19" t="s">
        <v>56</v>
      </c>
      <c r="B19" s="31">
        <v>100.31</v>
      </c>
    </row>
    <row r="20" spans="1:2" x14ac:dyDescent="0.3">
      <c r="A20" t="s">
        <v>64</v>
      </c>
      <c r="B20" s="31">
        <v>110</v>
      </c>
    </row>
    <row r="21" spans="1:2" x14ac:dyDescent="0.3">
      <c r="A21" t="s">
        <v>65</v>
      </c>
      <c r="B21" s="31">
        <v>1130</v>
      </c>
    </row>
    <row r="22" spans="1:2" x14ac:dyDescent="0.3">
      <c r="A22" t="s">
        <v>66</v>
      </c>
      <c r="B22" s="31">
        <v>7.98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FF0D-AF3E-4412-AB4C-F599BA2B0A86}">
  <dimension ref="E1:H26"/>
  <sheetViews>
    <sheetView workbookViewId="0">
      <selection activeCell="E26" sqref="E26"/>
    </sheetView>
  </sheetViews>
  <sheetFormatPr defaultRowHeight="14.4" x14ac:dyDescent="0.3"/>
  <cols>
    <col min="5" max="5" width="15.109375" bestFit="1" customWidth="1"/>
    <col min="6" max="6" width="10.33203125" bestFit="1" customWidth="1"/>
    <col min="8" max="8" width="11.88671875" bestFit="1" customWidth="1"/>
    <col min="9" max="9" width="9.6640625" bestFit="1" customWidth="1"/>
    <col min="13" max="13" width="11.88671875" bestFit="1" customWidth="1"/>
  </cols>
  <sheetData>
    <row r="1" spans="5:8" x14ac:dyDescent="0.3">
      <c r="E1" t="s">
        <v>41</v>
      </c>
      <c r="F1" s="31">
        <v>403.97</v>
      </c>
      <c r="H1" s="33">
        <f>SUM(F:F)</f>
        <v>4185.17</v>
      </c>
    </row>
    <row r="2" spans="5:8" x14ac:dyDescent="0.3">
      <c r="E2" t="s">
        <v>42</v>
      </c>
      <c r="F2" s="31">
        <v>3.72</v>
      </c>
    </row>
    <row r="3" spans="5:8" x14ac:dyDescent="0.3">
      <c r="E3" t="s">
        <v>42</v>
      </c>
      <c r="F3" s="31">
        <v>3.61</v>
      </c>
    </row>
    <row r="4" spans="5:8" x14ac:dyDescent="0.3">
      <c r="E4" t="s">
        <v>42</v>
      </c>
      <c r="F4" s="31">
        <v>3.61</v>
      </c>
    </row>
    <row r="5" spans="5:8" x14ac:dyDescent="0.3">
      <c r="E5" t="s">
        <v>42</v>
      </c>
      <c r="F5" s="31">
        <v>1.55</v>
      </c>
    </row>
    <row r="6" spans="5:8" x14ac:dyDescent="0.3">
      <c r="E6" t="s">
        <v>42</v>
      </c>
      <c r="F6" s="31">
        <v>3.99</v>
      </c>
    </row>
    <row r="7" spans="5:8" x14ac:dyDescent="0.3">
      <c r="E7" t="s">
        <v>42</v>
      </c>
      <c r="F7" s="31">
        <v>4.32</v>
      </c>
    </row>
    <row r="8" spans="5:8" x14ac:dyDescent="0.3">
      <c r="E8" t="s">
        <v>42</v>
      </c>
      <c r="F8" s="31">
        <v>11.78</v>
      </c>
    </row>
    <row r="9" spans="5:8" x14ac:dyDescent="0.3">
      <c r="E9" t="s">
        <v>42</v>
      </c>
      <c r="F9" s="31">
        <v>6.51</v>
      </c>
    </row>
    <row r="10" spans="5:8" x14ac:dyDescent="0.3">
      <c r="E10" t="s">
        <v>42</v>
      </c>
      <c r="F10" s="31">
        <v>10.130000000000001</v>
      </c>
    </row>
    <row r="11" spans="5:8" x14ac:dyDescent="0.3">
      <c r="E11" t="s">
        <v>42</v>
      </c>
      <c r="F11" s="31">
        <v>1.82</v>
      </c>
    </row>
    <row r="12" spans="5:8" x14ac:dyDescent="0.3">
      <c r="E12" t="s">
        <v>46</v>
      </c>
      <c r="F12" s="31">
        <v>271.41000000000003</v>
      </c>
    </row>
    <row r="13" spans="5:8" x14ac:dyDescent="0.3">
      <c r="E13" t="s">
        <v>46</v>
      </c>
      <c r="F13" s="31">
        <v>243.03</v>
      </c>
    </row>
    <row r="14" spans="5:8" x14ac:dyDescent="0.3">
      <c r="E14" t="s">
        <v>46</v>
      </c>
      <c r="F14" s="31">
        <v>441.2</v>
      </c>
    </row>
    <row r="15" spans="5:8" x14ac:dyDescent="0.3">
      <c r="E15" t="s">
        <v>46</v>
      </c>
      <c r="F15" s="31">
        <v>19.32</v>
      </c>
    </row>
    <row r="16" spans="5:8" x14ac:dyDescent="0.3">
      <c r="E16" t="s">
        <v>46</v>
      </c>
      <c r="F16" s="31">
        <v>277.44</v>
      </c>
    </row>
    <row r="17" spans="5:6" x14ac:dyDescent="0.3">
      <c r="E17" t="s">
        <v>46</v>
      </c>
      <c r="F17" s="31">
        <v>253.93</v>
      </c>
    </row>
    <row r="18" spans="5:6" x14ac:dyDescent="0.3">
      <c r="E18" t="s">
        <v>46</v>
      </c>
      <c r="F18" s="31">
        <v>446.41</v>
      </c>
    </row>
    <row r="19" spans="5:6" x14ac:dyDescent="0.3">
      <c r="E19" t="s">
        <v>46</v>
      </c>
      <c r="F19" s="31">
        <v>278.88</v>
      </c>
    </row>
    <row r="20" spans="5:6" x14ac:dyDescent="0.3">
      <c r="E20" t="s">
        <v>46</v>
      </c>
      <c r="F20" s="31">
        <v>679.52</v>
      </c>
    </row>
    <row r="21" spans="5:6" x14ac:dyDescent="0.3">
      <c r="E21" t="s">
        <v>47</v>
      </c>
      <c r="F21" s="31">
        <v>268.97000000000003</v>
      </c>
    </row>
    <row r="22" spans="5:6" x14ac:dyDescent="0.3">
      <c r="E22" t="s">
        <v>48</v>
      </c>
      <c r="F22" s="31">
        <v>148.54</v>
      </c>
    </row>
    <row r="23" spans="5:6" x14ac:dyDescent="0.3">
      <c r="E23" t="s">
        <v>48</v>
      </c>
      <c r="F23" s="31">
        <v>231.26</v>
      </c>
    </row>
    <row r="24" spans="5:6" x14ac:dyDescent="0.3">
      <c r="E24" t="s">
        <v>48</v>
      </c>
      <c r="F24" s="31">
        <v>41.58</v>
      </c>
    </row>
    <row r="25" spans="5:6" x14ac:dyDescent="0.3">
      <c r="E25" t="s">
        <v>48</v>
      </c>
      <c r="F25" s="31">
        <v>98.66</v>
      </c>
    </row>
    <row r="26" spans="5:6" x14ac:dyDescent="0.3">
      <c r="E26" t="s">
        <v>62</v>
      </c>
      <c r="F26" s="31">
        <v>30.01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ABRIL</vt:lpstr>
      <vt:lpstr>MARÇO</vt:lpstr>
      <vt:lpstr>VIAGEM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Santhos</dc:creator>
  <cp:lastModifiedBy>Igor Santhos</cp:lastModifiedBy>
  <dcterms:created xsi:type="dcterms:W3CDTF">2024-04-17T20:20:07Z</dcterms:created>
  <dcterms:modified xsi:type="dcterms:W3CDTF">2024-04-17T21:17:17Z</dcterms:modified>
</cp:coreProperties>
</file>