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Invest-tools\"/>
    </mc:Choice>
  </mc:AlternateContent>
  <xr:revisionPtr revIDLastSave="0" documentId="13_ncr:1_{0818EAEF-2455-48AB-80DA-11205944ABB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Комментарии автора" sheetId="1" r:id="rId1"/>
    <sheet name="Акции, фонды" sheetId="2" r:id="rId2"/>
  </sheets>
  <calcPr calcId="191029"/>
</workbook>
</file>

<file path=xl/calcChain.xml><?xml version="1.0" encoding="utf-8"?>
<calcChain xmlns="http://schemas.openxmlformats.org/spreadsheetml/2006/main">
  <c r="K9" i="2" l="1"/>
  <c r="J9" i="2"/>
  <c r="I9" i="2"/>
  <c r="H9" i="2"/>
  <c r="E9" i="2"/>
  <c r="K8" i="2"/>
  <c r="J8" i="2"/>
  <c r="I8" i="2"/>
  <c r="H8" i="2"/>
  <c r="E8" i="2"/>
  <c r="K7" i="2"/>
  <c r="J7" i="2"/>
  <c r="I7" i="2"/>
  <c r="H7" i="2"/>
  <c r="E7" i="2"/>
  <c r="K6" i="2"/>
  <c r="J6" i="2"/>
  <c r="I6" i="2"/>
  <c r="H6" i="2"/>
  <c r="E6" i="2"/>
  <c r="K5" i="2"/>
  <c r="J5" i="2"/>
  <c r="I5" i="2"/>
  <c r="H5" i="2"/>
  <c r="E5" i="2"/>
  <c r="K4" i="2"/>
  <c r="J4" i="2"/>
  <c r="I4" i="2"/>
  <c r="H4" i="2"/>
  <c r="E4" i="2"/>
  <c r="K3" i="2"/>
  <c r="J3" i="2"/>
  <c r="I3" i="2"/>
  <c r="H3" i="2"/>
  <c r="E3" i="2"/>
  <c r="K2" i="2"/>
  <c r="J2" i="2"/>
  <c r="I2" i="2"/>
  <c r="H2" i="2"/>
  <c r="E2" i="2"/>
</calcChain>
</file>

<file path=xl/sharedStrings.xml><?xml version="1.0" encoding="utf-8"?>
<sst xmlns="http://schemas.openxmlformats.org/spreadsheetml/2006/main" count="29" uniqueCount="25">
  <si>
    <t>Ячейки, окрашенные в Серый - необходимо заполнять вручную единоразово</t>
  </si>
  <si>
    <t>Ячейки, окрашенные в синий - обновляется автоматический, за счёт сторонней программы, либо уже готовых формул Excel</t>
  </si>
  <si>
    <t xml:space="preserve">Название </t>
  </si>
  <si>
    <t>Тикер</t>
  </si>
  <si>
    <t>Кол-во</t>
  </si>
  <si>
    <t>Дата покупки</t>
  </si>
  <si>
    <t>Прошлой дней с покупки</t>
  </si>
  <si>
    <t>Цена покупки</t>
  </si>
  <si>
    <t>Цена нынешняя</t>
  </si>
  <si>
    <t>Суммарная цена покупки</t>
  </si>
  <si>
    <t>Суммарная цена нынешняя</t>
  </si>
  <si>
    <t>Рост в %</t>
  </si>
  <si>
    <t>Разница</t>
  </si>
  <si>
    <t>Яндекс</t>
  </si>
  <si>
    <t>YNDX</t>
  </si>
  <si>
    <t>Газпром</t>
  </si>
  <si>
    <t>GAZP</t>
  </si>
  <si>
    <t>Сбер Банк</t>
  </si>
  <si>
    <t>SBER</t>
  </si>
  <si>
    <t>ПИК</t>
  </si>
  <si>
    <t>PIKK</t>
  </si>
  <si>
    <t>VK</t>
  </si>
  <si>
    <t>VKCO</t>
  </si>
  <si>
    <t>АбрауДюрсо</t>
  </si>
  <si>
    <t>ABRD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</si>
</sst>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5" formatCode="#,##0.00\ \₽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4" fontId="2" fillId="0" borderId="0"/>
    <xf numFmtId="9" fontId="2" fillId="0" borderId="0"/>
  </cellStyleXfs>
  <cellXfs count="1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14" fontId="0" fillId="5" borderId="1" xfId="0" applyNumberFormat="1" applyFill="1" applyBorder="1"/>
    <xf numFmtId="44" fontId="1" fillId="3" borderId="1" xfId="1" applyFont="1" applyFill="1" applyBorder="1" applyAlignment="1">
      <alignment horizontal="center" vertical="center"/>
    </xf>
    <xf numFmtId="44" fontId="0" fillId="5" borderId="1" xfId="1" applyFont="1" applyFill="1" applyBorder="1"/>
    <xf numFmtId="44" fontId="1" fillId="2" borderId="1" xfId="1" applyFont="1" applyFill="1" applyBorder="1" applyAlignment="1">
      <alignment horizontal="center" vertical="center"/>
    </xf>
    <xf numFmtId="44" fontId="1" fillId="2" borderId="1" xfId="1" applyFont="1" applyFill="1" applyBorder="1" applyAlignment="1">
      <alignment horizontal="center" vertical="center" wrapText="1"/>
    </xf>
    <xf numFmtId="44" fontId="0" fillId="4" borderId="1" xfId="1" applyFont="1" applyFill="1" applyBorder="1"/>
    <xf numFmtId="165" fontId="0" fillId="6" borderId="0" xfId="0" applyNumberFormat="1" applyFill="1"/>
    <xf numFmtId="0" fontId="3" fillId="3" borderId="0" xfId="0" applyFont="1" applyFill="1" applyAlignment="1">
      <alignment horizontal="center" vertical="center" wrapText="1"/>
    </xf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4" borderId="1" xfId="2" applyFont="1" applyFill="1" applyBorder="1" applyAlignment="1">
      <alignment horizont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12">
    <dxf>
      <font>
        <color rgb="FFFF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"/>
  <sheetViews>
    <sheetView workbookViewId="0">
      <selection activeCell="F14" sqref="F14"/>
    </sheetView>
  </sheetViews>
  <sheetFormatPr defaultRowHeight="14.4" x14ac:dyDescent="0.3"/>
  <cols>
    <col min="1" max="1" width="3.44140625" customWidth="1"/>
  </cols>
  <sheetData>
    <row r="2" spans="2:8" x14ac:dyDescent="0.3">
      <c r="B2" s="11" t="s">
        <v>0</v>
      </c>
      <c r="C2" s="12"/>
      <c r="D2" s="12"/>
      <c r="E2" s="12"/>
      <c r="F2" s="12"/>
      <c r="G2" s="12"/>
      <c r="H2" s="12"/>
    </row>
    <row r="3" spans="2:8" x14ac:dyDescent="0.3">
      <c r="B3" s="12"/>
      <c r="C3" s="12"/>
      <c r="D3" s="12"/>
      <c r="E3" s="12"/>
      <c r="F3" s="12"/>
      <c r="G3" s="12"/>
      <c r="H3" s="12"/>
    </row>
    <row r="4" spans="2:8" x14ac:dyDescent="0.3">
      <c r="B4" s="12"/>
      <c r="C4" s="12"/>
      <c r="D4" s="12"/>
      <c r="E4" s="12"/>
      <c r="F4" s="12"/>
      <c r="G4" s="12"/>
      <c r="H4" s="12"/>
    </row>
    <row r="6" spans="2:8" ht="14.4" customHeight="1" x14ac:dyDescent="0.3">
      <c r="B6" s="13" t="s">
        <v>1</v>
      </c>
      <c r="C6" s="12"/>
      <c r="D6" s="12"/>
      <c r="E6" s="12"/>
      <c r="F6" s="12"/>
      <c r="G6" s="12"/>
      <c r="H6" s="12"/>
    </row>
    <row r="7" spans="2:8" ht="14.4" customHeight="1" x14ac:dyDescent="0.3">
      <c r="B7" s="12"/>
      <c r="C7" s="12"/>
      <c r="D7" s="12"/>
      <c r="E7" s="12"/>
      <c r="F7" s="12"/>
      <c r="G7" s="12"/>
      <c r="H7" s="12"/>
    </row>
    <row r="8" spans="2:8" ht="14.4" customHeight="1" x14ac:dyDescent="0.3">
      <c r="B8" s="12"/>
      <c r="C8" s="12"/>
      <c r="D8" s="12"/>
      <c r="E8" s="12"/>
      <c r="F8" s="12"/>
      <c r="G8" s="12"/>
      <c r="H8" s="12"/>
    </row>
    <row r="9" spans="2:8" x14ac:dyDescent="0.3">
      <c r="B9" s="12"/>
      <c r="C9" s="12"/>
      <c r="D9" s="12"/>
      <c r="E9" s="12"/>
      <c r="F9" s="12"/>
      <c r="G9" s="12"/>
      <c r="H9" s="12"/>
    </row>
  </sheetData>
  <mergeCells count="2">
    <mergeCell ref="B2:H4"/>
    <mergeCell ref="B6:H9"/>
  </mergeCells>
  <pageMargins left="0.7" right="0.7" top="0.75" bottom="0.75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tabSelected="1" workbookViewId="0">
      <selection activeCell="A5" sqref="A5"/>
    </sheetView>
  </sheetViews>
  <sheetFormatPr defaultRowHeight="14.4" x14ac:dyDescent="0.3"/>
  <cols>
    <col min="1" max="1" width="26.88671875" style="3" customWidth="1"/>
    <col min="2" max="2" width="8.88671875" style="3" customWidth="1"/>
    <col min="3" max="3" width="7.88671875" style="15" customWidth="1"/>
    <col min="4" max="4" width="14.21875" style="3" customWidth="1"/>
    <col min="5" max="5" width="10.33203125" style="14" customWidth="1"/>
    <col min="6" max="6" width="13.6640625" style="6" customWidth="1"/>
    <col min="7" max="7" width="16" style="9" customWidth="1"/>
    <col min="8" max="8" width="14.109375" style="9" customWidth="1"/>
    <col min="9" max="9" width="15.21875" style="9" customWidth="1"/>
    <col min="10" max="10" width="8.88671875" style="14" customWidth="1"/>
    <col min="11" max="11" width="10.6640625" style="9" bestFit="1" customWidth="1"/>
  </cols>
  <sheetData>
    <row r="1" spans="1:11" ht="44.4" customHeight="1" x14ac:dyDescent="0.3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  <c r="F1" s="5" t="s">
        <v>7</v>
      </c>
      <c r="G1" s="7" t="s">
        <v>8</v>
      </c>
      <c r="H1" s="8" t="s">
        <v>9</v>
      </c>
      <c r="I1" s="8" t="s">
        <v>10</v>
      </c>
      <c r="J1" s="2" t="s">
        <v>11</v>
      </c>
      <c r="K1" s="8" t="s">
        <v>12</v>
      </c>
    </row>
    <row r="2" spans="1:11" x14ac:dyDescent="0.3">
      <c r="A2" s="3" t="s">
        <v>13</v>
      </c>
      <c r="B2" s="3" t="s">
        <v>14</v>
      </c>
      <c r="C2" s="15">
        <v>7</v>
      </c>
      <c r="D2" s="4">
        <v>45059</v>
      </c>
      <c r="E2" s="14">
        <f t="shared" ref="E2:E9" ca="1" si="0">TODAY()-D2</f>
        <v>61</v>
      </c>
      <c r="F2" s="6">
        <v>2006.2</v>
      </c>
      <c r="G2" s="10">
        <v>2453.1999999999998</v>
      </c>
      <c r="H2" s="9">
        <f t="shared" ref="H2:H9" si="1">C2*F2</f>
        <v>14043.4</v>
      </c>
      <c r="I2" s="9">
        <f t="shared" ref="I2:I9" si="2">C2*G2</f>
        <v>17172.399999999998</v>
      </c>
      <c r="J2" s="16">
        <f t="shared" ref="J2:J9" si="3">(G2-F2)/F2</f>
        <v>0.22280929119728829</v>
      </c>
      <c r="K2" s="9">
        <f t="shared" ref="K2:K9" si="4">G2-F2</f>
        <v>446.99999999999977</v>
      </c>
    </row>
    <row r="3" spans="1:11" x14ac:dyDescent="0.3">
      <c r="A3" s="3" t="s">
        <v>15</v>
      </c>
      <c r="B3" s="3" t="s">
        <v>16</v>
      </c>
      <c r="C3" s="15">
        <v>20</v>
      </c>
      <c r="D3" s="4">
        <v>45059</v>
      </c>
      <c r="E3" s="14">
        <f t="shared" ca="1" si="0"/>
        <v>61</v>
      </c>
      <c r="F3" s="6">
        <v>173.83</v>
      </c>
      <c r="G3" s="10">
        <v>169.14</v>
      </c>
      <c r="H3" s="9">
        <f t="shared" si="1"/>
        <v>3476.6000000000004</v>
      </c>
      <c r="I3" s="9">
        <f t="shared" si="2"/>
        <v>3382.7999999999997</v>
      </c>
      <c r="J3" s="16">
        <f t="shared" si="3"/>
        <v>-2.698038313294613E-2</v>
      </c>
      <c r="K3" s="9">
        <f t="shared" si="4"/>
        <v>-4.6900000000000261</v>
      </c>
    </row>
    <row r="4" spans="1:11" x14ac:dyDescent="0.3">
      <c r="A4" s="3" t="s">
        <v>17</v>
      </c>
      <c r="B4" s="3" t="s">
        <v>18</v>
      </c>
      <c r="C4" s="15">
        <v>50</v>
      </c>
      <c r="D4" s="4">
        <v>45078</v>
      </c>
      <c r="E4" s="14">
        <f t="shared" ca="1" si="0"/>
        <v>42</v>
      </c>
      <c r="F4" s="6">
        <v>241.66</v>
      </c>
      <c r="G4" s="10">
        <v>246.2</v>
      </c>
      <c r="H4" s="9">
        <f t="shared" si="1"/>
        <v>12083</v>
      </c>
      <c r="I4" s="9">
        <f t="shared" si="2"/>
        <v>12310</v>
      </c>
      <c r="J4" s="16">
        <f t="shared" si="3"/>
        <v>1.8786725151038616E-2</v>
      </c>
      <c r="K4" s="9">
        <f t="shared" si="4"/>
        <v>4.539999999999992</v>
      </c>
    </row>
    <row r="5" spans="1:11" x14ac:dyDescent="0.3">
      <c r="A5" s="3" t="s">
        <v>19</v>
      </c>
      <c r="B5" s="3" t="s">
        <v>20</v>
      </c>
      <c r="C5" s="15">
        <v>5</v>
      </c>
      <c r="D5" s="4">
        <v>45081</v>
      </c>
      <c r="E5" s="14">
        <f t="shared" ca="1" si="0"/>
        <v>39</v>
      </c>
      <c r="F5" s="6">
        <v>717</v>
      </c>
      <c r="G5" s="10">
        <v>772.7</v>
      </c>
      <c r="H5" s="9">
        <f t="shared" si="1"/>
        <v>3585</v>
      </c>
      <c r="I5" s="9">
        <f t="shared" si="2"/>
        <v>3863.5</v>
      </c>
      <c r="J5" s="16">
        <f t="shared" si="3"/>
        <v>7.7684797768479835E-2</v>
      </c>
      <c r="K5" s="9">
        <f t="shared" si="4"/>
        <v>55.700000000000045</v>
      </c>
    </row>
    <row r="6" spans="1:11" x14ac:dyDescent="0.3">
      <c r="A6" s="3" t="s">
        <v>17</v>
      </c>
      <c r="B6" s="3" t="s">
        <v>18</v>
      </c>
      <c r="C6" s="15">
        <v>30</v>
      </c>
      <c r="D6" s="4">
        <v>45101</v>
      </c>
      <c r="E6" s="14">
        <f t="shared" ca="1" si="0"/>
        <v>19</v>
      </c>
      <c r="F6" s="6">
        <v>223.2</v>
      </c>
      <c r="G6" s="10">
        <v>246.2</v>
      </c>
      <c r="H6" s="9">
        <f t="shared" si="1"/>
        <v>6696</v>
      </c>
      <c r="I6" s="9">
        <f t="shared" si="2"/>
        <v>7386</v>
      </c>
      <c r="J6" s="16">
        <f t="shared" si="3"/>
        <v>0.10304659498207885</v>
      </c>
      <c r="K6" s="9">
        <f t="shared" si="4"/>
        <v>23</v>
      </c>
    </row>
    <row r="7" spans="1:11" x14ac:dyDescent="0.3">
      <c r="A7" s="3" t="s">
        <v>21</v>
      </c>
      <c r="B7" s="3" t="s">
        <v>22</v>
      </c>
      <c r="C7" s="15">
        <v>7</v>
      </c>
      <c r="D7" s="4">
        <v>45101</v>
      </c>
      <c r="E7" s="14">
        <f t="shared" ca="1" si="0"/>
        <v>19</v>
      </c>
      <c r="F7" s="6">
        <v>581.6</v>
      </c>
      <c r="G7" s="10">
        <v>635.79999999999995</v>
      </c>
      <c r="H7" s="9">
        <f t="shared" si="1"/>
        <v>4071.2000000000003</v>
      </c>
      <c r="I7" s="9">
        <f t="shared" si="2"/>
        <v>4450.5999999999995</v>
      </c>
      <c r="J7" s="16">
        <f t="shared" si="3"/>
        <v>9.3191196698761913E-2</v>
      </c>
      <c r="K7" s="9">
        <f t="shared" si="4"/>
        <v>54.199999999999932</v>
      </c>
    </row>
    <row r="8" spans="1:11" x14ac:dyDescent="0.3">
      <c r="A8" s="3" t="s">
        <v>23</v>
      </c>
      <c r="B8" s="3" t="s">
        <v>24</v>
      </c>
      <c r="C8" s="15">
        <v>6</v>
      </c>
      <c r="D8" s="4">
        <v>45110</v>
      </c>
      <c r="E8" s="14">
        <f t="shared" ca="1" si="0"/>
        <v>10</v>
      </c>
      <c r="F8" s="6">
        <v>335.2</v>
      </c>
      <c r="G8" s="10">
        <v>338.6</v>
      </c>
      <c r="H8" s="9">
        <f t="shared" si="1"/>
        <v>2011.1999999999998</v>
      </c>
      <c r="I8" s="9">
        <f t="shared" si="2"/>
        <v>2031.6000000000001</v>
      </c>
      <c r="J8" s="16">
        <f t="shared" si="3"/>
        <v>1.0143198090692225E-2</v>
      </c>
      <c r="K8" s="9">
        <f t="shared" si="4"/>
        <v>3.4000000000000341</v>
      </c>
    </row>
    <row r="9" spans="1:11" x14ac:dyDescent="0.3">
      <c r="A9" s="3" t="s">
        <v>19</v>
      </c>
      <c r="B9" s="3" t="s">
        <v>20</v>
      </c>
      <c r="C9" s="15">
        <v>5</v>
      </c>
      <c r="D9" s="4">
        <v>45114</v>
      </c>
      <c r="E9" s="14">
        <f t="shared" ca="1" si="0"/>
        <v>6</v>
      </c>
      <c r="F9" s="6">
        <v>760.4</v>
      </c>
      <c r="G9" s="10">
        <v>772.7</v>
      </c>
      <c r="H9" s="9">
        <f t="shared" si="1"/>
        <v>3802</v>
      </c>
      <c r="I9" s="9">
        <f t="shared" si="2"/>
        <v>3863.5</v>
      </c>
      <c r="J9" s="16">
        <f t="shared" si="3"/>
        <v>1.6175697001578206E-2</v>
      </c>
      <c r="K9" s="9">
        <f t="shared" si="4"/>
        <v>12.300000000000068</v>
      </c>
    </row>
  </sheetData>
  <conditionalFormatting sqref="J2:J1048576">
    <cfRule type="cellIs" dxfId="9" priority="4" operator="greaterThan">
      <formula>0</formula>
    </cfRule>
    <cfRule type="cellIs" dxfId="10" priority="3" operator="lessThan">
      <formula>0</formula>
    </cfRule>
  </conditionalFormatting>
  <conditionalFormatting sqref="K2:K1048576">
    <cfRule type="cellIs" dxfId="6" priority="2" operator="greaterThan">
      <formula>0</formula>
    </cfRule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Комментарии автора</vt:lpstr>
      <vt:lpstr>Акции, фонды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Волочай</dc:creator>
  <cp:lastModifiedBy>Игорь Волочай</cp:lastModifiedBy>
  <dcterms:created xsi:type="dcterms:W3CDTF">2015-06-05T18:19:34Z</dcterms:created>
  <dcterms:modified xsi:type="dcterms:W3CDTF">2023-07-13T17:17:51Z</dcterms:modified>
</cp:coreProperties>
</file>