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bikm\OneDrive\Рабочий стол\study\3_2 курс\Parallel_Prog\laba3\"/>
    </mc:Choice>
  </mc:AlternateContent>
  <xr:revisionPtr revIDLastSave="0" documentId="13_ncr:1_{45467FAB-06FC-4684-8E1A-06449535F63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2" sheetId="1" r:id="rId1"/>
    <sheet name="4" sheetId="6" r:id="rId2"/>
    <sheet name="6" sheetId="7" r:id="rId3"/>
    <sheet name="8" sheetId="8" r:id="rId4"/>
    <sheet name="r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8" l="1"/>
  <c r="A24" i="8"/>
  <c r="A23" i="8"/>
  <c r="A22" i="8"/>
  <c r="A21" i="8"/>
  <c r="A20" i="8"/>
  <c r="A19" i="8"/>
  <c r="A18" i="8"/>
  <c r="A17" i="8"/>
  <c r="A16" i="8"/>
  <c r="C12" i="8"/>
  <c r="C11" i="8"/>
  <c r="C10" i="8"/>
  <c r="C9" i="8"/>
  <c r="C8" i="8"/>
  <c r="C7" i="8"/>
  <c r="C6" i="8"/>
  <c r="C5" i="8"/>
  <c r="C4" i="8"/>
  <c r="C3" i="8"/>
  <c r="A25" i="7"/>
  <c r="A24" i="7"/>
  <c r="A23" i="7"/>
  <c r="A22" i="7"/>
  <c r="A21" i="7"/>
  <c r="A20" i="7"/>
  <c r="A19" i="7"/>
  <c r="A18" i="7"/>
  <c r="A17" i="7"/>
  <c r="A16" i="7"/>
  <c r="C12" i="7"/>
  <c r="C11" i="7"/>
  <c r="C10" i="7"/>
  <c r="C9" i="7"/>
  <c r="C8" i="7"/>
  <c r="C7" i="7"/>
  <c r="C6" i="7"/>
  <c r="C5" i="7"/>
  <c r="C4" i="7"/>
  <c r="C3" i="7"/>
  <c r="A25" i="6"/>
  <c r="A24" i="6"/>
  <c r="A23" i="6"/>
  <c r="A22" i="6"/>
  <c r="A21" i="6"/>
  <c r="A20" i="6"/>
  <c r="A19" i="6"/>
  <c r="A18" i="6"/>
  <c r="A17" i="6"/>
  <c r="A16" i="6"/>
  <c r="C12" i="6"/>
  <c r="C11" i="6"/>
  <c r="C10" i="6"/>
  <c r="C9" i="6"/>
  <c r="C8" i="6"/>
  <c r="C7" i="6"/>
  <c r="C6" i="6"/>
  <c r="C5" i="6"/>
  <c r="C4" i="6"/>
  <c r="C3" i="6"/>
  <c r="C12" i="1"/>
  <c r="C11" i="1"/>
  <c r="C10" i="1"/>
  <c r="C9" i="1"/>
  <c r="C8" i="1"/>
  <c r="C7" i="1"/>
  <c r="C6" i="1"/>
  <c r="C5" i="1"/>
  <c r="C4" i="1"/>
  <c r="C3" i="1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<sst xmlns="http://schemas.openxmlformats.org/spreadsheetml/2006/main" count="289" uniqueCount="36">
  <si>
    <t>Номер теста</t>
  </si>
  <si>
    <t>Размер
полинома</t>
  </si>
  <si>
    <t>Срав.линейной 
и OpenMP</t>
  </si>
  <si>
    <t>size</t>
  </si>
  <si>
    <t>omp</t>
  </si>
  <si>
    <t>line</t>
  </si>
  <si>
    <t>POSIX, c</t>
  </si>
  <si>
    <t>posix</t>
  </si>
  <si>
    <t>Срав.линейной 
и POSIX</t>
  </si>
  <si>
    <t>Лин,с</t>
  </si>
  <si>
    <t>2 th</t>
  </si>
  <si>
    <t>4 th</t>
  </si>
  <si>
    <t>6 th</t>
  </si>
  <si>
    <t>8 th</t>
  </si>
  <si>
    <t>MPI, c</t>
  </si>
  <si>
    <t>Лин.с</t>
  </si>
  <si>
    <t>Срав.линейной
и MPI</t>
  </si>
  <si>
    <t>mpi</t>
  </si>
  <si>
    <t>OpenMP,с</t>
  </si>
  <si>
    <t>Срав,линейной
и MPI</t>
  </si>
  <si>
    <t>Срав,линейной 
и OpenMP</t>
  </si>
  <si>
    <t>Срав,линейной 
и POSIX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</si>
  <si>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</si>
  <si>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</si>
  <si>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</si>
  <si>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</si>
  <si>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</si>
  <si>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</si>
  <si>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</si>
  <si>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</si>
  <si>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</si>
  <si>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</si>
  <si>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proc</t>
  </si>
  <si>
    <t>srk_mpi</t>
  </si>
  <si>
    <t>srk_omp</t>
  </si>
  <si>
    <t>srk_posix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</si>
</sst>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48184601924759"/>
          <c:y val="2.5428331875182269E-2"/>
          <c:w val="0.8332939632545931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'2'!$B$28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'2'!$A$29:$A$38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'2'!$B$29:$B$38</c:f>
              <c:numCache>
                <c:formatCode>0.0000</c:formatCode>
                <c:ptCount val="10"/>
                <c:pt idx="0">
                  <c:v>0.203962</c:v>
                </c:pt>
                <c:pt idx="1">
                  <c:v>0.39724199999999998</c:v>
                </c:pt>
                <c:pt idx="2">
                  <c:v>0.81787799999999999</c:v>
                </c:pt>
                <c:pt idx="3">
                  <c:v>1.6710100000000001</c:v>
                </c:pt>
                <c:pt idx="4">
                  <c:v>3.4822199999999999</c:v>
                </c:pt>
                <c:pt idx="5">
                  <c:v>6.7426599999999999</c:v>
                </c:pt>
                <c:pt idx="6">
                  <c:v>14.0753</c:v>
                </c:pt>
                <c:pt idx="7">
                  <c:v>30.581900000000001</c:v>
                </c:pt>
                <c:pt idx="8">
                  <c:v>87.746700000000004</c:v>
                </c:pt>
                <c:pt idx="9">
                  <c:v>195.47200000000001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A-4F47-B984-5F370D5D5234}"/>
            </c:ext>
          </c:extLst>
        </c:ser>
        <c:ser>
          <c:idx val="1"/>
          <c:order val="1"/>
          <c:tx>
            <c:strRef>
              <c:f>'2'!$C$28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'2'!$A$29:$A$38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'2'!$C$29:$C$38</c:f>
              <c:numCache>
                <c:formatCode>0.0000</c:formatCode>
                <c:ptCount val="10"/>
                <c:pt idx="0">
                  <c:v>0.24826500000000001</c:v>
                </c:pt>
                <c:pt idx="1">
                  <c:v>0.50024999999999997</c:v>
                </c:pt>
                <c:pt idx="2">
                  <c:v>0.97616800000000004</c:v>
                </c:pt>
                <c:pt idx="3">
                  <c:v>2.0343900000000001</c:v>
                </c:pt>
                <c:pt idx="4">
                  <c:v>4.3682800000000004</c:v>
                </c:pt>
                <c:pt idx="5">
                  <c:v>8.7961500000000008</c:v>
                </c:pt>
                <c:pt idx="6">
                  <c:v>18.4499</c:v>
                </c:pt>
                <c:pt idx="7">
                  <c:v>38.594499999999996</c:v>
                </c:pt>
                <c:pt idx="8">
                  <c:v>109.889</c:v>
                </c:pt>
                <c:pt idx="9">
                  <c:v>238.31299999999999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A-4F47-B984-5F370D5D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30047"/>
        <c:axId val="989630527"/>
      </c:lineChart>
      <c:catAx>
        <c:axId val="9896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30527"/>
        <c:crosses val="autoZero"/>
        <c:auto val="1"/>
        <c:lblAlgn val="ctr"/>
        <c:lblOffset val="100"/>
        <c:noMultiLvlLbl val="0"/>
      </c:catAx>
      <c:valAx>
        <c:axId val="9896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3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'6'!$B$16:$B$25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D-4F40-B51B-4E7D1CF67333}"/>
            </c:ext>
          </c:extLst>
        </c:ser>
        <c:ser>
          <c:idx val="2"/>
          <c:order val="1"/>
          <c:tx>
            <c:strRef>
              <c:f>'6'!$C$15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'6'!$C$16:$C$25</c:f>
              <c:numCache>
                <c:formatCode>0.0000</c:formatCode>
                <c:ptCount val="10"/>
                <c:pt idx="0">
                  <c:v>0.174152</c:v>
                </c:pt>
                <c:pt idx="1">
                  <c:v>0.38606800000000002</c:v>
                </c:pt>
                <c:pt idx="2">
                  <c:v>0.73936500000000005</c:v>
                </c:pt>
                <c:pt idx="3">
                  <c:v>1.6529499999999999</c:v>
                </c:pt>
                <c:pt idx="4">
                  <c:v>3.0615899999999998</c:v>
                </c:pt>
                <c:pt idx="5">
                  <c:v>6.9301700000000004</c:v>
                </c:pt>
                <c:pt idx="6">
                  <c:v>13.7646</c:v>
                </c:pt>
                <c:pt idx="7">
                  <c:v>40.648600000000002</c:v>
                </c:pt>
                <c:pt idx="8">
                  <c:v>62.861699999999999</c:v>
                </c:pt>
                <c:pt idx="9">
                  <c:v>148.917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D-4F40-B51B-4E7D1CF67333}"/>
            </c:ext>
          </c:extLst>
        </c:ser>
        <c:ser>
          <c:idx val="3"/>
          <c:order val="2"/>
          <c:tx>
            <c:strRef>
              <c:f>'6'!$D$15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'6'!$D$16:$D$25</c:f>
              <c:numCache>
                <c:formatCode>0.0000</c:formatCode>
                <c:ptCount val="10"/>
                <c:pt idx="0">
                  <c:v>0.24824499999999999</c:v>
                </c:pt>
                <c:pt idx="1">
                  <c:v>0.40198499999999998</c:v>
                </c:pt>
                <c:pt idx="2">
                  <c:v>0.72420099999999998</c:v>
                </c:pt>
                <c:pt idx="3">
                  <c:v>1.5342199999999999</c:v>
                </c:pt>
                <c:pt idx="4">
                  <c:v>3.0425200000000001</c:v>
                </c:pt>
                <c:pt idx="5">
                  <c:v>6.3365600000000004</c:v>
                </c:pt>
                <c:pt idx="6">
                  <c:v>13.533899999999999</c:v>
                </c:pt>
                <c:pt idx="7">
                  <c:v>40.020699999999998</c:v>
                </c:pt>
                <c:pt idx="8">
                  <c:v>60.801299999999998</c:v>
                </c:pt>
                <c:pt idx="9">
                  <c:v>147.15299999999999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D-4F40-B51B-4E7D1CF67333}"/>
            </c:ext>
          </c:extLst>
        </c:ser>
        <c:ser>
          <c:idx val="4"/>
          <c:order val="3"/>
          <c:tx>
            <c:strRef>
              <c:f>'6'!$E$15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'6'!$E$16:$E$25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6D-4F40-B51B-4E7D1CF6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00416"/>
        <c:axId val="625800896"/>
      </c:lineChart>
      <c:catAx>
        <c:axId val="62580041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00896"/>
        <c:crosses val="autoZero"/>
        <c:auto val="1"/>
        <c:lblAlgn val="ctr"/>
        <c:lblOffset val="100"/>
        <c:noMultiLvlLbl val="0"/>
      </c:catAx>
      <c:valAx>
        <c:axId val="6258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'6'!$B$31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'6'!$A$32:$A$41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'6'!$B$32:$B$41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3-4B00-90B2-61CC9A000090}"/>
            </c:ext>
          </c:extLst>
        </c:ser>
        <c:ser>
          <c:idx val="1"/>
          <c:order val="1"/>
          <c:tx>
            <c:strRef>
              <c:f>'6'!$C$31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'6'!$A$32:$A$41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'6'!$C$32:$C$41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3-4B00-90B2-61CC9A00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07487"/>
        <c:axId val="989612767"/>
      </c:lineChart>
      <c:catAx>
        <c:axId val="9896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12767"/>
        <c:crosses val="autoZero"/>
        <c:auto val="1"/>
        <c:lblAlgn val="ctr"/>
        <c:lblOffset val="100"/>
        <c:noMultiLvlLbl val="0"/>
      </c:catAx>
      <c:valAx>
        <c:axId val="9896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'6'!$F$31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'6'!$E$32:$E$41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'6'!$F$32:$F$41</c:f>
              <c:numCache>
                <c:formatCode>0.0000</c:formatCode>
                <c:ptCount val="10"/>
                <c:pt idx="0">
                  <c:v>0.174152</c:v>
                </c:pt>
                <c:pt idx="1">
                  <c:v>0.38606800000000002</c:v>
                </c:pt>
                <c:pt idx="2">
                  <c:v>0.73936500000000005</c:v>
                </c:pt>
                <c:pt idx="3">
                  <c:v>1.6529499999999999</c:v>
                </c:pt>
                <c:pt idx="4">
                  <c:v>3.0615899999999998</c:v>
                </c:pt>
                <c:pt idx="5">
                  <c:v>6.9301700000000004</c:v>
                </c:pt>
                <c:pt idx="6">
                  <c:v>13.7646</c:v>
                </c:pt>
                <c:pt idx="7">
                  <c:v>40.648600000000002</c:v>
                </c:pt>
                <c:pt idx="8">
                  <c:v>62.861699999999999</c:v>
                </c:pt>
                <c:pt idx="9">
                  <c:v>148.917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376-8D45-14B1F76DCB7A}"/>
            </c:ext>
          </c:extLst>
        </c:ser>
        <c:ser>
          <c:idx val="1"/>
          <c:order val="1"/>
          <c:tx>
            <c:strRef>
              <c:f>'6'!$G$31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'6'!$E$32:$E$41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'6'!$G$32:$G$41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376-8D45-14B1F76D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25999"/>
        <c:axId val="996718319"/>
      </c:lineChart>
      <c:catAx>
        <c:axId val="99672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18319"/>
        <c:crosses val="autoZero"/>
        <c:auto val="1"/>
        <c:lblAlgn val="ctr"/>
        <c:lblOffset val="100"/>
        <c:noMultiLvlLbl val="0"/>
      </c:catAx>
      <c:valAx>
        <c:axId val="9967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2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'6'!$J$31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'6'!$I$32:$I$41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'6'!$J$32:$J$41</c:f>
              <c:numCache>
                <c:formatCode>0.0000</c:formatCode>
                <c:ptCount val="10"/>
                <c:pt idx="0">
                  <c:v>0.24824499999999999</c:v>
                </c:pt>
                <c:pt idx="1">
                  <c:v>0.40198499999999998</c:v>
                </c:pt>
                <c:pt idx="2">
                  <c:v>0.72420099999999998</c:v>
                </c:pt>
                <c:pt idx="3">
                  <c:v>1.5342199999999999</c:v>
                </c:pt>
                <c:pt idx="4">
                  <c:v>3.0425200000000001</c:v>
                </c:pt>
                <c:pt idx="5">
                  <c:v>6.3365600000000004</c:v>
                </c:pt>
                <c:pt idx="6">
                  <c:v>13.533899999999999</c:v>
                </c:pt>
                <c:pt idx="7">
                  <c:v>40.020699999999998</c:v>
                </c:pt>
                <c:pt idx="8">
                  <c:v>60.801299999999998</c:v>
                </c:pt>
                <c:pt idx="9">
                  <c:v>147.15299999999999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0-48FD-9F87-80183B70EE3D}"/>
            </c:ext>
          </c:extLst>
        </c:ser>
        <c:ser>
          <c:idx val="1"/>
          <c:order val="1"/>
          <c:tx>
            <c:strRef>
              <c:f>'6'!$K$31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'6'!$I$32:$I$41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'6'!$K$32:$K$41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0-48FD-9F87-80183B70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19967"/>
        <c:axId val="989612287"/>
      </c:lineChart>
      <c:catAx>
        <c:axId val="9896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12287"/>
        <c:crosses val="autoZero"/>
        <c:auto val="1"/>
        <c:lblAlgn val="ctr"/>
        <c:lblOffset val="100"/>
        <c:noMultiLvlLbl val="0"/>
      </c:catAx>
      <c:valAx>
        <c:axId val="9896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'6'!$B$60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'6'!$A$61:$A$70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'6'!$B$61:$B$70</c:f>
              <c:numCache>
                <c:formatCode>0.0000</c:formatCode>
                <c:ptCount val="10"/>
                <c:pt idx="0">
                  <c:v>1.2440899999999999</c:v>
                </c:pt>
                <c:pt idx="1">
                  <c:v>1.2943100000000001</c:v>
                </c:pt>
                <c:pt idx="2">
                  <c:v>1.33477</c:v>
                </c:pt>
                <c:pt idx="3">
                  <c:v>1.2686500000000001</c:v>
                </c:pt>
                <c:pt idx="4">
                  <c:v>1.0616000000000001</c:v>
                </c:pt>
                <c:pt idx="5">
                  <c:v>1.27573</c:v>
                </c:pt>
                <c:pt idx="6">
                  <c:v>1.2338100000000001</c:v>
                </c:pt>
                <c:pt idx="7">
                  <c:v>1.21905</c:v>
                </c:pt>
                <c:pt idx="8">
                  <c:v>1.2760199999999999</c:v>
                </c:pt>
                <c:pt idx="9">
                  <c:v>1.1603300000000001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F-4AD2-9060-D078476648D0}"/>
            </c:ext>
          </c:extLst>
        </c:ser>
        <c:ser>
          <c:idx val="1"/>
          <c:order val="1"/>
          <c:tx>
            <c:strRef>
              <c:f>'6'!$C$60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'6'!$A$61:$A$70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'6'!$C$61:$C$70</c:f>
              <c:numCache>
                <c:formatCode>0.0000</c:formatCode>
                <c:ptCount val="10"/>
                <c:pt idx="0">
                  <c:v>1.1137699999999999</c:v>
                </c:pt>
                <c:pt idx="1">
                  <c:v>1.2513000000000001</c:v>
                </c:pt>
                <c:pt idx="2">
                  <c:v>1.49274</c:v>
                </c:pt>
                <c:pt idx="3">
                  <c:v>1.3626199999999999</c:v>
                </c:pt>
                <c:pt idx="4">
                  <c:v>1.3660300000000001</c:v>
                </c:pt>
                <c:pt idx="5">
                  <c:v>1.39653</c:v>
                </c:pt>
                <c:pt idx="6">
                  <c:v>1.35772</c:v>
                </c:pt>
                <c:pt idx="7">
                  <c:v>1.2747999999999999</c:v>
                </c:pt>
                <c:pt idx="8">
                  <c:v>1.32358</c:v>
                </c:pt>
                <c:pt idx="9">
                  <c:v>1.1919900000000001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F-4AD2-9060-D078476648D0}"/>
            </c:ext>
          </c:extLst>
        </c:ser>
        <c:ser>
          <c:idx val="2"/>
          <c:order val="2"/>
          <c:tx>
            <c:strRef>
              <c:f>'6'!$D$60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'6'!$A$61:$A$70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'6'!$D$61:$D$70</c:f>
              <c:numCache>
                <c:formatCode>0.0000</c:formatCode>
                <c:ptCount val="10"/>
                <c:pt idx="0">
                  <c:v>1.5876300000000001</c:v>
                </c:pt>
                <c:pt idx="1">
                  <c:v>1.3028900000000001</c:v>
                </c:pt>
                <c:pt idx="2">
                  <c:v>1.4621299999999999</c:v>
                </c:pt>
                <c:pt idx="3">
                  <c:v>1.26474</c:v>
                </c:pt>
                <c:pt idx="4">
                  <c:v>1.3575200000000001</c:v>
                </c:pt>
                <c:pt idx="5">
                  <c:v>1.2768999999999999</c:v>
                </c:pt>
                <c:pt idx="6">
                  <c:v>1.33497</c:v>
                </c:pt>
                <c:pt idx="7">
                  <c:v>1.2551000000000001</c:v>
                </c:pt>
                <c:pt idx="8">
                  <c:v>1.2802</c:v>
                </c:pt>
                <c:pt idx="9">
                  <c:v>1.17787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F-4AD2-9060-D07847664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65647"/>
        <c:axId val="507266607"/>
      </c:lineChart>
      <c:catAx>
        <c:axId val="507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66607"/>
        <c:crosses val="autoZero"/>
        <c:auto val="1"/>
        <c:lblAlgn val="ctr"/>
        <c:lblOffset val="100"/>
        <c:noMultiLvlLbl val="0"/>
      </c:catAx>
      <c:valAx>
        <c:axId val="50726660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'8'!$B$15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'8'!$B$16:$B$25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9-40C2-A4CC-703DC871D868}"/>
            </c:ext>
          </c:extLst>
        </c:ser>
        <c:ser>
          <c:idx val="2"/>
          <c:order val="1"/>
          <c:tx>
            <c:strRef>
              <c:f>'8'!$C$15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'8'!$C$16:$C$25</c:f>
              <c:numCache>
                <c:formatCode>0.0000</c:formatCode>
                <c:ptCount val="10"/>
                <c:pt idx="0">
                  <c:v>0.18948300000000001</c:v>
                </c:pt>
                <c:pt idx="1">
                  <c:v>0.354765</c:v>
                </c:pt>
                <c:pt idx="2">
                  <c:v>0.56638299999999997</c:v>
                </c:pt>
                <c:pt idx="3">
                  <c:v>1.1656899999999999</c:v>
                </c:pt>
                <c:pt idx="4">
                  <c:v>2.24092</c:v>
                </c:pt>
                <c:pt idx="5">
                  <c:v>5.0702199999999999</c:v>
                </c:pt>
                <c:pt idx="6">
                  <c:v>12.7171</c:v>
                </c:pt>
                <c:pt idx="7">
                  <c:v>29.087599999999998</c:v>
                </c:pt>
                <c:pt idx="8">
                  <c:v>57.0304</c:v>
                </c:pt>
                <c:pt idx="9">
                  <c:v>134.66499999999999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9-40C2-A4CC-703DC871D868}"/>
            </c:ext>
          </c:extLst>
        </c:ser>
        <c:ser>
          <c:idx val="3"/>
          <c:order val="2"/>
          <c:tx>
            <c:strRef>
              <c:f>'8'!$D$15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'8'!$D$16:$D$25</c:f>
              <c:numCache>
                <c:formatCode>0.0000</c:formatCode>
                <c:ptCount val="10"/>
                <c:pt idx="0">
                  <c:v>0.13383800000000001</c:v>
                </c:pt>
                <c:pt idx="1">
                  <c:v>0.31073499999999998</c:v>
                </c:pt>
                <c:pt idx="2">
                  <c:v>0.653586</c:v>
                </c:pt>
                <c:pt idx="3">
                  <c:v>1.22679</c:v>
                </c:pt>
                <c:pt idx="4">
                  <c:v>2.6327199999999999</c:v>
                </c:pt>
                <c:pt idx="5">
                  <c:v>5.3649500000000003</c:v>
                </c:pt>
                <c:pt idx="6">
                  <c:v>13.696</c:v>
                </c:pt>
                <c:pt idx="7">
                  <c:v>30.275300000000001</c:v>
                </c:pt>
                <c:pt idx="8">
                  <c:v>59.5214</c:v>
                </c:pt>
                <c:pt idx="9">
                  <c:v>136.571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9-40C2-A4CC-703DC871D868}"/>
            </c:ext>
          </c:extLst>
        </c:ser>
        <c:ser>
          <c:idx val="4"/>
          <c:order val="3"/>
          <c:tx>
            <c:strRef>
              <c:f>'8'!$E$15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'8'!$E$16:$E$25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9-40C2-A4CC-703DC871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673423"/>
        <c:axId val="1264677743"/>
      </c:lineChart>
      <c:catAx>
        <c:axId val="126467342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77743"/>
        <c:crosses val="autoZero"/>
        <c:auto val="1"/>
        <c:lblAlgn val="ctr"/>
        <c:lblOffset val="100"/>
        <c:noMultiLvlLbl val="0"/>
      </c:catAx>
      <c:valAx>
        <c:axId val="12646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'8'!$B$32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'8'!$A$33:$A$42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'8'!$B$33:$B$42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9-479F-88C8-46EB301E680B}"/>
            </c:ext>
          </c:extLst>
        </c:ser>
        <c:ser>
          <c:idx val="1"/>
          <c:order val="1"/>
          <c:tx>
            <c:strRef>
              <c:f>'8'!$C$32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'8'!$A$33:$A$42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'8'!$C$33:$C$42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9-479F-88C8-46EB301E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37295"/>
        <c:axId val="1203330095"/>
      </c:lineChart>
      <c:catAx>
        <c:axId val="12033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0095"/>
        <c:crosses val="autoZero"/>
        <c:auto val="1"/>
        <c:lblAlgn val="ctr"/>
        <c:lblOffset val="100"/>
        <c:noMultiLvlLbl val="0"/>
      </c:catAx>
      <c:valAx>
        <c:axId val="12033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'8'!$F$32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'8'!$E$33:$E$42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'8'!$F$33:$F$42</c:f>
              <c:numCache>
                <c:formatCode>0.0000</c:formatCode>
                <c:ptCount val="10"/>
                <c:pt idx="0">
                  <c:v>0.18948300000000001</c:v>
                </c:pt>
                <c:pt idx="1">
                  <c:v>0.354765</c:v>
                </c:pt>
                <c:pt idx="2">
                  <c:v>0.56638299999999997</c:v>
                </c:pt>
                <c:pt idx="3">
                  <c:v>1.1656899999999999</c:v>
                </c:pt>
                <c:pt idx="4">
                  <c:v>2.24092</c:v>
                </c:pt>
                <c:pt idx="5">
                  <c:v>5.0702199999999999</c:v>
                </c:pt>
                <c:pt idx="6">
                  <c:v>12.7171</c:v>
                </c:pt>
                <c:pt idx="7">
                  <c:v>29.087599999999998</c:v>
                </c:pt>
                <c:pt idx="8">
                  <c:v>57.0304</c:v>
                </c:pt>
                <c:pt idx="9">
                  <c:v>134.66499999999999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6-4973-8AE8-D24FEB8A917E}"/>
            </c:ext>
          </c:extLst>
        </c:ser>
        <c:ser>
          <c:idx val="1"/>
          <c:order val="1"/>
          <c:tx>
            <c:strRef>
              <c:f>'8'!$G$32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'8'!$E$33:$E$42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'8'!$G$33:$G$42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6-4973-8AE8-D24FEB8A9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10895"/>
        <c:axId val="1203311855"/>
      </c:lineChart>
      <c:catAx>
        <c:axId val="12033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11855"/>
        <c:crosses val="autoZero"/>
        <c:auto val="1"/>
        <c:lblAlgn val="ctr"/>
        <c:lblOffset val="100"/>
        <c:noMultiLvlLbl val="0"/>
      </c:catAx>
      <c:valAx>
        <c:axId val="12033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'8'!$J$32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'8'!$I$33:$I$42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'8'!$J$33:$J$42</c:f>
              <c:numCache>
                <c:formatCode>0.0000</c:formatCode>
                <c:ptCount val="10"/>
                <c:pt idx="0">
                  <c:v>0.13383800000000001</c:v>
                </c:pt>
                <c:pt idx="1">
                  <c:v>0.31073499999999998</c:v>
                </c:pt>
                <c:pt idx="2">
                  <c:v>0.653586</c:v>
                </c:pt>
                <c:pt idx="3">
                  <c:v>1.22679</c:v>
                </c:pt>
                <c:pt idx="4">
                  <c:v>2.6327199999999999</c:v>
                </c:pt>
                <c:pt idx="5">
                  <c:v>5.3649500000000003</c:v>
                </c:pt>
                <c:pt idx="6">
                  <c:v>13.696</c:v>
                </c:pt>
                <c:pt idx="7">
                  <c:v>30.275300000000001</c:v>
                </c:pt>
                <c:pt idx="8">
                  <c:v>59.5214</c:v>
                </c:pt>
                <c:pt idx="9">
                  <c:v>136.571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A-4E94-B895-A777C2BB2CF4}"/>
            </c:ext>
          </c:extLst>
        </c:ser>
        <c:ser>
          <c:idx val="1"/>
          <c:order val="1"/>
          <c:tx>
            <c:strRef>
              <c:f>'8'!$K$32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'8'!$I$33:$I$42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'8'!$K$33:$K$42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A-4E94-B895-A777C2BB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20975"/>
        <c:axId val="1203334895"/>
      </c:lineChart>
      <c:catAx>
        <c:axId val="12033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4895"/>
        <c:crosses val="autoZero"/>
        <c:auto val="1"/>
        <c:lblAlgn val="ctr"/>
        <c:lblOffset val="100"/>
        <c:noMultiLvlLbl val="0"/>
      </c:catAx>
      <c:valAx>
        <c:axId val="12033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'8'!$B$46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'8'!$A$47:$A$56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'8'!$B$47:$B$56</c:f>
              <c:numCache>
                <c:formatCode>0.0000</c:formatCode>
                <c:ptCount val="10"/>
                <c:pt idx="0">
                  <c:v>1.3224100000000001</c:v>
                </c:pt>
                <c:pt idx="1">
                  <c:v>1.2092400000000001</c:v>
                </c:pt>
                <c:pt idx="2">
                  <c:v>1.04287</c:v>
                </c:pt>
                <c:pt idx="3">
                  <c:v>1.2667999999999999</c:v>
                </c:pt>
                <c:pt idx="4">
                  <c:v>1.46234</c:v>
                </c:pt>
                <c:pt idx="5">
                  <c:v>1.2789200000000001</c:v>
                </c:pt>
                <c:pt idx="6">
                  <c:v>1.13358</c:v>
                </c:pt>
                <c:pt idx="7">
                  <c:v>1.1308860000000001</c:v>
                </c:pt>
                <c:pt idx="8">
                  <c:v>1.2030099999999999</c:v>
                </c:pt>
                <c:pt idx="9">
                  <c:v>1.1655800000000001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2-4BFD-8389-E56F66D5680B}"/>
            </c:ext>
          </c:extLst>
        </c:ser>
        <c:ser>
          <c:idx val="1"/>
          <c:order val="1"/>
          <c:tx>
            <c:strRef>
              <c:f>'8'!$C$46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'8'!$A$47:$A$56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'8'!$C$47:$C$56</c:f>
              <c:numCache>
                <c:formatCode>0.0000</c:formatCode>
                <c:ptCount val="10"/>
                <c:pt idx="0">
                  <c:v>1.7230399999999999</c:v>
                </c:pt>
                <c:pt idx="1">
                  <c:v>1.2984100000000001</c:v>
                </c:pt>
                <c:pt idx="2">
                  <c:v>1.2363</c:v>
                </c:pt>
                <c:pt idx="3">
                  <c:v>1.2765200000000001</c:v>
                </c:pt>
                <c:pt idx="4">
                  <c:v>1.3841699999999999</c:v>
                </c:pt>
                <c:pt idx="5">
                  <c:v>1.28322</c:v>
                </c:pt>
                <c:pt idx="6">
                  <c:v>1.2374499999999999</c:v>
                </c:pt>
                <c:pt idx="7">
                  <c:v>1.1572499999999999</c:v>
                </c:pt>
                <c:pt idx="8">
                  <c:v>1.2070099999999999</c:v>
                </c:pt>
                <c:pt idx="9">
                  <c:v>1.1870099999999999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2-4BFD-8389-E56F66D5680B}"/>
            </c:ext>
          </c:extLst>
        </c:ser>
        <c:ser>
          <c:idx val="2"/>
          <c:order val="2"/>
          <c:tx>
            <c:strRef>
              <c:f>'8'!$D$46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'8'!$A$47:$A$56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'8'!$D$47:$D$56</c:f>
              <c:numCache>
                <c:formatCode>0.0000</c:formatCode>
                <c:ptCount val="10"/>
                <c:pt idx="0">
                  <c:v>1.2170399999999999</c:v>
                </c:pt>
                <c:pt idx="1">
                  <c:v>1.1372599999999999</c:v>
                </c:pt>
                <c:pt idx="2">
                  <c:v>1.42665</c:v>
                </c:pt>
                <c:pt idx="3">
                  <c:v>1.34344</c:v>
                </c:pt>
                <c:pt idx="4">
                  <c:v>1.6261699999999999</c:v>
                </c:pt>
                <c:pt idx="5">
                  <c:v>1.35781</c:v>
                </c:pt>
                <c:pt idx="6">
                  <c:v>1.3327</c:v>
                </c:pt>
                <c:pt idx="7">
                  <c:v>1.2044999999999999</c:v>
                </c:pt>
                <c:pt idx="8">
                  <c:v>1.25973</c:v>
                </c:pt>
                <c:pt idx="9">
                  <c:v>1.2038199999999999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2-4BFD-8389-E56F66D5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21455"/>
        <c:axId val="1203338735"/>
      </c:lineChart>
      <c:catAx>
        <c:axId val="12033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8735"/>
        <c:crosses val="autoZero"/>
        <c:auto val="1"/>
        <c:lblAlgn val="ctr"/>
        <c:lblOffset val="100"/>
        <c:noMultiLvlLbl val="0"/>
      </c:catAx>
      <c:valAx>
        <c:axId val="12033387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'2'!$F$28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'2'!$E$29:$E$38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'2'!$F$29:$F$38</c:f>
              <c:numCache>
                <c:formatCode>0.0000</c:formatCode>
                <c:ptCount val="10"/>
                <c:pt idx="0">
                  <c:v>0.17810699999999999</c:v>
                </c:pt>
                <c:pt idx="1">
                  <c:v>0.38877200000000001</c:v>
                </c:pt>
                <c:pt idx="2">
                  <c:v>0.78982200000000002</c:v>
                </c:pt>
                <c:pt idx="3">
                  <c:v>1.6617500000000001</c:v>
                </c:pt>
                <c:pt idx="4">
                  <c:v>3.1505700000000001</c:v>
                </c:pt>
                <c:pt idx="5">
                  <c:v>6.5107900000000001</c:v>
                </c:pt>
                <c:pt idx="6">
                  <c:v>14.3178</c:v>
                </c:pt>
                <c:pt idx="7">
                  <c:v>28.967700000000001</c:v>
                </c:pt>
                <c:pt idx="8">
                  <c:v>87.471299999999999</c:v>
                </c:pt>
                <c:pt idx="9">
                  <c:v>192.87299999999999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71E-8B99-5F9EE0F2147E}"/>
            </c:ext>
          </c:extLst>
        </c:ser>
        <c:ser>
          <c:idx val="1"/>
          <c:order val="1"/>
          <c:tx>
            <c:strRef>
              <c:f>'2'!$G$28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'2'!$E$29:$E$38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'2'!$G$29:$G$38</c:f>
              <c:numCache>
                <c:formatCode>0.0000</c:formatCode>
                <c:ptCount val="10"/>
                <c:pt idx="0">
                  <c:v>0.24826500000000001</c:v>
                </c:pt>
                <c:pt idx="1">
                  <c:v>0.50024999999999997</c:v>
                </c:pt>
                <c:pt idx="2">
                  <c:v>0.97616800000000004</c:v>
                </c:pt>
                <c:pt idx="3">
                  <c:v>2.0343900000000001</c:v>
                </c:pt>
                <c:pt idx="4">
                  <c:v>4.3682800000000004</c:v>
                </c:pt>
                <c:pt idx="5">
                  <c:v>8.7961500000000008</c:v>
                </c:pt>
                <c:pt idx="6">
                  <c:v>18.4499</c:v>
                </c:pt>
                <c:pt idx="7">
                  <c:v>38.594499999999996</c:v>
                </c:pt>
                <c:pt idx="8">
                  <c:v>109.889</c:v>
                </c:pt>
                <c:pt idx="9">
                  <c:v>238.31299999999999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8-471E-8B99-5F9EE0F2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13519"/>
        <c:axId val="996713999"/>
      </c:lineChart>
      <c:catAx>
        <c:axId val="9967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13999"/>
        <c:crosses val="autoZero"/>
        <c:auto val="1"/>
        <c:lblAlgn val="ctr"/>
        <c:lblOffset val="100"/>
        <c:noMultiLvlLbl val="0"/>
      </c:catAx>
      <c:valAx>
        <c:axId val="9967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res!$B$5:$B$14</c:f>
              <c:numCache>
                <c:formatCode>0.0000</c:formatCode>
                <c:ptCount val="10"/>
                <c:pt idx="0">
                  <c:v>0.203962</c:v>
                </c:pt>
                <c:pt idx="1">
                  <c:v>0.39724199999999998</c:v>
                </c:pt>
                <c:pt idx="2">
                  <c:v>0.81787799999999999</c:v>
                </c:pt>
                <c:pt idx="3">
                  <c:v>1.6710100000000001</c:v>
                </c:pt>
                <c:pt idx="4">
                  <c:v>3.4822199999999999</c:v>
                </c:pt>
                <c:pt idx="5">
                  <c:v>6.7426599999999999</c:v>
                </c:pt>
                <c:pt idx="6">
                  <c:v>14.0753</c:v>
                </c:pt>
                <c:pt idx="7">
                  <c:v>30.581900000000001</c:v>
                </c:pt>
                <c:pt idx="8">
                  <c:v>87.746700000000004</c:v>
                </c:pt>
                <c:pt idx="9">
                  <c:v>195.47200000000001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1-4466-9D82-7BAD0B69518E}"/>
            </c:ext>
          </c:extLst>
        </c:ser>
        <c:ser>
          <c:idx val="1"/>
          <c:order val="1"/>
          <c:tx>
            <c:v>4 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res!$C$5:$C$14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1-4466-9D82-7BAD0B69518E}"/>
            </c:ext>
          </c:extLst>
        </c:ser>
        <c:ser>
          <c:idx val="2"/>
          <c:order val="2"/>
          <c:tx>
            <c:v>6 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res!$D$5:$D$14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21-4466-9D82-7BAD0B69518E}"/>
            </c:ext>
          </c:extLst>
        </c:ser>
        <c:ser>
          <c:idx val="3"/>
          <c:order val="3"/>
          <c:tx>
            <c:v>8 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res!$E$5:$E$14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21-4466-9D82-7BAD0B69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15743"/>
        <c:axId val="1888714303"/>
      </c:lineChart>
      <c:catAx>
        <c:axId val="188871574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4303"/>
        <c:crosses val="autoZero"/>
        <c:auto val="1"/>
        <c:lblAlgn val="ctr"/>
        <c:lblOffset val="100"/>
        <c:noMultiLvlLbl val="0"/>
      </c:catAx>
      <c:valAx>
        <c:axId val="18887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res!$G$42</c:f>
              <c:strCache>
                <c:ptCount val="1"/>
                <c:pt idx="0">
                  <c:v>srk_mpi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res!$F$43:$F$46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res!$G$43:$G$46</c:f>
              <c:numCache>
                <c:formatCode>General</c:formatCode>
                <c:ptCount val="4"/>
                <c:pt idx="0">
                  <c:v>1.2491000000000001</c:v>
                </c:pt>
                <c:pt idx="1">
                  <c:v>1.3021</c:v>
                </c:pt>
                <c:pt idx="2">
                  <c:v>1.2367999999999999</c:v>
                </c:pt>
                <c:pt idx="3">
                  <c:v>1.2216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D-4A2F-A9AE-156F787C9B84}"/>
            </c:ext>
          </c:extLst>
        </c:ser>
        <c:ser>
          <c:idx val="0"/>
          <c:order val="1"/>
          <c:tx>
            <c:v>srk_omp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res!$H$43:$H$46</c:f>
              <c:numCache>
                <c:formatCode>General</c:formatCode>
                <c:ptCount val="4"/>
                <c:pt idx="0">
                  <c:v>1.3171999999999999</c:v>
                </c:pt>
                <c:pt idx="1">
                  <c:v>1.3680000000000001</c:v>
                </c:pt>
                <c:pt idx="2">
                  <c:v>1.3130999999999999</c:v>
                </c:pt>
                <c:pt idx="3">
                  <c:v>1.2989999999999999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D-4A2F-A9AE-156F787C9B84}"/>
            </c:ext>
          </c:extLst>
        </c:ser>
        <c:ser>
          <c:idx val="2"/>
          <c:order val="2"/>
          <c:tx>
            <c:v>srk_posix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res!$I$43:$I$46</c:f>
              <c:numCache>
                <c:formatCode>General</c:formatCode>
                <c:ptCount val="4"/>
                <c:pt idx="0">
                  <c:v>1.2990999999999999</c:v>
                </c:pt>
                <c:pt idx="1">
                  <c:v>1.4009</c:v>
                </c:pt>
                <c:pt idx="2">
                  <c:v>1.33</c:v>
                </c:pt>
                <c:pt idx="3">
                  <c:v>1.3109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D-4A2F-A9AE-156F787C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35855"/>
        <c:axId val="1203324335"/>
      </c:lineChart>
      <c:catAx>
        <c:axId val="12033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24335"/>
        <c:crosses val="autoZero"/>
        <c:auto val="1"/>
        <c:lblAlgn val="ctr"/>
        <c:lblOffset val="100"/>
        <c:noMultiLvlLbl val="0"/>
      </c:catAx>
      <c:valAx>
        <c:axId val="12033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'2'!$J$28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'2'!$I$29:$I$38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'2'!$J$29:$J$38</c:f>
              <c:numCache>
                <c:formatCode>0.0000</c:formatCode>
                <c:ptCount val="10"/>
                <c:pt idx="0">
                  <c:v>0.19120000000000001</c:v>
                </c:pt>
                <c:pt idx="1">
                  <c:v>0.38170399999999999</c:v>
                </c:pt>
                <c:pt idx="2">
                  <c:v>0.741676</c:v>
                </c:pt>
                <c:pt idx="3">
                  <c:v>1.5255300000000001</c:v>
                </c:pt>
                <c:pt idx="4">
                  <c:v>3.0367099999999998</c:v>
                </c:pt>
                <c:pt idx="5">
                  <c:v>6.5661699999999996</c:v>
                </c:pt>
                <c:pt idx="6">
                  <c:v>13.964399999999999</c:v>
                </c:pt>
                <c:pt idx="7">
                  <c:v>28.882000000000001</c:v>
                </c:pt>
                <c:pt idx="8">
                  <c:v>86.482500000000002</c:v>
                </c:pt>
                <c:pt idx="9">
                  <c:v>197.40899999999999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6E7-9A82-045191F93848}"/>
            </c:ext>
          </c:extLst>
        </c:ser>
        <c:ser>
          <c:idx val="1"/>
          <c:order val="1"/>
          <c:tx>
            <c:strRef>
              <c:f>'2'!$K$28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'2'!$I$29:$I$38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'2'!$K$29:$K$38</c:f>
              <c:numCache>
                <c:formatCode>0.0000</c:formatCode>
                <c:ptCount val="10"/>
                <c:pt idx="0">
                  <c:v>0.24826500000000001</c:v>
                </c:pt>
                <c:pt idx="1">
                  <c:v>0.50024999999999997</c:v>
                </c:pt>
                <c:pt idx="2">
                  <c:v>0.97616800000000004</c:v>
                </c:pt>
                <c:pt idx="3">
                  <c:v>2.0343900000000001</c:v>
                </c:pt>
                <c:pt idx="4">
                  <c:v>4.3682800000000004</c:v>
                </c:pt>
                <c:pt idx="5">
                  <c:v>8.7961500000000008</c:v>
                </c:pt>
                <c:pt idx="6">
                  <c:v>18.4499</c:v>
                </c:pt>
                <c:pt idx="7">
                  <c:v>38.594499999999996</c:v>
                </c:pt>
                <c:pt idx="8">
                  <c:v>109.889</c:v>
                </c:pt>
                <c:pt idx="9">
                  <c:v>238.31299999999999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D-46E7-9A82-045191F9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08447"/>
        <c:axId val="989625727"/>
      </c:lineChart>
      <c:catAx>
        <c:axId val="9896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25727"/>
        <c:crosses val="autoZero"/>
        <c:auto val="1"/>
        <c:lblAlgn val="ctr"/>
        <c:lblOffset val="100"/>
        <c:noMultiLvlLbl val="0"/>
      </c:catAx>
      <c:valAx>
        <c:axId val="9896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32903841565256E-2"/>
          <c:y val="3.6739375594543863E-2"/>
          <c:w val="0.90360952040085896"/>
          <c:h val="0.82526328680482663"/>
        </c:manualLayout>
      </c:layout>
      <c:lineChart>
        <c:grouping val="standard"/>
        <c:varyColors val="0"/>
        <c:ser>
          <c:idx val="0"/>
          <c:order val="0"/>
          <c:tx>
            <c:strRef>
              <c:f>'2'!$B$52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'2'!$A$53:$A$62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'2'!$B$53:$B$62</c:f>
              <c:numCache>
                <c:formatCode>0.0000</c:formatCode>
                <c:ptCount val="10"/>
                <c:pt idx="0">
                  <c:v>1.2172099999999999</c:v>
                </c:pt>
                <c:pt idx="1">
                  <c:v>1.2593099999999999</c:v>
                </c:pt>
                <c:pt idx="2">
                  <c:v>1.19354</c:v>
                </c:pt>
                <c:pt idx="3">
                  <c:v>1.21746</c:v>
                </c:pt>
                <c:pt idx="4">
                  <c:v>1.2544500000000001</c:v>
                </c:pt>
                <c:pt idx="5">
                  <c:v>1.3045500000000001</c:v>
                </c:pt>
                <c:pt idx="6">
                  <c:v>1.3108</c:v>
                </c:pt>
                <c:pt idx="7">
                  <c:v>1.262</c:v>
                </c:pt>
                <c:pt idx="8">
                  <c:v>1.2523500000000001</c:v>
                </c:pt>
                <c:pt idx="9">
                  <c:v>1.2191700000000001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E-45AF-B818-18015D6BBD82}"/>
            </c:ext>
          </c:extLst>
        </c:ser>
        <c:ser>
          <c:idx val="1"/>
          <c:order val="1"/>
          <c:tx>
            <c:strRef>
              <c:f>'2'!$C$52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'2'!$A$53:$A$62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'2'!$C$53:$C$62</c:f>
              <c:numCache>
                <c:formatCode>0.0000</c:formatCode>
                <c:ptCount val="10"/>
                <c:pt idx="0">
                  <c:v>1.2984599999999999</c:v>
                </c:pt>
                <c:pt idx="1">
                  <c:v>1.31057</c:v>
                </c:pt>
                <c:pt idx="2">
                  <c:v>1.31616</c:v>
                </c:pt>
                <c:pt idx="3">
                  <c:v>1.3335600000000001</c:v>
                </c:pt>
                <c:pt idx="4">
                  <c:v>1.43849</c:v>
                </c:pt>
                <c:pt idx="5">
                  <c:v>1.33962</c:v>
                </c:pt>
                <c:pt idx="6">
                  <c:v>1.32121</c:v>
                </c:pt>
                <c:pt idx="7">
                  <c:v>1.3362799999999999</c:v>
                </c:pt>
                <c:pt idx="8">
                  <c:v>1.2706500000000001</c:v>
                </c:pt>
                <c:pt idx="9">
                  <c:v>1.2072099999999999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E-45AF-B818-18015D6BBD82}"/>
            </c:ext>
          </c:extLst>
        </c:ser>
        <c:ser>
          <c:idx val="2"/>
          <c:order val="2"/>
          <c:tx>
            <c:strRef>
              <c:f>'2'!$D$52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'2'!$A$53:$A$62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'2'!$D$53:$D$62</c:f>
              <c:numCache>
                <c:formatCode>0.0000</c:formatCode>
                <c:ptCount val="10"/>
                <c:pt idx="0">
                  <c:v>1.39391</c:v>
                </c:pt>
                <c:pt idx="1">
                  <c:v>1.28674</c:v>
                </c:pt>
                <c:pt idx="2">
                  <c:v>1.23593</c:v>
                </c:pt>
                <c:pt idx="3">
                  <c:v>1.22424</c:v>
                </c:pt>
                <c:pt idx="4">
                  <c:v>1.3865000000000001</c:v>
                </c:pt>
                <c:pt idx="5">
                  <c:v>1.35101</c:v>
                </c:pt>
                <c:pt idx="6">
                  <c:v>1.2886</c:v>
                </c:pt>
                <c:pt idx="7">
                  <c:v>1.33233</c:v>
                </c:pt>
                <c:pt idx="8">
                  <c:v>1.2562899999999999</c:v>
                </c:pt>
                <c:pt idx="9">
                  <c:v>1.2356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E-45AF-B818-18015D6B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595487"/>
        <c:axId val="989579167"/>
      </c:lineChart>
      <c:catAx>
        <c:axId val="9895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79167"/>
        <c:crosses val="autoZero"/>
        <c:auto val="1"/>
        <c:lblAlgn val="ctr"/>
        <c:lblOffset val="100"/>
        <c:noMultiLvlLbl val="0"/>
      </c:catAx>
      <c:valAx>
        <c:axId val="98957916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954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17260381132508E-2"/>
          <c:y val="3.2087959136891324E-2"/>
          <c:w val="0.90058273961886748"/>
          <c:h val="0.72539620705163332"/>
        </c:manualLayout>
      </c:layout>
      <c:lineChart>
        <c:grouping val="standard"/>
        <c:varyColors val="0"/>
        <c:ser>
          <c:idx val="0"/>
          <c:order val="0"/>
          <c:tx>
            <c:v>mpi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'4'!$B$16:$B$25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2-4CC1-A958-D44AB69877BF}"/>
            </c:ext>
          </c:extLst>
        </c:ser>
        <c:ser>
          <c:idx val="1"/>
          <c:order val="1"/>
          <c:tx>
            <c:v>posix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'4'!$C$16:$C$25</c:f>
              <c:numCache>
                <c:formatCode>0.0000</c:formatCode>
                <c:ptCount val="10"/>
                <c:pt idx="0">
                  <c:v>0.166486</c:v>
                </c:pt>
                <c:pt idx="1">
                  <c:v>0.36700100000000002</c:v>
                </c:pt>
                <c:pt idx="2">
                  <c:v>0.72821899999999995</c:v>
                </c:pt>
                <c:pt idx="3">
                  <c:v>1.4688600000000001</c:v>
                </c:pt>
                <c:pt idx="4">
                  <c:v>3.0659299999999998</c:v>
                </c:pt>
                <c:pt idx="5">
                  <c:v>6.2731899999999996</c:v>
                </c:pt>
                <c:pt idx="6">
                  <c:v>14.469900000000001</c:v>
                </c:pt>
                <c:pt idx="7">
                  <c:v>39.556899999999999</c:v>
                </c:pt>
                <c:pt idx="8">
                  <c:v>61.850700000000003</c:v>
                </c:pt>
                <c:pt idx="9">
                  <c:v>145.99700000000001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2-4CC1-A958-D44AB69877BF}"/>
            </c:ext>
          </c:extLst>
        </c:ser>
        <c:ser>
          <c:idx val="2"/>
          <c:order val="2"/>
          <c:tx>
            <c:v>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'4'!$D$16:$D$25</c:f>
              <c:numCache>
                <c:formatCode>0.0000</c:formatCode>
                <c:ptCount val="10"/>
                <c:pt idx="0">
                  <c:v>0.228575</c:v>
                </c:pt>
                <c:pt idx="1">
                  <c:v>0.37588700000000003</c:v>
                </c:pt>
                <c:pt idx="2">
                  <c:v>0.73197299999999998</c:v>
                </c:pt>
                <c:pt idx="3">
                  <c:v>1.4668000000000001</c:v>
                </c:pt>
                <c:pt idx="4">
                  <c:v>3.0430899999999999</c:v>
                </c:pt>
                <c:pt idx="5">
                  <c:v>6.5192199999999998</c:v>
                </c:pt>
                <c:pt idx="6">
                  <c:v>13.94</c:v>
                </c:pt>
                <c:pt idx="7">
                  <c:v>38.677999999999997</c:v>
                </c:pt>
                <c:pt idx="8">
                  <c:v>59.966000000000001</c:v>
                </c:pt>
                <c:pt idx="9">
                  <c:v>139.75299999999999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2-4CC1-A958-D44AB69877BF}"/>
            </c:ext>
          </c:extLst>
        </c:ser>
        <c:ser>
          <c:idx val="3"/>
          <c:order val="3"/>
          <c:tx>
            <c:v>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'4'!$E$16:$E$25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D2-4CC1-A958-D44AB698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73967"/>
        <c:axId val="1261274927"/>
      </c:lineChart>
      <c:catAx>
        <c:axId val="1261273967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4927"/>
        <c:crosses val="autoZero"/>
        <c:auto val="1"/>
        <c:lblAlgn val="ctr"/>
        <c:lblOffset val="100"/>
        <c:noMultiLvlLbl val="0"/>
      </c:catAx>
      <c:valAx>
        <c:axId val="12612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'4'!$D$33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'4'!$C$34:$C$43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'4'!$D$34:$D$43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6-4136-9F0E-383A2F8AAEBB}"/>
            </c:ext>
          </c:extLst>
        </c:ser>
        <c:ser>
          <c:idx val="1"/>
          <c:order val="1"/>
          <c:tx>
            <c:strRef>
              <c:f>'4'!$E$33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'4'!$C$34:$C$43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'4'!$E$34:$E$43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6-4136-9F0E-383A2F8AA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23327"/>
        <c:axId val="989615647"/>
      </c:lineChart>
      <c:catAx>
        <c:axId val="98962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15647"/>
        <c:crosses val="autoZero"/>
        <c:auto val="1"/>
        <c:lblAlgn val="ctr"/>
        <c:lblOffset val="100"/>
        <c:noMultiLvlLbl val="0"/>
      </c:catAx>
      <c:valAx>
        <c:axId val="9896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2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'4'!$H$33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'4'!$G$34:$G$43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'4'!$H$34:$H$43</c:f>
              <c:numCache>
                <c:formatCode>0.0000</c:formatCode>
                <c:ptCount val="10"/>
                <c:pt idx="0">
                  <c:v>0.166486</c:v>
                </c:pt>
                <c:pt idx="1">
                  <c:v>0.36700100000000002</c:v>
                </c:pt>
                <c:pt idx="2">
                  <c:v>0.72821899999999995</c:v>
                </c:pt>
                <c:pt idx="3">
                  <c:v>1.4688600000000001</c:v>
                </c:pt>
                <c:pt idx="4">
                  <c:v>3.0659299999999998</c:v>
                </c:pt>
                <c:pt idx="5">
                  <c:v>6.2731899999999996</c:v>
                </c:pt>
                <c:pt idx="6">
                  <c:v>14.469900000000001</c:v>
                </c:pt>
                <c:pt idx="7">
                  <c:v>39.556899999999999</c:v>
                </c:pt>
                <c:pt idx="8">
                  <c:v>61.850700000000003</c:v>
                </c:pt>
                <c:pt idx="9">
                  <c:v>145.99700000000001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339-A514-BEE991911D9B}"/>
            </c:ext>
          </c:extLst>
        </c:ser>
        <c:ser>
          <c:idx val="1"/>
          <c:order val="1"/>
          <c:tx>
            <c:strRef>
              <c:f>'4'!$I$33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'4'!$G$34:$G$43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'4'!$I$34:$I$43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9-4339-A514-BEE99191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579647"/>
        <c:axId val="989576767"/>
      </c:lineChart>
      <c:catAx>
        <c:axId val="9895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76767"/>
        <c:crosses val="autoZero"/>
        <c:auto val="1"/>
        <c:lblAlgn val="ctr"/>
        <c:lblOffset val="100"/>
        <c:noMultiLvlLbl val="0"/>
      </c:catAx>
      <c:valAx>
        <c:axId val="9895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'4'!$L$33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'4'!$K$34:$K$43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'4'!$L$34:$L$43</c:f>
              <c:numCache>
                <c:formatCode>0.0000</c:formatCode>
                <c:ptCount val="10"/>
                <c:pt idx="0">
                  <c:v>0.228575</c:v>
                </c:pt>
                <c:pt idx="1">
                  <c:v>0.37588700000000003</c:v>
                </c:pt>
                <c:pt idx="2">
                  <c:v>0.73197299999999998</c:v>
                </c:pt>
                <c:pt idx="3">
                  <c:v>1.4668000000000001</c:v>
                </c:pt>
                <c:pt idx="4">
                  <c:v>3.0430899999999999</c:v>
                </c:pt>
                <c:pt idx="5">
                  <c:v>6.5192199999999998</c:v>
                </c:pt>
                <c:pt idx="6">
                  <c:v>13.94</c:v>
                </c:pt>
                <c:pt idx="7">
                  <c:v>38.677999999999997</c:v>
                </c:pt>
                <c:pt idx="8">
                  <c:v>59.966000000000001</c:v>
                </c:pt>
                <c:pt idx="9">
                  <c:v>139.75299999999999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0-46E7-A221-38354E37B040}"/>
            </c:ext>
          </c:extLst>
        </c:ser>
        <c:ser>
          <c:idx val="1"/>
          <c:order val="1"/>
          <c:tx>
            <c:strRef>
              <c:f>'4'!$M$33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'4'!$K$34:$K$43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'4'!$M$34:$M$43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0-46E7-A221-38354E37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34847"/>
        <c:axId val="989635807"/>
      </c:lineChart>
      <c:catAx>
        <c:axId val="9896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35807"/>
        <c:crosses val="autoZero"/>
        <c:auto val="1"/>
        <c:lblAlgn val="ctr"/>
        <c:lblOffset val="100"/>
        <c:noMultiLvlLbl val="0"/>
      </c:catAx>
      <c:valAx>
        <c:axId val="9896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3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'4'!$D$55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'4'!$C$56:$C$65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'4'!$D$56:$D$65</c:f>
              <c:numCache>
                <c:formatCode>0.0000</c:formatCode>
                <c:ptCount val="10"/>
                <c:pt idx="0">
                  <c:v>1.32742</c:v>
                </c:pt>
                <c:pt idx="1">
                  <c:v>1.31741</c:v>
                </c:pt>
                <c:pt idx="2">
                  <c:v>1.3106</c:v>
                </c:pt>
                <c:pt idx="3">
                  <c:v>1.11449</c:v>
                </c:pt>
                <c:pt idx="4">
                  <c:v>1.75136</c:v>
                </c:pt>
                <c:pt idx="5">
                  <c:v>1.2747900000000001</c:v>
                </c:pt>
                <c:pt idx="6">
                  <c:v>1.34063</c:v>
                </c:pt>
                <c:pt idx="7">
                  <c:v>1.28735</c:v>
                </c:pt>
                <c:pt idx="8">
                  <c:v>1.15642</c:v>
                </c:pt>
                <c:pt idx="9">
                  <c:v>1.14056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6-4358-A20B-B457045B8C3D}"/>
            </c:ext>
          </c:extLst>
        </c:ser>
        <c:ser>
          <c:idx val="1"/>
          <c:order val="1"/>
          <c:tx>
            <c:strRef>
              <c:f>'4'!$E$55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'4'!$C$56:$C$65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'4'!$E$56:$E$65</c:f>
              <c:numCache>
                <c:formatCode>0.0000</c:formatCode>
                <c:ptCount val="10"/>
                <c:pt idx="0">
                  <c:v>1.1464099999999999</c:v>
                </c:pt>
                <c:pt idx="1">
                  <c:v>1.30257</c:v>
                </c:pt>
                <c:pt idx="2">
                  <c:v>1.3651199999999999</c:v>
                </c:pt>
                <c:pt idx="3">
                  <c:v>1.42075</c:v>
                </c:pt>
                <c:pt idx="4">
                  <c:v>1.8675299999999999</c:v>
                </c:pt>
                <c:pt idx="5">
                  <c:v>1.3257699999999999</c:v>
                </c:pt>
                <c:pt idx="6">
                  <c:v>1.3511299999999999</c:v>
                </c:pt>
                <c:pt idx="7">
                  <c:v>1.33525</c:v>
                </c:pt>
                <c:pt idx="8">
                  <c:v>1.3101400000000001</c:v>
                </c:pt>
                <c:pt idx="9">
                  <c:v>1.2551099999999999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6-4358-A20B-B457045B8C3D}"/>
            </c:ext>
          </c:extLst>
        </c:ser>
        <c:ser>
          <c:idx val="2"/>
          <c:order val="2"/>
          <c:tx>
            <c:strRef>
              <c:f>'4'!$F$55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'4'!$C$56:$C$65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'4'!$F$56:$F$65</c:f>
              <c:numCache>
                <c:formatCode>0.0000</c:formatCode>
                <c:ptCount val="10"/>
                <c:pt idx="0">
                  <c:v>1.5739399999999999</c:v>
                </c:pt>
                <c:pt idx="1">
                  <c:v>1.3341099999999999</c:v>
                </c:pt>
                <c:pt idx="2">
                  <c:v>1.37216</c:v>
                </c:pt>
                <c:pt idx="3">
                  <c:v>1.41876</c:v>
                </c:pt>
                <c:pt idx="4">
                  <c:v>1.85361</c:v>
                </c:pt>
                <c:pt idx="5">
                  <c:v>1.3777699999999999</c:v>
                </c:pt>
                <c:pt idx="6">
                  <c:v>1.3016399999999999</c:v>
                </c:pt>
                <c:pt idx="7">
                  <c:v>1.30559</c:v>
                </c:pt>
                <c:pt idx="8">
                  <c:v>1.2702100000000001</c:v>
                </c:pt>
                <c:pt idx="9">
                  <c:v>1.2014400000000001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6-4358-A20B-B457045B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586367"/>
        <c:axId val="989582527"/>
      </c:lineChart>
      <c:catAx>
        <c:axId val="9895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82527"/>
        <c:crosses val="autoZero"/>
        <c:auto val="1"/>
        <c:lblAlgn val="ctr"/>
        <c:lblOffset val="100"/>
        <c:noMultiLvlLbl val="0"/>
      </c:catAx>
      <c:valAx>
        <c:axId val="9895825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14</xdr:row>
      <xdr:rowOff>157162</xdr:rowOff>
    </xdr:from>
    <xdr:to>
      <xdr:col>19</xdr:col>
      <xdr:colOff>209550</xdr:colOff>
      <xdr:row>29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835E71-A12E-3A79-562D-A50968E82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493060</xdr:colOff>
      <xdr:row>29</xdr:row>
      <xdr:rowOff>135591</xdr:rowOff>
    </xdr:from>
    <xdr:to>
      <xdr:col>19</xdr:col>
      <xdr:colOff>224119</xdr:colOff>
      <xdr:row>44</xdr:row>
      <xdr:rowOff>21291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37FED71-595E-E119-E693-DFAA0DE3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351866</xdr:colOff>
      <xdr:row>14</xdr:row>
      <xdr:rowOff>175932</xdr:rowOff>
    </xdr:from>
    <xdr:to>
      <xdr:col>27</xdr:col>
      <xdr:colOff>82925</xdr:colOff>
      <xdr:row>29</xdr:row>
      <xdr:rowOff>61632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FA9AC8-4EE4-3C3D-89EA-94E8D237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466725</xdr:colOff>
      <xdr:row>47</xdr:row>
      <xdr:rowOff>42862</xdr:rowOff>
    </xdr:from>
    <xdr:to>
      <xdr:col>15</xdr:col>
      <xdr:colOff>466725</xdr:colOff>
      <xdr:row>69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7CDA713-BF1D-B263-A611-A5D697DCE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348028</xdr:colOff>
      <xdr:row>13</xdr:row>
      <xdr:rowOff>137747</xdr:rowOff>
    </xdr:from>
    <xdr:to>
      <xdr:col>10</xdr:col>
      <xdr:colOff>11206</xdr:colOff>
      <xdr:row>24</xdr:row>
      <xdr:rowOff>134471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D6ED07-F029-16DD-AEDE-5B14F0A8C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95249</xdr:colOff>
      <xdr:row>18</xdr:row>
      <xdr:rowOff>113180</xdr:rowOff>
    </xdr:from>
    <xdr:to>
      <xdr:col>22</xdr:col>
      <xdr:colOff>431425</xdr:colOff>
      <xdr:row>32</xdr:row>
      <xdr:rowOff>189380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CD8DDB-E2D7-C0B5-B227-777B24458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95249</xdr:colOff>
      <xdr:row>33</xdr:row>
      <xdr:rowOff>34737</xdr:rowOff>
    </xdr:from>
    <xdr:to>
      <xdr:col>22</xdr:col>
      <xdr:colOff>431425</xdr:colOff>
      <xdr:row>47</xdr:row>
      <xdr:rowOff>110937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DD4D29-6E59-83DE-F724-412432706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599514</xdr:colOff>
      <xdr:row>18</xdr:row>
      <xdr:rowOff>124385</xdr:rowOff>
    </xdr:from>
    <xdr:to>
      <xdr:col>30</xdr:col>
      <xdr:colOff>330573</xdr:colOff>
      <xdr:row>33</xdr:row>
      <xdr:rowOff>10085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AC4251-9003-9FBB-48A7-91305E6A0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68035</xdr:colOff>
      <xdr:row>51</xdr:row>
      <xdr:rowOff>32337</xdr:rowOff>
    </xdr:from>
    <xdr:to>
      <xdr:col>22</xdr:col>
      <xdr:colOff>404212</xdr:colOff>
      <xdr:row>65</xdr:row>
      <xdr:rowOff>108537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8349B27-12FF-3760-83FA-D3877E37C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120893</xdr:colOff>
      <xdr:row>13</xdr:row>
      <xdr:rowOff>27842</xdr:rowOff>
    </xdr:from>
    <xdr:to>
      <xdr:col>12</xdr:col>
      <xdr:colOff>466725</xdr:colOff>
      <xdr:row>26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A1044E3-A05D-9E05-8574-70CBDF83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26</xdr:row>
      <xdr:rowOff>185737</xdr:rowOff>
    </xdr:from>
    <xdr:to>
      <xdr:col>20</xdr:col>
      <xdr:colOff>590550</xdr:colOff>
      <xdr:row>41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6D2C8A-8BAD-11B0-4816-EA34DA194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42</xdr:row>
      <xdr:rowOff>4762</xdr:rowOff>
    </xdr:from>
    <xdr:to>
      <xdr:col>20</xdr:col>
      <xdr:colOff>571500</xdr:colOff>
      <xdr:row>56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8DA13A-E022-C54A-0003-5A59E92A0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27</xdr:row>
      <xdr:rowOff>23812</xdr:rowOff>
    </xdr:from>
    <xdr:to>
      <xdr:col>28</xdr:col>
      <xdr:colOff>447675</xdr:colOff>
      <xdr:row>41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60CCC1-1347-E648-87BB-4A177287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390525</xdr:colOff>
      <xdr:row>59</xdr:row>
      <xdr:rowOff>52387</xdr:rowOff>
    </xdr:from>
    <xdr:to>
      <xdr:col>14</xdr:col>
      <xdr:colOff>85725</xdr:colOff>
      <xdr:row>73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D489E43-2F2A-99E3-EFED-AFBCA7EED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260105</xdr:colOff>
      <xdr:row>13</xdr:row>
      <xdr:rowOff>174381</xdr:rowOff>
    </xdr:from>
    <xdr:to>
      <xdr:col>13</xdr:col>
      <xdr:colOff>455544</xdr:colOff>
      <xdr:row>27</xdr:row>
      <xdr:rowOff>165652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095E34-ED19-DDFC-F241-9A2246A7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30</xdr:row>
      <xdr:rowOff>147637</xdr:rowOff>
    </xdr:from>
    <xdr:to>
      <xdr:col>20</xdr:col>
      <xdr:colOff>28575</xdr:colOff>
      <xdr:row>45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371403-9538-A139-D856-886BF61B0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45</xdr:row>
      <xdr:rowOff>100012</xdr:rowOff>
    </xdr:from>
    <xdr:to>
      <xdr:col>20</xdr:col>
      <xdr:colOff>47625</xdr:colOff>
      <xdr:row>59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FB064B8-F96A-A13D-DBAE-A574A5B8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104775</xdr:colOff>
      <xdr:row>30</xdr:row>
      <xdr:rowOff>138112</xdr:rowOff>
    </xdr:from>
    <xdr:to>
      <xdr:col>27</xdr:col>
      <xdr:colOff>409575</xdr:colOff>
      <xdr:row>45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D97AF2-D907-C377-B433-97864E756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209550</xdr:colOff>
      <xdr:row>58</xdr:row>
      <xdr:rowOff>128587</xdr:rowOff>
    </xdr:from>
    <xdr:to>
      <xdr:col>11</xdr:col>
      <xdr:colOff>257175</xdr:colOff>
      <xdr:row>73</xdr:row>
      <xdr:rowOff>14287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CB0F73A-F085-9143-C7D6-28FC13C3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128586</xdr:rowOff>
    </xdr:from>
    <xdr:to>
      <xdr:col>19</xdr:col>
      <xdr:colOff>231913</xdr:colOff>
      <xdr:row>35</xdr:row>
      <xdr:rowOff>16565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FA6737-BA15-9599-DB13-1B696BC5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38</xdr:row>
      <xdr:rowOff>71437</xdr:rowOff>
    </xdr:from>
    <xdr:to>
      <xdr:col>19</xdr:col>
      <xdr:colOff>76200</xdr:colOff>
      <xdr:row>52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D34D78-C131-6349-AF30-D3386E8DC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Normal="100" workbookViewId="0">
      <selection activeCell="M3" sqref="M3:M12"/>
    </sheetView>
  </sheetViews>
  <sheetFormatPr defaultRowHeight="15" x14ac:dyDescent="0.25"/>
  <sheetData>
    <row r="1" spans="1:21" x14ac:dyDescent="0.25">
      <c r="A1" s="13" t="s">
        <v>0</v>
      </c>
      <c r="B1" s="13"/>
      <c r="C1" s="15" t="s">
        <v>1</v>
      </c>
      <c r="D1" s="13"/>
      <c r="E1" s="17" t="s">
        <v>14</v>
      </c>
      <c r="F1" s="19" t="s">
        <v>6</v>
      </c>
      <c r="G1" s="21" t="s">
        <v>18</v>
      </c>
      <c r="H1" s="15" t="s">
        <v>15</v>
      </c>
      <c r="I1" s="15" t="s">
        <v>16</v>
      </c>
      <c r="J1" s="13"/>
      <c r="K1" s="12" t="s">
        <v>2</v>
      </c>
      <c r="L1" s="13"/>
      <c r="M1" s="15" t="s">
        <v>8</v>
      </c>
      <c r="N1" s="13"/>
      <c r="O1" s="4"/>
      <c r="R1" s="3"/>
      <c r="S1" s="4"/>
      <c r="T1" s="3"/>
      <c r="U1" s="4"/>
    </row>
    <row r="2" spans="1:21" x14ac:dyDescent="0.25">
      <c r="A2" s="13"/>
      <c r="B2" s="13"/>
      <c r="C2" s="13"/>
      <c r="D2" s="13"/>
      <c r="E2" s="18"/>
      <c r="F2" s="20"/>
      <c r="G2" s="22"/>
      <c r="H2" s="15"/>
      <c r="I2" s="13"/>
      <c r="J2" s="13"/>
      <c r="K2" s="14"/>
      <c r="L2" s="13"/>
      <c r="M2" s="13"/>
      <c r="N2" s="13"/>
      <c r="O2" s="4"/>
      <c r="R2" s="4"/>
      <c r="S2" s="4"/>
      <c r="T2" s="4"/>
      <c r="U2" s="4"/>
    </row>
    <row r="3" spans="1:21" ht="15" customHeight="1" x14ac:dyDescent="0.25">
      <c r="A3" s="13">
        <v>1</v>
      </c>
      <c r="B3" s="13"/>
      <c r="C3" s="16">
        <f>2^16</f>
        <v>65536</v>
      </c>
      <c r="D3" s="16"/>
      <c r="E3" s="2">
        <v>0.203962</v>
      </c>
      <c r="F3" s="2">
        <v>0.17810699999999999</v>
      </c>
      <c r="G3" s="6">
        <v>0.19120000000000001</v>
      </c>
      <c r="H3" s="2">
        <v>0.24826500000000001</v>
      </c>
      <c r="I3" s="6">
        <v>1.2172099999999999</v>
      </c>
      <c r="J3" s="8"/>
      <c r="K3" s="9">
        <v>1.2984599999999999</v>
      </c>
      <c r="L3" s="8"/>
      <c r="M3" s="6">
        <v>1.39391</v>
      </c>
      <c r="N3" s="8"/>
      <c r="O3" s="5"/>
      <c r="Q3" s="7"/>
      <c r="R3" s="5"/>
      <c r="S3" s="5"/>
      <c r="T3" s="5"/>
      <c r="U3" s="5"/>
    </row>
    <row r="4" spans="1:21" x14ac:dyDescent="0.25">
      <c r="A4" s="13">
        <v>2</v>
      </c>
      <c r="B4" s="13"/>
      <c r="C4" s="16">
        <f>2^17</f>
        <v>131072</v>
      </c>
      <c r="D4" s="16"/>
      <c r="E4" s="2">
        <v>0.39724199999999998</v>
      </c>
      <c r="F4" s="2">
        <v>0.38877200000000001</v>
      </c>
      <c r="G4" s="6">
        <v>0.38170399999999999</v>
      </c>
      <c r="H4" s="2">
        <v>0.50024999999999997</v>
      </c>
      <c r="I4" s="6">
        <v>1.2593099999999999</v>
      </c>
      <c r="J4" s="8"/>
      <c r="K4" s="9">
        <v>1.31057</v>
      </c>
      <c r="L4" s="8"/>
      <c r="M4" s="6">
        <v>1.28674</v>
      </c>
      <c r="N4" s="8"/>
      <c r="O4" s="5"/>
      <c r="R4" s="5"/>
      <c r="S4" s="5"/>
      <c r="T4" s="5"/>
      <c r="U4" s="5"/>
    </row>
    <row r="5" spans="1:21" x14ac:dyDescent="0.25">
      <c r="A5" s="13">
        <v>3</v>
      </c>
      <c r="B5" s="13"/>
      <c r="C5" s="10">
        <f>2^18</f>
        <v>262144</v>
      </c>
      <c r="D5" s="11"/>
      <c r="E5" s="2">
        <v>0.81787799999999999</v>
      </c>
      <c r="F5" s="2">
        <v>0.78982200000000002</v>
      </c>
      <c r="G5" s="6">
        <v>0.741676</v>
      </c>
      <c r="H5" s="2">
        <v>0.97616800000000004</v>
      </c>
      <c r="I5" s="6">
        <v>1.19354</v>
      </c>
      <c r="J5" s="8"/>
      <c r="K5" s="9">
        <v>1.31616</v>
      </c>
      <c r="L5" s="8"/>
      <c r="M5" s="6">
        <v>1.23593</v>
      </c>
      <c r="N5" s="8"/>
      <c r="O5" s="5"/>
      <c r="R5" s="5"/>
      <c r="S5" s="5"/>
      <c r="T5" s="5"/>
      <c r="U5" s="5"/>
    </row>
    <row r="6" spans="1:21" x14ac:dyDescent="0.25">
      <c r="A6" s="13">
        <v>4</v>
      </c>
      <c r="B6" s="13"/>
      <c r="C6" s="10">
        <f>2^19</f>
        <v>524288</v>
      </c>
      <c r="D6" s="11"/>
      <c r="E6" s="2">
        <v>1.6710100000000001</v>
      </c>
      <c r="F6" s="2">
        <v>1.6617500000000001</v>
      </c>
      <c r="G6" s="6">
        <v>1.5255300000000001</v>
      </c>
      <c r="H6" s="2">
        <v>2.0343900000000001</v>
      </c>
      <c r="I6" s="6">
        <v>1.21746</v>
      </c>
      <c r="J6" s="8"/>
      <c r="K6" s="9">
        <v>1.3335600000000001</v>
      </c>
      <c r="L6" s="8"/>
      <c r="M6" s="6">
        <v>1.22424</v>
      </c>
      <c r="N6" s="8"/>
      <c r="O6" s="5"/>
      <c r="R6" s="5"/>
      <c r="S6" s="5"/>
      <c r="T6" s="5"/>
      <c r="U6" s="5"/>
    </row>
    <row r="7" spans="1:21" x14ac:dyDescent="0.25">
      <c r="A7" s="13">
        <v>5</v>
      </c>
      <c r="B7" s="13"/>
      <c r="C7" s="10">
        <f>2^20</f>
        <v>1048576</v>
      </c>
      <c r="D7" s="11"/>
      <c r="E7" s="2">
        <v>3.4822199999999999</v>
      </c>
      <c r="F7" s="2">
        <v>3.1505700000000001</v>
      </c>
      <c r="G7" s="6">
        <v>3.0367099999999998</v>
      </c>
      <c r="H7" s="2">
        <v>4.3682800000000004</v>
      </c>
      <c r="I7" s="6">
        <v>1.2544500000000001</v>
      </c>
      <c r="J7" s="8"/>
      <c r="K7" s="9">
        <v>1.43849</v>
      </c>
      <c r="L7" s="8"/>
      <c r="M7" s="6">
        <v>1.3865000000000001</v>
      </c>
      <c r="N7" s="8"/>
      <c r="O7" s="5"/>
      <c r="R7" s="5"/>
      <c r="S7" s="5"/>
      <c r="T7" s="5"/>
      <c r="U7" s="5"/>
    </row>
    <row r="8" spans="1:21" x14ac:dyDescent="0.25">
      <c r="A8" s="13">
        <v>6</v>
      </c>
      <c r="B8" s="13"/>
      <c r="C8" s="10">
        <f>2^21</f>
        <v>2097152</v>
      </c>
      <c r="D8" s="11"/>
      <c r="E8" s="2">
        <v>6.7426599999999999</v>
      </c>
      <c r="F8" s="2">
        <v>6.5107900000000001</v>
      </c>
      <c r="G8" s="6">
        <v>6.5661699999999996</v>
      </c>
      <c r="H8" s="2">
        <v>8.7961500000000008</v>
      </c>
      <c r="I8" s="6">
        <v>1.3045500000000001</v>
      </c>
      <c r="J8" s="8"/>
      <c r="K8" s="9">
        <v>1.33962</v>
      </c>
      <c r="L8" s="8"/>
      <c r="M8" s="6">
        <v>1.35101</v>
      </c>
      <c r="N8" s="8"/>
      <c r="O8" s="5"/>
      <c r="R8" s="5"/>
      <c r="S8" s="5"/>
      <c r="T8" s="5"/>
      <c r="U8" s="5"/>
    </row>
    <row r="9" spans="1:21" x14ac:dyDescent="0.25">
      <c r="A9" s="13">
        <v>7</v>
      </c>
      <c r="B9" s="13"/>
      <c r="C9" s="10">
        <f>2^22</f>
        <v>4194304</v>
      </c>
      <c r="D9" s="11"/>
      <c r="E9" s="2">
        <v>14.0753</v>
      </c>
      <c r="F9" s="2">
        <v>14.3178</v>
      </c>
      <c r="G9" s="6">
        <v>13.964399999999999</v>
      </c>
      <c r="H9" s="2">
        <v>18.4499</v>
      </c>
      <c r="I9" s="6">
        <v>1.3108</v>
      </c>
      <c r="J9" s="8"/>
      <c r="K9" s="9">
        <v>1.32121</v>
      </c>
      <c r="L9" s="8"/>
      <c r="M9" s="6">
        <v>1.2886</v>
      </c>
      <c r="N9" s="8"/>
      <c r="O9" s="5"/>
      <c r="R9" s="5"/>
      <c r="S9" s="5"/>
      <c r="T9" s="5"/>
      <c r="U9" s="5"/>
    </row>
    <row r="10" spans="1:21" x14ac:dyDescent="0.25">
      <c r="A10" s="13">
        <v>8</v>
      </c>
      <c r="B10" s="13"/>
      <c r="C10" s="10">
        <f>2^23</f>
        <v>8388608</v>
      </c>
      <c r="D10" s="11"/>
      <c r="E10" s="2">
        <v>30.581900000000001</v>
      </c>
      <c r="F10" s="2">
        <v>28.967700000000001</v>
      </c>
      <c r="G10" s="6">
        <v>28.882000000000001</v>
      </c>
      <c r="H10" s="2">
        <v>38.594499999999996</v>
      </c>
      <c r="I10" s="6">
        <v>1.262</v>
      </c>
      <c r="J10" s="8"/>
      <c r="K10" s="9">
        <v>1.3362799999999999</v>
      </c>
      <c r="L10" s="8"/>
      <c r="M10" s="6">
        <v>1.33233</v>
      </c>
      <c r="N10" s="8"/>
      <c r="O10" s="5"/>
      <c r="R10" s="5"/>
      <c r="S10" s="5"/>
      <c r="T10" s="5"/>
      <c r="U10" s="5"/>
    </row>
    <row r="11" spans="1:21" x14ac:dyDescent="0.25">
      <c r="A11" s="13">
        <v>9</v>
      </c>
      <c r="B11" s="13"/>
      <c r="C11" s="10">
        <f>2^24</f>
        <v>16777216</v>
      </c>
      <c r="D11" s="11"/>
      <c r="E11" s="2">
        <v>87.746700000000004</v>
      </c>
      <c r="F11" s="2">
        <v>87.471299999999999</v>
      </c>
      <c r="G11" s="6">
        <v>86.482500000000002</v>
      </c>
      <c r="H11" s="2">
        <v>109.889</v>
      </c>
      <c r="I11" s="6">
        <v>1.2523500000000001</v>
      </c>
      <c r="J11" s="8"/>
      <c r="K11" s="9">
        <v>1.2706500000000001</v>
      </c>
      <c r="L11" s="8"/>
      <c r="M11" s="6">
        <v>1.2562899999999999</v>
      </c>
      <c r="N11" s="8"/>
      <c r="O11" s="5"/>
      <c r="R11" s="5"/>
      <c r="S11" s="5"/>
      <c r="T11" s="5"/>
      <c r="U11" s="5"/>
    </row>
    <row r="12" spans="1:21" x14ac:dyDescent="0.25">
      <c r="A12" s="13">
        <v>10</v>
      </c>
      <c r="B12" s="13"/>
      <c r="C12" s="10">
        <f>2^25</f>
        <v>33554432</v>
      </c>
      <c r="D12" s="11"/>
      <c r="E12" s="2">
        <v>195.47200000000001</v>
      </c>
      <c r="F12" s="2">
        <v>192.87299999999999</v>
      </c>
      <c r="G12" s="6">
        <v>197.40899999999999</v>
      </c>
      <c r="H12" s="2">
        <v>238.31299999999999</v>
      </c>
      <c r="I12" s="6">
        <v>1.2191700000000001</v>
      </c>
      <c r="J12" s="8"/>
      <c r="K12" s="9">
        <v>1.2072099999999999</v>
      </c>
      <c r="L12" s="8"/>
      <c r="M12" s="6">
        <v>1.2356</v>
      </c>
      <c r="N12" s="8"/>
      <c r="O12" s="5"/>
      <c r="R12" s="5"/>
      <c r="S12" s="5"/>
      <c r="T12" s="5"/>
      <c r="U12" s="5"/>
    </row>
    <row r="13" spans="1:21" x14ac:dyDescent="0.25">
      <c r="R13" s="5"/>
      <c r="S13" s="5"/>
    </row>
    <row r="14" spans="1:21" ht="14.45" customHeight="1" x14ac:dyDescent="0.25">
      <c r="A14" s="3"/>
      <c r="B14" s="4"/>
      <c r="C14" s="3"/>
      <c r="D14" s="4"/>
      <c r="E14" s="4"/>
      <c r="F14" s="4"/>
      <c r="G14" s="3"/>
      <c r="H14" s="4"/>
      <c r="R14" s="5"/>
      <c r="S14" s="5"/>
    </row>
    <row r="15" spans="1:21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  <c r="F15" s="4"/>
      <c r="G15" s="4"/>
      <c r="H15" s="4"/>
      <c r="R15" s="5"/>
      <c r="S15" s="5"/>
    </row>
    <row r="16" spans="1:21" x14ac:dyDescent="0.25">
      <c r="A16" s="2" t="s">
        <v>22</v>
      </c>
      <c r="B16" s="2">
        <v>0.203962</v>
      </c>
      <c r="C16" s="2">
        <v>0.17810699999999999</v>
      </c>
      <c r="D16" s="6">
        <v>0.19120000000000001</v>
      </c>
      <c r="E16" s="2">
        <v>0.24826500000000001</v>
      </c>
      <c r="F16" s="5"/>
      <c r="G16" s="5"/>
      <c r="H16" s="5"/>
      <c r="R16" s="5"/>
    </row>
    <row r="17" spans="1:11" x14ac:dyDescent="0.25">
      <c r="A17" s="2" t="s">
        <v>23</v>
      </c>
      <c r="B17" s="2">
        <v>0.39724199999999998</v>
      </c>
      <c r="C17" s="2">
        <v>0.38877200000000001</v>
      </c>
      <c r="D17" s="6">
        <v>0.38170399999999999</v>
      </c>
      <c r="E17" s="2">
        <v>0.50024999999999997</v>
      </c>
      <c r="F17" s="5"/>
      <c r="G17" s="5"/>
      <c r="H17" s="5"/>
    </row>
    <row r="18" spans="1:11" x14ac:dyDescent="0.25">
      <c r="A18" s="2" t="s">
        <v>24</v>
      </c>
      <c r="B18" s="2">
        <v>0.81787799999999999</v>
      </c>
      <c r="C18" s="2">
        <v>0.78982200000000002</v>
      </c>
      <c r="D18" s="6">
        <v>0.741676</v>
      </c>
      <c r="E18" s="2">
        <v>0.97616800000000004</v>
      </c>
      <c r="F18" s="5"/>
      <c r="G18" s="5"/>
      <c r="H18" s="5"/>
    </row>
    <row r="19" spans="1:11" x14ac:dyDescent="0.25">
      <c r="A19" s="2" t="s">
        <v>25</v>
      </c>
      <c r="B19" s="2">
        <v>1.6710100000000001</v>
      </c>
      <c r="C19" s="2">
        <v>1.6617500000000001</v>
      </c>
      <c r="D19" s="6">
        <v>1.5255300000000001</v>
      </c>
      <c r="E19" s="2">
        <v>2.0343900000000001</v>
      </c>
      <c r="F19" s="5"/>
      <c r="G19" s="5"/>
      <c r="H19" s="5"/>
    </row>
    <row r="20" spans="1:11" x14ac:dyDescent="0.25">
      <c r="A20" s="2" t="s">
        <v>26</v>
      </c>
      <c r="B20" s="2">
        <v>3.4822199999999999</v>
      </c>
      <c r="C20" s="2">
        <v>3.1505700000000001</v>
      </c>
      <c r="D20" s="6">
        <v>3.0367099999999998</v>
      </c>
      <c r="E20" s="2">
        <v>4.3682800000000004</v>
      </c>
      <c r="F20" s="5"/>
      <c r="G20" s="5"/>
      <c r="H20" s="5"/>
    </row>
    <row r="21" spans="1:11" x14ac:dyDescent="0.25">
      <c r="A21" s="2" t="s">
        <v>27</v>
      </c>
      <c r="B21" s="2">
        <v>6.7426599999999999</v>
      </c>
      <c r="C21" s="2">
        <v>6.5107900000000001</v>
      </c>
      <c r="D21" s="6">
        <v>6.5661699999999996</v>
      </c>
      <c r="E21" s="2">
        <v>8.7961500000000008</v>
      </c>
      <c r="F21" s="5"/>
      <c r="G21" s="5"/>
      <c r="H21" s="5"/>
    </row>
    <row r="22" spans="1:11" x14ac:dyDescent="0.25">
      <c r="A22" s="2" t="s">
        <v>28</v>
      </c>
      <c r="B22" s="2">
        <v>14.0753</v>
      </c>
      <c r="C22" s="2">
        <v>14.3178</v>
      </c>
      <c r="D22" s="6">
        <v>13.964399999999999</v>
      </c>
      <c r="E22" s="2">
        <v>18.4499</v>
      </c>
      <c r="F22" s="5"/>
      <c r="G22" s="5"/>
      <c r="H22" s="5"/>
    </row>
    <row r="23" spans="1:11" x14ac:dyDescent="0.25">
      <c r="A23" s="2" t="s">
        <v>29</v>
      </c>
      <c r="B23" s="2">
        <v>30.581900000000001</v>
      </c>
      <c r="C23" s="2">
        <v>28.967700000000001</v>
      </c>
      <c r="D23" s="6">
        <v>28.882000000000001</v>
      </c>
      <c r="E23" s="2">
        <v>38.594499999999996</v>
      </c>
      <c r="F23" s="5"/>
      <c r="G23" s="5"/>
      <c r="H23" s="5"/>
    </row>
    <row r="24" spans="1:11" x14ac:dyDescent="0.25">
      <c r="A24" s="2" t="s">
        <v>30</v>
      </c>
      <c r="B24" s="2">
        <v>87.746700000000004</v>
      </c>
      <c r="C24" s="2">
        <v>87.471299999999999</v>
      </c>
      <c r="D24" s="6">
        <v>86.482500000000002</v>
      </c>
      <c r="E24" s="2">
        <v>109.889</v>
      </c>
      <c r="F24" s="5"/>
      <c r="G24" s="5"/>
      <c r="H24" s="5"/>
    </row>
    <row r="25" spans="1:11" x14ac:dyDescent="0.25">
      <c r="A25" s="2" t="s">
        <v>31</v>
      </c>
      <c r="B25" s="2">
        <v>195.47200000000001</v>
      </c>
      <c r="C25" s="2">
        <v>192.87299999999999</v>
      </c>
      <c r="D25" s="6">
        <v>197.40899999999999</v>
      </c>
      <c r="E25" s="2">
        <v>238.31299999999999</v>
      </c>
      <c r="F25" s="5"/>
      <c r="G25" s="5"/>
      <c r="H25" s="5"/>
    </row>
    <row r="28" spans="1:11" x14ac:dyDescent="0.25">
      <c r="A28" s="1" t="s">
        <v>3</v>
      </c>
      <c r="B28" s="1" t="s">
        <v>17</v>
      </c>
      <c r="C28" s="1" t="s">
        <v>5</v>
      </c>
      <c r="E28" s="1" t="s">
        <v>3</v>
      </c>
      <c r="F28" s="1" t="s">
        <v>7</v>
      </c>
      <c r="G28" s="1" t="s">
        <v>5</v>
      </c>
      <c r="I28" s="1" t="s">
        <v>3</v>
      </c>
      <c r="J28" s="1" t="s">
        <v>4</v>
      </c>
      <c r="K28" s="1" t="s">
        <v>5</v>
      </c>
    </row>
    <row r="29" spans="1:11" x14ac:dyDescent="0.25">
      <c r="A29" s="2" t="s">
        <v>22</v>
      </c>
      <c r="B29" s="2">
        <v>0.203962</v>
      </c>
      <c r="C29" s="2">
        <v>0.24826500000000001</v>
      </c>
      <c r="E29" s="2" t="s">
        <v>22</v>
      </c>
      <c r="F29" s="2">
        <v>0.17810699999999999</v>
      </c>
      <c r="G29" s="2">
        <v>0.24826500000000001</v>
      </c>
      <c r="I29" s="2" t="s">
        <v>22</v>
      </c>
      <c r="J29" s="6">
        <v>0.19120000000000001</v>
      </c>
      <c r="K29" s="2">
        <v>0.24826500000000001</v>
      </c>
    </row>
    <row r="30" spans="1:11" x14ac:dyDescent="0.25">
      <c r="A30" s="2" t="s">
        <v>23</v>
      </c>
      <c r="B30" s="2">
        <v>0.39724199999999998</v>
      </c>
      <c r="C30" s="2">
        <v>0.50024999999999997</v>
      </c>
      <c r="E30" s="2" t="s">
        <v>23</v>
      </c>
      <c r="F30" s="2">
        <v>0.38877200000000001</v>
      </c>
      <c r="G30" s="2">
        <v>0.50024999999999997</v>
      </c>
      <c r="I30" s="2" t="s">
        <v>23</v>
      </c>
      <c r="J30" s="6">
        <v>0.38170399999999999</v>
      </c>
      <c r="K30" s="2">
        <v>0.50024999999999997</v>
      </c>
    </row>
    <row r="31" spans="1:11" x14ac:dyDescent="0.25">
      <c r="A31" s="2" t="s">
        <v>24</v>
      </c>
      <c r="B31" s="2">
        <v>0.81787799999999999</v>
      </c>
      <c r="C31" s="2">
        <v>0.97616800000000004</v>
      </c>
      <c r="E31" s="2" t="s">
        <v>24</v>
      </c>
      <c r="F31" s="2">
        <v>0.78982200000000002</v>
      </c>
      <c r="G31" s="2">
        <v>0.97616800000000004</v>
      </c>
      <c r="I31" s="2" t="s">
        <v>24</v>
      </c>
      <c r="J31" s="6">
        <v>0.741676</v>
      </c>
      <c r="K31" s="2">
        <v>0.97616800000000004</v>
      </c>
    </row>
    <row r="32" spans="1:11" x14ac:dyDescent="0.25">
      <c r="A32" s="2" t="s">
        <v>25</v>
      </c>
      <c r="B32" s="2">
        <v>1.6710100000000001</v>
      </c>
      <c r="C32" s="2">
        <v>2.0343900000000001</v>
      </c>
      <c r="E32" s="2" t="s">
        <v>25</v>
      </c>
      <c r="F32" s="2">
        <v>1.6617500000000001</v>
      </c>
      <c r="G32" s="2">
        <v>2.0343900000000001</v>
      </c>
      <c r="I32" s="2" t="s">
        <v>25</v>
      </c>
      <c r="J32" s="6">
        <v>1.5255300000000001</v>
      </c>
      <c r="K32" s="2">
        <v>2.0343900000000001</v>
      </c>
    </row>
    <row r="33" spans="1:11" x14ac:dyDescent="0.25">
      <c r="A33" s="2" t="s">
        <v>26</v>
      </c>
      <c r="B33" s="2">
        <v>3.4822199999999999</v>
      </c>
      <c r="C33" s="2">
        <v>4.3682800000000004</v>
      </c>
      <c r="E33" s="2" t="s">
        <v>26</v>
      </c>
      <c r="F33" s="2">
        <v>3.1505700000000001</v>
      </c>
      <c r="G33" s="2">
        <v>4.3682800000000004</v>
      </c>
      <c r="I33" s="2" t="s">
        <v>26</v>
      </c>
      <c r="J33" s="6">
        <v>3.0367099999999998</v>
      </c>
      <c r="K33" s="2">
        <v>4.3682800000000004</v>
      </c>
    </row>
    <row r="34" spans="1:11" x14ac:dyDescent="0.25">
      <c r="A34" s="2" t="s">
        <v>27</v>
      </c>
      <c r="B34" s="2">
        <v>6.7426599999999999</v>
      </c>
      <c r="C34" s="2">
        <v>8.7961500000000008</v>
      </c>
      <c r="E34" s="2" t="s">
        <v>27</v>
      </c>
      <c r="F34" s="2">
        <v>6.5107900000000001</v>
      </c>
      <c r="G34" s="2">
        <v>8.7961500000000008</v>
      </c>
      <c r="I34" s="2" t="s">
        <v>27</v>
      </c>
      <c r="J34" s="6">
        <v>6.5661699999999996</v>
      </c>
      <c r="K34" s="2">
        <v>8.7961500000000008</v>
      </c>
    </row>
    <row r="35" spans="1:11" x14ac:dyDescent="0.25">
      <c r="A35" s="2" t="s">
        <v>28</v>
      </c>
      <c r="B35" s="2">
        <v>14.0753</v>
      </c>
      <c r="C35" s="2">
        <v>18.4499</v>
      </c>
      <c r="E35" s="2" t="s">
        <v>28</v>
      </c>
      <c r="F35" s="2">
        <v>14.3178</v>
      </c>
      <c r="G35" s="2">
        <v>18.4499</v>
      </c>
      <c r="I35" s="2" t="s">
        <v>28</v>
      </c>
      <c r="J35" s="6">
        <v>13.964399999999999</v>
      </c>
      <c r="K35" s="2">
        <v>18.4499</v>
      </c>
    </row>
    <row r="36" spans="1:11" x14ac:dyDescent="0.25">
      <c r="A36" s="2" t="s">
        <v>29</v>
      </c>
      <c r="B36" s="2">
        <v>30.581900000000001</v>
      </c>
      <c r="C36" s="2">
        <v>38.594499999999996</v>
      </c>
      <c r="E36" s="2" t="s">
        <v>29</v>
      </c>
      <c r="F36" s="2">
        <v>28.967700000000001</v>
      </c>
      <c r="G36" s="2">
        <v>38.594499999999996</v>
      </c>
      <c r="I36" s="2" t="s">
        <v>29</v>
      </c>
      <c r="J36" s="6">
        <v>28.882000000000001</v>
      </c>
      <c r="K36" s="2">
        <v>38.594499999999996</v>
      </c>
    </row>
    <row r="37" spans="1:11" x14ac:dyDescent="0.25">
      <c r="A37" s="2" t="s">
        <v>30</v>
      </c>
      <c r="B37" s="2">
        <v>87.746700000000004</v>
      </c>
      <c r="C37" s="2">
        <v>109.889</v>
      </c>
      <c r="E37" s="2" t="s">
        <v>30</v>
      </c>
      <c r="F37" s="2">
        <v>87.471299999999999</v>
      </c>
      <c r="G37" s="2">
        <v>109.889</v>
      </c>
      <c r="I37" s="2" t="s">
        <v>30</v>
      </c>
      <c r="J37" s="6">
        <v>86.482500000000002</v>
      </c>
      <c r="K37" s="2">
        <v>109.889</v>
      </c>
    </row>
    <row r="38" spans="1:11" x14ac:dyDescent="0.25">
      <c r="A38" s="2" t="s">
        <v>31</v>
      </c>
      <c r="B38" s="2">
        <v>195.47200000000001</v>
      </c>
      <c r="C38" s="2">
        <v>238.31299999999999</v>
      </c>
      <c r="E38" s="2" t="s">
        <v>31</v>
      </c>
      <c r="F38" s="2">
        <v>192.87299999999999</v>
      </c>
      <c r="G38" s="2">
        <v>238.31299999999999</v>
      </c>
      <c r="I38" s="2" t="s">
        <v>31</v>
      </c>
      <c r="J38" s="6">
        <v>197.40899999999999</v>
      </c>
      <c r="K38" s="2">
        <v>238.31299999999999</v>
      </c>
    </row>
    <row r="52" spans="1:4" x14ac:dyDescent="0.25">
      <c r="A52" s="1" t="s">
        <v>3</v>
      </c>
      <c r="B52" s="1" t="s">
        <v>17</v>
      </c>
      <c r="C52" s="1" t="s">
        <v>4</v>
      </c>
      <c r="D52" s="1" t="s">
        <v>7</v>
      </c>
    </row>
    <row r="53" spans="1:4" x14ac:dyDescent="0.25">
      <c r="A53" s="2" t="s">
        <v>22</v>
      </c>
      <c r="B53" s="6">
        <v>1.2172099999999999</v>
      </c>
      <c r="C53" s="9">
        <v>1.2984599999999999</v>
      </c>
      <c r="D53" s="6">
        <v>1.39391</v>
      </c>
    </row>
    <row r="54" spans="1:4" x14ac:dyDescent="0.25">
      <c r="A54" s="2" t="s">
        <v>23</v>
      </c>
      <c r="B54" s="6">
        <v>1.2593099999999999</v>
      </c>
      <c r="C54" s="9">
        <v>1.31057</v>
      </c>
      <c r="D54" s="6">
        <v>1.28674</v>
      </c>
    </row>
    <row r="55" spans="1:4" x14ac:dyDescent="0.25">
      <c r="A55" s="2" t="s">
        <v>24</v>
      </c>
      <c r="B55" s="6">
        <v>1.19354</v>
      </c>
      <c r="C55" s="9">
        <v>1.31616</v>
      </c>
      <c r="D55" s="6">
        <v>1.23593</v>
      </c>
    </row>
    <row r="56" spans="1:4" x14ac:dyDescent="0.25">
      <c r="A56" s="2" t="s">
        <v>25</v>
      </c>
      <c r="B56" s="6">
        <v>1.21746</v>
      </c>
      <c r="C56" s="9">
        <v>1.3335600000000001</v>
      </c>
      <c r="D56" s="6">
        <v>1.22424</v>
      </c>
    </row>
    <row r="57" spans="1:4" x14ac:dyDescent="0.25">
      <c r="A57" s="2" t="s">
        <v>26</v>
      </c>
      <c r="B57" s="6">
        <v>1.2544500000000001</v>
      </c>
      <c r="C57" s="9">
        <v>1.43849</v>
      </c>
      <c r="D57" s="6">
        <v>1.3865000000000001</v>
      </c>
    </row>
    <row r="58" spans="1:4" x14ac:dyDescent="0.25">
      <c r="A58" s="2" t="s">
        <v>27</v>
      </c>
      <c r="B58" s="6">
        <v>1.3045500000000001</v>
      </c>
      <c r="C58" s="9">
        <v>1.33962</v>
      </c>
      <c r="D58" s="6">
        <v>1.35101</v>
      </c>
    </row>
    <row r="59" spans="1:4" x14ac:dyDescent="0.25">
      <c r="A59" s="2" t="s">
        <v>28</v>
      </c>
      <c r="B59" s="6">
        <v>1.3108</v>
      </c>
      <c r="C59" s="9">
        <v>1.32121</v>
      </c>
      <c r="D59" s="6">
        <v>1.2886</v>
      </c>
    </row>
    <row r="60" spans="1:4" x14ac:dyDescent="0.25">
      <c r="A60" s="2" t="s">
        <v>29</v>
      </c>
      <c r="B60" s="6">
        <v>1.262</v>
      </c>
      <c r="C60" s="9">
        <v>1.3362799999999999</v>
      </c>
      <c r="D60" s="6">
        <v>1.33233</v>
      </c>
    </row>
    <row r="61" spans="1:4" x14ac:dyDescent="0.25">
      <c r="A61" s="2" t="s">
        <v>30</v>
      </c>
      <c r="B61" s="6">
        <v>1.2523500000000001</v>
      </c>
      <c r="C61" s="9">
        <v>1.2706500000000001</v>
      </c>
      <c r="D61" s="6">
        <v>1.2562899999999999</v>
      </c>
    </row>
    <row r="62" spans="1:4" x14ac:dyDescent="0.25">
      <c r="A62" s="2" t="s">
        <v>31</v>
      </c>
      <c r="B62" s="6">
        <v>1.2191700000000001</v>
      </c>
      <c r="C62" s="9">
        <v>1.2072099999999999</v>
      </c>
      <c r="D62" s="6">
        <v>1.2356</v>
      </c>
    </row>
  </sheetData>
  <mergeCells count="29">
    <mergeCell ref="F1:F2"/>
    <mergeCell ref="G1:G2"/>
    <mergeCell ref="H1:H2"/>
    <mergeCell ref="A8:B8"/>
    <mergeCell ref="A9:B9"/>
    <mergeCell ref="A10:B10"/>
    <mergeCell ref="A11:B11"/>
    <mergeCell ref="A12:B12"/>
    <mergeCell ref="C1:D2"/>
    <mergeCell ref="C8:D8"/>
    <mergeCell ref="C9:D9"/>
    <mergeCell ref="C10:D10"/>
    <mergeCell ref="C11:D11"/>
    <mergeCell ref="C12:D12"/>
    <mergeCell ref="M1:N2"/>
    <mergeCell ref="A7:B7"/>
    <mergeCell ref="A3:B3"/>
    <mergeCell ref="A4:B4"/>
    <mergeCell ref="A5:B5"/>
    <mergeCell ref="A6:B6"/>
    <mergeCell ref="A1:B2"/>
    <mergeCell ref="C3:D3"/>
    <mergeCell ref="C4:D4"/>
    <mergeCell ref="C5:D5"/>
    <mergeCell ref="C6:D6"/>
    <mergeCell ref="C7:D7"/>
    <mergeCell ref="E1:E2"/>
    <mergeCell ref="K1:L2"/>
    <mergeCell ref="I1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1DBF-3920-428F-AB40-6111CFE5D528}">
  <dimension ref="A1:N65"/>
  <sheetViews>
    <sheetView zoomScaleNormal="100" workbookViewId="0">
      <selection activeCell="M3" sqref="M3:M12"/>
    </sheetView>
  </sheetViews>
  <sheetFormatPr defaultRowHeight="15" x14ac:dyDescent="0.25"/>
  <cols>
    <col min="7" max="7" width="13" bestFit="1" customWidth="1"/>
  </cols>
  <sheetData>
    <row r="1" spans="1:14" x14ac:dyDescent="0.25">
      <c r="A1" s="13" t="s">
        <v>0</v>
      </c>
      <c r="B1" s="13"/>
      <c r="C1" s="15" t="s">
        <v>1</v>
      </c>
      <c r="D1" s="13"/>
      <c r="E1" s="17" t="s">
        <v>14</v>
      </c>
      <c r="F1" s="19" t="s">
        <v>6</v>
      </c>
      <c r="G1" s="21" t="s">
        <v>18</v>
      </c>
      <c r="H1" s="15" t="s">
        <v>15</v>
      </c>
      <c r="I1" s="15" t="s">
        <v>16</v>
      </c>
      <c r="J1" s="13"/>
      <c r="K1" s="12" t="s">
        <v>2</v>
      </c>
      <c r="L1" s="13"/>
      <c r="M1" s="15" t="s">
        <v>8</v>
      </c>
      <c r="N1" s="13"/>
    </row>
    <row r="2" spans="1:14" x14ac:dyDescent="0.25">
      <c r="A2" s="13"/>
      <c r="B2" s="13"/>
      <c r="C2" s="13"/>
      <c r="D2" s="13"/>
      <c r="E2" s="18"/>
      <c r="F2" s="20"/>
      <c r="G2" s="22"/>
      <c r="H2" s="15"/>
      <c r="I2" s="13"/>
      <c r="J2" s="13"/>
      <c r="K2" s="14"/>
      <c r="L2" s="13"/>
      <c r="M2" s="13"/>
      <c r="N2" s="13"/>
    </row>
    <row r="3" spans="1:14" x14ac:dyDescent="0.25">
      <c r="A3" s="13">
        <v>1</v>
      </c>
      <c r="B3" s="13"/>
      <c r="C3" s="16">
        <f>2^16</f>
        <v>65536</v>
      </c>
      <c r="D3" s="16"/>
      <c r="E3" s="2">
        <v>0.197405</v>
      </c>
      <c r="F3" s="2">
        <v>0.166486</v>
      </c>
      <c r="G3" s="6">
        <v>0.228575</v>
      </c>
      <c r="H3" s="2">
        <v>0.26203900000000002</v>
      </c>
      <c r="I3" s="6">
        <v>1.32742</v>
      </c>
      <c r="J3" s="8"/>
      <c r="K3" s="9">
        <v>1.1464099999999999</v>
      </c>
      <c r="L3" s="8"/>
      <c r="M3" s="6">
        <v>1.5739399999999999</v>
      </c>
      <c r="N3" s="8"/>
    </row>
    <row r="4" spans="1:14" x14ac:dyDescent="0.25">
      <c r="A4" s="13">
        <v>2</v>
      </c>
      <c r="B4" s="13"/>
      <c r="C4" s="16">
        <f>2^17</f>
        <v>131072</v>
      </c>
      <c r="D4" s="16"/>
      <c r="E4" s="2">
        <v>0.37165199999999998</v>
      </c>
      <c r="F4" s="2">
        <v>0.36700100000000002</v>
      </c>
      <c r="G4" s="6">
        <v>0.37588700000000003</v>
      </c>
      <c r="H4" s="2">
        <v>0.48961900000000003</v>
      </c>
      <c r="I4" s="6">
        <v>1.31741</v>
      </c>
      <c r="J4" s="8"/>
      <c r="K4" s="9">
        <v>1.30257</v>
      </c>
      <c r="L4" s="8"/>
      <c r="M4" s="6">
        <v>1.3341099999999999</v>
      </c>
      <c r="N4" s="8"/>
    </row>
    <row r="5" spans="1:14" x14ac:dyDescent="0.25">
      <c r="A5" s="13">
        <v>3</v>
      </c>
      <c r="B5" s="13"/>
      <c r="C5" s="10">
        <f>2^18</f>
        <v>262144</v>
      </c>
      <c r="D5" s="11"/>
      <c r="E5" s="2">
        <v>0.76242500000000002</v>
      </c>
      <c r="F5" s="2">
        <v>0.72821899999999995</v>
      </c>
      <c r="G5" s="6">
        <v>0.73197299999999998</v>
      </c>
      <c r="H5" s="2">
        <v>0.99923200000000001</v>
      </c>
      <c r="I5" s="6">
        <v>1.3106</v>
      </c>
      <c r="J5" s="8"/>
      <c r="K5" s="9">
        <v>1.3651199999999999</v>
      </c>
      <c r="L5" s="8"/>
      <c r="M5" s="6">
        <v>1.37216</v>
      </c>
      <c r="N5" s="8"/>
    </row>
    <row r="6" spans="1:14" x14ac:dyDescent="0.25">
      <c r="A6" s="13">
        <v>4</v>
      </c>
      <c r="B6" s="13"/>
      <c r="C6" s="10">
        <f>2^19</f>
        <v>524288</v>
      </c>
      <c r="D6" s="11"/>
      <c r="E6" s="2">
        <v>1.86988</v>
      </c>
      <c r="F6" s="2">
        <v>1.4688600000000001</v>
      </c>
      <c r="G6" s="6">
        <v>1.4668000000000001</v>
      </c>
      <c r="H6" s="2">
        <v>2.0839599999999998</v>
      </c>
      <c r="I6" s="6">
        <v>1.11449</v>
      </c>
      <c r="J6" s="8"/>
      <c r="K6" s="9">
        <v>1.42075</v>
      </c>
      <c r="L6" s="8"/>
      <c r="M6" s="6">
        <v>1.41876</v>
      </c>
      <c r="N6" s="8"/>
    </row>
    <row r="7" spans="1:14" x14ac:dyDescent="0.25">
      <c r="A7" s="13">
        <v>5</v>
      </c>
      <c r="B7" s="13"/>
      <c r="C7" s="10">
        <f>2^20</f>
        <v>1048576</v>
      </c>
      <c r="D7" s="11"/>
      <c r="E7" s="2">
        <v>3.2449300000000001</v>
      </c>
      <c r="F7" s="2">
        <v>3.0659299999999998</v>
      </c>
      <c r="G7" s="6">
        <v>3.0430899999999999</v>
      </c>
      <c r="H7" s="2">
        <v>5.6830499999999997</v>
      </c>
      <c r="I7" s="6">
        <v>1.75136</v>
      </c>
      <c r="J7" s="8"/>
      <c r="K7" s="9">
        <v>1.8675299999999999</v>
      </c>
      <c r="L7" s="8"/>
      <c r="M7" s="6">
        <v>1.85361</v>
      </c>
      <c r="N7" s="8"/>
    </row>
    <row r="8" spans="1:14" x14ac:dyDescent="0.25">
      <c r="A8" s="13">
        <v>6</v>
      </c>
      <c r="B8" s="13"/>
      <c r="C8" s="10">
        <f>2^21</f>
        <v>2097152</v>
      </c>
      <c r="D8" s="11"/>
      <c r="E8" s="2">
        <v>6.7799699999999996</v>
      </c>
      <c r="F8" s="2">
        <v>6.2731899999999996</v>
      </c>
      <c r="G8" s="6">
        <v>6.5192199999999998</v>
      </c>
      <c r="H8" s="2">
        <v>8.6430100000000003</v>
      </c>
      <c r="I8" s="6">
        <v>1.2747900000000001</v>
      </c>
      <c r="J8" s="8"/>
      <c r="K8" s="9">
        <v>1.3257699999999999</v>
      </c>
      <c r="L8" s="8"/>
      <c r="M8" s="6">
        <v>1.3777699999999999</v>
      </c>
      <c r="N8" s="8"/>
    </row>
    <row r="9" spans="1:14" x14ac:dyDescent="0.25">
      <c r="A9" s="13">
        <v>7</v>
      </c>
      <c r="B9" s="13"/>
      <c r="C9" s="10">
        <f>2^22</f>
        <v>4194304</v>
      </c>
      <c r="D9" s="11"/>
      <c r="E9" s="2">
        <v>14.049099999999999</v>
      </c>
      <c r="F9" s="2">
        <v>14.469900000000001</v>
      </c>
      <c r="G9" s="6">
        <v>13.94</v>
      </c>
      <c r="H9" s="2">
        <v>18.834700000000002</v>
      </c>
      <c r="I9" s="6">
        <v>1.34063</v>
      </c>
      <c r="J9" s="8"/>
      <c r="K9" s="9">
        <v>1.3511299999999999</v>
      </c>
      <c r="L9" s="8"/>
      <c r="M9" s="6">
        <v>1.3016399999999999</v>
      </c>
      <c r="N9" s="8"/>
    </row>
    <row r="10" spans="1:14" x14ac:dyDescent="0.25">
      <c r="A10" s="13">
        <v>8</v>
      </c>
      <c r="B10" s="13"/>
      <c r="C10" s="10">
        <f>2^23</f>
        <v>8388608</v>
      </c>
      <c r="D10" s="11"/>
      <c r="E10" s="2">
        <v>40.117199999999997</v>
      </c>
      <c r="F10" s="2">
        <v>39.556899999999999</v>
      </c>
      <c r="G10" s="6">
        <v>38.677999999999997</v>
      </c>
      <c r="H10" s="2">
        <v>51.6449</v>
      </c>
      <c r="I10" s="6">
        <v>1.28735</v>
      </c>
      <c r="J10" s="8"/>
      <c r="K10" s="9">
        <v>1.33525</v>
      </c>
      <c r="L10" s="8"/>
      <c r="M10" s="6">
        <v>1.30559</v>
      </c>
      <c r="N10" s="8"/>
    </row>
    <row r="11" spans="1:14" x14ac:dyDescent="0.25">
      <c r="A11" s="13">
        <v>9</v>
      </c>
      <c r="B11" s="13"/>
      <c r="C11" s="10">
        <f>2^24</f>
        <v>16777216</v>
      </c>
      <c r="D11" s="11"/>
      <c r="E11" s="2">
        <v>67.936700000000002</v>
      </c>
      <c r="F11" s="2">
        <v>61.850700000000003</v>
      </c>
      <c r="G11" s="6">
        <v>59.966000000000001</v>
      </c>
      <c r="H11" s="2">
        <v>78.563599999999994</v>
      </c>
      <c r="I11" s="6">
        <v>1.15642</v>
      </c>
      <c r="J11" s="8"/>
      <c r="K11" s="9">
        <v>1.3101400000000001</v>
      </c>
      <c r="L11" s="8"/>
      <c r="M11" s="6">
        <v>1.2702100000000001</v>
      </c>
      <c r="N11" s="8"/>
    </row>
    <row r="12" spans="1:14" x14ac:dyDescent="0.25">
      <c r="A12" s="13">
        <v>10</v>
      </c>
      <c r="B12" s="13"/>
      <c r="C12" s="10">
        <f>2^25</f>
        <v>33554432</v>
      </c>
      <c r="D12" s="11"/>
      <c r="E12" s="2">
        <v>153.78899999999999</v>
      </c>
      <c r="F12" s="2">
        <v>145.99700000000001</v>
      </c>
      <c r="G12" s="6">
        <v>139.75299999999999</v>
      </c>
      <c r="H12" s="2">
        <v>175.40600000000001</v>
      </c>
      <c r="I12" s="6">
        <v>1.14056</v>
      </c>
      <c r="J12" s="8"/>
      <c r="K12" s="9">
        <v>1.2551099999999999</v>
      </c>
      <c r="L12" s="8"/>
      <c r="M12" s="6">
        <v>1.2014400000000001</v>
      </c>
      <c r="N12" s="8"/>
    </row>
    <row r="15" spans="1:14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14" x14ac:dyDescent="0.25">
      <c r="A16" s="2">
        <f>2^16</f>
        <v>65536</v>
      </c>
      <c r="B16" s="2">
        <v>0.197405</v>
      </c>
      <c r="C16" s="2">
        <v>0.166486</v>
      </c>
      <c r="D16" s="6">
        <v>0.228575</v>
      </c>
      <c r="E16" s="2">
        <v>0.26203900000000002</v>
      </c>
    </row>
    <row r="17" spans="1:5" x14ac:dyDescent="0.25">
      <c r="A17" s="2">
        <f>2^17</f>
        <v>131072</v>
      </c>
      <c r="B17" s="2">
        <v>0.37165199999999998</v>
      </c>
      <c r="C17" s="2">
        <v>0.36700100000000002</v>
      </c>
      <c r="D17" s="6">
        <v>0.37588700000000003</v>
      </c>
      <c r="E17" s="2">
        <v>0.48961900000000003</v>
      </c>
    </row>
    <row r="18" spans="1:5" x14ac:dyDescent="0.25">
      <c r="A18" s="2">
        <f>2^18</f>
        <v>262144</v>
      </c>
      <c r="B18" s="2">
        <v>0.76242500000000002</v>
      </c>
      <c r="C18" s="2">
        <v>0.72821899999999995</v>
      </c>
      <c r="D18" s="6">
        <v>0.73197299999999998</v>
      </c>
      <c r="E18" s="2">
        <v>0.99923200000000001</v>
      </c>
    </row>
    <row r="19" spans="1:5" x14ac:dyDescent="0.25">
      <c r="A19" s="2">
        <f>2^19</f>
        <v>524288</v>
      </c>
      <c r="B19" s="2">
        <v>1.86988</v>
      </c>
      <c r="C19" s="2">
        <v>1.4688600000000001</v>
      </c>
      <c r="D19" s="6">
        <v>1.4668000000000001</v>
      </c>
      <c r="E19" s="2">
        <v>2.0839599999999998</v>
      </c>
    </row>
    <row r="20" spans="1:5" x14ac:dyDescent="0.25">
      <c r="A20" s="2">
        <f>2^20</f>
        <v>1048576</v>
      </c>
      <c r="B20" s="2">
        <v>3.2449300000000001</v>
      </c>
      <c r="C20" s="2">
        <v>3.0659299999999998</v>
      </c>
      <c r="D20" s="6">
        <v>3.0430899999999999</v>
      </c>
      <c r="E20" s="2">
        <v>5.6830499999999997</v>
      </c>
    </row>
    <row r="21" spans="1:5" x14ac:dyDescent="0.25">
      <c r="A21" s="2">
        <f>2^21</f>
        <v>2097152</v>
      </c>
      <c r="B21" s="2">
        <v>6.7799699999999996</v>
      </c>
      <c r="C21" s="2">
        <v>6.2731899999999996</v>
      </c>
      <c r="D21" s="6">
        <v>6.5192199999999998</v>
      </c>
      <c r="E21" s="2">
        <v>8.6430100000000003</v>
      </c>
    </row>
    <row r="22" spans="1:5" x14ac:dyDescent="0.25">
      <c r="A22" s="2">
        <f>2^22</f>
        <v>4194304</v>
      </c>
      <c r="B22" s="2">
        <v>14.049099999999999</v>
      </c>
      <c r="C22" s="2">
        <v>14.469900000000001</v>
      </c>
      <c r="D22" s="6">
        <v>13.94</v>
      </c>
      <c r="E22" s="2">
        <v>18.834700000000002</v>
      </c>
    </row>
    <row r="23" spans="1:5" x14ac:dyDescent="0.25">
      <c r="A23" s="2">
        <f>2^23</f>
        <v>8388608</v>
      </c>
      <c r="B23" s="2">
        <v>40.117199999999997</v>
      </c>
      <c r="C23" s="2">
        <v>39.556899999999999</v>
      </c>
      <c r="D23" s="6">
        <v>38.677999999999997</v>
      </c>
      <c r="E23" s="2">
        <v>51.6449</v>
      </c>
    </row>
    <row r="24" spans="1:5" x14ac:dyDescent="0.25">
      <c r="A24" s="2">
        <f>2^24</f>
        <v>16777216</v>
      </c>
      <c r="B24" s="2">
        <v>67.936700000000002</v>
      </c>
      <c r="C24" s="2">
        <v>61.850700000000003</v>
      </c>
      <c r="D24" s="6">
        <v>59.966000000000001</v>
      </c>
      <c r="E24" s="2">
        <v>78.563599999999994</v>
      </c>
    </row>
    <row r="25" spans="1:5" x14ac:dyDescent="0.25">
      <c r="A25" s="2">
        <f>2^25</f>
        <v>33554432</v>
      </c>
      <c r="B25" s="2">
        <v>153.78899999999999</v>
      </c>
      <c r="C25" s="2">
        <v>145.99700000000001</v>
      </c>
      <c r="D25" s="6">
        <v>139.75299999999999</v>
      </c>
      <c r="E25" s="2">
        <v>175.40600000000001</v>
      </c>
    </row>
    <row r="33" spans="3:13" x14ac:dyDescent="0.25">
      <c r="C33" s="1" t="s">
        <v>3</v>
      </c>
      <c r="D33" s="1" t="s">
        <v>17</v>
      </c>
      <c r="E33" s="1" t="s">
        <v>5</v>
      </c>
      <c r="G33" s="1" t="s">
        <v>3</v>
      </c>
      <c r="H33" s="1" t="s">
        <v>7</v>
      </c>
      <c r="I33" s="1" t="s">
        <v>5</v>
      </c>
      <c r="K33" s="1" t="s">
        <v>3</v>
      </c>
      <c r="L33" s="1" t="s">
        <v>4</v>
      </c>
      <c r="M33" s="1" t="s">
        <v>5</v>
      </c>
    </row>
    <row r="34" spans="3:13" x14ac:dyDescent="0.25">
      <c r="C34" s="2" t="s">
        <v>22</v>
      </c>
      <c r="D34" s="2">
        <v>0.197405</v>
      </c>
      <c r="E34" s="2">
        <v>0.26203900000000002</v>
      </c>
      <c r="G34" s="2" t="s">
        <v>22</v>
      </c>
      <c r="H34" s="2">
        <v>0.166486</v>
      </c>
      <c r="I34" s="2">
        <v>0.26203900000000002</v>
      </c>
      <c r="K34" s="2" t="s">
        <v>22</v>
      </c>
      <c r="L34" s="6">
        <v>0.228575</v>
      </c>
      <c r="M34" s="2">
        <v>0.26203900000000002</v>
      </c>
    </row>
    <row r="35" spans="3:13" x14ac:dyDescent="0.25">
      <c r="C35" s="2" t="s">
        <v>23</v>
      </c>
      <c r="D35" s="2">
        <v>0.37165199999999998</v>
      </c>
      <c r="E35" s="2">
        <v>0.48961900000000003</v>
      </c>
      <c r="G35" s="2" t="s">
        <v>23</v>
      </c>
      <c r="H35" s="2">
        <v>0.36700100000000002</v>
      </c>
      <c r="I35" s="2">
        <v>0.48961900000000003</v>
      </c>
      <c r="K35" s="2" t="s">
        <v>23</v>
      </c>
      <c r="L35" s="6">
        <v>0.37588700000000003</v>
      </c>
      <c r="M35" s="2">
        <v>0.48961900000000003</v>
      </c>
    </row>
    <row r="36" spans="3:13" x14ac:dyDescent="0.25">
      <c r="C36" s="2" t="s">
        <v>24</v>
      </c>
      <c r="D36" s="2">
        <v>0.76242500000000002</v>
      </c>
      <c r="E36" s="2">
        <v>0.99923200000000001</v>
      </c>
      <c r="G36" s="2" t="s">
        <v>24</v>
      </c>
      <c r="H36" s="2">
        <v>0.72821899999999995</v>
      </c>
      <c r="I36" s="2">
        <v>0.99923200000000001</v>
      </c>
      <c r="K36" s="2" t="s">
        <v>24</v>
      </c>
      <c r="L36" s="6">
        <v>0.73197299999999998</v>
      </c>
      <c r="M36" s="2">
        <v>0.99923200000000001</v>
      </c>
    </row>
    <row r="37" spans="3:13" x14ac:dyDescent="0.25">
      <c r="C37" s="2" t="s">
        <v>25</v>
      </c>
      <c r="D37" s="2">
        <v>1.86988</v>
      </c>
      <c r="E37" s="2">
        <v>2.0839599999999998</v>
      </c>
      <c r="G37" s="2" t="s">
        <v>25</v>
      </c>
      <c r="H37" s="2">
        <v>1.4688600000000001</v>
      </c>
      <c r="I37" s="2">
        <v>2.0839599999999998</v>
      </c>
      <c r="K37" s="2" t="s">
        <v>25</v>
      </c>
      <c r="L37" s="6">
        <v>1.4668000000000001</v>
      </c>
      <c r="M37" s="2">
        <v>2.0839599999999998</v>
      </c>
    </row>
    <row r="38" spans="3:13" x14ac:dyDescent="0.25">
      <c r="C38" s="2" t="s">
        <v>26</v>
      </c>
      <c r="D38" s="2">
        <v>3.2449300000000001</v>
      </c>
      <c r="E38" s="2">
        <v>5.6830499999999997</v>
      </c>
      <c r="G38" s="2" t="s">
        <v>26</v>
      </c>
      <c r="H38" s="2">
        <v>3.0659299999999998</v>
      </c>
      <c r="I38" s="2">
        <v>5.6830499999999997</v>
      </c>
      <c r="K38" s="2" t="s">
        <v>26</v>
      </c>
      <c r="L38" s="6">
        <v>3.0430899999999999</v>
      </c>
      <c r="M38" s="2">
        <v>5.6830499999999997</v>
      </c>
    </row>
    <row r="39" spans="3:13" x14ac:dyDescent="0.25">
      <c r="C39" s="2" t="s">
        <v>27</v>
      </c>
      <c r="D39" s="2">
        <v>6.7799699999999996</v>
      </c>
      <c r="E39" s="2">
        <v>8.6430100000000003</v>
      </c>
      <c r="G39" s="2" t="s">
        <v>27</v>
      </c>
      <c r="H39" s="2">
        <v>6.2731899999999996</v>
      </c>
      <c r="I39" s="2">
        <v>8.6430100000000003</v>
      </c>
      <c r="K39" s="2" t="s">
        <v>27</v>
      </c>
      <c r="L39" s="6">
        <v>6.5192199999999998</v>
      </c>
      <c r="M39" s="2">
        <v>8.6430100000000003</v>
      </c>
    </row>
    <row r="40" spans="3:13" x14ac:dyDescent="0.25">
      <c r="C40" s="2" t="s">
        <v>28</v>
      </c>
      <c r="D40" s="2">
        <v>14.049099999999999</v>
      </c>
      <c r="E40" s="2">
        <v>18.834700000000002</v>
      </c>
      <c r="G40" s="2" t="s">
        <v>28</v>
      </c>
      <c r="H40" s="2">
        <v>14.469900000000001</v>
      </c>
      <c r="I40" s="2">
        <v>18.834700000000002</v>
      </c>
      <c r="K40" s="2" t="s">
        <v>28</v>
      </c>
      <c r="L40" s="6">
        <v>13.94</v>
      </c>
      <c r="M40" s="2">
        <v>18.834700000000002</v>
      </c>
    </row>
    <row r="41" spans="3:13" x14ac:dyDescent="0.25">
      <c r="C41" s="2" t="s">
        <v>29</v>
      </c>
      <c r="D41" s="2">
        <v>40.117199999999997</v>
      </c>
      <c r="E41" s="2">
        <v>51.6449</v>
      </c>
      <c r="G41" s="2" t="s">
        <v>29</v>
      </c>
      <c r="H41" s="2">
        <v>39.556899999999999</v>
      </c>
      <c r="I41" s="2">
        <v>51.6449</v>
      </c>
      <c r="K41" s="2" t="s">
        <v>29</v>
      </c>
      <c r="L41" s="6">
        <v>38.677999999999997</v>
      </c>
      <c r="M41" s="2">
        <v>51.6449</v>
      </c>
    </row>
    <row r="42" spans="3:13" x14ac:dyDescent="0.25">
      <c r="C42" s="2" t="s">
        <v>30</v>
      </c>
      <c r="D42" s="2">
        <v>67.936700000000002</v>
      </c>
      <c r="E42" s="2">
        <v>78.563599999999994</v>
      </c>
      <c r="G42" s="2" t="s">
        <v>30</v>
      </c>
      <c r="H42" s="2">
        <v>61.850700000000003</v>
      </c>
      <c r="I42" s="2">
        <v>78.563599999999994</v>
      </c>
      <c r="K42" s="2" t="s">
        <v>30</v>
      </c>
      <c r="L42" s="6">
        <v>59.966000000000001</v>
      </c>
      <c r="M42" s="2">
        <v>78.563599999999994</v>
      </c>
    </row>
    <row r="43" spans="3:13" x14ac:dyDescent="0.25">
      <c r="C43" s="2" t="s">
        <v>31</v>
      </c>
      <c r="D43" s="2">
        <v>153.78899999999999</v>
      </c>
      <c r="E43" s="2">
        <v>175.40600000000001</v>
      </c>
      <c r="G43" s="2" t="s">
        <v>31</v>
      </c>
      <c r="H43" s="2">
        <v>145.99700000000001</v>
      </c>
      <c r="I43" s="2">
        <v>175.40600000000001</v>
      </c>
      <c r="K43" s="2" t="s">
        <v>31</v>
      </c>
      <c r="L43" s="6">
        <v>139.75299999999999</v>
      </c>
      <c r="M43" s="2">
        <v>175.40600000000001</v>
      </c>
    </row>
    <row r="55" spans="3:6" x14ac:dyDescent="0.25">
      <c r="C55" s="1" t="s">
        <v>3</v>
      </c>
      <c r="D55" s="1" t="s">
        <v>17</v>
      </c>
      <c r="E55" s="1" t="s">
        <v>4</v>
      </c>
      <c r="F55" s="1" t="s">
        <v>7</v>
      </c>
    </row>
    <row r="56" spans="3:6" x14ac:dyDescent="0.25">
      <c r="C56" s="2" t="s">
        <v>22</v>
      </c>
      <c r="D56" s="6">
        <v>1.32742</v>
      </c>
      <c r="E56" s="9">
        <v>1.1464099999999999</v>
      </c>
      <c r="F56" s="6">
        <v>1.5739399999999999</v>
      </c>
    </row>
    <row r="57" spans="3:6" x14ac:dyDescent="0.25">
      <c r="C57" s="2" t="s">
        <v>23</v>
      </c>
      <c r="D57" s="6">
        <v>1.31741</v>
      </c>
      <c r="E57" s="9">
        <v>1.30257</v>
      </c>
      <c r="F57" s="6">
        <v>1.3341099999999999</v>
      </c>
    </row>
    <row r="58" spans="3:6" x14ac:dyDescent="0.25">
      <c r="C58" s="2" t="s">
        <v>24</v>
      </c>
      <c r="D58" s="6">
        <v>1.3106</v>
      </c>
      <c r="E58" s="9">
        <v>1.3651199999999999</v>
      </c>
      <c r="F58" s="6">
        <v>1.37216</v>
      </c>
    </row>
    <row r="59" spans="3:6" x14ac:dyDescent="0.25">
      <c r="C59" s="2" t="s">
        <v>25</v>
      </c>
      <c r="D59" s="6">
        <v>1.11449</v>
      </c>
      <c r="E59" s="9">
        <v>1.42075</v>
      </c>
      <c r="F59" s="6">
        <v>1.41876</v>
      </c>
    </row>
    <row r="60" spans="3:6" x14ac:dyDescent="0.25">
      <c r="C60" s="2" t="s">
        <v>26</v>
      </c>
      <c r="D60" s="6">
        <v>1.75136</v>
      </c>
      <c r="E60" s="9">
        <v>1.8675299999999999</v>
      </c>
      <c r="F60" s="6">
        <v>1.85361</v>
      </c>
    </row>
    <row r="61" spans="3:6" x14ac:dyDescent="0.25">
      <c r="C61" s="2" t="s">
        <v>27</v>
      </c>
      <c r="D61" s="6">
        <v>1.2747900000000001</v>
      </c>
      <c r="E61" s="9">
        <v>1.3257699999999999</v>
      </c>
      <c r="F61" s="6">
        <v>1.3777699999999999</v>
      </c>
    </row>
    <row r="62" spans="3:6" x14ac:dyDescent="0.25">
      <c r="C62" s="2" t="s">
        <v>28</v>
      </c>
      <c r="D62" s="6">
        <v>1.34063</v>
      </c>
      <c r="E62" s="9">
        <v>1.3511299999999999</v>
      </c>
      <c r="F62" s="6">
        <v>1.3016399999999999</v>
      </c>
    </row>
    <row r="63" spans="3:6" x14ac:dyDescent="0.25">
      <c r="C63" s="2" t="s">
        <v>29</v>
      </c>
      <c r="D63" s="6">
        <v>1.28735</v>
      </c>
      <c r="E63" s="9">
        <v>1.33525</v>
      </c>
      <c r="F63" s="6">
        <v>1.30559</v>
      </c>
    </row>
    <row r="64" spans="3:6" x14ac:dyDescent="0.25">
      <c r="C64" s="2" t="s">
        <v>30</v>
      </c>
      <c r="D64" s="6">
        <v>1.15642</v>
      </c>
      <c r="E64" s="9">
        <v>1.3101400000000001</v>
      </c>
      <c r="F64" s="6">
        <v>1.2702100000000001</v>
      </c>
    </row>
    <row r="65" spans="3:6" x14ac:dyDescent="0.25">
      <c r="C65" s="2" t="s">
        <v>31</v>
      </c>
      <c r="D65" s="6">
        <v>1.14056</v>
      </c>
      <c r="E65" s="9">
        <v>1.2551099999999999</v>
      </c>
      <c r="F65" s="6">
        <v>1.2014400000000001</v>
      </c>
    </row>
  </sheetData>
  <mergeCells count="29">
    <mergeCell ref="A12:B12"/>
    <mergeCell ref="C12:D12"/>
    <mergeCell ref="A10:B10"/>
    <mergeCell ref="C10:D10"/>
    <mergeCell ref="A11:B11"/>
    <mergeCell ref="C11:D11"/>
    <mergeCell ref="A8:B8"/>
    <mergeCell ref="C8:D8"/>
    <mergeCell ref="A9:B9"/>
    <mergeCell ref="C9:D9"/>
    <mergeCell ref="A6:B6"/>
    <mergeCell ref="C6:D6"/>
    <mergeCell ref="A7:B7"/>
    <mergeCell ref="C7:D7"/>
    <mergeCell ref="A4:B4"/>
    <mergeCell ref="C4:D4"/>
    <mergeCell ref="A5:B5"/>
    <mergeCell ref="C5:D5"/>
    <mergeCell ref="I1:J2"/>
    <mergeCell ref="K1:L2"/>
    <mergeCell ref="M1:N2"/>
    <mergeCell ref="A3:B3"/>
    <mergeCell ref="C3:D3"/>
    <mergeCell ref="A1:B2"/>
    <mergeCell ref="C1:D2"/>
    <mergeCell ref="E1:E2"/>
    <mergeCell ref="F1:F2"/>
    <mergeCell ref="G1:G2"/>
    <mergeCell ref="H1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FDB2-5288-4B17-A4E1-7133E13140E2}">
  <dimension ref="A1:N70"/>
  <sheetViews>
    <sheetView zoomScaleNormal="100" workbookViewId="0">
      <selection activeCell="M3" sqref="M3:M12"/>
    </sheetView>
  </sheetViews>
  <sheetFormatPr defaultRowHeight="15" x14ac:dyDescent="0.25"/>
  <sheetData>
    <row r="1" spans="1:14" x14ac:dyDescent="0.25">
      <c r="A1" s="13" t="s">
        <v>0</v>
      </c>
      <c r="B1" s="13"/>
      <c r="C1" s="15" t="s">
        <v>1</v>
      </c>
      <c r="D1" s="13"/>
      <c r="E1" s="17" t="s">
        <v>14</v>
      </c>
      <c r="F1" s="19" t="s">
        <v>6</v>
      </c>
      <c r="G1" s="21" t="s">
        <v>18</v>
      </c>
      <c r="H1" s="15" t="s">
        <v>9</v>
      </c>
      <c r="I1" s="15" t="s">
        <v>19</v>
      </c>
      <c r="J1" s="13"/>
      <c r="K1" s="12" t="s">
        <v>20</v>
      </c>
      <c r="L1" s="13"/>
      <c r="M1" s="15" t="s">
        <v>21</v>
      </c>
      <c r="N1" s="13"/>
    </row>
    <row r="2" spans="1:14" x14ac:dyDescent="0.25">
      <c r="A2" s="13"/>
      <c r="B2" s="13"/>
      <c r="C2" s="13"/>
      <c r="D2" s="13"/>
      <c r="E2" s="18"/>
      <c r="F2" s="20"/>
      <c r="G2" s="22"/>
      <c r="H2" s="15"/>
      <c r="I2" s="13"/>
      <c r="J2" s="13"/>
      <c r="K2" s="14"/>
      <c r="L2" s="13"/>
      <c r="M2" s="13"/>
      <c r="N2" s="13"/>
    </row>
    <row r="3" spans="1:14" x14ac:dyDescent="0.25">
      <c r="A3" s="13">
        <v>1</v>
      </c>
      <c r="B3" s="13"/>
      <c r="C3" s="16">
        <f>2^16</f>
        <v>65536</v>
      </c>
      <c r="D3" s="16"/>
      <c r="E3" s="2">
        <v>0.22224099999999999</v>
      </c>
      <c r="F3" s="2">
        <v>0.174152</v>
      </c>
      <c r="G3" s="6">
        <v>0.24824499999999999</v>
      </c>
      <c r="H3" s="2">
        <v>0.27648899999999998</v>
      </c>
      <c r="I3" s="6">
        <v>1.2440899999999999</v>
      </c>
      <c r="J3" s="8"/>
      <c r="K3" s="9">
        <v>1.1137699999999999</v>
      </c>
      <c r="L3" s="8"/>
      <c r="M3" s="6">
        <v>1.5876300000000001</v>
      </c>
      <c r="N3" s="8"/>
    </row>
    <row r="4" spans="1:14" x14ac:dyDescent="0.25">
      <c r="A4" s="13">
        <v>2</v>
      </c>
      <c r="B4" s="13"/>
      <c r="C4" s="16">
        <f>2^17</f>
        <v>131072</v>
      </c>
      <c r="D4" s="16"/>
      <c r="E4" s="2">
        <v>0.38862799999999997</v>
      </c>
      <c r="F4" s="2">
        <v>0.38606800000000002</v>
      </c>
      <c r="G4" s="6">
        <v>0.40198499999999998</v>
      </c>
      <c r="H4" s="2">
        <v>0.50300500000000004</v>
      </c>
      <c r="I4" s="6">
        <v>1.2943100000000001</v>
      </c>
      <c r="J4" s="8"/>
      <c r="K4" s="9">
        <v>1.2513000000000001</v>
      </c>
      <c r="L4" s="8"/>
      <c r="M4" s="6">
        <v>1.3028900000000001</v>
      </c>
      <c r="N4" s="8"/>
    </row>
    <row r="5" spans="1:14" x14ac:dyDescent="0.25">
      <c r="A5" s="13">
        <v>3</v>
      </c>
      <c r="B5" s="13"/>
      <c r="C5" s="10">
        <f>2^18</f>
        <v>262144</v>
      </c>
      <c r="D5" s="11"/>
      <c r="E5" s="2">
        <v>0.80991400000000002</v>
      </c>
      <c r="F5" s="2">
        <v>0.73936500000000005</v>
      </c>
      <c r="G5" s="6">
        <v>0.72420099999999998</v>
      </c>
      <c r="H5" s="2">
        <v>1.0810500000000001</v>
      </c>
      <c r="I5" s="6">
        <v>1.33477</v>
      </c>
      <c r="J5" s="8"/>
      <c r="K5" s="9">
        <v>1.49274</v>
      </c>
      <c r="L5" s="8"/>
      <c r="M5" s="6">
        <v>1.4621299999999999</v>
      </c>
      <c r="N5" s="8"/>
    </row>
    <row r="6" spans="1:14" x14ac:dyDescent="0.25">
      <c r="A6" s="13">
        <v>4</v>
      </c>
      <c r="B6" s="13"/>
      <c r="C6" s="10">
        <f>2^19</f>
        <v>524288</v>
      </c>
      <c r="D6" s="11"/>
      <c r="E6" s="2">
        <v>1.6478600000000001</v>
      </c>
      <c r="F6" s="2">
        <v>1.6529499999999999</v>
      </c>
      <c r="G6" s="6">
        <v>1.5342199999999999</v>
      </c>
      <c r="H6" s="2">
        <v>2.09056</v>
      </c>
      <c r="I6" s="6">
        <v>1.2686500000000001</v>
      </c>
      <c r="J6" s="8"/>
      <c r="K6" s="9">
        <v>1.3626199999999999</v>
      </c>
      <c r="L6" s="8"/>
      <c r="M6" s="6">
        <v>1.26474</v>
      </c>
      <c r="N6" s="8"/>
    </row>
    <row r="7" spans="1:14" x14ac:dyDescent="0.25">
      <c r="A7" s="13">
        <v>5</v>
      </c>
      <c r="B7" s="13"/>
      <c r="C7" s="10">
        <f>2^20</f>
        <v>1048576</v>
      </c>
      <c r="D7" s="11"/>
      <c r="E7" s="2">
        <v>3.9149799999999999</v>
      </c>
      <c r="F7" s="2">
        <v>3.0615899999999998</v>
      </c>
      <c r="G7" s="6">
        <v>3.0425200000000001</v>
      </c>
      <c r="H7" s="2">
        <v>4.1561599999999999</v>
      </c>
      <c r="I7" s="6">
        <v>1.0616000000000001</v>
      </c>
      <c r="J7" s="8"/>
      <c r="K7" s="9">
        <v>1.3660300000000001</v>
      </c>
      <c r="L7" s="8"/>
      <c r="M7" s="6">
        <v>1.3575200000000001</v>
      </c>
      <c r="N7" s="8"/>
    </row>
    <row r="8" spans="1:14" x14ac:dyDescent="0.25">
      <c r="A8" s="13">
        <v>6</v>
      </c>
      <c r="B8" s="13"/>
      <c r="C8" s="10">
        <f>2^21</f>
        <v>2097152</v>
      </c>
      <c r="D8" s="11"/>
      <c r="E8" s="2">
        <v>6.9365300000000003</v>
      </c>
      <c r="F8" s="2">
        <v>6.9301700000000004</v>
      </c>
      <c r="G8" s="6">
        <v>6.3365600000000004</v>
      </c>
      <c r="H8" s="2">
        <v>8.8491700000000009</v>
      </c>
      <c r="I8" s="6">
        <v>1.27573</v>
      </c>
      <c r="J8" s="8"/>
      <c r="K8" s="9">
        <v>1.39653</v>
      </c>
      <c r="L8" s="8"/>
      <c r="M8" s="6">
        <v>1.2768999999999999</v>
      </c>
      <c r="N8" s="8"/>
    </row>
    <row r="9" spans="1:14" x14ac:dyDescent="0.25">
      <c r="A9" s="13">
        <v>7</v>
      </c>
      <c r="B9" s="13"/>
      <c r="C9" s="10">
        <f>2^22</f>
        <v>4194304</v>
      </c>
      <c r="D9" s="11"/>
      <c r="E9" s="2">
        <v>14.8932</v>
      </c>
      <c r="F9" s="2">
        <v>13.7646</v>
      </c>
      <c r="G9" s="6">
        <v>13.533899999999999</v>
      </c>
      <c r="H9" s="2">
        <v>18.375299999999999</v>
      </c>
      <c r="I9" s="6">
        <v>1.2338100000000001</v>
      </c>
      <c r="J9" s="8"/>
      <c r="K9" s="9">
        <v>1.35772</v>
      </c>
      <c r="L9" s="8"/>
      <c r="M9" s="6">
        <v>1.33497</v>
      </c>
      <c r="N9" s="8"/>
    </row>
    <row r="10" spans="1:14" x14ac:dyDescent="0.25">
      <c r="A10" s="13">
        <v>8</v>
      </c>
      <c r="B10" s="13"/>
      <c r="C10" s="10">
        <f>2^23</f>
        <v>8388608</v>
      </c>
      <c r="D10" s="11"/>
      <c r="E10" s="2">
        <v>41.850700000000003</v>
      </c>
      <c r="F10" s="2">
        <v>40.648600000000002</v>
      </c>
      <c r="G10" s="6">
        <v>40.020699999999998</v>
      </c>
      <c r="H10" s="2">
        <v>51.0182</v>
      </c>
      <c r="I10" s="6">
        <v>1.21905</v>
      </c>
      <c r="J10" s="8"/>
      <c r="K10" s="9">
        <v>1.2747999999999999</v>
      </c>
      <c r="L10" s="8"/>
      <c r="M10" s="6">
        <v>1.2551000000000001</v>
      </c>
      <c r="N10" s="8"/>
    </row>
    <row r="11" spans="1:14" x14ac:dyDescent="0.25">
      <c r="A11" s="13">
        <v>9</v>
      </c>
      <c r="B11" s="13"/>
      <c r="C11" s="10">
        <f>2^24</f>
        <v>16777216</v>
      </c>
      <c r="D11" s="11"/>
      <c r="E11" s="2">
        <v>63.0672</v>
      </c>
      <c r="F11" s="2">
        <v>62.861699999999999</v>
      </c>
      <c r="G11" s="6">
        <v>60.801299999999998</v>
      </c>
      <c r="H11" s="2">
        <v>80.475499999999997</v>
      </c>
      <c r="I11" s="6">
        <v>1.2760199999999999</v>
      </c>
      <c r="J11" s="8"/>
      <c r="K11" s="9">
        <v>1.32358</v>
      </c>
      <c r="L11" s="8"/>
      <c r="M11" s="6">
        <v>1.2802</v>
      </c>
      <c r="N11" s="8"/>
    </row>
    <row r="12" spans="1:14" x14ac:dyDescent="0.25">
      <c r="A12" s="13">
        <v>10</v>
      </c>
      <c r="B12" s="13"/>
      <c r="C12" s="10">
        <f>2^25</f>
        <v>33554432</v>
      </c>
      <c r="D12" s="11"/>
      <c r="E12" s="2">
        <v>151.16900000000001</v>
      </c>
      <c r="F12" s="2">
        <v>148.917</v>
      </c>
      <c r="G12" s="6">
        <v>147.15299999999999</v>
      </c>
      <c r="H12" s="2">
        <v>175.40600000000001</v>
      </c>
      <c r="I12" s="6">
        <v>1.1603300000000001</v>
      </c>
      <c r="J12" s="8"/>
      <c r="K12" s="9">
        <v>1.1919900000000001</v>
      </c>
      <c r="L12" s="8"/>
      <c r="M12" s="6">
        <v>1.17787</v>
      </c>
      <c r="N12" s="8"/>
    </row>
    <row r="15" spans="1:14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14" x14ac:dyDescent="0.25">
      <c r="A16" s="2">
        <f>2^16</f>
        <v>65536</v>
      </c>
      <c r="B16" s="2">
        <v>0.22224099999999999</v>
      </c>
      <c r="C16" s="2">
        <v>0.174152</v>
      </c>
      <c r="D16" s="6">
        <v>0.24824499999999999</v>
      </c>
      <c r="E16" s="2">
        <v>0.27648899999999998</v>
      </c>
    </row>
    <row r="17" spans="1:11" x14ac:dyDescent="0.25">
      <c r="A17" s="2">
        <f>2^17</f>
        <v>131072</v>
      </c>
      <c r="B17" s="2">
        <v>0.38862799999999997</v>
      </c>
      <c r="C17" s="2">
        <v>0.38606800000000002</v>
      </c>
      <c r="D17" s="6">
        <v>0.40198499999999998</v>
      </c>
      <c r="E17" s="2">
        <v>0.50300500000000004</v>
      </c>
    </row>
    <row r="18" spans="1:11" x14ac:dyDescent="0.25">
      <c r="A18" s="2">
        <f>2^18</f>
        <v>262144</v>
      </c>
      <c r="B18" s="2">
        <v>0.80991400000000002</v>
      </c>
      <c r="C18" s="2">
        <v>0.73936500000000005</v>
      </c>
      <c r="D18" s="6">
        <v>0.72420099999999998</v>
      </c>
      <c r="E18" s="2">
        <v>1.0810500000000001</v>
      </c>
    </row>
    <row r="19" spans="1:11" x14ac:dyDescent="0.25">
      <c r="A19" s="2">
        <f>2^19</f>
        <v>524288</v>
      </c>
      <c r="B19" s="2">
        <v>1.6478600000000001</v>
      </c>
      <c r="C19" s="2">
        <v>1.6529499999999999</v>
      </c>
      <c r="D19" s="6">
        <v>1.5342199999999999</v>
      </c>
      <c r="E19" s="2">
        <v>2.09056</v>
      </c>
    </row>
    <row r="20" spans="1:11" x14ac:dyDescent="0.25">
      <c r="A20" s="2">
        <f>2^20</f>
        <v>1048576</v>
      </c>
      <c r="B20" s="2">
        <v>3.9149799999999999</v>
      </c>
      <c r="C20" s="2">
        <v>3.0615899999999998</v>
      </c>
      <c r="D20" s="6">
        <v>3.0425200000000001</v>
      </c>
      <c r="E20" s="2">
        <v>4.1561599999999999</v>
      </c>
    </row>
    <row r="21" spans="1:11" x14ac:dyDescent="0.25">
      <c r="A21" s="2">
        <f>2^21</f>
        <v>2097152</v>
      </c>
      <c r="B21" s="2">
        <v>6.9365300000000003</v>
      </c>
      <c r="C21" s="2">
        <v>6.9301700000000004</v>
      </c>
      <c r="D21" s="6">
        <v>6.3365600000000004</v>
      </c>
      <c r="E21" s="2">
        <v>8.8491700000000009</v>
      </c>
    </row>
    <row r="22" spans="1:11" x14ac:dyDescent="0.25">
      <c r="A22" s="2">
        <f>2^22</f>
        <v>4194304</v>
      </c>
      <c r="B22" s="2">
        <v>14.8932</v>
      </c>
      <c r="C22" s="2">
        <v>13.7646</v>
      </c>
      <c r="D22" s="6">
        <v>13.533899999999999</v>
      </c>
      <c r="E22" s="2">
        <v>18.375299999999999</v>
      </c>
    </row>
    <row r="23" spans="1:11" x14ac:dyDescent="0.25">
      <c r="A23" s="2">
        <f>2^23</f>
        <v>8388608</v>
      </c>
      <c r="B23" s="2">
        <v>41.850700000000003</v>
      </c>
      <c r="C23" s="2">
        <v>40.648600000000002</v>
      </c>
      <c r="D23" s="6">
        <v>40.020699999999998</v>
      </c>
      <c r="E23" s="2">
        <v>51.0182</v>
      </c>
    </row>
    <row r="24" spans="1:11" x14ac:dyDescent="0.25">
      <c r="A24" s="2">
        <f>2^24</f>
        <v>16777216</v>
      </c>
      <c r="B24" s="2">
        <v>63.0672</v>
      </c>
      <c r="C24" s="2">
        <v>62.861699999999999</v>
      </c>
      <c r="D24" s="6">
        <v>60.801299999999998</v>
      </c>
      <c r="E24" s="2">
        <v>80.475499999999997</v>
      </c>
    </row>
    <row r="25" spans="1:11" x14ac:dyDescent="0.25">
      <c r="A25" s="2">
        <f>2^25</f>
        <v>33554432</v>
      </c>
      <c r="B25" s="2">
        <v>151.16900000000001</v>
      </c>
      <c r="C25" s="2">
        <v>148.917</v>
      </c>
      <c r="D25" s="6">
        <v>147.15299999999999</v>
      </c>
      <c r="E25" s="2">
        <v>175.40600000000001</v>
      </c>
    </row>
    <row r="31" spans="1:11" x14ac:dyDescent="0.25">
      <c r="A31" s="1" t="s">
        <v>3</v>
      </c>
      <c r="B31" s="1" t="s">
        <v>17</v>
      </c>
      <c r="C31" s="1" t="s">
        <v>5</v>
      </c>
      <c r="E31" s="1" t="s">
        <v>3</v>
      </c>
      <c r="F31" s="1" t="s">
        <v>7</v>
      </c>
      <c r="G31" s="1" t="s">
        <v>5</v>
      </c>
      <c r="I31" s="1" t="s">
        <v>3</v>
      </c>
      <c r="J31" s="1" t="s">
        <v>4</v>
      </c>
      <c r="K31" s="1" t="s">
        <v>5</v>
      </c>
    </row>
    <row r="32" spans="1:11" x14ac:dyDescent="0.25">
      <c r="A32" s="2" t="s">
        <v>22</v>
      </c>
      <c r="B32" s="2">
        <v>0.22224099999999999</v>
      </c>
      <c r="C32" s="2">
        <v>0.27648899999999998</v>
      </c>
      <c r="E32" s="2" t="s">
        <v>22</v>
      </c>
      <c r="F32" s="2">
        <v>0.174152</v>
      </c>
      <c r="G32" s="2">
        <v>0.27648899999999998</v>
      </c>
      <c r="I32" s="2" t="s">
        <v>22</v>
      </c>
      <c r="J32" s="6">
        <v>0.24824499999999999</v>
      </c>
      <c r="K32" s="2">
        <v>0.27648899999999998</v>
      </c>
    </row>
    <row r="33" spans="1:11" x14ac:dyDescent="0.25">
      <c r="A33" s="2" t="s">
        <v>23</v>
      </c>
      <c r="B33" s="2">
        <v>0.38862799999999997</v>
      </c>
      <c r="C33" s="2">
        <v>0.50300500000000004</v>
      </c>
      <c r="E33" s="2" t="s">
        <v>23</v>
      </c>
      <c r="F33" s="2">
        <v>0.38606800000000002</v>
      </c>
      <c r="G33" s="2">
        <v>0.50300500000000004</v>
      </c>
      <c r="I33" s="2" t="s">
        <v>23</v>
      </c>
      <c r="J33" s="6">
        <v>0.40198499999999998</v>
      </c>
      <c r="K33" s="2">
        <v>0.50300500000000004</v>
      </c>
    </row>
    <row r="34" spans="1:11" x14ac:dyDescent="0.25">
      <c r="A34" s="2" t="s">
        <v>24</v>
      </c>
      <c r="B34" s="2">
        <v>0.80991400000000002</v>
      </c>
      <c r="C34" s="2">
        <v>1.0810500000000001</v>
      </c>
      <c r="E34" s="2" t="s">
        <v>24</v>
      </c>
      <c r="F34" s="2">
        <v>0.73936500000000005</v>
      </c>
      <c r="G34" s="2">
        <v>1.0810500000000001</v>
      </c>
      <c r="I34" s="2" t="s">
        <v>24</v>
      </c>
      <c r="J34" s="6">
        <v>0.72420099999999998</v>
      </c>
      <c r="K34" s="2">
        <v>1.0810500000000001</v>
      </c>
    </row>
    <row r="35" spans="1:11" x14ac:dyDescent="0.25">
      <c r="A35" s="2" t="s">
        <v>25</v>
      </c>
      <c r="B35" s="2">
        <v>1.6478600000000001</v>
      </c>
      <c r="C35" s="2">
        <v>2.09056</v>
      </c>
      <c r="E35" s="2" t="s">
        <v>25</v>
      </c>
      <c r="F35" s="2">
        <v>1.6529499999999999</v>
      </c>
      <c r="G35" s="2">
        <v>2.09056</v>
      </c>
      <c r="I35" s="2" t="s">
        <v>25</v>
      </c>
      <c r="J35" s="6">
        <v>1.5342199999999999</v>
      </c>
      <c r="K35" s="2">
        <v>2.09056</v>
      </c>
    </row>
    <row r="36" spans="1:11" x14ac:dyDescent="0.25">
      <c r="A36" s="2" t="s">
        <v>26</v>
      </c>
      <c r="B36" s="2">
        <v>3.9149799999999999</v>
      </c>
      <c r="C36" s="2">
        <v>4.1561599999999999</v>
      </c>
      <c r="E36" s="2" t="s">
        <v>26</v>
      </c>
      <c r="F36" s="2">
        <v>3.0615899999999998</v>
      </c>
      <c r="G36" s="2">
        <v>4.1561599999999999</v>
      </c>
      <c r="I36" s="2" t="s">
        <v>26</v>
      </c>
      <c r="J36" s="6">
        <v>3.0425200000000001</v>
      </c>
      <c r="K36" s="2">
        <v>4.1561599999999999</v>
      </c>
    </row>
    <row r="37" spans="1:11" x14ac:dyDescent="0.25">
      <c r="A37" s="2" t="s">
        <v>27</v>
      </c>
      <c r="B37" s="2">
        <v>6.9365300000000003</v>
      </c>
      <c r="C37" s="2">
        <v>8.8491700000000009</v>
      </c>
      <c r="E37" s="2" t="s">
        <v>27</v>
      </c>
      <c r="F37" s="2">
        <v>6.9301700000000004</v>
      </c>
      <c r="G37" s="2">
        <v>8.8491700000000009</v>
      </c>
      <c r="I37" s="2" t="s">
        <v>27</v>
      </c>
      <c r="J37" s="6">
        <v>6.3365600000000004</v>
      </c>
      <c r="K37" s="2">
        <v>8.8491700000000009</v>
      </c>
    </row>
    <row r="38" spans="1:11" x14ac:dyDescent="0.25">
      <c r="A38" s="2" t="s">
        <v>28</v>
      </c>
      <c r="B38" s="2">
        <v>14.8932</v>
      </c>
      <c r="C38" s="2">
        <v>18.375299999999999</v>
      </c>
      <c r="E38" s="2" t="s">
        <v>28</v>
      </c>
      <c r="F38" s="2">
        <v>13.7646</v>
      </c>
      <c r="G38" s="2">
        <v>18.375299999999999</v>
      </c>
      <c r="I38" s="2" t="s">
        <v>28</v>
      </c>
      <c r="J38" s="6">
        <v>13.533899999999999</v>
      </c>
      <c r="K38" s="2">
        <v>18.375299999999999</v>
      </c>
    </row>
    <row r="39" spans="1:11" x14ac:dyDescent="0.25">
      <c r="A39" s="2" t="s">
        <v>29</v>
      </c>
      <c r="B39" s="2">
        <v>41.850700000000003</v>
      </c>
      <c r="C39" s="2">
        <v>51.0182</v>
      </c>
      <c r="E39" s="2" t="s">
        <v>29</v>
      </c>
      <c r="F39" s="2">
        <v>40.648600000000002</v>
      </c>
      <c r="G39" s="2">
        <v>51.0182</v>
      </c>
      <c r="I39" s="2" t="s">
        <v>29</v>
      </c>
      <c r="J39" s="6">
        <v>40.020699999999998</v>
      </c>
      <c r="K39" s="2">
        <v>51.0182</v>
      </c>
    </row>
    <row r="40" spans="1:11" x14ac:dyDescent="0.25">
      <c r="A40" s="2" t="s">
        <v>30</v>
      </c>
      <c r="B40" s="2">
        <v>63.0672</v>
      </c>
      <c r="C40" s="2">
        <v>80.475499999999997</v>
      </c>
      <c r="E40" s="2" t="s">
        <v>30</v>
      </c>
      <c r="F40" s="2">
        <v>62.861699999999999</v>
      </c>
      <c r="G40" s="2">
        <v>80.475499999999997</v>
      </c>
      <c r="I40" s="2" t="s">
        <v>30</v>
      </c>
      <c r="J40" s="6">
        <v>60.801299999999998</v>
      </c>
      <c r="K40" s="2">
        <v>80.475499999999997</v>
      </c>
    </row>
    <row r="41" spans="1:11" x14ac:dyDescent="0.25">
      <c r="A41" s="2" t="s">
        <v>31</v>
      </c>
      <c r="B41" s="2">
        <v>151.16900000000001</v>
      </c>
      <c r="C41" s="2">
        <v>175.40600000000001</v>
      </c>
      <c r="E41" s="2" t="s">
        <v>31</v>
      </c>
      <c r="F41" s="2">
        <v>148.917</v>
      </c>
      <c r="G41" s="2">
        <v>175.40600000000001</v>
      </c>
      <c r="I41" s="2" t="s">
        <v>31</v>
      </c>
      <c r="J41" s="6">
        <v>147.15299999999999</v>
      </c>
      <c r="K41" s="2">
        <v>175.40600000000001</v>
      </c>
    </row>
    <row r="60" spans="1:4" x14ac:dyDescent="0.25">
      <c r="A60" s="1" t="s">
        <v>3</v>
      </c>
      <c r="B60" s="1" t="s">
        <v>17</v>
      </c>
      <c r="C60" s="1" t="s">
        <v>4</v>
      </c>
      <c r="D60" s="1" t="s">
        <v>7</v>
      </c>
    </row>
    <row r="61" spans="1:4" x14ac:dyDescent="0.25">
      <c r="A61" s="2" t="s">
        <v>22</v>
      </c>
      <c r="B61" s="6">
        <v>1.2440899999999999</v>
      </c>
      <c r="C61" s="9">
        <v>1.1137699999999999</v>
      </c>
      <c r="D61" s="6">
        <v>1.5876300000000001</v>
      </c>
    </row>
    <row r="62" spans="1:4" x14ac:dyDescent="0.25">
      <c r="A62" s="2" t="s">
        <v>23</v>
      </c>
      <c r="B62" s="6">
        <v>1.2943100000000001</v>
      </c>
      <c r="C62" s="9">
        <v>1.2513000000000001</v>
      </c>
      <c r="D62" s="6">
        <v>1.3028900000000001</v>
      </c>
    </row>
    <row r="63" spans="1:4" x14ac:dyDescent="0.25">
      <c r="A63" s="2" t="s">
        <v>24</v>
      </c>
      <c r="B63" s="6">
        <v>1.33477</v>
      </c>
      <c r="C63" s="9">
        <v>1.49274</v>
      </c>
      <c r="D63" s="6">
        <v>1.4621299999999999</v>
      </c>
    </row>
    <row r="64" spans="1:4" x14ac:dyDescent="0.25">
      <c r="A64" s="2" t="s">
        <v>25</v>
      </c>
      <c r="B64" s="6">
        <v>1.2686500000000001</v>
      </c>
      <c r="C64" s="9">
        <v>1.3626199999999999</v>
      </c>
      <c r="D64" s="6">
        <v>1.26474</v>
      </c>
    </row>
    <row r="65" spans="1:4" x14ac:dyDescent="0.25">
      <c r="A65" s="2" t="s">
        <v>26</v>
      </c>
      <c r="B65" s="6">
        <v>1.0616000000000001</v>
      </c>
      <c r="C65" s="9">
        <v>1.3660300000000001</v>
      </c>
      <c r="D65" s="6">
        <v>1.3575200000000001</v>
      </c>
    </row>
    <row r="66" spans="1:4" x14ac:dyDescent="0.25">
      <c r="A66" s="2" t="s">
        <v>27</v>
      </c>
      <c r="B66" s="6">
        <v>1.27573</v>
      </c>
      <c r="C66" s="9">
        <v>1.39653</v>
      </c>
      <c r="D66" s="6">
        <v>1.2768999999999999</v>
      </c>
    </row>
    <row r="67" spans="1:4" x14ac:dyDescent="0.25">
      <c r="A67" s="2" t="s">
        <v>28</v>
      </c>
      <c r="B67" s="6">
        <v>1.2338100000000001</v>
      </c>
      <c r="C67" s="9">
        <v>1.35772</v>
      </c>
      <c r="D67" s="6">
        <v>1.33497</v>
      </c>
    </row>
    <row r="68" spans="1:4" x14ac:dyDescent="0.25">
      <c r="A68" s="2" t="s">
        <v>29</v>
      </c>
      <c r="B68" s="6">
        <v>1.21905</v>
      </c>
      <c r="C68" s="9">
        <v>1.2747999999999999</v>
      </c>
      <c r="D68" s="6">
        <v>1.2551000000000001</v>
      </c>
    </row>
    <row r="69" spans="1:4" x14ac:dyDescent="0.25">
      <c r="A69" s="2" t="s">
        <v>30</v>
      </c>
      <c r="B69" s="6">
        <v>1.2760199999999999</v>
      </c>
      <c r="C69" s="9">
        <v>1.32358</v>
      </c>
      <c r="D69" s="6">
        <v>1.2802</v>
      </c>
    </row>
    <row r="70" spans="1:4" x14ac:dyDescent="0.25">
      <c r="A70" s="2" t="s">
        <v>31</v>
      </c>
      <c r="B70" s="6">
        <v>1.1603300000000001</v>
      </c>
      <c r="C70" s="9">
        <v>1.1919900000000001</v>
      </c>
      <c r="D70" s="6">
        <v>1.17787</v>
      </c>
    </row>
  </sheetData>
  <mergeCells count="29">
    <mergeCell ref="A12:B12"/>
    <mergeCell ref="C12:D12"/>
    <mergeCell ref="A10:B10"/>
    <mergeCell ref="C10:D10"/>
    <mergeCell ref="A11:B11"/>
    <mergeCell ref="C11:D11"/>
    <mergeCell ref="A8:B8"/>
    <mergeCell ref="C8:D8"/>
    <mergeCell ref="A9:B9"/>
    <mergeCell ref="C9:D9"/>
    <mergeCell ref="A6:B6"/>
    <mergeCell ref="C6:D6"/>
    <mergeCell ref="A7:B7"/>
    <mergeCell ref="C7:D7"/>
    <mergeCell ref="A4:B4"/>
    <mergeCell ref="C4:D4"/>
    <mergeCell ref="A5:B5"/>
    <mergeCell ref="C5:D5"/>
    <mergeCell ref="I1:J2"/>
    <mergeCell ref="K1:L2"/>
    <mergeCell ref="M1:N2"/>
    <mergeCell ref="A3:B3"/>
    <mergeCell ref="C3:D3"/>
    <mergeCell ref="A1:B2"/>
    <mergeCell ref="C1:D2"/>
    <mergeCell ref="E1:E2"/>
    <mergeCell ref="F1:F2"/>
    <mergeCell ref="G1:G2"/>
    <mergeCell ref="H1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BA86-E8B5-4DC3-8F91-74EEB087AEFA}">
  <dimension ref="A1:U56"/>
  <sheetViews>
    <sheetView topLeftCell="B1" zoomScaleNormal="100" workbookViewId="0">
      <selection activeCell="M3" sqref="M3:M12"/>
    </sheetView>
  </sheetViews>
  <sheetFormatPr defaultRowHeight="15" x14ac:dyDescent="0.25"/>
  <cols>
    <col min="7" max="7" width="13" bestFit="1" customWidth="1"/>
  </cols>
  <sheetData>
    <row r="1" spans="1:21" x14ac:dyDescent="0.25">
      <c r="A1" s="13" t="s">
        <v>0</v>
      </c>
      <c r="B1" s="13"/>
      <c r="C1" s="15" t="s">
        <v>1</v>
      </c>
      <c r="D1" s="13"/>
      <c r="E1" s="17" t="s">
        <v>14</v>
      </c>
      <c r="F1" s="19" t="s">
        <v>6</v>
      </c>
      <c r="G1" s="21" t="s">
        <v>18</v>
      </c>
      <c r="H1" s="15" t="s">
        <v>9</v>
      </c>
      <c r="I1" s="15" t="s">
        <v>19</v>
      </c>
      <c r="J1" s="13"/>
      <c r="K1" s="12" t="s">
        <v>20</v>
      </c>
      <c r="L1" s="13"/>
      <c r="M1" s="15" t="s">
        <v>21</v>
      </c>
      <c r="N1" s="13"/>
    </row>
    <row r="2" spans="1:21" x14ac:dyDescent="0.25">
      <c r="A2" s="13"/>
      <c r="B2" s="13"/>
      <c r="C2" s="13"/>
      <c r="D2" s="13"/>
      <c r="E2" s="18"/>
      <c r="F2" s="20"/>
      <c r="G2" s="22"/>
      <c r="H2" s="15"/>
      <c r="I2" s="13"/>
      <c r="J2" s="13"/>
      <c r="K2" s="14"/>
      <c r="L2" s="13"/>
      <c r="M2" s="13"/>
      <c r="N2" s="13"/>
    </row>
    <row r="3" spans="1:21" x14ac:dyDescent="0.25">
      <c r="A3" s="13">
        <v>1</v>
      </c>
      <c r="B3" s="13"/>
      <c r="C3" s="16">
        <f>2^16</f>
        <v>65536</v>
      </c>
      <c r="D3" s="16"/>
      <c r="E3" s="2">
        <v>0.17438600000000001</v>
      </c>
      <c r="F3" s="6">
        <v>0.18948300000000001</v>
      </c>
      <c r="G3" s="2">
        <v>0.13383800000000001</v>
      </c>
      <c r="H3" s="2">
        <v>0.23060900000000001</v>
      </c>
      <c r="I3" s="6">
        <v>1.3224100000000001</v>
      </c>
      <c r="J3" s="8"/>
      <c r="K3" s="6">
        <v>1.7230399999999999</v>
      </c>
      <c r="L3" s="8"/>
      <c r="M3" s="9">
        <v>1.2170399999999999</v>
      </c>
      <c r="N3" s="8"/>
      <c r="R3" s="5"/>
      <c r="T3" s="5"/>
      <c r="U3" s="5"/>
    </row>
    <row r="4" spans="1:21" x14ac:dyDescent="0.25">
      <c r="A4" s="13">
        <v>2</v>
      </c>
      <c r="B4" s="13"/>
      <c r="C4" s="16">
        <f>2^17</f>
        <v>131072</v>
      </c>
      <c r="D4" s="16"/>
      <c r="E4" s="2">
        <v>0.333648</v>
      </c>
      <c r="F4" s="6">
        <v>0.354765</v>
      </c>
      <c r="G4" s="2">
        <v>0.31073499999999998</v>
      </c>
      <c r="H4" s="2">
        <v>0.40346100000000001</v>
      </c>
      <c r="I4" s="6">
        <v>1.2092400000000001</v>
      </c>
      <c r="J4" s="8"/>
      <c r="K4" s="6">
        <v>1.2984100000000001</v>
      </c>
      <c r="L4" s="8"/>
      <c r="M4" s="9">
        <v>1.1372599999999999</v>
      </c>
      <c r="N4" s="8"/>
      <c r="R4" s="5"/>
      <c r="T4" s="5"/>
      <c r="U4" s="5"/>
    </row>
    <row r="5" spans="1:21" x14ac:dyDescent="0.25">
      <c r="A5" s="13">
        <v>3</v>
      </c>
      <c r="B5" s="13"/>
      <c r="C5" s="10">
        <f>2^18</f>
        <v>262144</v>
      </c>
      <c r="D5" s="11"/>
      <c r="E5" s="2">
        <v>0.77481299999999997</v>
      </c>
      <c r="F5" s="6">
        <v>0.56638299999999997</v>
      </c>
      <c r="G5" s="2">
        <v>0.653586</v>
      </c>
      <c r="H5" s="2">
        <v>0.80803199999999997</v>
      </c>
      <c r="I5" s="6">
        <v>1.04287</v>
      </c>
      <c r="J5" s="8"/>
      <c r="K5" s="6">
        <v>1.2363</v>
      </c>
      <c r="L5" s="8"/>
      <c r="M5" s="9">
        <v>1.42665</v>
      </c>
      <c r="N5" s="8"/>
      <c r="R5" s="5"/>
      <c r="T5" s="5"/>
      <c r="U5" s="5"/>
    </row>
    <row r="6" spans="1:21" x14ac:dyDescent="0.25">
      <c r="A6" s="13">
        <v>4</v>
      </c>
      <c r="B6" s="13"/>
      <c r="C6" s="10">
        <f>2^19</f>
        <v>524288</v>
      </c>
      <c r="D6" s="11"/>
      <c r="E6" s="2">
        <v>1.23621</v>
      </c>
      <c r="F6" s="6">
        <v>1.1656899999999999</v>
      </c>
      <c r="G6" s="2">
        <v>1.22679</v>
      </c>
      <c r="H6" s="2">
        <v>1.56603</v>
      </c>
      <c r="I6" s="6">
        <v>1.2667999999999999</v>
      </c>
      <c r="J6" s="8"/>
      <c r="K6" s="6">
        <v>1.2765200000000001</v>
      </c>
      <c r="L6" s="8"/>
      <c r="M6" s="9">
        <v>1.34344</v>
      </c>
      <c r="N6" s="8"/>
      <c r="R6" s="5"/>
      <c r="T6" s="5"/>
      <c r="U6" s="5"/>
    </row>
    <row r="7" spans="1:21" x14ac:dyDescent="0.25">
      <c r="A7" s="13">
        <v>5</v>
      </c>
      <c r="B7" s="13"/>
      <c r="C7" s="10">
        <f>2^20</f>
        <v>1048576</v>
      </c>
      <c r="D7" s="11"/>
      <c r="E7" s="2">
        <v>2.4919799999999999</v>
      </c>
      <c r="F7" s="6">
        <v>2.24092</v>
      </c>
      <c r="G7" s="2">
        <v>2.6327199999999999</v>
      </c>
      <c r="H7" s="2">
        <v>3.6441300000000001</v>
      </c>
      <c r="I7" s="6">
        <v>1.46234</v>
      </c>
      <c r="J7" s="8"/>
      <c r="K7" s="6">
        <v>1.3841699999999999</v>
      </c>
      <c r="L7" s="8"/>
      <c r="M7" s="9">
        <v>1.6261699999999999</v>
      </c>
      <c r="N7" s="8"/>
      <c r="R7" s="5"/>
      <c r="T7" s="5"/>
      <c r="U7" s="5"/>
    </row>
    <row r="8" spans="1:21" x14ac:dyDescent="0.25">
      <c r="A8" s="13">
        <v>6</v>
      </c>
      <c r="B8" s="13"/>
      <c r="C8" s="10">
        <f>2^21</f>
        <v>2097152</v>
      </c>
      <c r="D8" s="11"/>
      <c r="E8" s="2">
        <v>5.383</v>
      </c>
      <c r="F8" s="6">
        <v>5.0702199999999999</v>
      </c>
      <c r="G8" s="2">
        <v>5.3649500000000003</v>
      </c>
      <c r="H8" s="2">
        <v>6.8844099999999999</v>
      </c>
      <c r="I8" s="6">
        <v>1.2789200000000001</v>
      </c>
      <c r="J8" s="8"/>
      <c r="K8" s="6">
        <v>1.28322</v>
      </c>
      <c r="L8" s="8"/>
      <c r="M8" s="9">
        <v>1.35781</v>
      </c>
      <c r="N8" s="8"/>
      <c r="R8" s="5"/>
      <c r="T8" s="5"/>
      <c r="U8" s="5"/>
    </row>
    <row r="9" spans="1:21" x14ac:dyDescent="0.25">
      <c r="A9" s="13">
        <v>7</v>
      </c>
      <c r="B9" s="13"/>
      <c r="C9" s="10">
        <f>2^22</f>
        <v>4194304</v>
      </c>
      <c r="D9" s="11"/>
      <c r="E9" s="2">
        <v>14.951000000000001</v>
      </c>
      <c r="F9" s="6">
        <v>12.7171</v>
      </c>
      <c r="G9" s="2">
        <v>13.696</v>
      </c>
      <c r="H9" s="2">
        <v>16.9481</v>
      </c>
      <c r="I9" s="6">
        <v>1.13358</v>
      </c>
      <c r="J9" s="8"/>
      <c r="K9" s="6">
        <v>1.2374499999999999</v>
      </c>
      <c r="L9" s="8"/>
      <c r="M9" s="9">
        <v>1.3327</v>
      </c>
      <c r="N9" s="8"/>
      <c r="R9" s="5"/>
      <c r="T9" s="5"/>
      <c r="U9" s="5"/>
    </row>
    <row r="10" spans="1:21" x14ac:dyDescent="0.25">
      <c r="A10" s="13">
        <v>8</v>
      </c>
      <c r="B10" s="13"/>
      <c r="C10" s="10">
        <f>2^23</f>
        <v>8388608</v>
      </c>
      <c r="D10" s="11"/>
      <c r="E10" s="2">
        <v>30.981100000000001</v>
      </c>
      <c r="F10" s="6">
        <v>29.087599999999998</v>
      </c>
      <c r="G10" s="2">
        <v>30.275300000000001</v>
      </c>
      <c r="H10" s="2">
        <v>35.036099999999998</v>
      </c>
      <c r="I10" s="6">
        <v>1.1308860000000001</v>
      </c>
      <c r="J10" s="8"/>
      <c r="K10" s="6">
        <v>1.1572499999999999</v>
      </c>
      <c r="L10" s="8"/>
      <c r="M10" s="9">
        <v>1.2044999999999999</v>
      </c>
      <c r="N10" s="8"/>
      <c r="R10" s="5"/>
      <c r="T10" s="5"/>
      <c r="U10" s="5"/>
    </row>
    <row r="11" spans="1:21" x14ac:dyDescent="0.25">
      <c r="A11" s="13">
        <v>9</v>
      </c>
      <c r="B11" s="13"/>
      <c r="C11" s="10">
        <f>2^24</f>
        <v>16777216</v>
      </c>
      <c r="D11" s="11"/>
      <c r="E11" s="2">
        <v>59.7196</v>
      </c>
      <c r="F11" s="6">
        <v>57.0304</v>
      </c>
      <c r="G11" s="2">
        <v>59.5214</v>
      </c>
      <c r="H11" s="2">
        <v>71.843100000000007</v>
      </c>
      <c r="I11" s="6">
        <v>1.2030099999999999</v>
      </c>
      <c r="J11" s="8"/>
      <c r="K11" s="6">
        <v>1.2070099999999999</v>
      </c>
      <c r="L11" s="8"/>
      <c r="M11" s="9">
        <v>1.25973</v>
      </c>
      <c r="N11" s="8"/>
      <c r="R11" s="5"/>
      <c r="T11" s="5"/>
      <c r="U11" s="5"/>
    </row>
    <row r="12" spans="1:21" x14ac:dyDescent="0.25">
      <c r="A12" s="13">
        <v>10</v>
      </c>
      <c r="B12" s="13"/>
      <c r="C12" s="10">
        <f>2^25</f>
        <v>33554432</v>
      </c>
      <c r="D12" s="11"/>
      <c r="E12" s="2">
        <v>139.08199999999999</v>
      </c>
      <c r="F12" s="6">
        <v>134.66499999999999</v>
      </c>
      <c r="G12" s="2">
        <v>136.571</v>
      </c>
      <c r="H12" s="2">
        <v>162.11199999999999</v>
      </c>
      <c r="I12" s="6">
        <v>1.1655800000000001</v>
      </c>
      <c r="J12" s="8"/>
      <c r="K12" s="6">
        <v>1.1870099999999999</v>
      </c>
      <c r="L12" s="8"/>
      <c r="M12" s="9">
        <v>1.2038199999999999</v>
      </c>
      <c r="N12" s="8"/>
      <c r="R12" s="5"/>
      <c r="T12" s="5"/>
      <c r="U12" s="5"/>
    </row>
    <row r="15" spans="1:21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21" x14ac:dyDescent="0.25">
      <c r="A16" s="2">
        <f>2^16</f>
        <v>65536</v>
      </c>
      <c r="B16" s="2">
        <v>0.17438600000000001</v>
      </c>
      <c r="C16" s="6">
        <v>0.18948300000000001</v>
      </c>
      <c r="D16" s="2">
        <v>0.13383800000000001</v>
      </c>
      <c r="E16" s="2">
        <v>0.23060900000000001</v>
      </c>
    </row>
    <row r="17" spans="1:11" x14ac:dyDescent="0.25">
      <c r="A17" s="2">
        <f>2^17</f>
        <v>131072</v>
      </c>
      <c r="B17" s="2">
        <v>0.333648</v>
      </c>
      <c r="C17" s="6">
        <v>0.354765</v>
      </c>
      <c r="D17" s="2">
        <v>0.31073499999999998</v>
      </c>
      <c r="E17" s="2">
        <v>0.40346100000000001</v>
      </c>
    </row>
    <row r="18" spans="1:11" x14ac:dyDescent="0.25">
      <c r="A18" s="2">
        <f>2^18</f>
        <v>262144</v>
      </c>
      <c r="B18" s="2">
        <v>0.77481299999999997</v>
      </c>
      <c r="C18" s="6">
        <v>0.56638299999999997</v>
      </c>
      <c r="D18" s="2">
        <v>0.653586</v>
      </c>
      <c r="E18" s="2">
        <v>0.80803199999999997</v>
      </c>
    </row>
    <row r="19" spans="1:11" x14ac:dyDescent="0.25">
      <c r="A19" s="2">
        <f>2^19</f>
        <v>524288</v>
      </c>
      <c r="B19" s="2">
        <v>1.23621</v>
      </c>
      <c r="C19" s="6">
        <v>1.1656899999999999</v>
      </c>
      <c r="D19" s="2">
        <v>1.22679</v>
      </c>
      <c r="E19" s="2">
        <v>1.56603</v>
      </c>
    </row>
    <row r="20" spans="1:11" x14ac:dyDescent="0.25">
      <c r="A20" s="2">
        <f>2^20</f>
        <v>1048576</v>
      </c>
      <c r="B20" s="2">
        <v>2.4919799999999999</v>
      </c>
      <c r="C20" s="6">
        <v>2.24092</v>
      </c>
      <c r="D20" s="2">
        <v>2.6327199999999999</v>
      </c>
      <c r="E20" s="2">
        <v>3.6441300000000001</v>
      </c>
    </row>
    <row r="21" spans="1:11" x14ac:dyDescent="0.25">
      <c r="A21" s="2">
        <f>2^21</f>
        <v>2097152</v>
      </c>
      <c r="B21" s="2">
        <v>5.383</v>
      </c>
      <c r="C21" s="6">
        <v>5.0702199999999999</v>
      </c>
      <c r="D21" s="2">
        <v>5.3649500000000003</v>
      </c>
      <c r="E21" s="2">
        <v>6.8844099999999999</v>
      </c>
    </row>
    <row r="22" spans="1:11" x14ac:dyDescent="0.25">
      <c r="A22" s="2">
        <f>2^22</f>
        <v>4194304</v>
      </c>
      <c r="B22" s="2">
        <v>14.951000000000001</v>
      </c>
      <c r="C22" s="6">
        <v>12.7171</v>
      </c>
      <c r="D22" s="2">
        <v>13.696</v>
      </c>
      <c r="E22" s="2">
        <v>16.9481</v>
      </c>
    </row>
    <row r="23" spans="1:11" x14ac:dyDescent="0.25">
      <c r="A23" s="2">
        <f>2^23</f>
        <v>8388608</v>
      </c>
      <c r="B23" s="2">
        <v>30.981100000000001</v>
      </c>
      <c r="C23" s="6">
        <v>29.087599999999998</v>
      </c>
      <c r="D23" s="2">
        <v>30.275300000000001</v>
      </c>
      <c r="E23" s="2">
        <v>35.036099999999998</v>
      </c>
    </row>
    <row r="24" spans="1:11" x14ac:dyDescent="0.25">
      <c r="A24" s="2">
        <f>2^24</f>
        <v>16777216</v>
      </c>
      <c r="B24" s="2">
        <v>59.7196</v>
      </c>
      <c r="C24" s="6">
        <v>57.0304</v>
      </c>
      <c r="D24" s="2">
        <v>59.5214</v>
      </c>
      <c r="E24" s="2">
        <v>71.843100000000007</v>
      </c>
    </row>
    <row r="25" spans="1:11" x14ac:dyDescent="0.25">
      <c r="A25" s="2">
        <f>2^25</f>
        <v>33554432</v>
      </c>
      <c r="B25" s="2">
        <v>139.08199999999999</v>
      </c>
      <c r="C25" s="6">
        <v>134.66499999999999</v>
      </c>
      <c r="D25" s="2">
        <v>136.571</v>
      </c>
      <c r="E25" s="2">
        <v>162.11199999999999</v>
      </c>
    </row>
    <row r="32" spans="1:11" x14ac:dyDescent="0.25">
      <c r="A32" s="1" t="s">
        <v>3</v>
      </c>
      <c r="B32" s="1" t="s">
        <v>17</v>
      </c>
      <c r="C32" s="1" t="s">
        <v>5</v>
      </c>
      <c r="E32" s="1" t="s">
        <v>3</v>
      </c>
      <c r="F32" s="1" t="s">
        <v>7</v>
      </c>
      <c r="G32" s="1" t="s">
        <v>5</v>
      </c>
      <c r="I32" s="1" t="s">
        <v>3</v>
      </c>
      <c r="J32" s="1" t="s">
        <v>4</v>
      </c>
      <c r="K32" s="1" t="s">
        <v>5</v>
      </c>
    </row>
    <row r="33" spans="1:11" x14ac:dyDescent="0.25">
      <c r="A33" s="2" t="s">
        <v>22</v>
      </c>
      <c r="B33" s="2">
        <v>0.17438600000000001</v>
      </c>
      <c r="C33" s="2">
        <v>0.23060900000000001</v>
      </c>
      <c r="E33" s="2" t="s">
        <v>22</v>
      </c>
      <c r="F33" s="6">
        <v>0.18948300000000001</v>
      </c>
      <c r="G33" s="2">
        <v>0.23060900000000001</v>
      </c>
      <c r="I33" s="2" t="s">
        <v>22</v>
      </c>
      <c r="J33" s="2">
        <v>0.13383800000000001</v>
      </c>
      <c r="K33" s="2">
        <v>0.23060900000000001</v>
      </c>
    </row>
    <row r="34" spans="1:11" x14ac:dyDescent="0.25">
      <c r="A34" s="2" t="s">
        <v>23</v>
      </c>
      <c r="B34" s="2">
        <v>0.333648</v>
      </c>
      <c r="C34" s="2">
        <v>0.40346100000000001</v>
      </c>
      <c r="E34" s="2" t="s">
        <v>23</v>
      </c>
      <c r="F34" s="6">
        <v>0.354765</v>
      </c>
      <c r="G34" s="2">
        <v>0.40346100000000001</v>
      </c>
      <c r="I34" s="2" t="s">
        <v>23</v>
      </c>
      <c r="J34" s="2">
        <v>0.31073499999999998</v>
      </c>
      <c r="K34" s="2">
        <v>0.40346100000000001</v>
      </c>
    </row>
    <row r="35" spans="1:11" x14ac:dyDescent="0.25">
      <c r="A35" s="2" t="s">
        <v>24</v>
      </c>
      <c r="B35" s="2">
        <v>0.77481299999999997</v>
      </c>
      <c r="C35" s="2">
        <v>0.80803199999999997</v>
      </c>
      <c r="E35" s="2" t="s">
        <v>24</v>
      </c>
      <c r="F35" s="6">
        <v>0.56638299999999997</v>
      </c>
      <c r="G35" s="2">
        <v>0.80803199999999997</v>
      </c>
      <c r="I35" s="2" t="s">
        <v>24</v>
      </c>
      <c r="J35" s="2">
        <v>0.653586</v>
      </c>
      <c r="K35" s="2">
        <v>0.80803199999999997</v>
      </c>
    </row>
    <row r="36" spans="1:11" x14ac:dyDescent="0.25">
      <c r="A36" s="2" t="s">
        <v>25</v>
      </c>
      <c r="B36" s="2">
        <v>1.23621</v>
      </c>
      <c r="C36" s="2">
        <v>1.56603</v>
      </c>
      <c r="E36" s="2" t="s">
        <v>25</v>
      </c>
      <c r="F36" s="6">
        <v>1.1656899999999999</v>
      </c>
      <c r="G36" s="2">
        <v>1.56603</v>
      </c>
      <c r="I36" s="2" t="s">
        <v>25</v>
      </c>
      <c r="J36" s="2">
        <v>1.22679</v>
      </c>
      <c r="K36" s="2">
        <v>1.56603</v>
      </c>
    </row>
    <row r="37" spans="1:11" x14ac:dyDescent="0.25">
      <c r="A37" s="2" t="s">
        <v>26</v>
      </c>
      <c r="B37" s="2">
        <v>2.4919799999999999</v>
      </c>
      <c r="C37" s="2">
        <v>3.6441300000000001</v>
      </c>
      <c r="E37" s="2" t="s">
        <v>26</v>
      </c>
      <c r="F37" s="6">
        <v>2.24092</v>
      </c>
      <c r="G37" s="2">
        <v>3.6441300000000001</v>
      </c>
      <c r="I37" s="2" t="s">
        <v>26</v>
      </c>
      <c r="J37" s="2">
        <v>2.6327199999999999</v>
      </c>
      <c r="K37" s="2">
        <v>3.6441300000000001</v>
      </c>
    </row>
    <row r="38" spans="1:11" x14ac:dyDescent="0.25">
      <c r="A38" s="2" t="s">
        <v>27</v>
      </c>
      <c r="B38" s="2">
        <v>5.383</v>
      </c>
      <c r="C38" s="2">
        <v>6.8844099999999999</v>
      </c>
      <c r="E38" s="2" t="s">
        <v>27</v>
      </c>
      <c r="F38" s="6">
        <v>5.0702199999999999</v>
      </c>
      <c r="G38" s="2">
        <v>6.8844099999999999</v>
      </c>
      <c r="I38" s="2" t="s">
        <v>27</v>
      </c>
      <c r="J38" s="2">
        <v>5.3649500000000003</v>
      </c>
      <c r="K38" s="2">
        <v>6.8844099999999999</v>
      </c>
    </row>
    <row r="39" spans="1:11" x14ac:dyDescent="0.25">
      <c r="A39" s="2" t="s">
        <v>28</v>
      </c>
      <c r="B39" s="2">
        <v>14.951000000000001</v>
      </c>
      <c r="C39" s="2">
        <v>16.9481</v>
      </c>
      <c r="E39" s="2" t="s">
        <v>28</v>
      </c>
      <c r="F39" s="6">
        <v>12.7171</v>
      </c>
      <c r="G39" s="2">
        <v>16.9481</v>
      </c>
      <c r="I39" s="2" t="s">
        <v>28</v>
      </c>
      <c r="J39" s="2">
        <v>13.696</v>
      </c>
      <c r="K39" s="2">
        <v>16.9481</v>
      </c>
    </row>
    <row r="40" spans="1:11" x14ac:dyDescent="0.25">
      <c r="A40" s="2" t="s">
        <v>29</v>
      </c>
      <c r="B40" s="2">
        <v>30.981100000000001</v>
      </c>
      <c r="C40" s="2">
        <v>35.036099999999998</v>
      </c>
      <c r="E40" s="2" t="s">
        <v>29</v>
      </c>
      <c r="F40" s="6">
        <v>29.087599999999998</v>
      </c>
      <c r="G40" s="2">
        <v>35.036099999999998</v>
      </c>
      <c r="I40" s="2" t="s">
        <v>29</v>
      </c>
      <c r="J40" s="2">
        <v>30.275300000000001</v>
      </c>
      <c r="K40" s="2">
        <v>35.036099999999998</v>
      </c>
    </row>
    <row r="41" spans="1:11" x14ac:dyDescent="0.25">
      <c r="A41" s="2" t="s">
        <v>30</v>
      </c>
      <c r="B41" s="2">
        <v>59.7196</v>
      </c>
      <c r="C41" s="2">
        <v>71.843100000000007</v>
      </c>
      <c r="E41" s="2" t="s">
        <v>30</v>
      </c>
      <c r="F41" s="6">
        <v>57.0304</v>
      </c>
      <c r="G41" s="2">
        <v>71.843100000000007</v>
      </c>
      <c r="I41" s="2" t="s">
        <v>30</v>
      </c>
      <c r="J41" s="2">
        <v>59.5214</v>
      </c>
      <c r="K41" s="2">
        <v>71.843100000000007</v>
      </c>
    </row>
    <row r="42" spans="1:11" x14ac:dyDescent="0.25">
      <c r="A42" s="2" t="s">
        <v>31</v>
      </c>
      <c r="B42" s="2">
        <v>139.08199999999999</v>
      </c>
      <c r="C42" s="2">
        <v>162.11199999999999</v>
      </c>
      <c r="E42" s="2" t="s">
        <v>31</v>
      </c>
      <c r="F42" s="6">
        <v>134.66499999999999</v>
      </c>
      <c r="G42" s="2">
        <v>162.11199999999999</v>
      </c>
      <c r="I42" s="2" t="s">
        <v>31</v>
      </c>
      <c r="J42" s="2">
        <v>136.571</v>
      </c>
      <c r="K42" s="2">
        <v>162.11199999999999</v>
      </c>
    </row>
    <row r="46" spans="1:11" x14ac:dyDescent="0.25">
      <c r="A46" s="1" t="s">
        <v>3</v>
      </c>
      <c r="B46" s="1" t="s">
        <v>17</v>
      </c>
      <c r="C46" s="1" t="s">
        <v>4</v>
      </c>
      <c r="D46" s="1" t="s">
        <v>7</v>
      </c>
    </row>
    <row r="47" spans="1:11" x14ac:dyDescent="0.25">
      <c r="A47" s="2" t="s">
        <v>22</v>
      </c>
      <c r="B47" s="6">
        <v>1.3224100000000001</v>
      </c>
      <c r="C47" s="6">
        <v>1.7230399999999999</v>
      </c>
      <c r="D47" s="9">
        <v>1.2170399999999999</v>
      </c>
    </row>
    <row r="48" spans="1:11" x14ac:dyDescent="0.25">
      <c r="A48" s="2" t="s">
        <v>23</v>
      </c>
      <c r="B48" s="6">
        <v>1.2092400000000001</v>
      </c>
      <c r="C48" s="6">
        <v>1.2984100000000001</v>
      </c>
      <c r="D48" s="9">
        <v>1.1372599999999999</v>
      </c>
    </row>
    <row r="49" spans="1:4" x14ac:dyDescent="0.25">
      <c r="A49" s="2" t="s">
        <v>24</v>
      </c>
      <c r="B49" s="6">
        <v>1.04287</v>
      </c>
      <c r="C49" s="6">
        <v>1.2363</v>
      </c>
      <c r="D49" s="9">
        <v>1.42665</v>
      </c>
    </row>
    <row r="50" spans="1:4" x14ac:dyDescent="0.25">
      <c r="A50" s="2" t="s">
        <v>25</v>
      </c>
      <c r="B50" s="6">
        <v>1.2667999999999999</v>
      </c>
      <c r="C50" s="6">
        <v>1.2765200000000001</v>
      </c>
      <c r="D50" s="9">
        <v>1.34344</v>
      </c>
    </row>
    <row r="51" spans="1:4" x14ac:dyDescent="0.25">
      <c r="A51" s="2" t="s">
        <v>26</v>
      </c>
      <c r="B51" s="6">
        <v>1.46234</v>
      </c>
      <c r="C51" s="6">
        <v>1.3841699999999999</v>
      </c>
      <c r="D51" s="9">
        <v>1.6261699999999999</v>
      </c>
    </row>
    <row r="52" spans="1:4" x14ac:dyDescent="0.25">
      <c r="A52" s="2" t="s">
        <v>27</v>
      </c>
      <c r="B52" s="6">
        <v>1.2789200000000001</v>
      </c>
      <c r="C52" s="6">
        <v>1.28322</v>
      </c>
      <c r="D52" s="9">
        <v>1.35781</v>
      </c>
    </row>
    <row r="53" spans="1:4" x14ac:dyDescent="0.25">
      <c r="A53" s="2" t="s">
        <v>28</v>
      </c>
      <c r="B53" s="6">
        <v>1.13358</v>
      </c>
      <c r="C53" s="6">
        <v>1.2374499999999999</v>
      </c>
      <c r="D53" s="9">
        <v>1.3327</v>
      </c>
    </row>
    <row r="54" spans="1:4" x14ac:dyDescent="0.25">
      <c r="A54" s="2" t="s">
        <v>29</v>
      </c>
      <c r="B54" s="6">
        <v>1.1308860000000001</v>
      </c>
      <c r="C54" s="6">
        <v>1.1572499999999999</v>
      </c>
      <c r="D54" s="9">
        <v>1.2044999999999999</v>
      </c>
    </row>
    <row r="55" spans="1:4" x14ac:dyDescent="0.25">
      <c r="A55" s="2" t="s">
        <v>30</v>
      </c>
      <c r="B55" s="6">
        <v>1.2030099999999999</v>
      </c>
      <c r="C55" s="6">
        <v>1.2070099999999999</v>
      </c>
      <c r="D55" s="9">
        <v>1.25973</v>
      </c>
    </row>
    <row r="56" spans="1:4" x14ac:dyDescent="0.25">
      <c r="A56" s="2" t="s">
        <v>31</v>
      </c>
      <c r="B56" s="6">
        <v>1.1655800000000001</v>
      </c>
      <c r="C56" s="6">
        <v>1.1870099999999999</v>
      </c>
      <c r="D56" s="9">
        <v>1.2038199999999999</v>
      </c>
    </row>
  </sheetData>
  <mergeCells count="29">
    <mergeCell ref="A12:B12"/>
    <mergeCell ref="C12:D12"/>
    <mergeCell ref="A10:B10"/>
    <mergeCell ref="C10:D10"/>
    <mergeCell ref="A11:B11"/>
    <mergeCell ref="C11:D11"/>
    <mergeCell ref="A8:B8"/>
    <mergeCell ref="C8:D8"/>
    <mergeCell ref="A9:B9"/>
    <mergeCell ref="C9:D9"/>
    <mergeCell ref="A6:B6"/>
    <mergeCell ref="C6:D6"/>
    <mergeCell ref="A7:B7"/>
    <mergeCell ref="C7:D7"/>
    <mergeCell ref="A4:B4"/>
    <mergeCell ref="C4:D4"/>
    <mergeCell ref="A5:B5"/>
    <mergeCell ref="C5:D5"/>
    <mergeCell ref="I1:J2"/>
    <mergeCell ref="K1:L2"/>
    <mergeCell ref="M1:N2"/>
    <mergeCell ref="A3:B3"/>
    <mergeCell ref="C3:D3"/>
    <mergeCell ref="A1:B2"/>
    <mergeCell ref="C1:D2"/>
    <mergeCell ref="E1:E2"/>
    <mergeCell ref="F1:F2"/>
    <mergeCell ref="G1:G2"/>
    <mergeCell ref="H1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5B5-CE0E-4740-ACB8-118ADF24D602}">
  <dimension ref="A4:I62"/>
  <sheetViews>
    <sheetView tabSelected="1" topLeftCell="A31" zoomScale="115" zoomScaleNormal="115" workbookViewId="0">
      <selection activeCell="D35" sqref="D35"/>
    </sheetView>
  </sheetViews>
  <sheetFormatPr defaultRowHeight="15" x14ac:dyDescent="0.25"/>
  <sheetData>
    <row r="4" spans="1:5" x14ac:dyDescent="0.25">
      <c r="A4" s="1" t="s">
        <v>3</v>
      </c>
      <c r="B4" s="1" t="s">
        <v>10</v>
      </c>
      <c r="C4" s="1" t="s">
        <v>11</v>
      </c>
      <c r="D4" s="1" t="s">
        <v>12</v>
      </c>
      <c r="E4" s="1" t="s">
        <v>13</v>
      </c>
    </row>
    <row r="5" spans="1:5" x14ac:dyDescent="0.25">
      <c r="A5" s="2">
        <f>2^16</f>
        <v>65536</v>
      </c>
      <c r="B5" s="2">
        <v>0.203962</v>
      </c>
      <c r="C5" s="2">
        <v>0.197405</v>
      </c>
      <c r="D5" s="2">
        <v>0.22224099999999999</v>
      </c>
      <c r="E5" s="2">
        <v>0.17438600000000001</v>
      </c>
    </row>
    <row r="6" spans="1:5" x14ac:dyDescent="0.25">
      <c r="A6" s="2">
        <f>2^17</f>
        <v>131072</v>
      </c>
      <c r="B6" s="2">
        <v>0.39724199999999998</v>
      </c>
      <c r="C6" s="2">
        <v>0.37165199999999998</v>
      </c>
      <c r="D6" s="2">
        <v>0.38862799999999997</v>
      </c>
      <c r="E6" s="2">
        <v>0.333648</v>
      </c>
    </row>
    <row r="7" spans="1:5" x14ac:dyDescent="0.25">
      <c r="A7" s="2">
        <f>2^18</f>
        <v>262144</v>
      </c>
      <c r="B7" s="2">
        <v>0.81787799999999999</v>
      </c>
      <c r="C7" s="2">
        <v>0.76242500000000002</v>
      </c>
      <c r="D7" s="2">
        <v>0.80991400000000002</v>
      </c>
      <c r="E7" s="2">
        <v>0.77481299999999997</v>
      </c>
    </row>
    <row r="8" spans="1:5" x14ac:dyDescent="0.25">
      <c r="A8" s="2">
        <f>2^19</f>
        <v>524288</v>
      </c>
      <c r="B8" s="2">
        <v>1.6710100000000001</v>
      </c>
      <c r="C8" s="2">
        <v>1.86988</v>
      </c>
      <c r="D8" s="2">
        <v>1.6478600000000001</v>
      </c>
      <c r="E8" s="2">
        <v>1.23621</v>
      </c>
    </row>
    <row r="9" spans="1:5" x14ac:dyDescent="0.25">
      <c r="A9" s="2">
        <f>2^20</f>
        <v>1048576</v>
      </c>
      <c r="B9" s="2">
        <v>3.4822199999999999</v>
      </c>
      <c r="C9" s="2">
        <v>3.2449300000000001</v>
      </c>
      <c r="D9" s="2">
        <v>3.9149799999999999</v>
      </c>
      <c r="E9" s="2">
        <v>2.4919799999999999</v>
      </c>
    </row>
    <row r="10" spans="1:5" x14ac:dyDescent="0.25">
      <c r="A10" s="2">
        <f>2^21</f>
        <v>2097152</v>
      </c>
      <c r="B10" s="2">
        <v>6.7426599999999999</v>
      </c>
      <c r="C10" s="2">
        <v>6.7799699999999996</v>
      </c>
      <c r="D10" s="2">
        <v>6.9365300000000003</v>
      </c>
      <c r="E10" s="2">
        <v>5.383</v>
      </c>
    </row>
    <row r="11" spans="1:5" x14ac:dyDescent="0.25">
      <c r="A11" s="2">
        <f>2^22</f>
        <v>4194304</v>
      </c>
      <c r="B11" s="2">
        <v>14.0753</v>
      </c>
      <c r="C11" s="2">
        <v>14.049099999999999</v>
      </c>
      <c r="D11" s="2">
        <v>14.8932</v>
      </c>
      <c r="E11" s="2">
        <v>14.951000000000001</v>
      </c>
    </row>
    <row r="12" spans="1:5" x14ac:dyDescent="0.25">
      <c r="A12" s="2">
        <f>2^23</f>
        <v>8388608</v>
      </c>
      <c r="B12" s="2">
        <v>30.581900000000001</v>
      </c>
      <c r="C12" s="2">
        <v>40.117199999999997</v>
      </c>
      <c r="D12" s="2">
        <v>41.850700000000003</v>
      </c>
      <c r="E12" s="2">
        <v>30.981100000000001</v>
      </c>
    </row>
    <row r="13" spans="1:5" x14ac:dyDescent="0.25">
      <c r="A13" s="2">
        <f>2^24</f>
        <v>16777216</v>
      </c>
      <c r="B13" s="2">
        <v>87.746700000000004</v>
      </c>
      <c r="C13" s="2">
        <v>67.936700000000002</v>
      </c>
      <c r="D13" s="2">
        <v>63.0672</v>
      </c>
      <c r="E13" s="2">
        <v>59.7196</v>
      </c>
    </row>
    <row r="14" spans="1:5" x14ac:dyDescent="0.25">
      <c r="A14" s="2">
        <f>2^25</f>
        <v>33554432</v>
      </c>
      <c r="B14" s="2">
        <v>195.47200000000001</v>
      </c>
      <c r="C14" s="2">
        <v>153.78899999999999</v>
      </c>
      <c r="D14" s="2">
        <v>151.16900000000001</v>
      </c>
      <c r="E14" s="2">
        <v>139.08199999999999</v>
      </c>
    </row>
    <row r="42" spans="6:9" x14ac:dyDescent="0.25">
      <c r="F42" s="23" t="s">
        <v>32</v>
      </c>
      <c r="G42" s="23" t="s">
        <v>33</v>
      </c>
      <c r="H42" s="23" t="s">
        <v>34</v>
      </c>
      <c r="I42" s="24" t="s">
        <v>35</v>
      </c>
    </row>
    <row r="43" spans="6:9" x14ac:dyDescent="0.25">
      <c r="F43" s="23">
        <v>2</v>
      </c>
      <c r="G43" s="23">
        <v>1.2491000000000001</v>
      </c>
      <c r="H43" s="23">
        <v>1.3171999999999999</v>
      </c>
      <c r="I43" s="23">
        <v>1.2990999999999999</v>
      </c>
    </row>
    <row r="44" spans="6:9" x14ac:dyDescent="0.25">
      <c r="F44" s="23">
        <v>4</v>
      </c>
      <c r="G44" s="23">
        <v>1.3021</v>
      </c>
      <c r="H44" s="23">
        <v>1.3680000000000001</v>
      </c>
      <c r="I44" s="23">
        <v>1.4009</v>
      </c>
    </row>
    <row r="45" spans="6:9" x14ac:dyDescent="0.25">
      <c r="F45" s="23">
        <v>6</v>
      </c>
      <c r="G45" s="23">
        <v>1.2367999999999999</v>
      </c>
      <c r="H45" s="23">
        <v>1.3130999999999999</v>
      </c>
      <c r="I45" s="23">
        <v>1.33</v>
      </c>
    </row>
    <row r="46" spans="6:9" x14ac:dyDescent="0.25">
      <c r="F46" s="23">
        <v>8</v>
      </c>
      <c r="G46" s="23">
        <v>1.2216</v>
      </c>
      <c r="H46" s="23">
        <v>1.2989999999999999</v>
      </c>
      <c r="I46" s="23">
        <v>1.3109</v>
      </c>
    </row>
    <row r="58" spans="6:7" x14ac:dyDescent="0.25">
      <c r="F58" s="23" t="s">
        <v>32</v>
      </c>
      <c r="G58" s="23" t="s">
        <v>34</v>
      </c>
    </row>
    <row r="59" spans="6:7" x14ac:dyDescent="0.25">
      <c r="F59" s="23">
        <v>2</v>
      </c>
      <c r="G59" s="23">
        <v>1.3171999999999999</v>
      </c>
    </row>
    <row r="60" spans="6:7" x14ac:dyDescent="0.25">
      <c r="F60" s="23">
        <v>4</v>
      </c>
      <c r="G60" s="23">
        <v>1.3680000000000001</v>
      </c>
    </row>
    <row r="61" spans="6:7" x14ac:dyDescent="0.25">
      <c r="F61" s="23">
        <v>6</v>
      </c>
      <c r="G61" s="23">
        <v>1.3130999999999999</v>
      </c>
    </row>
    <row r="62" spans="6:7" x14ac:dyDescent="0.25">
      <c r="F62" s="23">
        <v>8</v>
      </c>
      <c r="G62" s="23">
        <v>1.2989999999999999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</vt:lpstr>
      <vt:lpstr>4</vt:lpstr>
      <vt:lpstr>6</vt:lpstr>
      <vt:lpstr>8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2025-03-28T14:05:36Z</dcterms:modified>
</cp:coreProperties>
</file>