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bikm\OneDrive\Рабочий стол\study\3_2 курс\Parallel_Prog\laba3\"/>
    </mc:Choice>
  </mc:AlternateContent>
  <xr:revisionPtr revIDLastSave="0" documentId="13_ncr:1_{4A57BDCC-7496-43D7-97C5-EFBDEF76F72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2" sheetId="1" r:id="rId1"/>
    <sheet name="4" sheetId="6" r:id="rId2"/>
    <sheet name="6" sheetId="7" r:id="rId3"/>
    <sheet name="8" sheetId="8" r:id="rId4"/>
    <sheet name="r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8" l="1"/>
  <c r="A24" i="8"/>
  <c r="A23" i="8"/>
  <c r="A22" i="8"/>
  <c r="A21" i="8"/>
  <c r="A20" i="8"/>
  <c r="A19" i="8"/>
  <c r="A18" i="8"/>
  <c r="A17" i="8"/>
  <c r="A16" i="8"/>
  <c r="C12" i="8"/>
  <c r="C11" i="8"/>
  <c r="C10" i="8"/>
  <c r="C9" i="8"/>
  <c r="C8" i="8"/>
  <c r="C7" i="8"/>
  <c r="C6" i="8"/>
  <c r="C5" i="8"/>
  <c r="C4" i="8"/>
  <c r="C3" i="8"/>
  <c r="A25" i="7"/>
  <c r="A24" i="7"/>
  <c r="A23" i="7"/>
  <c r="A22" i="7"/>
  <c r="A21" i="7"/>
  <c r="A20" i="7"/>
  <c r="A19" i="7"/>
  <c r="A18" i="7"/>
  <c r="A17" i="7"/>
  <c r="A16" i="7"/>
  <c r="C12" i="7"/>
  <c r="C11" i="7"/>
  <c r="C10" i="7"/>
  <c r="C9" i="7"/>
  <c r="C8" i="7"/>
  <c r="C7" i="7"/>
  <c r="C6" i="7"/>
  <c r="C5" i="7"/>
  <c r="C4" i="7"/>
  <c r="C3" i="7"/>
  <c r="A25" i="6"/>
  <c r="A24" i="6"/>
  <c r="A23" i="6"/>
  <c r="A22" i="6"/>
  <c r="A21" i="6"/>
  <c r="A20" i="6"/>
  <c r="A19" i="6"/>
  <c r="A18" i="6"/>
  <c r="A17" i="6"/>
  <c r="A16" i="6"/>
  <c r="C12" i="6"/>
  <c r="C11" i="6"/>
  <c r="C10" i="6"/>
  <c r="C9" i="6"/>
  <c r="C8" i="6"/>
  <c r="C7" i="6"/>
  <c r="C6" i="6"/>
  <c r="C5" i="6"/>
  <c r="C4" i="6"/>
  <c r="C3" i="6"/>
  <c r="C12" i="1"/>
  <c r="C11" i="1"/>
  <c r="C10" i="1"/>
  <c r="C9" i="1"/>
  <c r="C8" i="1"/>
  <c r="C7" i="1"/>
  <c r="C6" i="1"/>
  <c r="C5" i="1"/>
  <c r="C4" i="1"/>
  <c r="C3" i="1"/>
  <c r="A14" i="5"/>
  <c r="A13" i="5"/>
  <c r="A12" i="5"/>
  <c r="A11" i="5"/>
  <c r="A10" i="5"/>
  <c r="A9" i="5"/>
  <c r="A8" i="5"/>
  <c r="A7" i="5"/>
  <c r="A6" i="5"/>
  <c r="A5" i="5"/>
  <c r="A19" i="1"/>
  <c r="A20" i="1"/>
  <c r="A25" i="1"/>
  <c r="A24" i="1"/>
  <c r="A23" i="1"/>
  <c r="A22" i="1"/>
  <c r="A21" i="1"/>
  <c r="A18" i="1"/>
  <c r="A17" i="1"/>
  <c r="A16" i="1"/>
</calcChain>
</file>

<file path=xl/sharedStrings.xml><?xml version="1.0" encoding="utf-8"?>
<sst xmlns="http://schemas.openxmlformats.org/spreadsheetml/2006/main" count="61" uniqueCount="22">
  <si>
    <t>Номер теста</t>
  </si>
  <si>
    <t>Размер
полинома</t>
  </si>
  <si>
    <t>Срав.линейной 
и OpenMP</t>
  </si>
  <si>
    <t>size</t>
  </si>
  <si>
    <t>omp</t>
  </si>
  <si>
    <t>line</t>
  </si>
  <si>
    <t>POSIX, c</t>
  </si>
  <si>
    <t>posix</t>
  </si>
  <si>
    <t>Срав.линейной 
и POSIX</t>
  </si>
  <si>
    <t>Лин,с</t>
  </si>
  <si>
    <t>2 th</t>
  </si>
  <si>
    <t>4 th</t>
  </si>
  <si>
    <t>6 th</t>
  </si>
  <si>
    <t>8 th</t>
  </si>
  <si>
    <t>MPI, c</t>
  </si>
  <si>
    <t>Лин.с</t>
  </si>
  <si>
    <t>Срав.линейной
и MPI</t>
  </si>
  <si>
    <t>mpi</t>
  </si>
  <si>
    <t>OpenMP,с</t>
  </si>
  <si>
    <t>Срав,линейной
и MPI</t>
  </si>
  <si>
    <t>Срав,линейной 
и OpenMP</t>
  </si>
  <si>
    <t>Срав,линейной 
и POSIX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</si>
</sst>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'2'!$B$16:$B$25</c:f>
              <c:numCache>
                <c:formatCode>0.0000</c:formatCode>
                <c:ptCount val="10"/>
                <c:pt idx="0">
                  <c:v>0.203962</c:v>
                </c:pt>
                <c:pt idx="1">
                  <c:v>0.39724199999999998</c:v>
                </c:pt>
                <c:pt idx="2">
                  <c:v>0.81787799999999999</c:v>
                </c:pt>
                <c:pt idx="3">
                  <c:v>1.6710100000000001</c:v>
                </c:pt>
                <c:pt idx="4">
                  <c:v>3.4822199999999999</c:v>
                </c:pt>
                <c:pt idx="5">
                  <c:v>6.7426599999999999</c:v>
                </c:pt>
                <c:pt idx="6">
                  <c:v>14.0753</c:v>
                </c:pt>
                <c:pt idx="7">
                  <c:v>30.581900000000001</c:v>
                </c:pt>
                <c:pt idx="8">
                  <c:v>87.746700000000004</c:v>
                </c:pt>
                <c:pt idx="9">
                  <c:v>195.47200000000001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F-4E29-9F89-4E2348176F56}"/>
            </c:ext>
          </c:extLst>
        </c:ser>
        <c:ser>
          <c:idx val="1"/>
          <c:order val="1"/>
          <c:tx>
            <c:v>posix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'2'!$C$16:$C$25</c:f>
              <c:numCache>
                <c:formatCode>0.0000</c:formatCode>
                <c:ptCount val="10"/>
                <c:pt idx="0">
                  <c:v>0.17810699999999999</c:v>
                </c:pt>
                <c:pt idx="1">
                  <c:v>0.38877200000000001</c:v>
                </c:pt>
                <c:pt idx="2">
                  <c:v>0.78982200000000002</c:v>
                </c:pt>
                <c:pt idx="3">
                  <c:v>1.6617500000000001</c:v>
                </c:pt>
                <c:pt idx="4">
                  <c:v>3.1505700000000001</c:v>
                </c:pt>
                <c:pt idx="5">
                  <c:v>6.5107900000000001</c:v>
                </c:pt>
                <c:pt idx="6">
                  <c:v>14.3178</c:v>
                </c:pt>
                <c:pt idx="7">
                  <c:v>28.967700000000001</c:v>
                </c:pt>
                <c:pt idx="8">
                  <c:v>87.471299999999999</c:v>
                </c:pt>
                <c:pt idx="9">
                  <c:v>192.87299999999999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F-4E29-9F89-4E2348176F56}"/>
            </c:ext>
          </c:extLst>
        </c:ser>
        <c:ser>
          <c:idx val="2"/>
          <c:order val="2"/>
          <c:tx>
            <c:v>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'2'!$D$16:$D$25</c:f>
              <c:numCache>
                <c:formatCode>0.0000</c:formatCode>
                <c:ptCount val="10"/>
                <c:pt idx="0">
                  <c:v>0.19120000000000001</c:v>
                </c:pt>
                <c:pt idx="1">
                  <c:v>0.38170399999999999</c:v>
                </c:pt>
                <c:pt idx="2">
                  <c:v>0.741676</c:v>
                </c:pt>
                <c:pt idx="3">
                  <c:v>1.5255300000000001</c:v>
                </c:pt>
                <c:pt idx="4">
                  <c:v>3.0367099999999998</c:v>
                </c:pt>
                <c:pt idx="5">
                  <c:v>6.5661699999999996</c:v>
                </c:pt>
                <c:pt idx="6">
                  <c:v>13.964399999999999</c:v>
                </c:pt>
                <c:pt idx="7">
                  <c:v>28.882000000000001</c:v>
                </c:pt>
                <c:pt idx="8">
                  <c:v>86.482500000000002</c:v>
                </c:pt>
                <c:pt idx="9">
                  <c:v>197.40899999999999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2F-4E29-9F89-4E2348176F56}"/>
            </c:ext>
          </c:extLst>
        </c:ser>
        <c:ser>
          <c:idx val="3"/>
          <c:order val="3"/>
          <c:tx>
            <c:v>line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'2'!$E$16:$E$25</c:f>
              <c:numCache>
                <c:formatCode>0.0000</c:formatCode>
                <c:ptCount val="10"/>
                <c:pt idx="0">
                  <c:v>0.24826500000000001</c:v>
                </c:pt>
                <c:pt idx="1">
                  <c:v>0.50024999999999997</c:v>
                </c:pt>
                <c:pt idx="2">
                  <c:v>0.97616800000000004</c:v>
                </c:pt>
                <c:pt idx="3">
                  <c:v>2.0343900000000001</c:v>
                </c:pt>
                <c:pt idx="4">
                  <c:v>4.3682800000000004</c:v>
                </c:pt>
                <c:pt idx="5">
                  <c:v>8.7961500000000008</c:v>
                </c:pt>
                <c:pt idx="6">
                  <c:v>18.4499</c:v>
                </c:pt>
                <c:pt idx="7">
                  <c:v>38.594499999999996</c:v>
                </c:pt>
                <c:pt idx="8">
                  <c:v>109.889</c:v>
                </c:pt>
                <c:pt idx="9">
                  <c:v>238.31299999999999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2F-4E29-9F89-4E234817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73007"/>
        <c:axId val="1261267727"/>
      </c:lineChart>
      <c:catAx>
        <c:axId val="1261273007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67727"/>
        <c:crosses val="autoZero"/>
        <c:auto val="1"/>
        <c:lblAlgn val="ctr"/>
        <c:lblOffset val="100"/>
        <c:noMultiLvlLbl val="0"/>
      </c:catAx>
      <c:valAx>
        <c:axId val="12612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'4'!$B$16:$B$25</c:f>
              <c:numCache>
                <c:formatCode>0.0000</c:formatCode>
                <c:ptCount val="10"/>
                <c:pt idx="0">
                  <c:v>0.197405</c:v>
                </c:pt>
                <c:pt idx="1">
                  <c:v>0.37165199999999998</c:v>
                </c:pt>
                <c:pt idx="2">
                  <c:v>0.76242500000000002</c:v>
                </c:pt>
                <c:pt idx="3">
                  <c:v>1.86988</c:v>
                </c:pt>
                <c:pt idx="4">
                  <c:v>3.2449300000000001</c:v>
                </c:pt>
                <c:pt idx="5">
                  <c:v>6.7799699999999996</c:v>
                </c:pt>
                <c:pt idx="6">
                  <c:v>14.049099999999999</c:v>
                </c:pt>
                <c:pt idx="7">
                  <c:v>40.117199999999997</c:v>
                </c:pt>
                <c:pt idx="8">
                  <c:v>67.936700000000002</c:v>
                </c:pt>
                <c:pt idx="9">
                  <c:v>153.78899999999999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2-4CC1-A958-D44AB69877BF}"/>
            </c:ext>
          </c:extLst>
        </c:ser>
        <c:ser>
          <c:idx val="1"/>
          <c:order val="1"/>
          <c:tx>
            <c:v>posix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'4'!$C$16:$C$25</c:f>
              <c:numCache>
                <c:formatCode>0.0000</c:formatCode>
                <c:ptCount val="10"/>
                <c:pt idx="0">
                  <c:v>0.166486</c:v>
                </c:pt>
                <c:pt idx="1">
                  <c:v>0.36700100000000002</c:v>
                </c:pt>
                <c:pt idx="2">
                  <c:v>0.72821899999999995</c:v>
                </c:pt>
                <c:pt idx="3">
                  <c:v>1.4688600000000001</c:v>
                </c:pt>
                <c:pt idx="4">
                  <c:v>3.0659299999999998</c:v>
                </c:pt>
                <c:pt idx="5">
                  <c:v>6.2731899999999996</c:v>
                </c:pt>
                <c:pt idx="6">
                  <c:v>14.469900000000001</c:v>
                </c:pt>
                <c:pt idx="7">
                  <c:v>39.556899999999999</c:v>
                </c:pt>
                <c:pt idx="8">
                  <c:v>61.850700000000003</c:v>
                </c:pt>
                <c:pt idx="9">
                  <c:v>145.99700000000001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2-4CC1-A958-D44AB69877BF}"/>
            </c:ext>
          </c:extLst>
        </c:ser>
        <c:ser>
          <c:idx val="2"/>
          <c:order val="2"/>
          <c:tx>
            <c:v>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'4'!$D$16:$D$25</c:f>
              <c:numCache>
                <c:formatCode>0.0000</c:formatCode>
                <c:ptCount val="10"/>
                <c:pt idx="0">
                  <c:v>0.228575</c:v>
                </c:pt>
                <c:pt idx="1">
                  <c:v>0.37588700000000003</c:v>
                </c:pt>
                <c:pt idx="2">
                  <c:v>0.73197299999999998</c:v>
                </c:pt>
                <c:pt idx="3">
                  <c:v>1.4668000000000001</c:v>
                </c:pt>
                <c:pt idx="4">
                  <c:v>3.0430899999999999</c:v>
                </c:pt>
                <c:pt idx="5">
                  <c:v>6.5192199999999998</c:v>
                </c:pt>
                <c:pt idx="6">
                  <c:v>13.94</c:v>
                </c:pt>
                <c:pt idx="7">
                  <c:v>38.677999999999997</c:v>
                </c:pt>
                <c:pt idx="8">
                  <c:v>59.966000000000001</c:v>
                </c:pt>
                <c:pt idx="9">
                  <c:v>139.75299999999999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D2-4CC1-A958-D44AB69877BF}"/>
            </c:ext>
          </c:extLst>
        </c:ser>
        <c:ser>
          <c:idx val="3"/>
          <c:order val="3"/>
          <c:tx>
            <c:v>line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'4'!$E$16:$E$25</c:f>
              <c:numCache>
                <c:formatCode>0.0000</c:formatCode>
                <c:ptCount val="10"/>
                <c:pt idx="0">
                  <c:v>0.26203900000000002</c:v>
                </c:pt>
                <c:pt idx="1">
                  <c:v>0.48961900000000003</c:v>
                </c:pt>
                <c:pt idx="2">
                  <c:v>0.99923200000000001</c:v>
                </c:pt>
                <c:pt idx="3">
                  <c:v>2.0839599999999998</c:v>
                </c:pt>
                <c:pt idx="4">
                  <c:v>5.6830499999999997</c:v>
                </c:pt>
                <c:pt idx="5">
                  <c:v>8.6430100000000003</c:v>
                </c:pt>
                <c:pt idx="6">
                  <c:v>18.834700000000002</c:v>
                </c:pt>
                <c:pt idx="7">
                  <c:v>51.6449</c:v>
                </c:pt>
                <c:pt idx="8">
                  <c:v>78.563599999999994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D2-4CC1-A958-D44AB698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73967"/>
        <c:axId val="1261274927"/>
      </c:lineChart>
      <c:catAx>
        <c:axId val="1261273967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4927"/>
        <c:crosses val="autoZero"/>
        <c:auto val="1"/>
        <c:lblAlgn val="ctr"/>
        <c:lblOffset val="100"/>
        <c:noMultiLvlLbl val="0"/>
      </c:catAx>
      <c:valAx>
        <c:axId val="12612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'6'!$B$15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'6'!$B$16:$B$25</c:f>
              <c:numCache>
                <c:formatCode>0.0000</c:formatCode>
                <c:ptCount val="10"/>
                <c:pt idx="0">
                  <c:v>0.22224099999999999</c:v>
                </c:pt>
                <c:pt idx="1">
                  <c:v>0.38862799999999997</c:v>
                </c:pt>
                <c:pt idx="2">
                  <c:v>0.80991400000000002</c:v>
                </c:pt>
                <c:pt idx="3">
                  <c:v>1.6478600000000001</c:v>
                </c:pt>
                <c:pt idx="4">
                  <c:v>3.9149799999999999</c:v>
                </c:pt>
                <c:pt idx="5">
                  <c:v>6.9365300000000003</c:v>
                </c:pt>
                <c:pt idx="6">
                  <c:v>14.8932</c:v>
                </c:pt>
                <c:pt idx="7">
                  <c:v>41.850700000000003</c:v>
                </c:pt>
                <c:pt idx="8">
                  <c:v>63.0672</c:v>
                </c:pt>
                <c:pt idx="9">
                  <c:v>151.16900000000001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D-4F40-B51B-4E7D1CF67333}"/>
            </c:ext>
          </c:extLst>
        </c:ser>
        <c:ser>
          <c:idx val="2"/>
          <c:order val="1"/>
          <c:tx>
            <c:strRef>
              <c:f>'6'!$C$15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'6'!$C$16:$C$25</c:f>
              <c:numCache>
                <c:formatCode>0.0000</c:formatCode>
                <c:ptCount val="10"/>
                <c:pt idx="0">
                  <c:v>0.174152</c:v>
                </c:pt>
                <c:pt idx="1">
                  <c:v>0.38606800000000002</c:v>
                </c:pt>
                <c:pt idx="2">
                  <c:v>0.73936500000000005</c:v>
                </c:pt>
                <c:pt idx="3">
                  <c:v>1.6529499999999999</c:v>
                </c:pt>
                <c:pt idx="4">
                  <c:v>3.0615899999999998</c:v>
                </c:pt>
                <c:pt idx="5">
                  <c:v>6.9301700000000004</c:v>
                </c:pt>
                <c:pt idx="6">
                  <c:v>13.7646</c:v>
                </c:pt>
                <c:pt idx="7">
                  <c:v>40.648600000000002</c:v>
                </c:pt>
                <c:pt idx="8">
                  <c:v>62.861699999999999</c:v>
                </c:pt>
                <c:pt idx="9">
                  <c:v>148.917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D-4F40-B51B-4E7D1CF67333}"/>
            </c:ext>
          </c:extLst>
        </c:ser>
        <c:ser>
          <c:idx val="3"/>
          <c:order val="2"/>
          <c:tx>
            <c:strRef>
              <c:f>'6'!$D$15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'6'!$D$16:$D$25</c:f>
              <c:numCache>
                <c:formatCode>0.0000</c:formatCode>
                <c:ptCount val="10"/>
                <c:pt idx="0">
                  <c:v>0.24824499999999999</c:v>
                </c:pt>
                <c:pt idx="1">
                  <c:v>0.40198499999999998</c:v>
                </c:pt>
                <c:pt idx="2">
                  <c:v>0.72420099999999998</c:v>
                </c:pt>
                <c:pt idx="3">
                  <c:v>1.5342199999999999</c:v>
                </c:pt>
                <c:pt idx="4">
                  <c:v>3.0425200000000001</c:v>
                </c:pt>
                <c:pt idx="5">
                  <c:v>6.3365600000000004</c:v>
                </c:pt>
                <c:pt idx="6">
                  <c:v>13.533899999999999</c:v>
                </c:pt>
                <c:pt idx="7">
                  <c:v>40.020699999999998</c:v>
                </c:pt>
                <c:pt idx="8">
                  <c:v>60.801299999999998</c:v>
                </c:pt>
                <c:pt idx="9">
                  <c:v>147.15299999999999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D-4F40-B51B-4E7D1CF67333}"/>
            </c:ext>
          </c:extLst>
        </c:ser>
        <c:ser>
          <c:idx val="4"/>
          <c:order val="3"/>
          <c:tx>
            <c:strRef>
              <c:f>'6'!$E$15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'6'!$E$16:$E$25</c:f>
              <c:numCache>
                <c:formatCode>0.0000</c:formatCode>
                <c:ptCount val="10"/>
                <c:pt idx="0">
                  <c:v>0.27648899999999998</c:v>
                </c:pt>
                <c:pt idx="1">
                  <c:v>0.50300500000000004</c:v>
                </c:pt>
                <c:pt idx="2">
                  <c:v>1.0810500000000001</c:v>
                </c:pt>
                <c:pt idx="3">
                  <c:v>2.09056</c:v>
                </c:pt>
                <c:pt idx="4">
                  <c:v>4.1561599999999999</c:v>
                </c:pt>
                <c:pt idx="5">
                  <c:v>8.8491700000000009</c:v>
                </c:pt>
                <c:pt idx="6">
                  <c:v>18.375299999999999</c:v>
                </c:pt>
                <c:pt idx="7">
                  <c:v>51.0182</c:v>
                </c:pt>
                <c:pt idx="8">
                  <c:v>80.475499999999997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6D-4F40-B51B-4E7D1CF6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00416"/>
        <c:axId val="625800896"/>
      </c:lineChart>
      <c:catAx>
        <c:axId val="62580041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00896"/>
        <c:crosses val="autoZero"/>
        <c:auto val="1"/>
        <c:lblAlgn val="ctr"/>
        <c:lblOffset val="100"/>
        <c:noMultiLvlLbl val="0"/>
      </c:catAx>
      <c:valAx>
        <c:axId val="6258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'8'!$B$15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'8'!$B$16:$B$25</c:f>
              <c:numCache>
                <c:formatCode>0.0000</c:formatCode>
                <c:ptCount val="10"/>
                <c:pt idx="0">
                  <c:v>0.17438600000000001</c:v>
                </c:pt>
                <c:pt idx="1">
                  <c:v>0.333648</c:v>
                </c:pt>
                <c:pt idx="2">
                  <c:v>0.77481299999999997</c:v>
                </c:pt>
                <c:pt idx="3">
                  <c:v>1.23621</c:v>
                </c:pt>
                <c:pt idx="4">
                  <c:v>2.4919799999999999</c:v>
                </c:pt>
                <c:pt idx="5">
                  <c:v>5.383</c:v>
                </c:pt>
                <c:pt idx="6">
                  <c:v>14.951000000000001</c:v>
                </c:pt>
                <c:pt idx="7">
                  <c:v>30.981100000000001</c:v>
                </c:pt>
                <c:pt idx="8">
                  <c:v>59.7196</c:v>
                </c:pt>
                <c:pt idx="9">
                  <c:v>139.08199999999999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9-40C2-A4CC-703DC871D868}"/>
            </c:ext>
          </c:extLst>
        </c:ser>
        <c:ser>
          <c:idx val="2"/>
          <c:order val="1"/>
          <c:tx>
            <c:strRef>
              <c:f>'8'!$C$15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'8'!$C$16:$C$25</c:f>
              <c:numCache>
                <c:formatCode>0.0000</c:formatCode>
                <c:ptCount val="10"/>
                <c:pt idx="0">
                  <c:v>0.18948300000000001</c:v>
                </c:pt>
                <c:pt idx="1">
                  <c:v>0.354765</c:v>
                </c:pt>
                <c:pt idx="2">
                  <c:v>0.56638299999999997</c:v>
                </c:pt>
                <c:pt idx="3">
                  <c:v>1.1656899999999999</c:v>
                </c:pt>
                <c:pt idx="4">
                  <c:v>2.24092</c:v>
                </c:pt>
                <c:pt idx="5">
                  <c:v>5.0702199999999999</c:v>
                </c:pt>
                <c:pt idx="6">
                  <c:v>12.7171</c:v>
                </c:pt>
                <c:pt idx="7">
                  <c:v>29.087599999999998</c:v>
                </c:pt>
                <c:pt idx="8">
                  <c:v>57.0304</c:v>
                </c:pt>
                <c:pt idx="9">
                  <c:v>134.66499999999999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9-40C2-A4CC-703DC871D868}"/>
            </c:ext>
          </c:extLst>
        </c:ser>
        <c:ser>
          <c:idx val="3"/>
          <c:order val="2"/>
          <c:tx>
            <c:strRef>
              <c:f>'8'!$D$15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'8'!$D$16:$D$25</c:f>
              <c:numCache>
                <c:formatCode>0.0000</c:formatCode>
                <c:ptCount val="10"/>
                <c:pt idx="0">
                  <c:v>0.13383800000000001</c:v>
                </c:pt>
                <c:pt idx="1">
                  <c:v>0.31073499999999998</c:v>
                </c:pt>
                <c:pt idx="2">
                  <c:v>0.653586</c:v>
                </c:pt>
                <c:pt idx="3">
                  <c:v>1.22679</c:v>
                </c:pt>
                <c:pt idx="4">
                  <c:v>2.6327199999999999</c:v>
                </c:pt>
                <c:pt idx="5">
                  <c:v>5.3649500000000003</c:v>
                </c:pt>
                <c:pt idx="6">
                  <c:v>13.696</c:v>
                </c:pt>
                <c:pt idx="7">
                  <c:v>30.275300000000001</c:v>
                </c:pt>
                <c:pt idx="8">
                  <c:v>59.5214</c:v>
                </c:pt>
                <c:pt idx="9">
                  <c:v>136.571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9-40C2-A4CC-703DC871D868}"/>
            </c:ext>
          </c:extLst>
        </c:ser>
        <c:ser>
          <c:idx val="4"/>
          <c:order val="3"/>
          <c:tx>
            <c:strRef>
              <c:f>'8'!$E$15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'8'!$E$16:$E$25</c:f>
              <c:numCache>
                <c:formatCode>0.0000</c:formatCode>
                <c:ptCount val="10"/>
                <c:pt idx="0">
                  <c:v>0.23060900000000001</c:v>
                </c:pt>
                <c:pt idx="1">
                  <c:v>0.40346100000000001</c:v>
                </c:pt>
                <c:pt idx="2">
                  <c:v>0.80803199999999997</c:v>
                </c:pt>
                <c:pt idx="3">
                  <c:v>1.56603</c:v>
                </c:pt>
                <c:pt idx="4">
                  <c:v>3.6441300000000001</c:v>
                </c:pt>
                <c:pt idx="5">
                  <c:v>6.8844099999999999</c:v>
                </c:pt>
                <c:pt idx="6">
                  <c:v>16.9481</c:v>
                </c:pt>
                <c:pt idx="7">
                  <c:v>35.036099999999998</c:v>
                </c:pt>
                <c:pt idx="8">
                  <c:v>71.843100000000007</c:v>
                </c:pt>
                <c:pt idx="9">
                  <c:v>162.11199999999999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9-40C2-A4CC-703DC871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673423"/>
        <c:axId val="1264677743"/>
      </c:lineChart>
      <c:catAx>
        <c:axId val="126467342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677743"/>
        <c:crosses val="autoZero"/>
        <c:auto val="1"/>
        <c:lblAlgn val="ctr"/>
        <c:lblOffset val="100"/>
        <c:noMultiLvlLbl val="0"/>
      </c:catAx>
      <c:valAx>
        <c:axId val="12646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6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res!$B$5:$B$14</c:f>
              <c:numCache>
                <c:formatCode>0.0000</c:formatCode>
                <c:ptCount val="10"/>
                <c:pt idx="0">
                  <c:v>0.203962</c:v>
                </c:pt>
                <c:pt idx="1">
                  <c:v>0.39724199999999998</c:v>
                </c:pt>
                <c:pt idx="2">
                  <c:v>0.81787799999999999</c:v>
                </c:pt>
                <c:pt idx="3">
                  <c:v>1.6710100000000001</c:v>
                </c:pt>
                <c:pt idx="4">
                  <c:v>3.4822199999999999</c:v>
                </c:pt>
                <c:pt idx="5">
                  <c:v>6.7426599999999999</c:v>
                </c:pt>
                <c:pt idx="6">
                  <c:v>14.0753</c:v>
                </c:pt>
                <c:pt idx="7">
                  <c:v>30.581900000000001</c:v>
                </c:pt>
                <c:pt idx="8">
                  <c:v>87.746700000000004</c:v>
                </c:pt>
                <c:pt idx="9">
                  <c:v>195.47200000000001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1-4466-9D82-7BAD0B69518E}"/>
            </c:ext>
          </c:extLst>
        </c:ser>
        <c:ser>
          <c:idx val="1"/>
          <c:order val="1"/>
          <c:tx>
            <c:v>4 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res!$C$5:$C$14</c:f>
              <c:numCache>
                <c:formatCode>0.0000</c:formatCode>
                <c:ptCount val="10"/>
                <c:pt idx="0">
                  <c:v>0.197405</c:v>
                </c:pt>
                <c:pt idx="1">
                  <c:v>0.37165199999999998</c:v>
                </c:pt>
                <c:pt idx="2">
                  <c:v>0.76242500000000002</c:v>
                </c:pt>
                <c:pt idx="3">
                  <c:v>1.86988</c:v>
                </c:pt>
                <c:pt idx="4">
                  <c:v>3.2449300000000001</c:v>
                </c:pt>
                <c:pt idx="5">
                  <c:v>6.7799699999999996</c:v>
                </c:pt>
                <c:pt idx="6">
                  <c:v>14.049099999999999</c:v>
                </c:pt>
                <c:pt idx="7">
                  <c:v>40.117199999999997</c:v>
                </c:pt>
                <c:pt idx="8">
                  <c:v>67.936700000000002</c:v>
                </c:pt>
                <c:pt idx="9">
                  <c:v>153.78899999999999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1-4466-9D82-7BAD0B69518E}"/>
            </c:ext>
          </c:extLst>
        </c:ser>
        <c:ser>
          <c:idx val="2"/>
          <c:order val="2"/>
          <c:tx>
            <c:v>6 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res!$D$5:$D$14</c:f>
              <c:numCache>
                <c:formatCode>0.0000</c:formatCode>
                <c:ptCount val="10"/>
                <c:pt idx="0">
                  <c:v>0.22224099999999999</c:v>
                </c:pt>
                <c:pt idx="1">
                  <c:v>0.38862799999999997</c:v>
                </c:pt>
                <c:pt idx="2">
                  <c:v>0.80991400000000002</c:v>
                </c:pt>
                <c:pt idx="3">
                  <c:v>1.6478600000000001</c:v>
                </c:pt>
                <c:pt idx="4">
                  <c:v>3.9149799999999999</c:v>
                </c:pt>
                <c:pt idx="5">
                  <c:v>6.9365300000000003</c:v>
                </c:pt>
                <c:pt idx="6">
                  <c:v>14.8932</c:v>
                </c:pt>
                <c:pt idx="7">
                  <c:v>41.850700000000003</c:v>
                </c:pt>
                <c:pt idx="8">
                  <c:v>63.0672</c:v>
                </c:pt>
                <c:pt idx="9">
                  <c:v>151.16900000000001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21-4466-9D82-7BAD0B69518E}"/>
            </c:ext>
          </c:extLst>
        </c:ser>
        <c:ser>
          <c:idx val="3"/>
          <c:order val="3"/>
          <c:tx>
            <c:v>8 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res!$E$5:$E$14</c:f>
              <c:numCache>
                <c:formatCode>0.0000</c:formatCode>
                <c:ptCount val="10"/>
                <c:pt idx="0">
                  <c:v>0.17438600000000001</c:v>
                </c:pt>
                <c:pt idx="1">
                  <c:v>0.333648</c:v>
                </c:pt>
                <c:pt idx="2">
                  <c:v>0.77481299999999997</c:v>
                </c:pt>
                <c:pt idx="3">
                  <c:v>1.23621</c:v>
                </c:pt>
                <c:pt idx="4">
                  <c:v>2.4919799999999999</c:v>
                </c:pt>
                <c:pt idx="5">
                  <c:v>5.383</c:v>
                </c:pt>
                <c:pt idx="6">
                  <c:v>14.951000000000001</c:v>
                </c:pt>
                <c:pt idx="7">
                  <c:v>30.981100000000001</c:v>
                </c:pt>
                <c:pt idx="8">
                  <c:v>59.7196</c:v>
                </c:pt>
                <c:pt idx="9">
                  <c:v>139.08199999999999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21-4466-9D82-7BAD0B69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15743"/>
        <c:axId val="1888714303"/>
      </c:lineChart>
      <c:catAx>
        <c:axId val="188871574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4303"/>
        <c:crosses val="autoZero"/>
        <c:auto val="1"/>
        <c:lblAlgn val="ctr"/>
        <c:lblOffset val="100"/>
        <c:noMultiLvlLbl val="0"/>
      </c:catAx>
      <c:valAx>
        <c:axId val="18887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399317</xdr:colOff>
      <xdr:row>13</xdr:row>
      <xdr:rowOff>145072</xdr:rowOff>
    </xdr:from>
    <xdr:to>
      <xdr:col>18</xdr:col>
      <xdr:colOff>190500</xdr:colOff>
      <xdr:row>44</xdr:row>
      <xdr:rowOff>41413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3E8E9F-D0B8-1CAF-FC8B-83ED947EE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348028</xdr:colOff>
      <xdr:row>13</xdr:row>
      <xdr:rowOff>137746</xdr:rowOff>
    </xdr:from>
    <xdr:to>
      <xdr:col>16</xdr:col>
      <xdr:colOff>300403</xdr:colOff>
      <xdr:row>36</xdr:row>
      <xdr:rowOff>109904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D6ED07-F029-16DD-AEDE-5B14F0A8C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120893</xdr:colOff>
      <xdr:row>13</xdr:row>
      <xdr:rowOff>27842</xdr:rowOff>
    </xdr:from>
    <xdr:to>
      <xdr:col>21</xdr:col>
      <xdr:colOff>452437</xdr:colOff>
      <xdr:row>46</xdr:row>
      <xdr:rowOff>95250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A1044E3-A05D-9E05-8574-70CBDF83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260105</xdr:colOff>
      <xdr:row>13</xdr:row>
      <xdr:rowOff>174381</xdr:rowOff>
    </xdr:from>
    <xdr:to>
      <xdr:col>16</xdr:col>
      <xdr:colOff>414617</xdr:colOff>
      <xdr:row>35</xdr:row>
      <xdr:rowOff>100853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095E34-ED19-DDFC-F241-9A2246A7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128586</xdr:rowOff>
    </xdr:from>
    <xdr:to>
      <xdr:col>19</xdr:col>
      <xdr:colOff>231913</xdr:colOff>
      <xdr:row>35</xdr:row>
      <xdr:rowOff>16565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FA6737-BA15-9599-DB13-1B696BC5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zoomScaleNormal="100" workbookViewId="0">
      <selection activeCell="D32" sqref="D32"/>
    </sheetView>
  </sheetViews>
  <sheetFormatPr defaultRowHeight="15" x14ac:dyDescent="0.25"/>
  <sheetData>
    <row r="1" spans="1:21" x14ac:dyDescent="0.25">
      <c r="A1" s="15" t="s">
        <v>0</v>
      </c>
      <c r="B1" s="15"/>
      <c r="C1" s="14" t="s">
        <v>1</v>
      </c>
      <c r="D1" s="15"/>
      <c r="E1" s="8" t="s">
        <v>14</v>
      </c>
      <c r="F1" s="10" t="s">
        <v>6</v>
      </c>
      <c r="G1" s="12" t="s">
        <v>18</v>
      </c>
      <c r="H1" s="14" t="s">
        <v>15</v>
      </c>
      <c r="I1" s="14" t="s">
        <v>16</v>
      </c>
      <c r="J1" s="15"/>
      <c r="K1" s="20" t="s">
        <v>2</v>
      </c>
      <c r="L1" s="15"/>
      <c r="M1" s="14" t="s">
        <v>8</v>
      </c>
      <c r="N1" s="15"/>
      <c r="O1" s="4"/>
      <c r="R1" s="3"/>
      <c r="S1" s="4"/>
      <c r="T1" s="3"/>
      <c r="U1" s="4"/>
    </row>
    <row r="2" spans="1:21" x14ac:dyDescent="0.25">
      <c r="A2" s="15"/>
      <c r="B2" s="15"/>
      <c r="C2" s="15"/>
      <c r="D2" s="15"/>
      <c r="E2" s="9"/>
      <c r="F2" s="11"/>
      <c r="G2" s="13"/>
      <c r="H2" s="14"/>
      <c r="I2" s="15"/>
      <c r="J2" s="15"/>
      <c r="K2" s="21"/>
      <c r="L2" s="15"/>
      <c r="M2" s="15"/>
      <c r="N2" s="15"/>
      <c r="O2" s="4"/>
      <c r="R2" s="4"/>
      <c r="S2" s="4"/>
      <c r="T2" s="4"/>
      <c r="U2" s="4"/>
    </row>
    <row r="3" spans="1:21" ht="15" customHeight="1" x14ac:dyDescent="0.25">
      <c r="A3" s="15">
        <v>1</v>
      </c>
      <c r="B3" s="15"/>
      <c r="C3" s="16">
        <f>2^16</f>
        <v>65536</v>
      </c>
      <c r="D3" s="16"/>
      <c r="E3" s="2">
        <v>0.203962</v>
      </c>
      <c r="F3" s="2">
        <v>0.17810699999999999</v>
      </c>
      <c r="G3" s="6">
        <v>0.19120000000000001</v>
      </c>
      <c r="H3" s="2">
        <v>0.24826500000000001</v>
      </c>
      <c r="I3" s="17">
        <v>1.2172099999999999</v>
      </c>
      <c r="J3" s="18"/>
      <c r="K3" s="19">
        <v>1.2984599999999999</v>
      </c>
      <c r="L3" s="18"/>
      <c r="M3" s="17">
        <v>1.39391</v>
      </c>
      <c r="N3" s="18"/>
      <c r="O3" s="5"/>
      <c r="Q3" s="7"/>
      <c r="R3" s="5"/>
      <c r="S3" s="5"/>
      <c r="T3" s="5"/>
      <c r="U3" s="5"/>
    </row>
    <row r="4" spans="1:21" x14ac:dyDescent="0.25">
      <c r="A4" s="15">
        <v>2</v>
      </c>
      <c r="B4" s="15"/>
      <c r="C4" s="16">
        <f>2^17</f>
        <v>131072</v>
      </c>
      <c r="D4" s="16"/>
      <c r="E4" s="2">
        <v>0.39724199999999998</v>
      </c>
      <c r="F4" s="2">
        <v>0.38877200000000001</v>
      </c>
      <c r="G4" s="6">
        <v>0.38170399999999999</v>
      </c>
      <c r="H4" s="2">
        <v>0.50024999999999997</v>
      </c>
      <c r="I4" s="17">
        <v>1.2593099999999999</v>
      </c>
      <c r="J4" s="18"/>
      <c r="K4" s="19">
        <v>1.31057</v>
      </c>
      <c r="L4" s="18"/>
      <c r="M4" s="17">
        <v>1.28674</v>
      </c>
      <c r="N4" s="18"/>
      <c r="O4" s="5"/>
      <c r="R4" s="5"/>
      <c r="S4" s="5"/>
      <c r="T4" s="5"/>
      <c r="U4" s="5"/>
    </row>
    <row r="5" spans="1:21" x14ac:dyDescent="0.25">
      <c r="A5" s="15">
        <v>3</v>
      </c>
      <c r="B5" s="15"/>
      <c r="C5" s="17">
        <f>2^18</f>
        <v>262144</v>
      </c>
      <c r="D5" s="18"/>
      <c r="E5" s="2">
        <v>0.81787799999999999</v>
      </c>
      <c r="F5" s="2">
        <v>0.78982200000000002</v>
      </c>
      <c r="G5" s="6">
        <v>0.741676</v>
      </c>
      <c r="H5" s="2">
        <v>0.97616800000000004</v>
      </c>
      <c r="I5" s="17">
        <v>1.19354</v>
      </c>
      <c r="J5" s="18"/>
      <c r="K5" s="19">
        <v>1.31616</v>
      </c>
      <c r="L5" s="18"/>
      <c r="M5" s="17">
        <v>1.23593</v>
      </c>
      <c r="N5" s="18"/>
      <c r="O5" s="5"/>
      <c r="R5" s="5"/>
      <c r="S5" s="5"/>
      <c r="T5" s="5"/>
      <c r="U5" s="5"/>
    </row>
    <row r="6" spans="1:21" x14ac:dyDescent="0.25">
      <c r="A6" s="15">
        <v>4</v>
      </c>
      <c r="B6" s="15"/>
      <c r="C6" s="17">
        <f>2^19</f>
        <v>524288</v>
      </c>
      <c r="D6" s="18"/>
      <c r="E6" s="2">
        <v>1.6710100000000001</v>
      </c>
      <c r="F6" s="2">
        <v>1.6617500000000001</v>
      </c>
      <c r="G6" s="6">
        <v>1.5255300000000001</v>
      </c>
      <c r="H6" s="2">
        <v>2.0343900000000001</v>
      </c>
      <c r="I6" s="17">
        <v>1.21746</v>
      </c>
      <c r="J6" s="18"/>
      <c r="K6" s="19">
        <v>1.3335600000000001</v>
      </c>
      <c r="L6" s="18"/>
      <c r="M6" s="17">
        <v>1.22424</v>
      </c>
      <c r="N6" s="18"/>
      <c r="O6" s="5"/>
      <c r="R6" s="5"/>
      <c r="S6" s="5"/>
      <c r="T6" s="5"/>
      <c r="U6" s="5"/>
    </row>
    <row r="7" spans="1:21" x14ac:dyDescent="0.25">
      <c r="A7" s="15">
        <v>5</v>
      </c>
      <c r="B7" s="15"/>
      <c r="C7" s="17">
        <f>2^20</f>
        <v>1048576</v>
      </c>
      <c r="D7" s="18"/>
      <c r="E7" s="2">
        <v>3.4822199999999999</v>
      </c>
      <c r="F7" s="2">
        <v>3.1505700000000001</v>
      </c>
      <c r="G7" s="6">
        <v>3.0367099999999998</v>
      </c>
      <c r="H7" s="2">
        <v>4.3682800000000004</v>
      </c>
      <c r="I7" s="17">
        <v>1.2544500000000001</v>
      </c>
      <c r="J7" s="18"/>
      <c r="K7" s="19">
        <v>1.43849</v>
      </c>
      <c r="L7" s="18"/>
      <c r="M7" s="17">
        <v>1.3865000000000001</v>
      </c>
      <c r="N7" s="18"/>
      <c r="O7" s="5"/>
      <c r="R7" s="5"/>
      <c r="S7" s="5"/>
      <c r="T7" s="5"/>
      <c r="U7" s="5"/>
    </row>
    <row r="8" spans="1:21" x14ac:dyDescent="0.25">
      <c r="A8" s="15">
        <v>6</v>
      </c>
      <c r="B8" s="15"/>
      <c r="C8" s="17">
        <f>2^21</f>
        <v>2097152</v>
      </c>
      <c r="D8" s="18"/>
      <c r="E8" s="2">
        <v>6.7426599999999999</v>
      </c>
      <c r="F8" s="2">
        <v>6.5107900000000001</v>
      </c>
      <c r="G8" s="6">
        <v>6.5661699999999996</v>
      </c>
      <c r="H8" s="2">
        <v>8.7961500000000008</v>
      </c>
      <c r="I8" s="17">
        <v>1.3045500000000001</v>
      </c>
      <c r="J8" s="18"/>
      <c r="K8" s="19">
        <v>1.33962</v>
      </c>
      <c r="L8" s="18"/>
      <c r="M8" s="17">
        <v>1.35101</v>
      </c>
      <c r="N8" s="18"/>
      <c r="O8" s="5"/>
      <c r="R8" s="5"/>
      <c r="S8" s="5"/>
      <c r="T8" s="5"/>
      <c r="U8" s="5"/>
    </row>
    <row r="9" spans="1:21" x14ac:dyDescent="0.25">
      <c r="A9" s="15">
        <v>7</v>
      </c>
      <c r="B9" s="15"/>
      <c r="C9" s="17">
        <f>2^22</f>
        <v>4194304</v>
      </c>
      <c r="D9" s="18"/>
      <c r="E9" s="2">
        <v>14.0753</v>
      </c>
      <c r="F9" s="2">
        <v>14.3178</v>
      </c>
      <c r="G9" s="6">
        <v>13.964399999999999</v>
      </c>
      <c r="H9" s="2">
        <v>18.4499</v>
      </c>
      <c r="I9" s="17">
        <v>1.3108</v>
      </c>
      <c r="J9" s="18"/>
      <c r="K9" s="19">
        <v>1.32121</v>
      </c>
      <c r="L9" s="18"/>
      <c r="M9" s="17">
        <v>1.2886</v>
      </c>
      <c r="N9" s="18"/>
      <c r="O9" s="5"/>
      <c r="R9" s="5"/>
      <c r="S9" s="5"/>
      <c r="T9" s="5"/>
      <c r="U9" s="5"/>
    </row>
    <row r="10" spans="1:21" x14ac:dyDescent="0.25">
      <c r="A10" s="15">
        <v>8</v>
      </c>
      <c r="B10" s="15"/>
      <c r="C10" s="17">
        <f>2^23</f>
        <v>8388608</v>
      </c>
      <c r="D10" s="18"/>
      <c r="E10" s="2">
        <v>30.581900000000001</v>
      </c>
      <c r="F10" s="2">
        <v>28.967700000000001</v>
      </c>
      <c r="G10" s="6">
        <v>28.882000000000001</v>
      </c>
      <c r="H10" s="2">
        <v>38.594499999999996</v>
      </c>
      <c r="I10" s="17">
        <v>1.262</v>
      </c>
      <c r="J10" s="18"/>
      <c r="K10" s="19">
        <v>1.3362799999999999</v>
      </c>
      <c r="L10" s="18"/>
      <c r="M10" s="17">
        <v>1.33233</v>
      </c>
      <c r="N10" s="18"/>
      <c r="O10" s="5"/>
      <c r="R10" s="5"/>
      <c r="S10" s="5"/>
      <c r="T10" s="5"/>
      <c r="U10" s="5"/>
    </row>
    <row r="11" spans="1:21" x14ac:dyDescent="0.25">
      <c r="A11" s="15">
        <v>9</v>
      </c>
      <c r="B11" s="15"/>
      <c r="C11" s="17">
        <f>2^24</f>
        <v>16777216</v>
      </c>
      <c r="D11" s="18"/>
      <c r="E11" s="2">
        <v>87.746700000000004</v>
      </c>
      <c r="F11" s="2">
        <v>87.471299999999999</v>
      </c>
      <c r="G11" s="6">
        <v>86.482500000000002</v>
      </c>
      <c r="H11" s="2">
        <v>109.889</v>
      </c>
      <c r="I11" s="17">
        <v>1.2523500000000001</v>
      </c>
      <c r="J11" s="18"/>
      <c r="K11" s="19">
        <v>1.2706500000000001</v>
      </c>
      <c r="L11" s="18"/>
      <c r="M11" s="17">
        <v>1.2562899999999999</v>
      </c>
      <c r="N11" s="18"/>
      <c r="O11" s="5"/>
      <c r="R11" s="5"/>
      <c r="S11" s="5"/>
      <c r="T11" s="5"/>
      <c r="U11" s="5"/>
    </row>
    <row r="12" spans="1:21" x14ac:dyDescent="0.25">
      <c r="A12" s="15">
        <v>10</v>
      </c>
      <c r="B12" s="15"/>
      <c r="C12" s="17">
        <f>2^25</f>
        <v>33554432</v>
      </c>
      <c r="D12" s="18"/>
      <c r="E12" s="2">
        <v>195.47200000000001</v>
      </c>
      <c r="F12" s="2">
        <v>192.87299999999999</v>
      </c>
      <c r="G12" s="6">
        <v>197.40899999999999</v>
      </c>
      <c r="H12" s="2">
        <v>238.31299999999999</v>
      </c>
      <c r="I12" s="17">
        <v>1.2191700000000001</v>
      </c>
      <c r="J12" s="18"/>
      <c r="K12" s="19">
        <v>1.2072099999999999</v>
      </c>
      <c r="L12" s="18"/>
      <c r="M12" s="17">
        <v>1.2356</v>
      </c>
      <c r="N12" s="18"/>
      <c r="O12" s="5"/>
      <c r="R12" s="5"/>
      <c r="S12" s="5"/>
      <c r="T12" s="5"/>
      <c r="U12" s="5"/>
    </row>
    <row r="13" spans="1:21" x14ac:dyDescent="0.25">
      <c r="R13" s="5"/>
      <c r="S13" s="5"/>
    </row>
    <row r="14" spans="1:21" ht="14.45" customHeight="1" x14ac:dyDescent="0.25">
      <c r="A14" s="3"/>
      <c r="B14" s="4"/>
      <c r="C14" s="3"/>
      <c r="D14" s="4"/>
      <c r="E14" s="4"/>
      <c r="F14" s="4"/>
      <c r="G14" s="3"/>
      <c r="H14" s="4"/>
      <c r="R14" s="5"/>
      <c r="S14" s="5"/>
    </row>
    <row r="15" spans="1:21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  <c r="F15" s="4"/>
      <c r="G15" s="4"/>
      <c r="H15" s="4"/>
      <c r="R15" s="5"/>
      <c r="S15" s="5"/>
    </row>
    <row r="16" spans="1:21" x14ac:dyDescent="0.25">
      <c r="A16" s="2">
        <f>2^16</f>
        <v>65536</v>
      </c>
      <c r="B16" s="2">
        <v>0.203962</v>
      </c>
      <c r="C16" s="2">
        <v>0.17810699999999999</v>
      </c>
      <c r="D16" s="6">
        <v>0.19120000000000001</v>
      </c>
      <c r="E16" s="2">
        <v>0.24826500000000001</v>
      </c>
      <c r="F16" s="5"/>
      <c r="G16" s="5"/>
      <c r="H16" s="5"/>
      <c r="R16" s="5"/>
    </row>
    <row r="17" spans="1:8" x14ac:dyDescent="0.25">
      <c r="A17" s="2">
        <f>2^17</f>
        <v>131072</v>
      </c>
      <c r="B17" s="2">
        <v>0.39724199999999998</v>
      </c>
      <c r="C17" s="2">
        <v>0.38877200000000001</v>
      </c>
      <c r="D17" s="6">
        <v>0.38170399999999999</v>
      </c>
      <c r="E17" s="2">
        <v>0.50024999999999997</v>
      </c>
      <c r="F17" s="5"/>
      <c r="G17" s="5"/>
      <c r="H17" s="5"/>
    </row>
    <row r="18" spans="1:8" x14ac:dyDescent="0.25">
      <c r="A18" s="2">
        <f>2^18</f>
        <v>262144</v>
      </c>
      <c r="B18" s="2">
        <v>0.81787799999999999</v>
      </c>
      <c r="C18" s="2">
        <v>0.78982200000000002</v>
      </c>
      <c r="D18" s="6">
        <v>0.741676</v>
      </c>
      <c r="E18" s="2">
        <v>0.97616800000000004</v>
      </c>
      <c r="F18" s="5"/>
      <c r="G18" s="5"/>
      <c r="H18" s="5"/>
    </row>
    <row r="19" spans="1:8" x14ac:dyDescent="0.25">
      <c r="A19" s="2">
        <f>2^19</f>
        <v>524288</v>
      </c>
      <c r="B19" s="2">
        <v>1.6710100000000001</v>
      </c>
      <c r="C19" s="2">
        <v>1.6617500000000001</v>
      </c>
      <c r="D19" s="6">
        <v>1.5255300000000001</v>
      </c>
      <c r="E19" s="2">
        <v>2.0343900000000001</v>
      </c>
      <c r="F19" s="5"/>
      <c r="G19" s="5"/>
      <c r="H19" s="5"/>
    </row>
    <row r="20" spans="1:8" x14ac:dyDescent="0.25">
      <c r="A20" s="2">
        <f>2^20</f>
        <v>1048576</v>
      </c>
      <c r="B20" s="2">
        <v>3.4822199999999999</v>
      </c>
      <c r="C20" s="2">
        <v>3.1505700000000001</v>
      </c>
      <c r="D20" s="6">
        <v>3.0367099999999998</v>
      </c>
      <c r="E20" s="2">
        <v>4.3682800000000004</v>
      </c>
      <c r="F20" s="5"/>
      <c r="G20" s="5"/>
      <c r="H20" s="5"/>
    </row>
    <row r="21" spans="1:8" x14ac:dyDescent="0.25">
      <c r="A21" s="2">
        <f>2^21</f>
        <v>2097152</v>
      </c>
      <c r="B21" s="2">
        <v>6.7426599999999999</v>
      </c>
      <c r="C21" s="2">
        <v>6.5107900000000001</v>
      </c>
      <c r="D21" s="6">
        <v>6.5661699999999996</v>
      </c>
      <c r="E21" s="2">
        <v>8.7961500000000008</v>
      </c>
      <c r="F21" s="5"/>
      <c r="G21" s="5"/>
      <c r="H21" s="5"/>
    </row>
    <row r="22" spans="1:8" x14ac:dyDescent="0.25">
      <c r="A22" s="2">
        <f>2^22</f>
        <v>4194304</v>
      </c>
      <c r="B22" s="2">
        <v>14.0753</v>
      </c>
      <c r="C22" s="2">
        <v>14.3178</v>
      </c>
      <c r="D22" s="6">
        <v>13.964399999999999</v>
      </c>
      <c r="E22" s="2">
        <v>18.4499</v>
      </c>
      <c r="F22" s="5"/>
      <c r="G22" s="5"/>
      <c r="H22" s="5"/>
    </row>
    <row r="23" spans="1:8" x14ac:dyDescent="0.25">
      <c r="A23" s="2">
        <f>2^23</f>
        <v>8388608</v>
      </c>
      <c r="B23" s="2">
        <v>30.581900000000001</v>
      </c>
      <c r="C23" s="2">
        <v>28.967700000000001</v>
      </c>
      <c r="D23" s="6">
        <v>28.882000000000001</v>
      </c>
      <c r="E23" s="2">
        <v>38.594499999999996</v>
      </c>
      <c r="F23" s="5"/>
      <c r="G23" s="5"/>
      <c r="H23" s="5"/>
    </row>
    <row r="24" spans="1:8" x14ac:dyDescent="0.25">
      <c r="A24" s="2">
        <f>2^24</f>
        <v>16777216</v>
      </c>
      <c r="B24" s="2">
        <v>87.746700000000004</v>
      </c>
      <c r="C24" s="2">
        <v>87.471299999999999</v>
      </c>
      <c r="D24" s="6">
        <v>86.482500000000002</v>
      </c>
      <c r="E24" s="2">
        <v>109.889</v>
      </c>
      <c r="F24" s="5"/>
      <c r="G24" s="5"/>
      <c r="H24" s="5"/>
    </row>
    <row r="25" spans="1:8" x14ac:dyDescent="0.25">
      <c r="A25" s="2">
        <f>2^25</f>
        <v>33554432</v>
      </c>
      <c r="B25" s="2">
        <v>195.47200000000001</v>
      </c>
      <c r="C25" s="2">
        <v>192.87299999999999</v>
      </c>
      <c r="D25" s="6">
        <v>197.40899999999999</v>
      </c>
      <c r="E25" s="2">
        <v>238.31299999999999</v>
      </c>
      <c r="F25" s="5"/>
      <c r="G25" s="5"/>
      <c r="H25" s="5"/>
    </row>
  </sheetData>
  <mergeCells count="59">
    <mergeCell ref="M7:N7"/>
    <mergeCell ref="M8:N8"/>
    <mergeCell ref="M9:N9"/>
    <mergeCell ref="M10:N10"/>
    <mergeCell ref="M11:N11"/>
    <mergeCell ref="M12:N12"/>
    <mergeCell ref="K8:L8"/>
    <mergeCell ref="K9:L9"/>
    <mergeCell ref="K10:L10"/>
    <mergeCell ref="K11:L11"/>
    <mergeCell ref="K12:L12"/>
    <mergeCell ref="M6:N6"/>
    <mergeCell ref="K3:L3"/>
    <mergeCell ref="K4:L4"/>
    <mergeCell ref="K5:L5"/>
    <mergeCell ref="K6:L6"/>
    <mergeCell ref="I10:J10"/>
    <mergeCell ref="I11:J11"/>
    <mergeCell ref="I12:J12"/>
    <mergeCell ref="K7:L7"/>
    <mergeCell ref="K1:L2"/>
    <mergeCell ref="I7:J7"/>
    <mergeCell ref="I8:J8"/>
    <mergeCell ref="I9:J9"/>
    <mergeCell ref="I3:J3"/>
    <mergeCell ref="I4:J4"/>
    <mergeCell ref="I5:J5"/>
    <mergeCell ref="I6:J6"/>
    <mergeCell ref="I1:J2"/>
    <mergeCell ref="M1:N2"/>
    <mergeCell ref="A7:B7"/>
    <mergeCell ref="A3:B3"/>
    <mergeCell ref="A4:B4"/>
    <mergeCell ref="A5:B5"/>
    <mergeCell ref="A6:B6"/>
    <mergeCell ref="A1:B2"/>
    <mergeCell ref="C3:D3"/>
    <mergeCell ref="C4:D4"/>
    <mergeCell ref="C5:D5"/>
    <mergeCell ref="C6:D6"/>
    <mergeCell ref="C7:D7"/>
    <mergeCell ref="M3:N3"/>
    <mergeCell ref="M4:N4"/>
    <mergeCell ref="M5:N5"/>
    <mergeCell ref="A9:B9"/>
    <mergeCell ref="A10:B10"/>
    <mergeCell ref="A11:B11"/>
    <mergeCell ref="A12:B12"/>
    <mergeCell ref="C1:D2"/>
    <mergeCell ref="C8:D8"/>
    <mergeCell ref="C9:D9"/>
    <mergeCell ref="C10:D10"/>
    <mergeCell ref="C11:D11"/>
    <mergeCell ref="C12:D12"/>
    <mergeCell ref="E1:E2"/>
    <mergeCell ref="F1:F2"/>
    <mergeCell ref="G1:G2"/>
    <mergeCell ref="H1:H2"/>
    <mergeCell ref="A8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1DBF-3920-428F-AB40-6111CFE5D528}">
  <dimension ref="A1:N25"/>
  <sheetViews>
    <sheetView zoomScale="130" zoomScaleNormal="130" workbookViewId="0">
      <selection activeCell="B28" sqref="B28"/>
    </sheetView>
  </sheetViews>
  <sheetFormatPr defaultRowHeight="15" x14ac:dyDescent="0.25"/>
  <cols>
    <col min="7" max="7" width="13" bestFit="1" customWidth="1"/>
  </cols>
  <sheetData>
    <row r="1" spans="1:14" x14ac:dyDescent="0.25">
      <c r="A1" s="15" t="s">
        <v>0</v>
      </c>
      <c r="B1" s="15"/>
      <c r="C1" s="14" t="s">
        <v>1</v>
      </c>
      <c r="D1" s="15"/>
      <c r="E1" s="8" t="s">
        <v>14</v>
      </c>
      <c r="F1" s="10" t="s">
        <v>6</v>
      </c>
      <c r="G1" s="12" t="s">
        <v>18</v>
      </c>
      <c r="H1" s="14" t="s">
        <v>15</v>
      </c>
      <c r="I1" s="14" t="s">
        <v>16</v>
      </c>
      <c r="J1" s="15"/>
      <c r="K1" s="20" t="s">
        <v>2</v>
      </c>
      <c r="L1" s="15"/>
      <c r="M1" s="14" t="s">
        <v>8</v>
      </c>
      <c r="N1" s="15"/>
    </row>
    <row r="2" spans="1:14" x14ac:dyDescent="0.25">
      <c r="A2" s="15"/>
      <c r="B2" s="15"/>
      <c r="C2" s="15"/>
      <c r="D2" s="15"/>
      <c r="E2" s="9"/>
      <c r="F2" s="11"/>
      <c r="G2" s="13"/>
      <c r="H2" s="14"/>
      <c r="I2" s="15"/>
      <c r="J2" s="15"/>
      <c r="K2" s="21"/>
      <c r="L2" s="15"/>
      <c r="M2" s="15"/>
      <c r="N2" s="15"/>
    </row>
    <row r="3" spans="1:14" x14ac:dyDescent="0.25">
      <c r="A3" s="15">
        <v>1</v>
      </c>
      <c r="B3" s="15"/>
      <c r="C3" s="16">
        <f>2^16</f>
        <v>65536</v>
      </c>
      <c r="D3" s="16"/>
      <c r="E3" s="2">
        <v>0.197405</v>
      </c>
      <c r="F3" s="2">
        <v>0.166486</v>
      </c>
      <c r="G3" s="6">
        <v>0.228575</v>
      </c>
      <c r="H3" s="2">
        <v>0.26203900000000002</v>
      </c>
      <c r="I3" s="17">
        <v>1.32742</v>
      </c>
      <c r="J3" s="18"/>
      <c r="K3" s="19">
        <v>1.1464099999999999</v>
      </c>
      <c r="L3" s="18"/>
      <c r="M3" s="17">
        <v>1.5739399999999999</v>
      </c>
      <c r="N3" s="18"/>
    </row>
    <row r="4" spans="1:14" x14ac:dyDescent="0.25">
      <c r="A4" s="15">
        <v>2</v>
      </c>
      <c r="B4" s="15"/>
      <c r="C4" s="16">
        <f>2^17</f>
        <v>131072</v>
      </c>
      <c r="D4" s="16"/>
      <c r="E4" s="2">
        <v>0.37165199999999998</v>
      </c>
      <c r="F4" s="2">
        <v>0.36700100000000002</v>
      </c>
      <c r="G4" s="6">
        <v>0.37588700000000003</v>
      </c>
      <c r="H4" s="2">
        <v>0.48961900000000003</v>
      </c>
      <c r="I4" s="17">
        <v>1.31741</v>
      </c>
      <c r="J4" s="18"/>
      <c r="K4" s="19">
        <v>1.30257</v>
      </c>
      <c r="L4" s="18"/>
      <c r="M4" s="17">
        <v>1.3341099999999999</v>
      </c>
      <c r="N4" s="18"/>
    </row>
    <row r="5" spans="1:14" x14ac:dyDescent="0.25">
      <c r="A5" s="15">
        <v>3</v>
      </c>
      <c r="B5" s="15"/>
      <c r="C5" s="17">
        <f>2^18</f>
        <v>262144</v>
      </c>
      <c r="D5" s="18"/>
      <c r="E5" s="2">
        <v>0.76242500000000002</v>
      </c>
      <c r="F5" s="2">
        <v>0.72821899999999995</v>
      </c>
      <c r="G5" s="6">
        <v>0.73197299999999998</v>
      </c>
      <c r="H5" s="2">
        <v>0.99923200000000001</v>
      </c>
      <c r="I5" s="17">
        <v>1.3106</v>
      </c>
      <c r="J5" s="18"/>
      <c r="K5" s="19">
        <v>1.3651199999999999</v>
      </c>
      <c r="L5" s="18"/>
      <c r="M5" s="17">
        <v>1.37216</v>
      </c>
      <c r="N5" s="18"/>
    </row>
    <row r="6" spans="1:14" x14ac:dyDescent="0.25">
      <c r="A6" s="15">
        <v>4</v>
      </c>
      <c r="B6" s="15"/>
      <c r="C6" s="17">
        <f>2^19</f>
        <v>524288</v>
      </c>
      <c r="D6" s="18"/>
      <c r="E6" s="2">
        <v>1.86988</v>
      </c>
      <c r="F6" s="2">
        <v>1.4688600000000001</v>
      </c>
      <c r="G6" s="6">
        <v>1.4668000000000001</v>
      </c>
      <c r="H6" s="2">
        <v>2.0839599999999998</v>
      </c>
      <c r="I6" s="17">
        <v>1.11449</v>
      </c>
      <c r="J6" s="18"/>
      <c r="K6" s="19">
        <v>1.42075</v>
      </c>
      <c r="L6" s="18"/>
      <c r="M6" s="17">
        <v>1.41876</v>
      </c>
      <c r="N6" s="18"/>
    </row>
    <row r="7" spans="1:14" x14ac:dyDescent="0.25">
      <c r="A7" s="15">
        <v>5</v>
      </c>
      <c r="B7" s="15"/>
      <c r="C7" s="17">
        <f>2^20</f>
        <v>1048576</v>
      </c>
      <c r="D7" s="18"/>
      <c r="E7" s="2">
        <v>3.2449300000000001</v>
      </c>
      <c r="F7" s="2">
        <v>3.0659299999999998</v>
      </c>
      <c r="G7" s="6">
        <v>3.0430899999999999</v>
      </c>
      <c r="H7" s="2">
        <v>5.6830499999999997</v>
      </c>
      <c r="I7" s="17">
        <v>1.75136</v>
      </c>
      <c r="J7" s="18"/>
      <c r="K7" s="19">
        <v>1.8675299999999999</v>
      </c>
      <c r="L7" s="18"/>
      <c r="M7" s="17">
        <v>1.85361</v>
      </c>
      <c r="N7" s="18"/>
    </row>
    <row r="8" spans="1:14" x14ac:dyDescent="0.25">
      <c r="A8" s="15">
        <v>6</v>
      </c>
      <c r="B8" s="15"/>
      <c r="C8" s="17">
        <f>2^21</f>
        <v>2097152</v>
      </c>
      <c r="D8" s="18"/>
      <c r="E8" s="2">
        <v>6.7799699999999996</v>
      </c>
      <c r="F8" s="2">
        <v>6.2731899999999996</v>
      </c>
      <c r="G8" s="6">
        <v>6.5192199999999998</v>
      </c>
      <c r="H8" s="2">
        <v>8.6430100000000003</v>
      </c>
      <c r="I8" s="17">
        <v>1.2747900000000001</v>
      </c>
      <c r="J8" s="18"/>
      <c r="K8" s="19">
        <v>1.3257699999999999</v>
      </c>
      <c r="L8" s="18"/>
      <c r="M8" s="17">
        <v>1.3777699999999999</v>
      </c>
      <c r="N8" s="18"/>
    </row>
    <row r="9" spans="1:14" x14ac:dyDescent="0.25">
      <c r="A9" s="15">
        <v>7</v>
      </c>
      <c r="B9" s="15"/>
      <c r="C9" s="17">
        <f>2^22</f>
        <v>4194304</v>
      </c>
      <c r="D9" s="18"/>
      <c r="E9" s="2">
        <v>14.049099999999999</v>
      </c>
      <c r="F9" s="2">
        <v>14.469900000000001</v>
      </c>
      <c r="G9" s="6">
        <v>13.94</v>
      </c>
      <c r="H9" s="2">
        <v>18.834700000000002</v>
      </c>
      <c r="I9" s="17">
        <v>1.34063</v>
      </c>
      <c r="J9" s="18"/>
      <c r="K9" s="19">
        <v>1.3511299999999999</v>
      </c>
      <c r="L9" s="18"/>
      <c r="M9" s="17">
        <v>1.3016399999999999</v>
      </c>
      <c r="N9" s="18"/>
    </row>
    <row r="10" spans="1:14" x14ac:dyDescent="0.25">
      <c r="A10" s="15">
        <v>8</v>
      </c>
      <c r="B10" s="15"/>
      <c r="C10" s="17">
        <f>2^23</f>
        <v>8388608</v>
      </c>
      <c r="D10" s="18"/>
      <c r="E10" s="2">
        <v>40.117199999999997</v>
      </c>
      <c r="F10" s="2">
        <v>39.556899999999999</v>
      </c>
      <c r="G10" s="6">
        <v>38.677999999999997</v>
      </c>
      <c r="H10" s="2">
        <v>51.6449</v>
      </c>
      <c r="I10" s="17">
        <v>1.28735</v>
      </c>
      <c r="J10" s="18"/>
      <c r="K10" s="19">
        <v>1.33525</v>
      </c>
      <c r="L10" s="18"/>
      <c r="M10" s="17">
        <v>1.30559</v>
      </c>
      <c r="N10" s="18"/>
    </row>
    <row r="11" spans="1:14" x14ac:dyDescent="0.25">
      <c r="A11" s="15">
        <v>9</v>
      </c>
      <c r="B11" s="15"/>
      <c r="C11" s="17">
        <f>2^24</f>
        <v>16777216</v>
      </c>
      <c r="D11" s="18"/>
      <c r="E11" s="2">
        <v>67.936700000000002</v>
      </c>
      <c r="F11" s="2">
        <v>61.850700000000003</v>
      </c>
      <c r="G11" s="6">
        <v>59.966000000000001</v>
      </c>
      <c r="H11" s="2">
        <v>78.563599999999994</v>
      </c>
      <c r="I11" s="17">
        <v>1.15642</v>
      </c>
      <c r="J11" s="18"/>
      <c r="K11" s="19">
        <v>1.3101400000000001</v>
      </c>
      <c r="L11" s="18"/>
      <c r="M11" s="17">
        <v>1.2702100000000001</v>
      </c>
      <c r="N11" s="18"/>
    </row>
    <row r="12" spans="1:14" x14ac:dyDescent="0.25">
      <c r="A12" s="15">
        <v>10</v>
      </c>
      <c r="B12" s="15"/>
      <c r="C12" s="17">
        <f>2^25</f>
        <v>33554432</v>
      </c>
      <c r="D12" s="18"/>
      <c r="E12" s="2">
        <v>153.78899999999999</v>
      </c>
      <c r="F12" s="2">
        <v>145.99700000000001</v>
      </c>
      <c r="G12" s="6">
        <v>139.75299999999999</v>
      </c>
      <c r="H12" s="2">
        <v>175.40600000000001</v>
      </c>
      <c r="I12" s="17">
        <v>1.14056</v>
      </c>
      <c r="J12" s="18"/>
      <c r="K12" s="19">
        <v>1.2551099999999999</v>
      </c>
      <c r="L12" s="18"/>
      <c r="M12" s="17">
        <v>1.2014400000000001</v>
      </c>
      <c r="N12" s="18"/>
    </row>
    <row r="15" spans="1:14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14" x14ac:dyDescent="0.25">
      <c r="A16" s="2">
        <f>2^16</f>
        <v>65536</v>
      </c>
      <c r="B16" s="2">
        <v>0.197405</v>
      </c>
      <c r="C16" s="2">
        <v>0.166486</v>
      </c>
      <c r="D16" s="6">
        <v>0.228575</v>
      </c>
      <c r="E16" s="2">
        <v>0.26203900000000002</v>
      </c>
    </row>
    <row r="17" spans="1:5" x14ac:dyDescent="0.25">
      <c r="A17" s="2">
        <f>2^17</f>
        <v>131072</v>
      </c>
      <c r="B17" s="2">
        <v>0.37165199999999998</v>
      </c>
      <c r="C17" s="2">
        <v>0.36700100000000002</v>
      </c>
      <c r="D17" s="6">
        <v>0.37588700000000003</v>
      </c>
      <c r="E17" s="2">
        <v>0.48961900000000003</v>
      </c>
    </row>
    <row r="18" spans="1:5" x14ac:dyDescent="0.25">
      <c r="A18" s="2">
        <f>2^18</f>
        <v>262144</v>
      </c>
      <c r="B18" s="2">
        <v>0.76242500000000002</v>
      </c>
      <c r="C18" s="2">
        <v>0.72821899999999995</v>
      </c>
      <c r="D18" s="6">
        <v>0.73197299999999998</v>
      </c>
      <c r="E18" s="2">
        <v>0.99923200000000001</v>
      </c>
    </row>
    <row r="19" spans="1:5" x14ac:dyDescent="0.25">
      <c r="A19" s="2">
        <f>2^19</f>
        <v>524288</v>
      </c>
      <c r="B19" s="2">
        <v>1.86988</v>
      </c>
      <c r="C19" s="2">
        <v>1.4688600000000001</v>
      </c>
      <c r="D19" s="6">
        <v>1.4668000000000001</v>
      </c>
      <c r="E19" s="2">
        <v>2.0839599999999998</v>
      </c>
    </row>
    <row r="20" spans="1:5" x14ac:dyDescent="0.25">
      <c r="A20" s="2">
        <f>2^20</f>
        <v>1048576</v>
      </c>
      <c r="B20" s="2">
        <v>3.2449300000000001</v>
      </c>
      <c r="C20" s="2">
        <v>3.0659299999999998</v>
      </c>
      <c r="D20" s="6">
        <v>3.0430899999999999</v>
      </c>
      <c r="E20" s="2">
        <v>5.6830499999999997</v>
      </c>
    </row>
    <row r="21" spans="1:5" x14ac:dyDescent="0.25">
      <c r="A21" s="2">
        <f>2^21</f>
        <v>2097152</v>
      </c>
      <c r="B21" s="2">
        <v>6.7799699999999996</v>
      </c>
      <c r="C21" s="2">
        <v>6.2731899999999996</v>
      </c>
      <c r="D21" s="6">
        <v>6.5192199999999998</v>
      </c>
      <c r="E21" s="2">
        <v>8.6430100000000003</v>
      </c>
    </row>
    <row r="22" spans="1:5" x14ac:dyDescent="0.25">
      <c r="A22" s="2">
        <f>2^22</f>
        <v>4194304</v>
      </c>
      <c r="B22" s="2">
        <v>14.049099999999999</v>
      </c>
      <c r="C22" s="2">
        <v>14.469900000000001</v>
      </c>
      <c r="D22" s="6">
        <v>13.94</v>
      </c>
      <c r="E22" s="2">
        <v>18.834700000000002</v>
      </c>
    </row>
    <row r="23" spans="1:5" x14ac:dyDescent="0.25">
      <c r="A23" s="2">
        <f>2^23</f>
        <v>8388608</v>
      </c>
      <c r="B23" s="2">
        <v>40.117199999999997</v>
      </c>
      <c r="C23" s="2">
        <v>39.556899999999999</v>
      </c>
      <c r="D23" s="6">
        <v>38.677999999999997</v>
      </c>
      <c r="E23" s="2">
        <v>51.6449</v>
      </c>
    </row>
    <row r="24" spans="1:5" x14ac:dyDescent="0.25">
      <c r="A24" s="2">
        <f>2^24</f>
        <v>16777216</v>
      </c>
      <c r="B24" s="2">
        <v>67.936700000000002</v>
      </c>
      <c r="C24" s="2">
        <v>61.850700000000003</v>
      </c>
      <c r="D24" s="6">
        <v>59.966000000000001</v>
      </c>
      <c r="E24" s="2">
        <v>78.563599999999994</v>
      </c>
    </row>
    <row r="25" spans="1:5" x14ac:dyDescent="0.25">
      <c r="A25" s="2">
        <f>2^25</f>
        <v>33554432</v>
      </c>
      <c r="B25" s="2">
        <v>153.78899999999999</v>
      </c>
      <c r="C25" s="2">
        <v>145.99700000000001</v>
      </c>
      <c r="D25" s="6">
        <v>139.75299999999999</v>
      </c>
      <c r="E25" s="2">
        <v>175.40600000000001</v>
      </c>
    </row>
  </sheetData>
  <mergeCells count="59">
    <mergeCell ref="I1:J2"/>
    <mergeCell ref="K1:L2"/>
    <mergeCell ref="M1:N2"/>
    <mergeCell ref="A3:B3"/>
    <mergeCell ref="C3:D3"/>
    <mergeCell ref="I3:J3"/>
    <mergeCell ref="K3:L3"/>
    <mergeCell ref="M3:N3"/>
    <mergeCell ref="A1:B2"/>
    <mergeCell ref="C1:D2"/>
    <mergeCell ref="E1:E2"/>
    <mergeCell ref="F1:F2"/>
    <mergeCell ref="G1:G2"/>
    <mergeCell ref="H1:H2"/>
    <mergeCell ref="A5:B5"/>
    <mergeCell ref="C5:D5"/>
    <mergeCell ref="I5:J5"/>
    <mergeCell ref="K5:L5"/>
    <mergeCell ref="M5:N5"/>
    <mergeCell ref="A4:B4"/>
    <mergeCell ref="C4:D4"/>
    <mergeCell ref="I4:J4"/>
    <mergeCell ref="K4:L4"/>
    <mergeCell ref="M4:N4"/>
    <mergeCell ref="A7:B7"/>
    <mergeCell ref="C7:D7"/>
    <mergeCell ref="I7:J7"/>
    <mergeCell ref="K7:L7"/>
    <mergeCell ref="M7:N7"/>
    <mergeCell ref="A6:B6"/>
    <mergeCell ref="C6:D6"/>
    <mergeCell ref="I6:J6"/>
    <mergeCell ref="K6:L6"/>
    <mergeCell ref="M6:N6"/>
    <mergeCell ref="A9:B9"/>
    <mergeCell ref="C9:D9"/>
    <mergeCell ref="I9:J9"/>
    <mergeCell ref="K9:L9"/>
    <mergeCell ref="M9:N9"/>
    <mergeCell ref="A8:B8"/>
    <mergeCell ref="C8:D8"/>
    <mergeCell ref="I8:J8"/>
    <mergeCell ref="K8:L8"/>
    <mergeCell ref="M8:N8"/>
    <mergeCell ref="A11:B11"/>
    <mergeCell ref="C11:D11"/>
    <mergeCell ref="I11:J11"/>
    <mergeCell ref="K11:L11"/>
    <mergeCell ref="M11:N11"/>
    <mergeCell ref="A10:B10"/>
    <mergeCell ref="C10:D10"/>
    <mergeCell ref="I10:J10"/>
    <mergeCell ref="K10:L10"/>
    <mergeCell ref="M10:N10"/>
    <mergeCell ref="A12:B12"/>
    <mergeCell ref="C12:D12"/>
    <mergeCell ref="I12:J12"/>
    <mergeCell ref="K12:L12"/>
    <mergeCell ref="M12:N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FDB2-5288-4B17-A4E1-7133E13140E2}">
  <dimension ref="A1:N25"/>
  <sheetViews>
    <sheetView zoomScaleNormal="100" workbookViewId="0">
      <selection activeCell="C37" sqref="C37"/>
    </sheetView>
  </sheetViews>
  <sheetFormatPr defaultRowHeight="15" x14ac:dyDescent="0.25"/>
  <sheetData>
    <row r="1" spans="1:14" x14ac:dyDescent="0.25">
      <c r="A1" s="15" t="s">
        <v>0</v>
      </c>
      <c r="B1" s="15"/>
      <c r="C1" s="14" t="s">
        <v>1</v>
      </c>
      <c r="D1" s="15"/>
      <c r="E1" s="8" t="s">
        <v>14</v>
      </c>
      <c r="F1" s="10" t="s">
        <v>6</v>
      </c>
      <c r="G1" s="12" t="s">
        <v>18</v>
      </c>
      <c r="H1" s="14" t="s">
        <v>9</v>
      </c>
      <c r="I1" s="14" t="s">
        <v>19</v>
      </c>
      <c r="J1" s="15"/>
      <c r="K1" s="20" t="s">
        <v>20</v>
      </c>
      <c r="L1" s="15"/>
      <c r="M1" s="14" t="s">
        <v>21</v>
      </c>
      <c r="N1" s="15"/>
    </row>
    <row r="2" spans="1:14" x14ac:dyDescent="0.25">
      <c r="A2" s="15"/>
      <c r="B2" s="15"/>
      <c r="C2" s="15"/>
      <c r="D2" s="15"/>
      <c r="E2" s="9"/>
      <c r="F2" s="11"/>
      <c r="G2" s="13"/>
      <c r="H2" s="14"/>
      <c r="I2" s="15"/>
      <c r="J2" s="15"/>
      <c r="K2" s="21"/>
      <c r="L2" s="15"/>
      <c r="M2" s="15"/>
      <c r="N2" s="15"/>
    </row>
    <row r="3" spans="1:14" x14ac:dyDescent="0.25">
      <c r="A3" s="15">
        <v>1</v>
      </c>
      <c r="B3" s="15"/>
      <c r="C3" s="16">
        <f>2^16</f>
        <v>65536</v>
      </c>
      <c r="D3" s="16"/>
      <c r="E3" s="2">
        <v>0.22224099999999999</v>
      </c>
      <c r="F3" s="2">
        <v>0.174152</v>
      </c>
      <c r="G3" s="6">
        <v>0.24824499999999999</v>
      </c>
      <c r="H3" s="2">
        <v>0.27648899999999998</v>
      </c>
      <c r="I3" s="17">
        <v>1.2440899999999999</v>
      </c>
      <c r="J3" s="18"/>
      <c r="K3" s="19">
        <v>1.1137699999999999</v>
      </c>
      <c r="L3" s="18"/>
      <c r="M3" s="17">
        <v>1.5876300000000001</v>
      </c>
      <c r="N3" s="18"/>
    </row>
    <row r="4" spans="1:14" x14ac:dyDescent="0.25">
      <c r="A4" s="15">
        <v>2</v>
      </c>
      <c r="B4" s="15"/>
      <c r="C4" s="16">
        <f>2^17</f>
        <v>131072</v>
      </c>
      <c r="D4" s="16"/>
      <c r="E4" s="2">
        <v>0.38862799999999997</v>
      </c>
      <c r="F4" s="2">
        <v>0.38606800000000002</v>
      </c>
      <c r="G4" s="6">
        <v>0.40198499999999998</v>
      </c>
      <c r="H4" s="2">
        <v>0.50300500000000004</v>
      </c>
      <c r="I4" s="17">
        <v>1.2943100000000001</v>
      </c>
      <c r="J4" s="18"/>
      <c r="K4" s="19">
        <v>1.2513000000000001</v>
      </c>
      <c r="L4" s="18"/>
      <c r="M4" s="17">
        <v>1.3028900000000001</v>
      </c>
      <c r="N4" s="18"/>
    </row>
    <row r="5" spans="1:14" x14ac:dyDescent="0.25">
      <c r="A5" s="15">
        <v>3</v>
      </c>
      <c r="B5" s="15"/>
      <c r="C5" s="17">
        <f>2^18</f>
        <v>262144</v>
      </c>
      <c r="D5" s="18"/>
      <c r="E5" s="2">
        <v>0.80991400000000002</v>
      </c>
      <c r="F5" s="2">
        <v>0.73936500000000005</v>
      </c>
      <c r="G5" s="6">
        <v>0.72420099999999998</v>
      </c>
      <c r="H5" s="2">
        <v>1.0810500000000001</v>
      </c>
      <c r="I5" s="17">
        <v>1.33477</v>
      </c>
      <c r="J5" s="18"/>
      <c r="K5" s="19">
        <v>1.49274</v>
      </c>
      <c r="L5" s="18"/>
      <c r="M5" s="17">
        <v>1.4621299999999999</v>
      </c>
      <c r="N5" s="18"/>
    </row>
    <row r="6" spans="1:14" x14ac:dyDescent="0.25">
      <c r="A6" s="15">
        <v>4</v>
      </c>
      <c r="B6" s="15"/>
      <c r="C6" s="17">
        <f>2^19</f>
        <v>524288</v>
      </c>
      <c r="D6" s="18"/>
      <c r="E6" s="2">
        <v>1.6478600000000001</v>
      </c>
      <c r="F6" s="2">
        <v>1.6529499999999999</v>
      </c>
      <c r="G6" s="6">
        <v>1.5342199999999999</v>
      </c>
      <c r="H6" s="2">
        <v>2.09056</v>
      </c>
      <c r="I6" s="17">
        <v>1.2686500000000001</v>
      </c>
      <c r="J6" s="18"/>
      <c r="K6" s="19">
        <v>1.3626199999999999</v>
      </c>
      <c r="L6" s="18"/>
      <c r="M6" s="17">
        <v>1.26474</v>
      </c>
      <c r="N6" s="18"/>
    </row>
    <row r="7" spans="1:14" x14ac:dyDescent="0.25">
      <c r="A7" s="15">
        <v>5</v>
      </c>
      <c r="B7" s="15"/>
      <c r="C7" s="17">
        <f>2^20</f>
        <v>1048576</v>
      </c>
      <c r="D7" s="18"/>
      <c r="E7" s="2">
        <v>3.9149799999999999</v>
      </c>
      <c r="F7" s="2">
        <v>3.0615899999999998</v>
      </c>
      <c r="G7" s="6">
        <v>3.0425200000000001</v>
      </c>
      <c r="H7" s="2">
        <v>4.1561599999999999</v>
      </c>
      <c r="I7" s="17">
        <v>1.0616000000000001</v>
      </c>
      <c r="J7" s="18"/>
      <c r="K7" s="19">
        <v>1.3660300000000001</v>
      </c>
      <c r="L7" s="18"/>
      <c r="M7" s="17">
        <v>1.3575200000000001</v>
      </c>
      <c r="N7" s="18"/>
    </row>
    <row r="8" spans="1:14" x14ac:dyDescent="0.25">
      <c r="A8" s="15">
        <v>6</v>
      </c>
      <c r="B8" s="15"/>
      <c r="C8" s="17">
        <f>2^21</f>
        <v>2097152</v>
      </c>
      <c r="D8" s="18"/>
      <c r="E8" s="2">
        <v>6.9365300000000003</v>
      </c>
      <c r="F8" s="2">
        <v>6.9301700000000004</v>
      </c>
      <c r="G8" s="6">
        <v>6.3365600000000004</v>
      </c>
      <c r="H8" s="2">
        <v>8.8491700000000009</v>
      </c>
      <c r="I8" s="17">
        <v>1.27573</v>
      </c>
      <c r="J8" s="18"/>
      <c r="K8" s="19">
        <v>1.39653</v>
      </c>
      <c r="L8" s="18"/>
      <c r="M8" s="17">
        <v>1.2768999999999999</v>
      </c>
      <c r="N8" s="18"/>
    </row>
    <row r="9" spans="1:14" x14ac:dyDescent="0.25">
      <c r="A9" s="15">
        <v>7</v>
      </c>
      <c r="B9" s="15"/>
      <c r="C9" s="17">
        <f>2^22</f>
        <v>4194304</v>
      </c>
      <c r="D9" s="18"/>
      <c r="E9" s="2">
        <v>14.8932</v>
      </c>
      <c r="F9" s="2">
        <v>13.7646</v>
      </c>
      <c r="G9" s="6">
        <v>13.533899999999999</v>
      </c>
      <c r="H9" s="2">
        <v>18.375299999999999</v>
      </c>
      <c r="I9" s="17">
        <v>1.2338100000000001</v>
      </c>
      <c r="J9" s="18"/>
      <c r="K9" s="19">
        <v>1.35772</v>
      </c>
      <c r="L9" s="18"/>
      <c r="M9" s="17">
        <v>1.33497</v>
      </c>
      <c r="N9" s="18"/>
    </row>
    <row r="10" spans="1:14" x14ac:dyDescent="0.25">
      <c r="A10" s="15">
        <v>8</v>
      </c>
      <c r="B10" s="15"/>
      <c r="C10" s="17">
        <f>2^23</f>
        <v>8388608</v>
      </c>
      <c r="D10" s="18"/>
      <c r="E10" s="2">
        <v>41.850700000000003</v>
      </c>
      <c r="F10" s="2">
        <v>40.648600000000002</v>
      </c>
      <c r="G10" s="6">
        <v>40.020699999999998</v>
      </c>
      <c r="H10" s="2">
        <v>51.0182</v>
      </c>
      <c r="I10" s="17">
        <v>1.21905</v>
      </c>
      <c r="J10" s="18"/>
      <c r="K10" s="19">
        <v>1.2747999999999999</v>
      </c>
      <c r="L10" s="18"/>
      <c r="M10" s="17">
        <v>1.2551000000000001</v>
      </c>
      <c r="N10" s="18"/>
    </row>
    <row r="11" spans="1:14" x14ac:dyDescent="0.25">
      <c r="A11" s="15">
        <v>9</v>
      </c>
      <c r="B11" s="15"/>
      <c r="C11" s="17">
        <f>2^24</f>
        <v>16777216</v>
      </c>
      <c r="D11" s="18"/>
      <c r="E11" s="2">
        <v>63.0672</v>
      </c>
      <c r="F11" s="2">
        <v>62.861699999999999</v>
      </c>
      <c r="G11" s="6">
        <v>60.801299999999998</v>
      </c>
      <c r="H11" s="2">
        <v>80.475499999999997</v>
      </c>
      <c r="I11" s="17">
        <v>1.2760199999999999</v>
      </c>
      <c r="J11" s="18"/>
      <c r="K11" s="19">
        <v>1.32358</v>
      </c>
      <c r="L11" s="18"/>
      <c r="M11" s="17">
        <v>1.2802</v>
      </c>
      <c r="N11" s="18"/>
    </row>
    <row r="12" spans="1:14" x14ac:dyDescent="0.25">
      <c r="A12" s="15">
        <v>10</v>
      </c>
      <c r="B12" s="15"/>
      <c r="C12" s="17">
        <f>2^25</f>
        <v>33554432</v>
      </c>
      <c r="D12" s="18"/>
      <c r="E12" s="2">
        <v>151.16900000000001</v>
      </c>
      <c r="F12" s="2">
        <v>148.917</v>
      </c>
      <c r="G12" s="6">
        <v>147.15299999999999</v>
      </c>
      <c r="H12" s="2">
        <v>175.40600000000001</v>
      </c>
      <c r="I12" s="17">
        <v>1.1603300000000001</v>
      </c>
      <c r="J12" s="18"/>
      <c r="K12" s="19">
        <v>1.1919900000000001</v>
      </c>
      <c r="L12" s="18"/>
      <c r="M12" s="17">
        <v>1.17787</v>
      </c>
      <c r="N12" s="18"/>
    </row>
    <row r="15" spans="1:14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14" x14ac:dyDescent="0.25">
      <c r="A16" s="2">
        <f>2^16</f>
        <v>65536</v>
      </c>
      <c r="B16" s="2">
        <v>0.22224099999999999</v>
      </c>
      <c r="C16" s="2">
        <v>0.174152</v>
      </c>
      <c r="D16" s="6">
        <v>0.24824499999999999</v>
      </c>
      <c r="E16" s="2">
        <v>0.27648899999999998</v>
      </c>
    </row>
    <row r="17" spans="1:5" x14ac:dyDescent="0.25">
      <c r="A17" s="2">
        <f>2^17</f>
        <v>131072</v>
      </c>
      <c r="B17" s="2">
        <v>0.38862799999999997</v>
      </c>
      <c r="C17" s="2">
        <v>0.38606800000000002</v>
      </c>
      <c r="D17" s="6">
        <v>0.40198499999999998</v>
      </c>
      <c r="E17" s="2">
        <v>0.50300500000000004</v>
      </c>
    </row>
    <row r="18" spans="1:5" x14ac:dyDescent="0.25">
      <c r="A18" s="2">
        <f>2^18</f>
        <v>262144</v>
      </c>
      <c r="B18" s="2">
        <v>0.80991400000000002</v>
      </c>
      <c r="C18" s="2">
        <v>0.73936500000000005</v>
      </c>
      <c r="D18" s="6">
        <v>0.72420099999999998</v>
      </c>
      <c r="E18" s="2">
        <v>1.0810500000000001</v>
      </c>
    </row>
    <row r="19" spans="1:5" x14ac:dyDescent="0.25">
      <c r="A19" s="2">
        <f>2^19</f>
        <v>524288</v>
      </c>
      <c r="B19" s="2">
        <v>1.6478600000000001</v>
      </c>
      <c r="C19" s="2">
        <v>1.6529499999999999</v>
      </c>
      <c r="D19" s="6">
        <v>1.5342199999999999</v>
      </c>
      <c r="E19" s="2">
        <v>2.09056</v>
      </c>
    </row>
    <row r="20" spans="1:5" x14ac:dyDescent="0.25">
      <c r="A20" s="2">
        <f>2^20</f>
        <v>1048576</v>
      </c>
      <c r="B20" s="2">
        <v>3.9149799999999999</v>
      </c>
      <c r="C20" s="2">
        <v>3.0615899999999998</v>
      </c>
      <c r="D20" s="6">
        <v>3.0425200000000001</v>
      </c>
      <c r="E20" s="2">
        <v>4.1561599999999999</v>
      </c>
    </row>
    <row r="21" spans="1:5" x14ac:dyDescent="0.25">
      <c r="A21" s="2">
        <f>2^21</f>
        <v>2097152</v>
      </c>
      <c r="B21" s="2">
        <v>6.9365300000000003</v>
      </c>
      <c r="C21" s="2">
        <v>6.9301700000000004</v>
      </c>
      <c r="D21" s="6">
        <v>6.3365600000000004</v>
      </c>
      <c r="E21" s="2">
        <v>8.8491700000000009</v>
      </c>
    </row>
    <row r="22" spans="1:5" x14ac:dyDescent="0.25">
      <c r="A22" s="2">
        <f>2^22</f>
        <v>4194304</v>
      </c>
      <c r="B22" s="2">
        <v>14.8932</v>
      </c>
      <c r="C22" s="2">
        <v>13.7646</v>
      </c>
      <c r="D22" s="6">
        <v>13.533899999999999</v>
      </c>
      <c r="E22" s="2">
        <v>18.375299999999999</v>
      </c>
    </row>
    <row r="23" spans="1:5" x14ac:dyDescent="0.25">
      <c r="A23" s="2">
        <f>2^23</f>
        <v>8388608</v>
      </c>
      <c r="B23" s="2">
        <v>41.850700000000003</v>
      </c>
      <c r="C23" s="2">
        <v>40.648600000000002</v>
      </c>
      <c r="D23" s="6">
        <v>40.020699999999998</v>
      </c>
      <c r="E23" s="2">
        <v>51.0182</v>
      </c>
    </row>
    <row r="24" spans="1:5" x14ac:dyDescent="0.25">
      <c r="A24" s="2">
        <f>2^24</f>
        <v>16777216</v>
      </c>
      <c r="B24" s="2">
        <v>63.0672</v>
      </c>
      <c r="C24" s="2">
        <v>62.861699999999999</v>
      </c>
      <c r="D24" s="6">
        <v>60.801299999999998</v>
      </c>
      <c r="E24" s="2">
        <v>80.475499999999997</v>
      </c>
    </row>
    <row r="25" spans="1:5" x14ac:dyDescent="0.25">
      <c r="A25" s="2">
        <f>2^25</f>
        <v>33554432</v>
      </c>
      <c r="B25" s="2">
        <v>151.16900000000001</v>
      </c>
      <c r="C25" s="2">
        <v>148.917</v>
      </c>
      <c r="D25" s="6">
        <v>147.15299999999999</v>
      </c>
      <c r="E25" s="2">
        <v>175.40600000000001</v>
      </c>
    </row>
  </sheetData>
  <mergeCells count="59">
    <mergeCell ref="I1:J2"/>
    <mergeCell ref="K1:L2"/>
    <mergeCell ref="M1:N2"/>
    <mergeCell ref="A3:B3"/>
    <mergeCell ref="C3:D3"/>
    <mergeCell ref="I3:J3"/>
    <mergeCell ref="K3:L3"/>
    <mergeCell ref="M3:N3"/>
    <mergeCell ref="A1:B2"/>
    <mergeCell ref="C1:D2"/>
    <mergeCell ref="E1:E2"/>
    <mergeCell ref="F1:F2"/>
    <mergeCell ref="G1:G2"/>
    <mergeCell ref="H1:H2"/>
    <mergeCell ref="A5:B5"/>
    <mergeCell ref="C5:D5"/>
    <mergeCell ref="I5:J5"/>
    <mergeCell ref="K5:L5"/>
    <mergeCell ref="M5:N5"/>
    <mergeCell ref="A4:B4"/>
    <mergeCell ref="C4:D4"/>
    <mergeCell ref="I4:J4"/>
    <mergeCell ref="K4:L4"/>
    <mergeCell ref="M4:N4"/>
    <mergeCell ref="A7:B7"/>
    <mergeCell ref="C7:D7"/>
    <mergeCell ref="I7:J7"/>
    <mergeCell ref="K7:L7"/>
    <mergeCell ref="M7:N7"/>
    <mergeCell ref="A6:B6"/>
    <mergeCell ref="C6:D6"/>
    <mergeCell ref="I6:J6"/>
    <mergeCell ref="K6:L6"/>
    <mergeCell ref="M6:N6"/>
    <mergeCell ref="A9:B9"/>
    <mergeCell ref="C9:D9"/>
    <mergeCell ref="I9:J9"/>
    <mergeCell ref="K9:L9"/>
    <mergeCell ref="M9:N9"/>
    <mergeCell ref="A8:B8"/>
    <mergeCell ref="C8:D8"/>
    <mergeCell ref="I8:J8"/>
    <mergeCell ref="K8:L8"/>
    <mergeCell ref="M8:N8"/>
    <mergeCell ref="A11:B11"/>
    <mergeCell ref="C11:D11"/>
    <mergeCell ref="I11:J11"/>
    <mergeCell ref="K11:L11"/>
    <mergeCell ref="M11:N11"/>
    <mergeCell ref="A10:B10"/>
    <mergeCell ref="C10:D10"/>
    <mergeCell ref="I10:J10"/>
    <mergeCell ref="K10:L10"/>
    <mergeCell ref="M10:N10"/>
    <mergeCell ref="A12:B12"/>
    <mergeCell ref="C12:D12"/>
    <mergeCell ref="I12:J12"/>
    <mergeCell ref="K12:L12"/>
    <mergeCell ref="M12:N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BA86-E8B5-4DC3-8F91-74EEB087AEFA}">
  <dimension ref="A1:V25"/>
  <sheetViews>
    <sheetView tabSelected="1" zoomScale="115" zoomScaleNormal="115" workbookViewId="0">
      <selection activeCell="T7" sqref="T7"/>
    </sheetView>
  </sheetViews>
  <sheetFormatPr defaultRowHeight="15" x14ac:dyDescent="0.25"/>
  <cols>
    <col min="7" max="7" width="13" bestFit="1" customWidth="1"/>
  </cols>
  <sheetData>
    <row r="1" spans="1:22" x14ac:dyDescent="0.25">
      <c r="A1" s="15" t="s">
        <v>0</v>
      </c>
      <c r="B1" s="15"/>
      <c r="C1" s="14" t="s">
        <v>1</v>
      </c>
      <c r="D1" s="15"/>
      <c r="E1" s="8" t="s">
        <v>14</v>
      </c>
      <c r="F1" s="10" t="s">
        <v>6</v>
      </c>
      <c r="G1" s="12" t="s">
        <v>18</v>
      </c>
      <c r="H1" s="14" t="s">
        <v>9</v>
      </c>
      <c r="I1" s="14" t="s">
        <v>19</v>
      </c>
      <c r="J1" s="15"/>
      <c r="K1" s="20" t="s">
        <v>20</v>
      </c>
      <c r="L1" s="15"/>
      <c r="M1" s="14" t="s">
        <v>21</v>
      </c>
      <c r="N1" s="15"/>
    </row>
    <row r="2" spans="1:22" x14ac:dyDescent="0.25">
      <c r="A2" s="15"/>
      <c r="B2" s="15"/>
      <c r="C2" s="15"/>
      <c r="D2" s="15"/>
      <c r="E2" s="9"/>
      <c r="F2" s="11"/>
      <c r="G2" s="13"/>
      <c r="H2" s="14"/>
      <c r="I2" s="15"/>
      <c r="J2" s="15"/>
      <c r="K2" s="21"/>
      <c r="L2" s="15"/>
      <c r="M2" s="15"/>
      <c r="N2" s="15"/>
      <c r="Q2" s="22"/>
      <c r="R2" s="22"/>
      <c r="S2" s="22"/>
      <c r="T2" s="22"/>
      <c r="U2" s="22"/>
      <c r="V2" s="22"/>
    </row>
    <row r="3" spans="1:22" x14ac:dyDescent="0.25">
      <c r="A3" s="15">
        <v>1</v>
      </c>
      <c r="B3" s="15"/>
      <c r="C3" s="16">
        <f>2^16</f>
        <v>65536</v>
      </c>
      <c r="D3" s="16"/>
      <c r="E3" s="2">
        <v>0.17438600000000001</v>
      </c>
      <c r="F3" s="6">
        <v>0.18948300000000001</v>
      </c>
      <c r="G3" s="2">
        <v>0.13383800000000001</v>
      </c>
      <c r="H3" s="2">
        <v>0.23060900000000001</v>
      </c>
      <c r="I3" s="17">
        <v>1.3224100000000001</v>
      </c>
      <c r="J3" s="18"/>
      <c r="K3" s="17">
        <v>1.7230399999999999</v>
      </c>
      <c r="L3" s="18"/>
      <c r="M3" s="19">
        <v>1.2170399999999999</v>
      </c>
      <c r="N3" s="18"/>
      <c r="Q3" s="22"/>
      <c r="R3" s="23"/>
      <c r="S3" s="22"/>
      <c r="T3" s="23"/>
      <c r="U3" s="23"/>
      <c r="V3" s="22"/>
    </row>
    <row r="4" spans="1:22" x14ac:dyDescent="0.25">
      <c r="A4" s="15">
        <v>2</v>
      </c>
      <c r="B4" s="15"/>
      <c r="C4" s="16">
        <f>2^17</f>
        <v>131072</v>
      </c>
      <c r="D4" s="16"/>
      <c r="E4" s="2">
        <v>0.333648</v>
      </c>
      <c r="F4" s="6">
        <v>0.354765</v>
      </c>
      <c r="G4" s="2">
        <v>0.31073499999999998</v>
      </c>
      <c r="H4" s="2">
        <v>0.40346100000000001</v>
      </c>
      <c r="I4" s="17">
        <v>1.2092400000000001</v>
      </c>
      <c r="J4" s="18"/>
      <c r="K4" s="17">
        <v>1.2984100000000001</v>
      </c>
      <c r="L4" s="18"/>
      <c r="M4" s="19">
        <v>1.1372599999999999</v>
      </c>
      <c r="N4" s="18"/>
      <c r="Q4" s="22"/>
      <c r="R4" s="23"/>
      <c r="S4" s="22"/>
      <c r="T4" s="23"/>
      <c r="U4" s="23"/>
      <c r="V4" s="22"/>
    </row>
    <row r="5" spans="1:22" x14ac:dyDescent="0.25">
      <c r="A5" s="15">
        <v>3</v>
      </c>
      <c r="B5" s="15"/>
      <c r="C5" s="17">
        <f>2^18</f>
        <v>262144</v>
      </c>
      <c r="D5" s="18"/>
      <c r="E5" s="2">
        <v>0.77481299999999997</v>
      </c>
      <c r="F5" s="6">
        <v>0.56638299999999997</v>
      </c>
      <c r="G5" s="2">
        <v>0.653586</v>
      </c>
      <c r="H5" s="2">
        <v>0.80803199999999997</v>
      </c>
      <c r="I5" s="17">
        <v>1.04287</v>
      </c>
      <c r="J5" s="18"/>
      <c r="K5" s="17">
        <v>1.2363</v>
      </c>
      <c r="L5" s="18"/>
      <c r="M5" s="19">
        <v>1.42665</v>
      </c>
      <c r="N5" s="18"/>
      <c r="Q5" s="22"/>
      <c r="R5" s="23"/>
      <c r="S5" s="22"/>
      <c r="T5" s="23"/>
      <c r="U5" s="23"/>
      <c r="V5" s="22"/>
    </row>
    <row r="6" spans="1:22" x14ac:dyDescent="0.25">
      <c r="A6" s="15">
        <v>4</v>
      </c>
      <c r="B6" s="15"/>
      <c r="C6" s="17">
        <f>2^19</f>
        <v>524288</v>
      </c>
      <c r="D6" s="18"/>
      <c r="E6" s="2">
        <v>1.23621</v>
      </c>
      <c r="F6" s="6">
        <v>1.1656899999999999</v>
      </c>
      <c r="G6" s="2">
        <v>1.22679</v>
      </c>
      <c r="H6" s="2">
        <v>1.56603</v>
      </c>
      <c r="I6" s="17">
        <v>1.2667999999999999</v>
      </c>
      <c r="J6" s="18"/>
      <c r="K6" s="17">
        <v>1.2765200000000001</v>
      </c>
      <c r="L6" s="18"/>
      <c r="M6" s="19">
        <v>1.34344</v>
      </c>
      <c r="N6" s="18"/>
      <c r="Q6" s="22"/>
      <c r="R6" s="23"/>
      <c r="S6" s="22"/>
      <c r="T6" s="23"/>
      <c r="U6" s="23"/>
      <c r="V6" s="22"/>
    </row>
    <row r="7" spans="1:22" x14ac:dyDescent="0.25">
      <c r="A7" s="15">
        <v>5</v>
      </c>
      <c r="B7" s="15"/>
      <c r="C7" s="17">
        <f>2^20</f>
        <v>1048576</v>
      </c>
      <c r="D7" s="18"/>
      <c r="E7" s="2">
        <v>2.4919799999999999</v>
      </c>
      <c r="F7" s="6">
        <v>2.24092</v>
      </c>
      <c r="G7" s="2">
        <v>2.6327199999999999</v>
      </c>
      <c r="H7" s="2">
        <v>3.6441300000000001</v>
      </c>
      <c r="I7" s="17">
        <v>1.46234</v>
      </c>
      <c r="J7" s="18"/>
      <c r="K7" s="17">
        <v>1.3841699999999999</v>
      </c>
      <c r="L7" s="18"/>
      <c r="M7" s="19">
        <v>1.6261699999999999</v>
      </c>
      <c r="N7" s="18"/>
      <c r="Q7" s="22"/>
      <c r="R7" s="23"/>
      <c r="S7" s="22"/>
      <c r="T7" s="23"/>
      <c r="U7" s="23"/>
      <c r="V7" s="22"/>
    </row>
    <row r="8" spans="1:22" x14ac:dyDescent="0.25">
      <c r="A8" s="15">
        <v>6</v>
      </c>
      <c r="B8" s="15"/>
      <c r="C8" s="17">
        <f>2^21</f>
        <v>2097152</v>
      </c>
      <c r="D8" s="18"/>
      <c r="E8" s="2">
        <v>5.383</v>
      </c>
      <c r="F8" s="6">
        <v>5.0702199999999999</v>
      </c>
      <c r="G8" s="2">
        <v>5.3649500000000003</v>
      </c>
      <c r="H8" s="2">
        <v>6.8844099999999999</v>
      </c>
      <c r="I8" s="17">
        <v>1.2789200000000001</v>
      </c>
      <c r="J8" s="18"/>
      <c r="K8" s="17">
        <v>1.28322</v>
      </c>
      <c r="L8" s="18"/>
      <c r="M8" s="19">
        <v>1.35781</v>
      </c>
      <c r="N8" s="18"/>
      <c r="Q8" s="22"/>
      <c r="R8" s="23"/>
      <c r="S8" s="22"/>
      <c r="T8" s="23"/>
      <c r="U8" s="23"/>
      <c r="V8" s="22"/>
    </row>
    <row r="9" spans="1:22" x14ac:dyDescent="0.25">
      <c r="A9" s="15">
        <v>7</v>
      </c>
      <c r="B9" s="15"/>
      <c r="C9" s="17">
        <f>2^22</f>
        <v>4194304</v>
      </c>
      <c r="D9" s="18"/>
      <c r="E9" s="2">
        <v>14.951000000000001</v>
      </c>
      <c r="F9" s="6">
        <v>12.7171</v>
      </c>
      <c r="G9" s="2">
        <v>13.696</v>
      </c>
      <c r="H9" s="2">
        <v>16.9481</v>
      </c>
      <c r="I9" s="17">
        <v>1.13358</v>
      </c>
      <c r="J9" s="18"/>
      <c r="K9" s="17">
        <v>1.2374499999999999</v>
      </c>
      <c r="L9" s="18"/>
      <c r="M9" s="19">
        <v>1.3327</v>
      </c>
      <c r="N9" s="18"/>
      <c r="Q9" s="22"/>
      <c r="R9" s="23"/>
      <c r="S9" s="22"/>
      <c r="T9" s="23"/>
      <c r="U9" s="23"/>
      <c r="V9" s="22"/>
    </row>
    <row r="10" spans="1:22" x14ac:dyDescent="0.25">
      <c r="A10" s="15">
        <v>8</v>
      </c>
      <c r="B10" s="15"/>
      <c r="C10" s="17">
        <f>2^23</f>
        <v>8388608</v>
      </c>
      <c r="D10" s="18"/>
      <c r="E10" s="2">
        <v>30.981100000000001</v>
      </c>
      <c r="F10" s="6">
        <v>29.087599999999998</v>
      </c>
      <c r="G10" s="2">
        <v>30.275300000000001</v>
      </c>
      <c r="H10" s="2">
        <v>35.036099999999998</v>
      </c>
      <c r="I10" s="17">
        <v>1.1308860000000001</v>
      </c>
      <c r="J10" s="18"/>
      <c r="K10" s="17">
        <v>1.1572499999999999</v>
      </c>
      <c r="L10" s="18"/>
      <c r="M10" s="19">
        <v>1.2044999999999999</v>
      </c>
      <c r="N10" s="18"/>
      <c r="Q10" s="22"/>
      <c r="R10" s="23"/>
      <c r="S10" s="22"/>
      <c r="T10" s="23"/>
      <c r="U10" s="23"/>
      <c r="V10" s="22"/>
    </row>
    <row r="11" spans="1:22" x14ac:dyDescent="0.25">
      <c r="A11" s="15">
        <v>9</v>
      </c>
      <c r="B11" s="15"/>
      <c r="C11" s="17">
        <f>2^24</f>
        <v>16777216</v>
      </c>
      <c r="D11" s="18"/>
      <c r="E11" s="2">
        <v>59.7196</v>
      </c>
      <c r="F11" s="6">
        <v>57.0304</v>
      </c>
      <c r="G11" s="2">
        <v>59.5214</v>
      </c>
      <c r="H11" s="2">
        <v>71.843100000000007</v>
      </c>
      <c r="I11" s="17">
        <v>1.2030099999999999</v>
      </c>
      <c r="J11" s="18"/>
      <c r="K11" s="17">
        <v>1.2070099999999999</v>
      </c>
      <c r="L11" s="18"/>
      <c r="M11" s="19">
        <v>1.25973</v>
      </c>
      <c r="N11" s="18"/>
      <c r="Q11" s="22"/>
      <c r="R11" s="23"/>
      <c r="S11" s="22"/>
      <c r="T11" s="23"/>
      <c r="U11" s="23"/>
      <c r="V11" s="22"/>
    </row>
    <row r="12" spans="1:22" x14ac:dyDescent="0.25">
      <c r="A12" s="15">
        <v>10</v>
      </c>
      <c r="B12" s="15"/>
      <c r="C12" s="17">
        <f>2^25</f>
        <v>33554432</v>
      </c>
      <c r="D12" s="18"/>
      <c r="E12" s="2">
        <v>139.08199999999999</v>
      </c>
      <c r="F12" s="6">
        <v>134.66499999999999</v>
      </c>
      <c r="G12" s="2">
        <v>136.571</v>
      </c>
      <c r="H12" s="2">
        <v>162.11199999999999</v>
      </c>
      <c r="I12" s="17">
        <v>1.1655800000000001</v>
      </c>
      <c r="J12" s="18"/>
      <c r="K12" s="17">
        <v>1.1870099999999999</v>
      </c>
      <c r="L12" s="18"/>
      <c r="M12" s="19">
        <v>1.2038199999999999</v>
      </c>
      <c r="N12" s="18"/>
      <c r="Q12" s="22"/>
      <c r="R12" s="23"/>
      <c r="S12" s="22"/>
      <c r="T12" s="23"/>
      <c r="U12" s="23"/>
      <c r="V12" s="22"/>
    </row>
    <row r="13" spans="1:22" x14ac:dyDescent="0.25">
      <c r="Q13" s="22"/>
      <c r="R13" s="22"/>
      <c r="S13" s="22"/>
      <c r="T13" s="22"/>
      <c r="U13" s="22"/>
      <c r="V13" s="22"/>
    </row>
    <row r="14" spans="1:22" x14ac:dyDescent="0.25">
      <c r="Q14" s="22"/>
      <c r="R14" s="22"/>
      <c r="S14" s="22"/>
      <c r="T14" s="22"/>
      <c r="U14" s="22"/>
      <c r="V14" s="22"/>
    </row>
    <row r="15" spans="1:22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22" x14ac:dyDescent="0.25">
      <c r="A16" s="2">
        <f>2^16</f>
        <v>65536</v>
      </c>
      <c r="B16" s="2">
        <v>0.17438600000000001</v>
      </c>
      <c r="C16" s="6">
        <v>0.18948300000000001</v>
      </c>
      <c r="D16" s="2">
        <v>0.13383800000000001</v>
      </c>
      <c r="E16" s="2">
        <v>0.23060900000000001</v>
      </c>
    </row>
    <row r="17" spans="1:5" x14ac:dyDescent="0.25">
      <c r="A17" s="2">
        <f>2^17</f>
        <v>131072</v>
      </c>
      <c r="B17" s="2">
        <v>0.333648</v>
      </c>
      <c r="C17" s="6">
        <v>0.354765</v>
      </c>
      <c r="D17" s="2">
        <v>0.31073499999999998</v>
      </c>
      <c r="E17" s="2">
        <v>0.40346100000000001</v>
      </c>
    </row>
    <row r="18" spans="1:5" x14ac:dyDescent="0.25">
      <c r="A18" s="2">
        <f>2^18</f>
        <v>262144</v>
      </c>
      <c r="B18" s="2">
        <v>0.77481299999999997</v>
      </c>
      <c r="C18" s="6">
        <v>0.56638299999999997</v>
      </c>
      <c r="D18" s="2">
        <v>0.653586</v>
      </c>
      <c r="E18" s="2">
        <v>0.80803199999999997</v>
      </c>
    </row>
    <row r="19" spans="1:5" x14ac:dyDescent="0.25">
      <c r="A19" s="2">
        <f>2^19</f>
        <v>524288</v>
      </c>
      <c r="B19" s="2">
        <v>1.23621</v>
      </c>
      <c r="C19" s="6">
        <v>1.1656899999999999</v>
      </c>
      <c r="D19" s="2">
        <v>1.22679</v>
      </c>
      <c r="E19" s="2">
        <v>1.56603</v>
      </c>
    </row>
    <row r="20" spans="1:5" x14ac:dyDescent="0.25">
      <c r="A20" s="2">
        <f>2^20</f>
        <v>1048576</v>
      </c>
      <c r="B20" s="2">
        <v>2.4919799999999999</v>
      </c>
      <c r="C20" s="6">
        <v>2.24092</v>
      </c>
      <c r="D20" s="2">
        <v>2.6327199999999999</v>
      </c>
      <c r="E20" s="2">
        <v>3.6441300000000001</v>
      </c>
    </row>
    <row r="21" spans="1:5" x14ac:dyDescent="0.25">
      <c r="A21" s="2">
        <f>2^21</f>
        <v>2097152</v>
      </c>
      <c r="B21" s="2">
        <v>5.383</v>
      </c>
      <c r="C21" s="6">
        <v>5.0702199999999999</v>
      </c>
      <c r="D21" s="2">
        <v>5.3649500000000003</v>
      </c>
      <c r="E21" s="2">
        <v>6.8844099999999999</v>
      </c>
    </row>
    <row r="22" spans="1:5" x14ac:dyDescent="0.25">
      <c r="A22" s="2">
        <f>2^22</f>
        <v>4194304</v>
      </c>
      <c r="B22" s="2">
        <v>14.951000000000001</v>
      </c>
      <c r="C22" s="6">
        <v>12.7171</v>
      </c>
      <c r="D22" s="2">
        <v>13.696</v>
      </c>
      <c r="E22" s="2">
        <v>16.9481</v>
      </c>
    </row>
    <row r="23" spans="1:5" x14ac:dyDescent="0.25">
      <c r="A23" s="2">
        <f>2^23</f>
        <v>8388608</v>
      </c>
      <c r="B23" s="2">
        <v>30.981100000000001</v>
      </c>
      <c r="C23" s="6">
        <v>29.087599999999998</v>
      </c>
      <c r="D23" s="2">
        <v>30.275300000000001</v>
      </c>
      <c r="E23" s="2">
        <v>35.036099999999998</v>
      </c>
    </row>
    <row r="24" spans="1:5" x14ac:dyDescent="0.25">
      <c r="A24" s="2">
        <f>2^24</f>
        <v>16777216</v>
      </c>
      <c r="B24" s="2">
        <v>59.7196</v>
      </c>
      <c r="C24" s="6">
        <v>57.0304</v>
      </c>
      <c r="D24" s="2">
        <v>59.5214</v>
      </c>
      <c r="E24" s="2">
        <v>71.843100000000007</v>
      </c>
    </row>
    <row r="25" spans="1:5" x14ac:dyDescent="0.25">
      <c r="A25" s="2">
        <f>2^25</f>
        <v>33554432</v>
      </c>
      <c r="B25" s="2">
        <v>139.08199999999999</v>
      </c>
      <c r="C25" s="6">
        <v>134.66499999999999</v>
      </c>
      <c r="D25" s="2">
        <v>136.571</v>
      </c>
      <c r="E25" s="2">
        <v>162.11199999999999</v>
      </c>
    </row>
  </sheetData>
  <mergeCells count="59">
    <mergeCell ref="I1:J2"/>
    <mergeCell ref="K1:L2"/>
    <mergeCell ref="M1:N2"/>
    <mergeCell ref="A3:B3"/>
    <mergeCell ref="C3:D3"/>
    <mergeCell ref="I3:J3"/>
    <mergeCell ref="K3:L3"/>
    <mergeCell ref="M3:N3"/>
    <mergeCell ref="A1:B2"/>
    <mergeCell ref="C1:D2"/>
    <mergeCell ref="E1:E2"/>
    <mergeCell ref="F1:F2"/>
    <mergeCell ref="G1:G2"/>
    <mergeCell ref="H1:H2"/>
    <mergeCell ref="A5:B5"/>
    <mergeCell ref="C5:D5"/>
    <mergeCell ref="I5:J5"/>
    <mergeCell ref="K5:L5"/>
    <mergeCell ref="M5:N5"/>
    <mergeCell ref="A4:B4"/>
    <mergeCell ref="C4:D4"/>
    <mergeCell ref="I4:J4"/>
    <mergeCell ref="K4:L4"/>
    <mergeCell ref="M4:N4"/>
    <mergeCell ref="A7:B7"/>
    <mergeCell ref="C7:D7"/>
    <mergeCell ref="I7:J7"/>
    <mergeCell ref="K7:L7"/>
    <mergeCell ref="M7:N7"/>
    <mergeCell ref="A6:B6"/>
    <mergeCell ref="C6:D6"/>
    <mergeCell ref="I6:J6"/>
    <mergeCell ref="K6:L6"/>
    <mergeCell ref="M6:N6"/>
    <mergeCell ref="A9:B9"/>
    <mergeCell ref="C9:D9"/>
    <mergeCell ref="I9:J9"/>
    <mergeCell ref="K9:L9"/>
    <mergeCell ref="M9:N9"/>
    <mergeCell ref="A8:B8"/>
    <mergeCell ref="C8:D8"/>
    <mergeCell ref="I8:J8"/>
    <mergeCell ref="K8:L8"/>
    <mergeCell ref="M8:N8"/>
    <mergeCell ref="A11:B11"/>
    <mergeCell ref="C11:D11"/>
    <mergeCell ref="I11:J11"/>
    <mergeCell ref="K11:L11"/>
    <mergeCell ref="M11:N11"/>
    <mergeCell ref="A10:B10"/>
    <mergeCell ref="C10:D10"/>
    <mergeCell ref="I10:J10"/>
    <mergeCell ref="K10:L10"/>
    <mergeCell ref="M10:N10"/>
    <mergeCell ref="A12:B12"/>
    <mergeCell ref="C12:D12"/>
    <mergeCell ref="I12:J12"/>
    <mergeCell ref="K12:L12"/>
    <mergeCell ref="M12:N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5B5-CE0E-4740-ACB8-118ADF24D602}">
  <dimension ref="A4:E14"/>
  <sheetViews>
    <sheetView topLeftCell="B4" zoomScale="115" zoomScaleNormal="115" workbookViewId="0">
      <selection activeCell="C39" sqref="C39"/>
    </sheetView>
  </sheetViews>
  <sheetFormatPr defaultRowHeight="15" x14ac:dyDescent="0.25"/>
  <sheetData>
    <row r="4" spans="1:5" x14ac:dyDescent="0.25">
      <c r="A4" s="1" t="s">
        <v>3</v>
      </c>
      <c r="B4" s="1" t="s">
        <v>10</v>
      </c>
      <c r="C4" s="1" t="s">
        <v>11</v>
      </c>
      <c r="D4" s="1" t="s">
        <v>12</v>
      </c>
      <c r="E4" s="1" t="s">
        <v>13</v>
      </c>
    </row>
    <row r="5" spans="1:5" x14ac:dyDescent="0.25">
      <c r="A5" s="2">
        <f>2^16</f>
        <v>65536</v>
      </c>
      <c r="B5" s="2">
        <v>0.203962</v>
      </c>
      <c r="C5" s="2">
        <v>0.197405</v>
      </c>
      <c r="D5" s="2">
        <v>0.22224099999999999</v>
      </c>
      <c r="E5" s="2">
        <v>0.17438600000000001</v>
      </c>
    </row>
    <row r="6" spans="1:5" x14ac:dyDescent="0.25">
      <c r="A6" s="2">
        <f>2^17</f>
        <v>131072</v>
      </c>
      <c r="B6" s="2">
        <v>0.39724199999999998</v>
      </c>
      <c r="C6" s="2">
        <v>0.37165199999999998</v>
      </c>
      <c r="D6" s="2">
        <v>0.38862799999999997</v>
      </c>
      <c r="E6" s="2">
        <v>0.333648</v>
      </c>
    </row>
    <row r="7" spans="1:5" x14ac:dyDescent="0.25">
      <c r="A7" s="2">
        <f>2^18</f>
        <v>262144</v>
      </c>
      <c r="B7" s="2">
        <v>0.81787799999999999</v>
      </c>
      <c r="C7" s="2">
        <v>0.76242500000000002</v>
      </c>
      <c r="D7" s="2">
        <v>0.80991400000000002</v>
      </c>
      <c r="E7" s="2">
        <v>0.77481299999999997</v>
      </c>
    </row>
    <row r="8" spans="1:5" x14ac:dyDescent="0.25">
      <c r="A8" s="2">
        <f>2^19</f>
        <v>524288</v>
      </c>
      <c r="B8" s="2">
        <v>1.6710100000000001</v>
      </c>
      <c r="C8" s="2">
        <v>1.86988</v>
      </c>
      <c r="D8" s="2">
        <v>1.6478600000000001</v>
      </c>
      <c r="E8" s="2">
        <v>1.23621</v>
      </c>
    </row>
    <row r="9" spans="1:5" x14ac:dyDescent="0.25">
      <c r="A9" s="2">
        <f>2^20</f>
        <v>1048576</v>
      </c>
      <c r="B9" s="2">
        <v>3.4822199999999999</v>
      </c>
      <c r="C9" s="2">
        <v>3.2449300000000001</v>
      </c>
      <c r="D9" s="2">
        <v>3.9149799999999999</v>
      </c>
      <c r="E9" s="2">
        <v>2.4919799999999999</v>
      </c>
    </row>
    <row r="10" spans="1:5" x14ac:dyDescent="0.25">
      <c r="A10" s="2">
        <f>2^21</f>
        <v>2097152</v>
      </c>
      <c r="B10" s="2">
        <v>6.7426599999999999</v>
      </c>
      <c r="C10" s="2">
        <v>6.7799699999999996</v>
      </c>
      <c r="D10" s="2">
        <v>6.9365300000000003</v>
      </c>
      <c r="E10" s="2">
        <v>5.383</v>
      </c>
    </row>
    <row r="11" spans="1:5" x14ac:dyDescent="0.25">
      <c r="A11" s="2">
        <f>2^22</f>
        <v>4194304</v>
      </c>
      <c r="B11" s="2">
        <v>14.0753</v>
      </c>
      <c r="C11" s="2">
        <v>14.049099999999999</v>
      </c>
      <c r="D11" s="2">
        <v>14.8932</v>
      </c>
      <c r="E11" s="2">
        <v>14.951000000000001</v>
      </c>
    </row>
    <row r="12" spans="1:5" x14ac:dyDescent="0.25">
      <c r="A12" s="2">
        <f>2^23</f>
        <v>8388608</v>
      </c>
      <c r="B12" s="2">
        <v>30.581900000000001</v>
      </c>
      <c r="C12" s="2">
        <v>40.117199999999997</v>
      </c>
      <c r="D12" s="2">
        <v>41.850700000000003</v>
      </c>
      <c r="E12" s="2">
        <v>30.981100000000001</v>
      </c>
    </row>
    <row r="13" spans="1:5" x14ac:dyDescent="0.25">
      <c r="A13" s="2">
        <f>2^24</f>
        <v>16777216</v>
      </c>
      <c r="B13" s="2">
        <v>87.746700000000004</v>
      </c>
      <c r="C13" s="2">
        <v>67.936700000000002</v>
      </c>
      <c r="D13" s="2">
        <v>63.0672</v>
      </c>
      <c r="E13" s="2">
        <v>59.7196</v>
      </c>
    </row>
    <row r="14" spans="1:5" x14ac:dyDescent="0.25">
      <c r="A14" s="2">
        <f>2^25</f>
        <v>33554432</v>
      </c>
      <c r="B14" s="2">
        <v>195.47200000000001</v>
      </c>
      <c r="C14" s="2">
        <v>153.78899999999999</v>
      </c>
      <c r="D14" s="2">
        <v>151.16900000000001</v>
      </c>
      <c r="E14" s="2">
        <v>139.08199999999999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</vt:lpstr>
      <vt:lpstr>4</vt:lpstr>
      <vt:lpstr>6</vt:lpstr>
      <vt:lpstr>8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Бикметов</dc:creator>
  <cp:lastModifiedBy>Игорь Бикметов</cp:lastModifiedBy>
  <dcterms:created xsi:type="dcterms:W3CDTF">2015-06-05T18:17:20Z</dcterms:created>
  <dcterms:modified xsi:type="dcterms:W3CDTF">2025-03-28T07:01:41Z</dcterms:modified>
</cp:coreProperties>
</file>