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SOTMBOBIK\Desktop\study\3_2\Parallel_Prog\laba3_POSIX\"/>
    </mc:Choice>
  </mc:AlternateContent>
  <xr:revisionPtr revIDLastSave="0" documentId="13_ncr:1_{7B50D689-4756-4791-9B57-5AA011D72D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" i="1" l="1"/>
  <c r="A20" i="1"/>
  <c r="A25" i="1"/>
  <c r="A24" i="1"/>
  <c r="A23" i="1"/>
  <c r="A22" i="1"/>
  <c r="A21" i="1"/>
  <c r="A18" i="1"/>
  <c r="A17" i="1"/>
  <c r="A16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<sst xmlns="http://schemas.openxmlformats.org/spreadsheetml/2006/main" count="11" uniqueCount="11">
  <si>
    <t>Номер теста</t>
  </si>
  <si>
    <t>Размер
полинома</t>
  </si>
  <si>
    <t>Линейная 
реализация, с</t>
  </si>
  <si>
    <t>OpenMP, c</t>
  </si>
  <si>
    <t>Срав.линейной 
и OpenMP</t>
  </si>
  <si>
    <t>size</t>
  </si>
  <si>
    <t>omp</t>
  </si>
  <si>
    <t>line</t>
  </si>
  <si>
    <t>POSIX, c</t>
  </si>
  <si>
    <t>posix</t>
  </si>
  <si>
    <t>Срав.линейной 
и POSIX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</si>
</sst>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</a:p>
        </c:rich>
      </c:tx>
      <c:layout>
        <c:manualLayout>
          <c:xMode val="edge"/>
          <c:yMode val="edge"/>
          <c:x val="0.46116192411924112"/>
          <c:y val="1.87793427230046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Sheet1!$B$15</c:f>
              <c:strCache>
                <c:ptCount val="1"/>
                <c:pt idx="0">
                  <c:v>posix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Sheet1!$A$16:$A$25</c:f>
              <c:numCache>
                <c:formatCode>0.0000</c:formatCode>
                <c:ptCount val="10"/>
                <c:pt idx="0">
                  <c:v>65536</c:v>
                </c:pt>
                <c:pt idx="1">
                  <c:v>131072</c:v>
                </c:pt>
                <c:pt idx="2">
                  <c:v>262144</c:v>
                </c:pt>
                <c:pt idx="3">
                  <c:v>524288</c:v>
                </c:pt>
                <c:pt idx="4">
                  <c:v>1048576</c:v>
                </c:pt>
                <c:pt idx="5">
                  <c:v>2097152</c:v>
                </c:pt>
                <c:pt idx="6">
                  <c:v>4194304</c:v>
                </c:pt>
                <c:pt idx="7">
                  <c:v>8388608</c:v>
                </c:pt>
                <c:pt idx="8">
                  <c:v>16777216</c:v>
                </c:pt>
                <c:pt idx="9">
                  <c:v>33554432</c:v>
                </c:pt>
              </c:numCache>
            </c:numRef>
          </c:cat>
          <c:val>
            <c:numRef>
              <c:f>Sheet1!$B$16:$B$25</c:f>
              <c:numCache>
                <c:formatCode>0.0000</c:formatCode>
                <c:ptCount val="10"/>
                <c:pt idx="0">
                  <c:v>0.200132</c:v>
                </c:pt>
                <c:pt idx="1">
                  <c:v>0.34025100000000003</c:v>
                </c:pt>
                <c:pt idx="2">
                  <c:v>0.78874</c:v>
                </c:pt>
                <c:pt idx="3">
                  <c:v>1.63913</c:v>
                </c:pt>
                <c:pt idx="4">
                  <c:v>3.1739999999999999</c:v>
                </c:pt>
                <c:pt idx="5">
                  <c:v>6.6181000000000001</c:v>
                </c:pt>
                <c:pt idx="6">
                  <c:v>14.0077</c:v>
                </c:pt>
                <c:pt idx="7">
                  <c:v>29.6784</c:v>
                </c:pt>
                <c:pt idx="8">
                  <c:v>66.368799999999993</c:v>
                </c:pt>
                <c:pt idx="9">
                  <c:v>136.71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45-46F8-BF72-5214052EBEB8}"/>
            </c:ext>
          </c:extLst>
        </c:ser>
        <c:ser>
          <c:idx val="2"/>
          <c:order val="1"/>
          <c:tx>
            <c:strRef>
              <c:f>Sheet1!$C$15</c:f>
              <c:strCache>
                <c:ptCount val="1"/>
                <c:pt idx="0">
                  <c:v>omp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Sheet1!$A$16:$A$25</c:f>
              <c:numCache>
                <c:formatCode>0.0000</c:formatCode>
                <c:ptCount val="10"/>
                <c:pt idx="0">
                  <c:v>65536</c:v>
                </c:pt>
                <c:pt idx="1">
                  <c:v>131072</c:v>
                </c:pt>
                <c:pt idx="2">
                  <c:v>262144</c:v>
                </c:pt>
                <c:pt idx="3">
                  <c:v>524288</c:v>
                </c:pt>
                <c:pt idx="4">
                  <c:v>1048576</c:v>
                </c:pt>
                <c:pt idx="5">
                  <c:v>2097152</c:v>
                </c:pt>
                <c:pt idx="6">
                  <c:v>4194304</c:v>
                </c:pt>
                <c:pt idx="7">
                  <c:v>8388608</c:v>
                </c:pt>
                <c:pt idx="8">
                  <c:v>16777216</c:v>
                </c:pt>
                <c:pt idx="9">
                  <c:v>33554432</c:v>
                </c:pt>
              </c:numCache>
            </c:numRef>
          </c:cat>
          <c:val>
            <c:numRef>
              <c:f>Sheet1!$C$16:$C$25</c:f>
              <c:numCache>
                <c:formatCode>0.0000</c:formatCode>
                <c:ptCount val="10"/>
                <c:pt idx="0">
                  <c:v>0.18742</c:v>
                </c:pt>
                <c:pt idx="1">
                  <c:v>0.33382600000000001</c:v>
                </c:pt>
                <c:pt idx="2">
                  <c:v>0.74895</c:v>
                </c:pt>
                <c:pt idx="3">
                  <c:v>1.48017</c:v>
                </c:pt>
                <c:pt idx="4">
                  <c:v>2.9900199999999999</c:v>
                </c:pt>
                <c:pt idx="5">
                  <c:v>6.3047199999999997</c:v>
                </c:pt>
                <c:pt idx="6">
                  <c:v>13.1204</c:v>
                </c:pt>
                <c:pt idx="7">
                  <c:v>28.625699999999998</c:v>
                </c:pt>
                <c:pt idx="8">
                  <c:v>63.244</c:v>
                </c:pt>
                <c:pt idx="9">
                  <c:v>131.566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45-46F8-BF72-5214052EBEB8}"/>
            </c:ext>
          </c:extLst>
        </c:ser>
        <c:ser>
          <c:idx val="3"/>
          <c:order val="2"/>
          <c:tx>
            <c:strRef>
              <c:f>Sheet1!$D$15</c:f>
              <c:strCache>
                <c:ptCount val="1"/>
                <c:pt idx="0">
                  <c:v>line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Sheet1!$A$16:$A$25</c:f>
              <c:numCache>
                <c:formatCode>0.0000</c:formatCode>
                <c:ptCount val="10"/>
                <c:pt idx="0">
                  <c:v>65536</c:v>
                </c:pt>
                <c:pt idx="1">
                  <c:v>131072</c:v>
                </c:pt>
                <c:pt idx="2">
                  <c:v>262144</c:v>
                </c:pt>
                <c:pt idx="3">
                  <c:v>524288</c:v>
                </c:pt>
                <c:pt idx="4">
                  <c:v>1048576</c:v>
                </c:pt>
                <c:pt idx="5">
                  <c:v>2097152</c:v>
                </c:pt>
                <c:pt idx="6">
                  <c:v>4194304</c:v>
                </c:pt>
                <c:pt idx="7">
                  <c:v>8388608</c:v>
                </c:pt>
                <c:pt idx="8">
                  <c:v>16777216</c:v>
                </c:pt>
                <c:pt idx="9">
                  <c:v>33554432</c:v>
                </c:pt>
              </c:numCache>
            </c:numRef>
          </c:cat>
          <c:val>
            <c:numRef>
              <c:f>Sheet1!$D$16:$D$25</c:f>
              <c:numCache>
                <c:formatCode>0.0000</c:formatCode>
                <c:ptCount val="10"/>
                <c:pt idx="0">
                  <c:v>0.23477000000000001</c:v>
                </c:pt>
                <c:pt idx="1">
                  <c:v>0.470584</c:v>
                </c:pt>
                <c:pt idx="2">
                  <c:v>0.95835400000000004</c:v>
                </c:pt>
                <c:pt idx="3">
                  <c:v>1.97888</c:v>
                </c:pt>
                <c:pt idx="4">
                  <c:v>4.1851799999999999</c:v>
                </c:pt>
                <c:pt idx="5">
                  <c:v>8.93703</c:v>
                </c:pt>
                <c:pt idx="6">
                  <c:v>17.661999999999999</c:v>
                </c:pt>
                <c:pt idx="7">
                  <c:v>37.875</c:v>
                </c:pt>
                <c:pt idx="8">
                  <c:v>79.970799999999997</c:v>
                </c:pt>
                <c:pt idx="9">
                  <c:v>170.35599999999999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45-46F8-BF72-5214052EB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5557935"/>
        <c:axId val="1005551215"/>
      </c:lineChart>
      <c:catAx>
        <c:axId val="1005557935"/>
        <c:scaling>
          <c:orientation val="minMax"/>
        </c:scaling>
        <c:delete val="0"/>
        <c:axPos val="b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5551215"/>
        <c:crosses val="autoZero"/>
        <c:auto val="1"/>
        <c:lblAlgn val="ctr"/>
        <c:lblOffset val="100"/>
        <c:noMultiLvlLbl val="0"/>
      </c:catAx>
      <c:valAx>
        <c:axId val="100555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5557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236220</xdr:colOff>
      <xdr:row>13</xdr:row>
      <xdr:rowOff>7620</xdr:rowOff>
    </xdr:from>
    <xdr:to>
      <xdr:col>18</xdr:col>
      <xdr:colOff>438979</xdr:colOff>
      <xdr:row>39</xdr:row>
      <xdr:rowOff>165653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65E528A6-13C9-32D0-C6A2-EEB06EC5D3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topLeftCell="A8" zoomScale="115" zoomScaleNormal="115" workbookViewId="0">
      <selection activeCell="V26" sqref="V26"/>
    </sheetView>
  </sheetViews>
  <sheetFormatPr defaultRowHeight="15" x14ac:dyDescent="0.25"/>
  <sheetData>
    <row r="1" spans="1:21" x14ac:dyDescent="0.25">
      <c r="A1" s="8" t="s">
        <v>0</v>
      </c>
      <c r="B1" s="8"/>
      <c r="C1" s="7" t="s">
        <v>1</v>
      </c>
      <c r="D1" s="8"/>
      <c r="E1" s="7" t="s">
        <v>8</v>
      </c>
      <c r="F1" s="8"/>
      <c r="G1" s="8" t="s">
        <v>3</v>
      </c>
      <c r="H1" s="8"/>
      <c r="I1" s="7" t="s">
        <v>2</v>
      </c>
      <c r="J1" s="8"/>
      <c r="K1" s="7" t="s">
        <v>10</v>
      </c>
      <c r="L1" s="8"/>
      <c r="M1" s="7" t="s">
        <v>4</v>
      </c>
      <c r="N1" s="8"/>
    </row>
    <row r="2" spans="1:2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21" x14ac:dyDescent="0.25">
      <c r="A3" s="8">
        <v>1</v>
      </c>
      <c r="B3" s="8"/>
      <c r="C3" s="6">
        <f>2^16</f>
        <v>65536</v>
      </c>
      <c r="D3" s="6"/>
      <c r="E3" s="6">
        <v>0.200132</v>
      </c>
      <c r="F3" s="6"/>
      <c r="G3" s="6">
        <v>0.18742</v>
      </c>
      <c r="H3" s="6"/>
      <c r="I3" s="6">
        <v>0.23477000000000001</v>
      </c>
      <c r="J3" s="6"/>
      <c r="K3" s="6">
        <v>1.1730799999999999</v>
      </c>
      <c r="L3" s="6"/>
      <c r="M3" s="6">
        <v>1.25264</v>
      </c>
      <c r="N3" s="6"/>
    </row>
    <row r="4" spans="1:21" x14ac:dyDescent="0.25">
      <c r="A4" s="8">
        <v>2</v>
      </c>
      <c r="B4" s="8"/>
      <c r="C4" s="6">
        <f>2^17</f>
        <v>131072</v>
      </c>
      <c r="D4" s="6"/>
      <c r="E4" s="6">
        <v>0.34025100000000003</v>
      </c>
      <c r="F4" s="6"/>
      <c r="G4" s="6">
        <v>0.33382600000000001</v>
      </c>
      <c r="H4" s="6"/>
      <c r="I4" s="6">
        <v>0.470584</v>
      </c>
      <c r="J4" s="6"/>
      <c r="K4" s="6">
        <v>1.3830499999999999</v>
      </c>
      <c r="L4" s="6"/>
      <c r="M4" s="6">
        <v>1.40967</v>
      </c>
      <c r="N4" s="6"/>
      <c r="Q4" s="11"/>
      <c r="R4" s="11"/>
      <c r="S4" s="11"/>
      <c r="T4" s="11"/>
      <c r="U4" s="11"/>
    </row>
    <row r="5" spans="1:21" x14ac:dyDescent="0.25">
      <c r="A5" s="8">
        <v>3</v>
      </c>
      <c r="B5" s="8"/>
      <c r="C5" s="9">
        <f>2^18</f>
        <v>262144</v>
      </c>
      <c r="D5" s="10"/>
      <c r="E5" s="6">
        <v>0.78874</v>
      </c>
      <c r="F5" s="6"/>
      <c r="G5" s="6">
        <v>0.74895</v>
      </c>
      <c r="H5" s="6"/>
      <c r="I5" s="6">
        <v>0.95835400000000004</v>
      </c>
      <c r="J5" s="6"/>
      <c r="K5" s="6">
        <v>1.21505</v>
      </c>
      <c r="L5" s="6"/>
      <c r="M5" s="6">
        <v>1.2796000000000001</v>
      </c>
      <c r="N5" s="6"/>
      <c r="Q5" s="11"/>
      <c r="R5" s="11"/>
      <c r="S5" s="11"/>
      <c r="T5" s="11"/>
      <c r="U5" s="11"/>
    </row>
    <row r="6" spans="1:21" x14ac:dyDescent="0.25">
      <c r="A6" s="8">
        <v>4</v>
      </c>
      <c r="B6" s="8"/>
      <c r="C6" s="9">
        <f>2^19</f>
        <v>524288</v>
      </c>
      <c r="D6" s="10"/>
      <c r="E6" s="6">
        <v>1.63913</v>
      </c>
      <c r="F6" s="6"/>
      <c r="G6" s="6">
        <v>1.48017</v>
      </c>
      <c r="H6" s="6"/>
      <c r="I6" s="6">
        <v>1.97888</v>
      </c>
      <c r="J6" s="6"/>
      <c r="K6" s="6">
        <v>1.2072700000000001</v>
      </c>
      <c r="L6" s="6"/>
      <c r="M6" s="6">
        <v>1.33693</v>
      </c>
      <c r="N6" s="6"/>
      <c r="Q6" s="11"/>
      <c r="R6" s="12"/>
      <c r="S6" s="12"/>
      <c r="T6" s="11"/>
      <c r="U6" s="11"/>
    </row>
    <row r="7" spans="1:21" x14ac:dyDescent="0.25">
      <c r="A7" s="8">
        <v>5</v>
      </c>
      <c r="B7" s="8"/>
      <c r="C7" s="9">
        <f>2^20</f>
        <v>1048576</v>
      </c>
      <c r="D7" s="10"/>
      <c r="E7" s="6">
        <v>3.1739999999999999</v>
      </c>
      <c r="F7" s="6"/>
      <c r="G7" s="6">
        <v>2.9900199999999999</v>
      </c>
      <c r="H7" s="6"/>
      <c r="I7" s="6">
        <v>4.1851799999999999</v>
      </c>
      <c r="J7" s="6"/>
      <c r="K7" s="6">
        <v>1.3185800000000001</v>
      </c>
      <c r="L7" s="6"/>
      <c r="M7" s="6">
        <v>1.3997200000000001</v>
      </c>
      <c r="N7" s="6"/>
      <c r="Q7" s="11"/>
      <c r="R7" s="12"/>
      <c r="S7" s="12"/>
      <c r="T7" s="11"/>
      <c r="U7" s="11"/>
    </row>
    <row r="8" spans="1:21" x14ac:dyDescent="0.25">
      <c r="A8" s="8">
        <v>6</v>
      </c>
      <c r="B8" s="8"/>
      <c r="C8" s="9">
        <f>2^21</f>
        <v>2097152</v>
      </c>
      <c r="D8" s="10"/>
      <c r="E8" s="6">
        <v>6.6181000000000001</v>
      </c>
      <c r="F8" s="6"/>
      <c r="G8" s="6">
        <v>6.3047199999999997</v>
      </c>
      <c r="H8" s="6"/>
      <c r="I8" s="6">
        <v>8.93703</v>
      </c>
      <c r="J8" s="6"/>
      <c r="K8" s="6">
        <v>1.35039</v>
      </c>
      <c r="L8" s="6"/>
      <c r="M8" s="6">
        <v>1.4175199999999999</v>
      </c>
      <c r="N8" s="6"/>
      <c r="Q8" s="11"/>
      <c r="R8" s="12"/>
      <c r="S8" s="12"/>
      <c r="T8" s="11"/>
      <c r="U8" s="11"/>
    </row>
    <row r="9" spans="1:21" x14ac:dyDescent="0.25">
      <c r="A9" s="8">
        <v>7</v>
      </c>
      <c r="B9" s="8"/>
      <c r="C9" s="9">
        <f>2^22</f>
        <v>4194304</v>
      </c>
      <c r="D9" s="10"/>
      <c r="E9" s="6">
        <v>14.0077</v>
      </c>
      <c r="F9" s="6"/>
      <c r="G9" s="6">
        <v>13.1204</v>
      </c>
      <c r="H9" s="6"/>
      <c r="I9" s="6">
        <v>17.661999999999999</v>
      </c>
      <c r="J9" s="6"/>
      <c r="K9" s="6">
        <v>1.26088</v>
      </c>
      <c r="L9" s="6"/>
      <c r="M9" s="6">
        <v>1.34615</v>
      </c>
      <c r="N9" s="6"/>
      <c r="Q9" s="11"/>
      <c r="R9" s="12"/>
      <c r="S9" s="12"/>
      <c r="T9" s="11"/>
      <c r="U9" s="11"/>
    </row>
    <row r="10" spans="1:21" x14ac:dyDescent="0.25">
      <c r="A10" s="8">
        <v>8</v>
      </c>
      <c r="B10" s="8"/>
      <c r="C10" s="9">
        <f>2^23</f>
        <v>8388608</v>
      </c>
      <c r="D10" s="10"/>
      <c r="E10" s="6">
        <v>29.6784</v>
      </c>
      <c r="F10" s="6"/>
      <c r="G10" s="6">
        <v>28.625699999999998</v>
      </c>
      <c r="H10" s="6"/>
      <c r="I10" s="6">
        <v>37.875</v>
      </c>
      <c r="J10" s="6"/>
      <c r="K10" s="6">
        <v>1.2761800000000001</v>
      </c>
      <c r="L10" s="6"/>
      <c r="M10" s="6">
        <v>1.32311</v>
      </c>
      <c r="N10" s="6"/>
      <c r="Q10" s="11"/>
      <c r="R10" s="12"/>
      <c r="S10" s="12"/>
      <c r="T10" s="11"/>
      <c r="U10" s="11"/>
    </row>
    <row r="11" spans="1:21" x14ac:dyDescent="0.25">
      <c r="A11" s="8">
        <v>9</v>
      </c>
      <c r="B11" s="8"/>
      <c r="C11" s="9">
        <f>2^24</f>
        <v>16777216</v>
      </c>
      <c r="D11" s="10"/>
      <c r="E11" s="6">
        <v>66.368799999999993</v>
      </c>
      <c r="F11" s="6"/>
      <c r="G11" s="6">
        <v>63.244</v>
      </c>
      <c r="H11" s="6"/>
      <c r="I11" s="6">
        <v>79.970799999999997</v>
      </c>
      <c r="J11" s="6"/>
      <c r="K11" s="6">
        <v>1.20495</v>
      </c>
      <c r="L11" s="6"/>
      <c r="M11" s="6">
        <v>1.26448</v>
      </c>
      <c r="N11" s="6"/>
      <c r="Q11" s="11"/>
      <c r="R11" s="12"/>
      <c r="S11" s="12"/>
      <c r="T11" s="11"/>
      <c r="U11" s="11"/>
    </row>
    <row r="12" spans="1:21" x14ac:dyDescent="0.25">
      <c r="A12" s="8">
        <v>10</v>
      </c>
      <c r="B12" s="8"/>
      <c r="C12" s="9">
        <f>2^25</f>
        <v>33554432</v>
      </c>
      <c r="D12" s="10"/>
      <c r="E12" s="6">
        <v>136.71</v>
      </c>
      <c r="F12" s="6"/>
      <c r="G12" s="6">
        <v>131.566</v>
      </c>
      <c r="H12" s="6"/>
      <c r="I12" s="6">
        <v>170.35599999999999</v>
      </c>
      <c r="J12" s="6"/>
      <c r="K12" s="6">
        <v>1.2461100000000001</v>
      </c>
      <c r="L12" s="6"/>
      <c r="M12" s="6">
        <v>1.2948299999999999</v>
      </c>
      <c r="N12" s="6"/>
      <c r="Q12" s="11"/>
      <c r="R12" s="12"/>
      <c r="S12" s="12"/>
      <c r="T12" s="11"/>
      <c r="U12" s="11"/>
    </row>
    <row r="13" spans="1:21" x14ac:dyDescent="0.25">
      <c r="Q13" s="11"/>
      <c r="R13" s="12"/>
      <c r="S13" s="12"/>
      <c r="T13" s="11"/>
      <c r="U13" s="11"/>
    </row>
    <row r="14" spans="1:21" ht="14.45" customHeight="1" x14ac:dyDescent="0.25">
      <c r="A14" s="3"/>
      <c r="B14" s="4"/>
      <c r="C14" s="3"/>
      <c r="D14" s="4"/>
      <c r="E14" s="4"/>
      <c r="F14" s="4"/>
      <c r="G14" s="3"/>
      <c r="H14" s="4"/>
      <c r="Q14" s="11"/>
      <c r="R14" s="12"/>
      <c r="S14" s="12"/>
      <c r="T14" s="11"/>
      <c r="U14" s="11"/>
    </row>
    <row r="15" spans="1:21" x14ac:dyDescent="0.25">
      <c r="A15" s="1" t="s">
        <v>5</v>
      </c>
      <c r="B15" s="1" t="s">
        <v>9</v>
      </c>
      <c r="C15" s="1" t="s">
        <v>6</v>
      </c>
      <c r="D15" s="1" t="s">
        <v>7</v>
      </c>
      <c r="E15" s="4"/>
      <c r="F15" s="4"/>
      <c r="G15" s="4"/>
      <c r="H15" s="4"/>
      <c r="Q15" s="11"/>
      <c r="R15" s="12"/>
      <c r="S15" s="12"/>
      <c r="T15" s="11"/>
      <c r="U15" s="11"/>
    </row>
    <row r="16" spans="1:21" x14ac:dyDescent="0.25">
      <c r="A16" s="2">
        <f>2^16</f>
        <v>65536</v>
      </c>
      <c r="B16" s="2">
        <v>0.200132</v>
      </c>
      <c r="C16" s="2">
        <v>0.18742</v>
      </c>
      <c r="D16" s="2">
        <v>0.23477000000000001</v>
      </c>
      <c r="E16" s="5"/>
      <c r="F16" s="5"/>
      <c r="G16" s="5"/>
      <c r="H16" s="5"/>
      <c r="Q16" s="11"/>
      <c r="R16" s="12"/>
      <c r="S16" s="11"/>
      <c r="T16" s="11"/>
      <c r="U16" s="11"/>
    </row>
    <row r="17" spans="1:21" x14ac:dyDescent="0.25">
      <c r="A17" s="2">
        <f>2^17</f>
        <v>131072</v>
      </c>
      <c r="B17" s="2">
        <v>0.34025100000000003</v>
      </c>
      <c r="C17" s="2">
        <v>0.33382600000000001</v>
      </c>
      <c r="D17" s="2">
        <v>0.470584</v>
      </c>
      <c r="E17" s="5"/>
      <c r="F17" s="5"/>
      <c r="G17" s="5"/>
      <c r="H17" s="5"/>
      <c r="Q17" s="11"/>
      <c r="R17" s="11"/>
      <c r="S17" s="11"/>
      <c r="T17" s="11"/>
      <c r="U17" s="11"/>
    </row>
    <row r="18" spans="1:21" x14ac:dyDescent="0.25">
      <c r="A18" s="2">
        <f>2^18</f>
        <v>262144</v>
      </c>
      <c r="B18" s="2">
        <v>0.78874</v>
      </c>
      <c r="C18" s="2">
        <v>0.74895</v>
      </c>
      <c r="D18" s="2">
        <v>0.95835400000000004</v>
      </c>
      <c r="E18" s="5"/>
      <c r="F18" s="5"/>
      <c r="G18" s="5"/>
      <c r="H18" s="5"/>
    </row>
    <row r="19" spans="1:21" x14ac:dyDescent="0.25">
      <c r="A19" s="2">
        <f>2^19</f>
        <v>524288</v>
      </c>
      <c r="B19" s="2">
        <v>1.63913</v>
      </c>
      <c r="C19" s="2">
        <v>1.48017</v>
      </c>
      <c r="D19" s="2">
        <v>1.97888</v>
      </c>
      <c r="E19" s="5"/>
      <c r="F19" s="5"/>
      <c r="G19" s="5"/>
      <c r="H19" s="5"/>
    </row>
    <row r="20" spans="1:21" x14ac:dyDescent="0.25">
      <c r="A20" s="2">
        <f>2^20</f>
        <v>1048576</v>
      </c>
      <c r="B20" s="2">
        <v>3.1739999999999999</v>
      </c>
      <c r="C20" s="2">
        <v>2.9900199999999999</v>
      </c>
      <c r="D20" s="2">
        <v>4.1851799999999999</v>
      </c>
      <c r="E20" s="5"/>
      <c r="F20" s="5"/>
      <c r="G20" s="5"/>
      <c r="H20" s="5"/>
    </row>
    <row r="21" spans="1:21" x14ac:dyDescent="0.25">
      <c r="A21" s="2">
        <f>2^21</f>
        <v>2097152</v>
      </c>
      <c r="B21" s="2">
        <v>6.6181000000000001</v>
      </c>
      <c r="C21" s="2">
        <v>6.3047199999999997</v>
      </c>
      <c r="D21" s="2">
        <v>8.93703</v>
      </c>
      <c r="E21" s="5"/>
      <c r="F21" s="5"/>
      <c r="G21" s="5"/>
      <c r="H21" s="5"/>
    </row>
    <row r="22" spans="1:21" x14ac:dyDescent="0.25">
      <c r="A22" s="2">
        <f>2^22</f>
        <v>4194304</v>
      </c>
      <c r="B22" s="2">
        <v>14.0077</v>
      </c>
      <c r="C22" s="2">
        <v>13.1204</v>
      </c>
      <c r="D22" s="2">
        <v>17.661999999999999</v>
      </c>
      <c r="E22" s="5"/>
      <c r="F22" s="5"/>
      <c r="G22" s="5"/>
      <c r="H22" s="5"/>
    </row>
    <row r="23" spans="1:21" x14ac:dyDescent="0.25">
      <c r="A23" s="2">
        <f>2^23</f>
        <v>8388608</v>
      </c>
      <c r="B23" s="2">
        <v>29.6784</v>
      </c>
      <c r="C23" s="2">
        <v>28.625699999999998</v>
      </c>
      <c r="D23" s="2">
        <v>37.875</v>
      </c>
      <c r="E23" s="5"/>
      <c r="F23" s="5"/>
      <c r="G23" s="5"/>
      <c r="H23" s="5"/>
    </row>
    <row r="24" spans="1:21" x14ac:dyDescent="0.25">
      <c r="A24" s="2">
        <f>2^24</f>
        <v>16777216</v>
      </c>
      <c r="B24" s="2">
        <v>66.368799999999993</v>
      </c>
      <c r="C24" s="2">
        <v>63.244</v>
      </c>
      <c r="D24" s="2">
        <v>79.970799999999997</v>
      </c>
      <c r="E24" s="5"/>
      <c r="F24" s="5"/>
      <c r="G24" s="5"/>
      <c r="H24" s="5"/>
    </row>
    <row r="25" spans="1:21" x14ac:dyDescent="0.25">
      <c r="A25" s="2">
        <f>2^25</f>
        <v>33554432</v>
      </c>
      <c r="B25" s="2">
        <v>136.71</v>
      </c>
      <c r="C25" s="2">
        <v>131.566</v>
      </c>
      <c r="D25" s="2">
        <v>170.35599999999999</v>
      </c>
      <c r="E25" s="5"/>
      <c r="F25" s="5"/>
      <c r="G25" s="5"/>
      <c r="H25" s="5"/>
    </row>
  </sheetData>
  <mergeCells count="77">
    <mergeCell ref="A8:B8"/>
    <mergeCell ref="A9:B9"/>
    <mergeCell ref="A10:B10"/>
    <mergeCell ref="A11:B11"/>
    <mergeCell ref="A12:B12"/>
    <mergeCell ref="C1:D2"/>
    <mergeCell ref="E1:F2"/>
    <mergeCell ref="I1:J2"/>
    <mergeCell ref="M1:N2"/>
    <mergeCell ref="A7:B7"/>
    <mergeCell ref="A3:B3"/>
    <mergeCell ref="A4:B4"/>
    <mergeCell ref="A5:B5"/>
    <mergeCell ref="A6:B6"/>
    <mergeCell ref="A1:B2"/>
    <mergeCell ref="C3:D3"/>
    <mergeCell ref="C4:D4"/>
    <mergeCell ref="C5:D5"/>
    <mergeCell ref="C6:D6"/>
    <mergeCell ref="C7:D7"/>
    <mergeCell ref="G1:H2"/>
    <mergeCell ref="E11:F11"/>
    <mergeCell ref="E12:F12"/>
    <mergeCell ref="C8:D8"/>
    <mergeCell ref="C9:D9"/>
    <mergeCell ref="C10:D10"/>
    <mergeCell ref="C11:D11"/>
    <mergeCell ref="C12:D12"/>
    <mergeCell ref="E7:F7"/>
    <mergeCell ref="E8:F8"/>
    <mergeCell ref="E9:F9"/>
    <mergeCell ref="E10:F10"/>
    <mergeCell ref="E3:F3"/>
    <mergeCell ref="E4:F4"/>
    <mergeCell ref="E5:F5"/>
    <mergeCell ref="E6:F6"/>
    <mergeCell ref="G3:H3"/>
    <mergeCell ref="G4:H4"/>
    <mergeCell ref="G5:H5"/>
    <mergeCell ref="G6:H6"/>
    <mergeCell ref="G7:H7"/>
    <mergeCell ref="I10:J10"/>
    <mergeCell ref="I11:J11"/>
    <mergeCell ref="I12:J12"/>
    <mergeCell ref="G8:H8"/>
    <mergeCell ref="G9:H9"/>
    <mergeCell ref="G10:H10"/>
    <mergeCell ref="G11:H11"/>
    <mergeCell ref="G12:H12"/>
    <mergeCell ref="K7:L7"/>
    <mergeCell ref="K1:L2"/>
    <mergeCell ref="I7:J7"/>
    <mergeCell ref="I8:J8"/>
    <mergeCell ref="I9:J9"/>
    <mergeCell ref="I3:J3"/>
    <mergeCell ref="I4:J4"/>
    <mergeCell ref="I5:J5"/>
    <mergeCell ref="I6:J6"/>
    <mergeCell ref="M3:N3"/>
    <mergeCell ref="M4:N4"/>
    <mergeCell ref="M5:N5"/>
    <mergeCell ref="M6:N6"/>
    <mergeCell ref="K3:L3"/>
    <mergeCell ref="K4:L4"/>
    <mergeCell ref="K5:L5"/>
    <mergeCell ref="K6:L6"/>
    <mergeCell ref="M12:N12"/>
    <mergeCell ref="K8:L8"/>
    <mergeCell ref="K9:L9"/>
    <mergeCell ref="K10:L10"/>
    <mergeCell ref="K11:L11"/>
    <mergeCell ref="K12:L12"/>
    <mergeCell ref="M7:N7"/>
    <mergeCell ref="M8:N8"/>
    <mergeCell ref="M9:N9"/>
    <mergeCell ref="M10:N10"/>
    <mergeCell ref="M11:N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Бикметов</dc:creator>
  <cp:lastModifiedBy>Игорь Бикметов</cp:lastModifiedBy>
  <dcterms:created xsi:type="dcterms:W3CDTF">2015-06-05T18:17:20Z</dcterms:created>
  <dcterms:modified xsi:type="dcterms:W3CDTF">2025-03-13T15:59:28Z</dcterms:modified>
</cp:coreProperties>
</file>