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3_POSIX\"/>
    </mc:Choice>
  </mc:AlternateContent>
  <xr:revisionPtr revIDLastSave="0" documentId="13_ncr:1_{CF436848-8C62-4039-A82C-498D768CFF8A}" xr6:coauthVersionLast="47" xr6:coauthVersionMax="47" xr10:uidLastSave="{00000000-0000-0000-0000-000000000000}"/>
  <bookViews>
    <workbookView xWindow="-19320" yWindow="-120" windowWidth="19440" windowHeight="15000" activeTab="4" xr2:uid="{00000000-000D-0000-FFFF-FFFF00000000}"/>
  </bookViews>
  <sheets>
    <sheet name="2" sheetId="1" r:id="rId1"/>
    <sheet name="4" sheetId="2" r:id="rId2"/>
    <sheet name="6" sheetId="3" r:id="rId3"/>
    <sheet name="8" sheetId="4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5" l="1"/>
  <c r="A52" i="5"/>
  <c r="A51" i="5"/>
  <c r="A50" i="5"/>
  <c r="A49" i="5"/>
  <c r="A48" i="5"/>
  <c r="A47" i="5"/>
  <c r="A46" i="5"/>
  <c r="A45" i="5"/>
  <c r="A44" i="5"/>
  <c r="A14" i="5"/>
  <c r="A13" i="5"/>
  <c r="A12" i="5"/>
  <c r="A11" i="5"/>
  <c r="A10" i="5"/>
  <c r="A9" i="5"/>
  <c r="A8" i="5"/>
  <c r="A7" i="5"/>
  <c r="A6" i="5"/>
  <c r="A5" i="5"/>
  <c r="A25" i="4"/>
  <c r="A24" i="4"/>
  <c r="A23" i="4"/>
  <c r="A22" i="4"/>
  <c r="A21" i="4"/>
  <c r="A20" i="4"/>
  <c r="A19" i="4"/>
  <c r="A18" i="4"/>
  <c r="A17" i="4"/>
  <c r="A16" i="4"/>
  <c r="C12" i="4"/>
  <c r="C11" i="4"/>
  <c r="C10" i="4"/>
  <c r="C9" i="4"/>
  <c r="C8" i="4"/>
  <c r="C7" i="4"/>
  <c r="C6" i="4"/>
  <c r="C5" i="4"/>
  <c r="C4" i="4"/>
  <c r="C3" i="4"/>
  <c r="A25" i="3"/>
  <c r="A24" i="3"/>
  <c r="A23" i="3"/>
  <c r="A22" i="3"/>
  <c r="A21" i="3"/>
  <c r="A20" i="3"/>
  <c r="A19" i="3"/>
  <c r="A18" i="3"/>
  <c r="A17" i="3"/>
  <c r="A16" i="3"/>
  <c r="C12" i="3"/>
  <c r="C11" i="3"/>
  <c r="C10" i="3"/>
  <c r="C9" i="3"/>
  <c r="C8" i="3"/>
  <c r="C7" i="3"/>
  <c r="C6" i="3"/>
  <c r="C5" i="3"/>
  <c r="C4" i="3"/>
  <c r="C3" i="3"/>
  <c r="A24" i="2"/>
  <c r="A23" i="2"/>
  <c r="A22" i="2"/>
  <c r="A21" i="2"/>
  <c r="A20" i="2"/>
  <c r="A19" i="2"/>
  <c r="A18" i="2"/>
  <c r="A17" i="2"/>
  <c r="A16" i="2"/>
  <c r="A15" i="2"/>
  <c r="C12" i="2"/>
  <c r="C11" i="2"/>
  <c r="C10" i="2"/>
  <c r="C9" i="2"/>
  <c r="C8" i="2"/>
  <c r="C7" i="2"/>
  <c r="C6" i="2"/>
  <c r="C5" i="2"/>
  <c r="C4" i="2"/>
  <c r="C3" i="2"/>
  <c r="Q3" i="1"/>
  <c r="A19" i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<sst xmlns="http://schemas.openxmlformats.org/spreadsheetml/2006/main" count="54" uniqueCount="16">
  <si>
    <t>Номер теста</t>
  </si>
  <si>
    <t>Размер
полинома</t>
  </si>
  <si>
    <t>Линейная 
реализация, с</t>
  </si>
  <si>
    <t>OpenMP, c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</si>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</sst>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/>
    <xf numFmtId="164" fontId="0" fillId="0" borderId="8" xfId="0" applyNumberFormat="1" applyBorder="1" applyAlignment="1"/>
    <xf numFmtId="164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'2'!$B$15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'2'!$B$16:$B$25</c:f>
              <c:numCache>
                <c:formatCode>0.0000</c:formatCode>
                <c:ptCount val="10"/>
                <c:pt idx="0">
                  <c:v>0.200132</c:v>
                </c:pt>
                <c:pt idx="1">
                  <c:v>0.34025100000000003</c:v>
                </c:pt>
                <c:pt idx="2">
                  <c:v>0.78874</c:v>
                </c:pt>
                <c:pt idx="3">
                  <c:v>1.63913</c:v>
                </c:pt>
                <c:pt idx="4">
                  <c:v>3.1739999999999999</c:v>
                </c:pt>
                <c:pt idx="5">
                  <c:v>6.6181000000000001</c:v>
                </c:pt>
                <c:pt idx="6">
                  <c:v>14.0077</c:v>
                </c:pt>
                <c:pt idx="7">
                  <c:v>29.6784</c:v>
                </c:pt>
                <c:pt idx="8">
                  <c:v>66.368799999999993</c:v>
                </c:pt>
                <c:pt idx="9">
                  <c:v>136.71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'2'!$C$15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'2'!$C$16:$C$25</c:f>
              <c:numCache>
                <c:formatCode>0.0000</c:formatCode>
                <c:ptCount val="10"/>
                <c:pt idx="0">
                  <c:v>0.18742</c:v>
                </c:pt>
                <c:pt idx="1">
                  <c:v>0.33382600000000001</c:v>
                </c:pt>
                <c:pt idx="2">
                  <c:v>0.74895</c:v>
                </c:pt>
                <c:pt idx="3">
                  <c:v>1.48017</c:v>
                </c:pt>
                <c:pt idx="4">
                  <c:v>2.9900199999999999</c:v>
                </c:pt>
                <c:pt idx="5">
                  <c:v>6.3047199999999997</c:v>
                </c:pt>
                <c:pt idx="6">
                  <c:v>13.1204</c:v>
                </c:pt>
                <c:pt idx="7">
                  <c:v>28.625699999999998</c:v>
                </c:pt>
                <c:pt idx="8">
                  <c:v>63.244</c:v>
                </c:pt>
                <c:pt idx="9">
                  <c:v>131.566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'2'!$D$15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'2'!$D$16:$D$25</c:f>
              <c:numCache>
                <c:formatCode>0.0000</c:formatCode>
                <c:ptCount val="10"/>
                <c:pt idx="0">
                  <c:v>0.23477000000000001</c:v>
                </c:pt>
                <c:pt idx="1">
                  <c:v>0.470584</c:v>
                </c:pt>
                <c:pt idx="2">
                  <c:v>0.95835400000000004</c:v>
                </c:pt>
                <c:pt idx="3">
                  <c:v>1.97888</c:v>
                </c:pt>
                <c:pt idx="4">
                  <c:v>4.1851799999999999</c:v>
                </c:pt>
                <c:pt idx="5">
                  <c:v>8.93703</c:v>
                </c:pt>
                <c:pt idx="6">
                  <c:v>17.661999999999999</c:v>
                </c:pt>
                <c:pt idx="7">
                  <c:v>37.875</c:v>
                </c:pt>
                <c:pt idx="8">
                  <c:v>79.970799999999997</c:v>
                </c:pt>
                <c:pt idx="9">
                  <c:v>170.35599999999999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res!$B$43</c:f>
              <c:strCache>
                <c:ptCount val="1"/>
                <c:pt idx="0">
                  <c:v>2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res!$A$44:$A$53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res!$B$44:$B$53</c:f>
              <c:numCache>
                <c:formatCode>0.0000</c:formatCode>
                <c:ptCount val="10"/>
                <c:pt idx="0">
                  <c:v>1.1730799999999999</c:v>
                </c:pt>
                <c:pt idx="1">
                  <c:v>1.3830499999999999</c:v>
                </c:pt>
                <c:pt idx="2">
                  <c:v>1.21505</c:v>
                </c:pt>
                <c:pt idx="3">
                  <c:v>1.2072700000000001</c:v>
                </c:pt>
                <c:pt idx="4">
                  <c:v>1.3185800000000001</c:v>
                </c:pt>
                <c:pt idx="5">
                  <c:v>1.35039</c:v>
                </c:pt>
                <c:pt idx="6">
                  <c:v>1.26088</c:v>
                </c:pt>
                <c:pt idx="7">
                  <c:v>1.2761800000000001</c:v>
                </c:pt>
                <c:pt idx="8">
                  <c:v>1.20495</c:v>
                </c:pt>
                <c:pt idx="9">
                  <c:v>1.2461100000000001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47B9-BB46-14D23A58EB50}"/>
            </c:ext>
          </c:extLst>
        </c:ser>
        <c:ser>
          <c:idx val="2"/>
          <c:order val="1"/>
          <c:tx>
            <c:strRef>
              <c:f>res!$C$43</c:f>
              <c:strCache>
                <c:ptCount val="1"/>
                <c:pt idx="0">
                  <c:v>4 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res!$A$44:$A$53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res!$C$44:$C$53</c:f>
              <c:numCache>
                <c:formatCode>0.0000</c:formatCode>
                <c:ptCount val="10"/>
                <c:pt idx="0">
                  <c:v>1.28932</c:v>
                </c:pt>
                <c:pt idx="1">
                  <c:v>1.2984199999999999</c:v>
                </c:pt>
                <c:pt idx="2">
                  <c:v>1.33511</c:v>
                </c:pt>
                <c:pt idx="3">
                  <c:v>1.23356</c:v>
                </c:pt>
                <c:pt idx="4">
                  <c:v>1.1863699999999999</c:v>
                </c:pt>
                <c:pt idx="5">
                  <c:v>1.3268800000000001</c:v>
                </c:pt>
                <c:pt idx="6">
                  <c:v>1.1942699999999999</c:v>
                </c:pt>
                <c:pt idx="7">
                  <c:v>1.3193299999999999</c:v>
                </c:pt>
                <c:pt idx="8">
                  <c:v>1.2786599999999999</c:v>
                </c:pt>
                <c:pt idx="9">
                  <c:v>1.1906000000000001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8-47B9-BB46-14D23A58EB50}"/>
            </c:ext>
          </c:extLst>
        </c:ser>
        <c:ser>
          <c:idx val="3"/>
          <c:order val="2"/>
          <c:tx>
            <c:strRef>
              <c:f>res!$D$43</c:f>
              <c:strCache>
                <c:ptCount val="1"/>
                <c:pt idx="0">
                  <c:v>6 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res!$A$44:$A$53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res!$D$44:$D$53</c:f>
              <c:numCache>
                <c:formatCode>0.0000</c:formatCode>
                <c:ptCount val="10"/>
                <c:pt idx="0">
                  <c:v>1.19838</c:v>
                </c:pt>
                <c:pt idx="1">
                  <c:v>1.2357800000000001</c:v>
                </c:pt>
                <c:pt idx="2">
                  <c:v>1.2140500000000001</c:v>
                </c:pt>
                <c:pt idx="3">
                  <c:v>1.16825</c:v>
                </c:pt>
                <c:pt idx="4">
                  <c:v>1.23481</c:v>
                </c:pt>
                <c:pt idx="5">
                  <c:v>1.2927299999999999</c:v>
                </c:pt>
                <c:pt idx="6">
                  <c:v>1.23271</c:v>
                </c:pt>
                <c:pt idx="7">
                  <c:v>1.3080000000000001</c:v>
                </c:pt>
                <c:pt idx="8">
                  <c:v>1.2760400000000001</c:v>
                </c:pt>
                <c:pt idx="9">
                  <c:v>1.1650799999999999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8-47B9-BB46-14D23A58EB50}"/>
            </c:ext>
          </c:extLst>
        </c:ser>
        <c:ser>
          <c:idx val="4"/>
          <c:order val="3"/>
          <c:tx>
            <c:strRef>
              <c:f>res!$E$43</c:f>
              <c:strCache>
                <c:ptCount val="1"/>
                <c:pt idx="0">
                  <c:v>8 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res!$A$44:$A$53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res!$E$44:$E$53</c:f>
              <c:numCache>
                <c:formatCode>0.0000</c:formatCode>
                <c:ptCount val="10"/>
                <c:pt idx="0">
                  <c:v>1.2053799999999999</c:v>
                </c:pt>
                <c:pt idx="1">
                  <c:v>1.2579800000000001</c:v>
                </c:pt>
                <c:pt idx="2">
                  <c:v>1.2061500000000001</c:v>
                </c:pt>
                <c:pt idx="3">
                  <c:v>1.5262</c:v>
                </c:pt>
                <c:pt idx="4">
                  <c:v>1.6317600000000001</c:v>
                </c:pt>
                <c:pt idx="5">
                  <c:v>1.4769000000000001</c:v>
                </c:pt>
                <c:pt idx="6">
                  <c:v>1.6351500000000001</c:v>
                </c:pt>
                <c:pt idx="7">
                  <c:v>1.47204</c:v>
                </c:pt>
                <c:pt idx="8">
                  <c:v>1.36477</c:v>
                </c:pt>
                <c:pt idx="9">
                  <c:v>1.2915399999999999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8-47B9-BB46-14D23A58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63983"/>
        <c:axId val="1179033807"/>
      </c:lineChart>
      <c:catAx>
        <c:axId val="14772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33807"/>
        <c:crosses val="autoZero"/>
        <c:auto val="1"/>
        <c:lblAlgn val="ctr"/>
        <c:lblOffset val="100"/>
        <c:noMultiLvlLbl val="0"/>
      </c:catAx>
      <c:valAx>
        <c:axId val="11790338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v>line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'2'!$C$3:$D$12</c:f>
              <c:strCache>
                <c:ptCount val="10"/>
                <c:pt idx="0">
                  <c:v>65536,0000</c:v>
                </c:pt>
                <c:pt idx="1">
                  <c:v>131072,0000</c:v>
                </c:pt>
                <c:pt idx="2">
                  <c:v>262144,0000</c:v>
                </c:pt>
                <c:pt idx="3">
                  <c:v>524288,0000</c:v>
                </c:pt>
                <c:pt idx="4">
                  <c:v>1048576,0000</c:v>
                </c:pt>
                <c:pt idx="5">
                  <c:v>2097152,0000</c:v>
                </c:pt>
                <c:pt idx="6">
                  <c:v>4194304,0000</c:v>
                </c:pt>
                <c:pt idx="7">
                  <c:v>8388608,0000</c:v>
                </c:pt>
                <c:pt idx="8">
                  <c:v>16777216,0000</c:v>
                </c:pt>
                <c:pt idx="9">
                  <c:v>33554432,0000</c:v>
                </c:pt>
              </c:strCache>
            </c:strRef>
          </c:cat>
          <c:val>
            <c:numRef>
              <c:f>'2'!$O$3:$O$12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E-4CB4-8064-96FC7C6EFF9F}"/>
            </c:ext>
          </c:extLst>
        </c:ser>
        <c:ser>
          <c:idx val="0"/>
          <c:order val="1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'2'!$K$3:$K$12</c:f>
              <c:numCache>
                <c:formatCode>0.0000</c:formatCode>
                <c:ptCount val="10"/>
                <c:pt idx="0">
                  <c:v>1.1730799999999999</c:v>
                </c:pt>
                <c:pt idx="1">
                  <c:v>1.3830499999999999</c:v>
                </c:pt>
                <c:pt idx="2">
                  <c:v>1.21505</c:v>
                </c:pt>
                <c:pt idx="3">
                  <c:v>1.2072700000000001</c:v>
                </c:pt>
                <c:pt idx="4">
                  <c:v>1.3185800000000001</c:v>
                </c:pt>
                <c:pt idx="5">
                  <c:v>1.35039</c:v>
                </c:pt>
                <c:pt idx="6">
                  <c:v>1.26088</c:v>
                </c:pt>
                <c:pt idx="7">
                  <c:v>1.2761800000000001</c:v>
                </c:pt>
                <c:pt idx="8">
                  <c:v>1.20495</c:v>
                </c:pt>
                <c:pt idx="9">
                  <c:v>1.2461100000000001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0E-4CB4-8064-96FC7C6EFF9F}"/>
            </c:ext>
          </c:extLst>
        </c:ser>
        <c:ser>
          <c:idx val="1"/>
          <c:order val="2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'2'!$M$3:$M$12</c:f>
              <c:numCache>
                <c:formatCode>General</c:formatCode>
                <c:ptCount val="10"/>
                <c:pt idx="0">
                  <c:v>1.25264</c:v>
                </c:pt>
                <c:pt idx="1">
                  <c:v>1.40967</c:v>
                </c:pt>
                <c:pt idx="2">
                  <c:v>1.2796000000000001</c:v>
                </c:pt>
                <c:pt idx="3">
                  <c:v>1.33693</c:v>
                </c:pt>
                <c:pt idx="4">
                  <c:v>1.3997200000000001</c:v>
                </c:pt>
                <c:pt idx="5">
                  <c:v>1.4175199999999999</c:v>
                </c:pt>
                <c:pt idx="6">
                  <c:v>1.34615</c:v>
                </c:pt>
                <c:pt idx="7">
                  <c:v>1.32311</c:v>
                </c:pt>
                <c:pt idx="8">
                  <c:v>1.26448</c:v>
                </c:pt>
                <c:pt idx="9">
                  <c:v>1.2948299999999999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0E-4CB4-8064-96FC7C6E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38335"/>
        <c:axId val="1177340735"/>
      </c:lineChart>
      <c:catAx>
        <c:axId val="11773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340735"/>
        <c:crosses val="autoZero"/>
        <c:auto val="1"/>
        <c:lblAlgn val="ctr"/>
        <c:lblOffset val="100"/>
        <c:noMultiLvlLbl val="0"/>
      </c:catAx>
      <c:valAx>
        <c:axId val="11773407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3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'4'!$B$15:$B$24</c:f>
              <c:numCache>
                <c:formatCode>0.0000</c:formatCode>
                <c:ptCount val="10"/>
                <c:pt idx="0">
                  <c:v>0.20966599999999999</c:v>
                </c:pt>
                <c:pt idx="1">
                  <c:v>0.34264</c:v>
                </c:pt>
                <c:pt idx="2">
                  <c:v>0.72806400000000004</c:v>
                </c:pt>
                <c:pt idx="3">
                  <c:v>1.62958</c:v>
                </c:pt>
                <c:pt idx="4">
                  <c:v>3.5313300000000001</c:v>
                </c:pt>
                <c:pt idx="5">
                  <c:v>6.7158100000000003</c:v>
                </c:pt>
                <c:pt idx="6">
                  <c:v>15.273099999999999</c:v>
                </c:pt>
                <c:pt idx="7">
                  <c:v>28.996700000000001</c:v>
                </c:pt>
                <c:pt idx="8">
                  <c:v>61.982900000000001</c:v>
                </c:pt>
                <c:pt idx="9">
                  <c:v>148.827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6-4D90-A119-B08836AC4513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'4'!$C$15:$C$24</c:f>
              <c:numCache>
                <c:formatCode>0.0000</c:formatCode>
                <c:ptCount val="10"/>
                <c:pt idx="0">
                  <c:v>0.20700399999999999</c:v>
                </c:pt>
                <c:pt idx="1">
                  <c:v>0.33290399999999998</c:v>
                </c:pt>
                <c:pt idx="2">
                  <c:v>0.76846099999999995</c:v>
                </c:pt>
                <c:pt idx="3">
                  <c:v>1.53373</c:v>
                </c:pt>
                <c:pt idx="4">
                  <c:v>3.0752999999999999</c:v>
                </c:pt>
                <c:pt idx="5">
                  <c:v>6.3166799999999999</c:v>
                </c:pt>
                <c:pt idx="6">
                  <c:v>14.2286</c:v>
                </c:pt>
                <c:pt idx="7">
                  <c:v>28.7608</c:v>
                </c:pt>
                <c:pt idx="8">
                  <c:v>55.9968</c:v>
                </c:pt>
                <c:pt idx="9">
                  <c:v>143.74600000000001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6-4D90-A119-B08836AC4513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'4'!$D$15:$D$24</c:f>
              <c:numCache>
                <c:formatCode>0.0000</c:formatCode>
                <c:ptCount val="10"/>
                <c:pt idx="0">
                  <c:v>0.27032699999999998</c:v>
                </c:pt>
                <c:pt idx="1">
                  <c:v>0.44489099999999998</c:v>
                </c:pt>
                <c:pt idx="2">
                  <c:v>0.97204299999999999</c:v>
                </c:pt>
                <c:pt idx="3">
                  <c:v>2.0101900000000001</c:v>
                </c:pt>
                <c:pt idx="4">
                  <c:v>4.1894499999999999</c:v>
                </c:pt>
                <c:pt idx="5">
                  <c:v>8.9110999999999994</c:v>
                </c:pt>
                <c:pt idx="6">
                  <c:v>18.240200000000002</c:v>
                </c:pt>
                <c:pt idx="7">
                  <c:v>38.2562</c:v>
                </c:pt>
                <c:pt idx="8">
                  <c:v>79.254900000000006</c:v>
                </c:pt>
                <c:pt idx="9">
                  <c:v>177.19399999999999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6-4D90-A119-B08836AC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01999"/>
        <c:axId val="651602479"/>
      </c:lineChart>
      <c:catAx>
        <c:axId val="651601999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02479"/>
        <c:crosses val="autoZero"/>
        <c:auto val="1"/>
        <c:lblAlgn val="ctr"/>
        <c:lblOffset val="100"/>
        <c:noMultiLvlLbl val="0"/>
      </c:catAx>
      <c:valAx>
        <c:axId val="6516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v>line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'4'!$C$3:$D$12</c:f>
              <c:strCache>
                <c:ptCount val="10"/>
                <c:pt idx="0">
                  <c:v>65536,0000</c:v>
                </c:pt>
                <c:pt idx="1">
                  <c:v>131072,0000</c:v>
                </c:pt>
                <c:pt idx="2">
                  <c:v>262144,0000</c:v>
                </c:pt>
                <c:pt idx="3">
                  <c:v>524288,0000</c:v>
                </c:pt>
                <c:pt idx="4">
                  <c:v>1048576,0000</c:v>
                </c:pt>
                <c:pt idx="5">
                  <c:v>2097152,0000</c:v>
                </c:pt>
                <c:pt idx="6">
                  <c:v>4194304,0000</c:v>
                </c:pt>
                <c:pt idx="7">
                  <c:v>8388608,0000</c:v>
                </c:pt>
                <c:pt idx="8">
                  <c:v>16777216,0000</c:v>
                </c:pt>
                <c:pt idx="9">
                  <c:v>33554432,0000</c:v>
                </c:pt>
              </c:strCache>
            </c:strRef>
          </c:cat>
          <c:val>
            <c:numRef>
              <c:f>'4'!$L$3:$L$12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E9-497F-9161-BD93C377C3C3}"/>
            </c:ext>
          </c:extLst>
        </c:ser>
        <c:ser>
          <c:idx val="0"/>
          <c:order val="1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'4'!$H$3:$H$12</c:f>
              <c:numCache>
                <c:formatCode>0.0000</c:formatCode>
                <c:ptCount val="10"/>
                <c:pt idx="0">
                  <c:v>1.28932</c:v>
                </c:pt>
                <c:pt idx="1">
                  <c:v>1.2984199999999999</c:v>
                </c:pt>
                <c:pt idx="2">
                  <c:v>1.33511</c:v>
                </c:pt>
                <c:pt idx="3">
                  <c:v>1.23356</c:v>
                </c:pt>
                <c:pt idx="4">
                  <c:v>1.1863699999999999</c:v>
                </c:pt>
                <c:pt idx="5">
                  <c:v>1.3268800000000001</c:v>
                </c:pt>
                <c:pt idx="6">
                  <c:v>1.1942699999999999</c:v>
                </c:pt>
                <c:pt idx="7">
                  <c:v>1.3193299999999999</c:v>
                </c:pt>
                <c:pt idx="8">
                  <c:v>1.2786599999999999</c:v>
                </c:pt>
                <c:pt idx="9">
                  <c:v>1.1906000000000001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E9-497F-9161-BD93C377C3C3}"/>
            </c:ext>
          </c:extLst>
        </c:ser>
        <c:ser>
          <c:idx val="1"/>
          <c:order val="2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'4'!$J$3:$J$12</c:f>
              <c:numCache>
                <c:formatCode>General</c:formatCode>
                <c:ptCount val="10"/>
                <c:pt idx="0">
                  <c:v>1.3059000000000001</c:v>
                </c:pt>
                <c:pt idx="1">
                  <c:v>1.3364</c:v>
                </c:pt>
                <c:pt idx="2">
                  <c:v>1.26492</c:v>
                </c:pt>
                <c:pt idx="3">
                  <c:v>1.3106500000000001</c:v>
                </c:pt>
                <c:pt idx="4">
                  <c:v>1.36229</c:v>
                </c:pt>
                <c:pt idx="5">
                  <c:v>1.41073</c:v>
                </c:pt>
                <c:pt idx="6">
                  <c:v>1.2819400000000001</c:v>
                </c:pt>
                <c:pt idx="7">
                  <c:v>1.3301499999999999</c:v>
                </c:pt>
                <c:pt idx="8">
                  <c:v>1.4153500000000001</c:v>
                </c:pt>
                <c:pt idx="9">
                  <c:v>1.2326900000000001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E9-497F-9161-BD93C377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393231"/>
        <c:axId val="1441399951"/>
      </c:lineChart>
      <c:catAx>
        <c:axId val="14413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399951"/>
        <c:crosses val="autoZero"/>
        <c:auto val="1"/>
        <c:lblAlgn val="ctr"/>
        <c:lblOffset val="100"/>
        <c:noMultiLvlLbl val="0"/>
      </c:catAx>
      <c:valAx>
        <c:axId val="144139995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3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0.22074199999999999</c:v>
                </c:pt>
                <c:pt idx="1">
                  <c:v>0.412908</c:v>
                </c:pt>
                <c:pt idx="2">
                  <c:v>0.67337999999999998</c:v>
                </c:pt>
                <c:pt idx="3">
                  <c:v>1.7711300000000001</c:v>
                </c:pt>
                <c:pt idx="4">
                  <c:v>3.4843099999999998</c:v>
                </c:pt>
                <c:pt idx="5">
                  <c:v>7.00983</c:v>
                </c:pt>
                <c:pt idx="6">
                  <c:v>14.7439</c:v>
                </c:pt>
                <c:pt idx="7">
                  <c:v>29.3093</c:v>
                </c:pt>
                <c:pt idx="8">
                  <c:v>62.461399999999998</c:v>
                </c:pt>
                <c:pt idx="9">
                  <c:v>141.31299999999999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2-4480-9D50-1E780FEE0719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0.21617500000000001</c:v>
                </c:pt>
                <c:pt idx="1">
                  <c:v>0.40356700000000001</c:v>
                </c:pt>
                <c:pt idx="2">
                  <c:v>0.66891900000000004</c:v>
                </c:pt>
                <c:pt idx="3">
                  <c:v>1.6390499999999999</c:v>
                </c:pt>
                <c:pt idx="4">
                  <c:v>3.1015700000000002</c:v>
                </c:pt>
                <c:pt idx="5">
                  <c:v>6.4618399999999996</c:v>
                </c:pt>
                <c:pt idx="6">
                  <c:v>13.8377</c:v>
                </c:pt>
                <c:pt idx="7">
                  <c:v>28.659700000000001</c:v>
                </c:pt>
                <c:pt idx="8">
                  <c:v>61.384399999999999</c:v>
                </c:pt>
                <c:pt idx="9">
                  <c:v>135.535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2-4480-9D50-1E780FEE0719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0.26453199999999999</c:v>
                </c:pt>
                <c:pt idx="1">
                  <c:v>0.51026499999999997</c:v>
                </c:pt>
                <c:pt idx="2">
                  <c:v>0.81751700000000005</c:v>
                </c:pt>
                <c:pt idx="3">
                  <c:v>2.0691299999999999</c:v>
                </c:pt>
                <c:pt idx="4">
                  <c:v>4.3024699999999996</c:v>
                </c:pt>
                <c:pt idx="5">
                  <c:v>9.0617900000000002</c:v>
                </c:pt>
                <c:pt idx="6">
                  <c:v>18.174800000000001</c:v>
                </c:pt>
                <c:pt idx="7">
                  <c:v>38.336500000000001</c:v>
                </c:pt>
                <c:pt idx="8">
                  <c:v>79.703299999999999</c:v>
                </c:pt>
                <c:pt idx="9">
                  <c:v>164.64099999999999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2-4480-9D50-1E780FEE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38783"/>
        <c:axId val="1888722463"/>
      </c:lineChart>
      <c:catAx>
        <c:axId val="188873878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22463"/>
        <c:crosses val="autoZero"/>
        <c:auto val="1"/>
        <c:lblAlgn val="ctr"/>
        <c:lblOffset val="100"/>
        <c:noMultiLvlLbl val="0"/>
      </c:catAx>
      <c:valAx>
        <c:axId val="18887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'6'!$C$3:$D$12</c:f>
              <c:strCache>
                <c:ptCount val="10"/>
                <c:pt idx="0">
                  <c:v>65536,0000</c:v>
                </c:pt>
                <c:pt idx="1">
                  <c:v>131072,0000</c:v>
                </c:pt>
                <c:pt idx="2">
                  <c:v>262144,0000</c:v>
                </c:pt>
                <c:pt idx="3">
                  <c:v>524288,0000</c:v>
                </c:pt>
                <c:pt idx="4">
                  <c:v>1048576,0000</c:v>
                </c:pt>
                <c:pt idx="5">
                  <c:v>2097152,0000</c:v>
                </c:pt>
                <c:pt idx="6">
                  <c:v>4194304,0000</c:v>
                </c:pt>
                <c:pt idx="7">
                  <c:v>8388608,0000</c:v>
                </c:pt>
                <c:pt idx="8">
                  <c:v>16777216,0000</c:v>
                </c:pt>
                <c:pt idx="9">
                  <c:v>33554432,0000</c:v>
                </c:pt>
              </c:strCache>
            </c:strRef>
          </c:cat>
          <c:val>
            <c:numRef>
              <c:f>'6'!$L$3:$L$12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2-4C3E-A42E-190153175D3F}"/>
            </c:ext>
          </c:extLst>
        </c:ser>
        <c:ser>
          <c:idx val="0"/>
          <c:order val="1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'6'!$H$3:$H$12</c:f>
              <c:numCache>
                <c:formatCode>0.0000</c:formatCode>
                <c:ptCount val="10"/>
                <c:pt idx="0">
                  <c:v>1.19838</c:v>
                </c:pt>
                <c:pt idx="1">
                  <c:v>1.2357800000000001</c:v>
                </c:pt>
                <c:pt idx="2">
                  <c:v>1.2140500000000001</c:v>
                </c:pt>
                <c:pt idx="3">
                  <c:v>1.16825</c:v>
                </c:pt>
                <c:pt idx="4">
                  <c:v>1.23481</c:v>
                </c:pt>
                <c:pt idx="5">
                  <c:v>1.2927299999999999</c:v>
                </c:pt>
                <c:pt idx="6">
                  <c:v>1.23271</c:v>
                </c:pt>
                <c:pt idx="7">
                  <c:v>1.3080000000000001</c:v>
                </c:pt>
                <c:pt idx="8">
                  <c:v>1.2760400000000001</c:v>
                </c:pt>
                <c:pt idx="9">
                  <c:v>1.1650799999999999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2-4C3E-A42E-190153175D3F}"/>
            </c:ext>
          </c:extLst>
        </c:ser>
        <c:ser>
          <c:idx val="1"/>
          <c:order val="2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'6'!$J$3:$J$12</c:f>
              <c:numCache>
                <c:formatCode>General</c:formatCode>
                <c:ptCount val="10"/>
                <c:pt idx="0">
                  <c:v>1.2237</c:v>
                </c:pt>
                <c:pt idx="1">
                  <c:v>1.2639</c:v>
                </c:pt>
                <c:pt idx="2">
                  <c:v>1.2221500000000001</c:v>
                </c:pt>
                <c:pt idx="3">
                  <c:v>1.2624</c:v>
                </c:pt>
                <c:pt idx="4">
                  <c:v>1.3871899999999999</c:v>
                </c:pt>
                <c:pt idx="5">
                  <c:v>1.40235</c:v>
                </c:pt>
                <c:pt idx="6">
                  <c:v>1.3134300000000001</c:v>
                </c:pt>
                <c:pt idx="7">
                  <c:v>1.33765</c:v>
                </c:pt>
                <c:pt idx="8">
                  <c:v>1.29843</c:v>
                </c:pt>
                <c:pt idx="9">
                  <c:v>1.21475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E2-4C3E-A42E-19015317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19407"/>
        <c:axId val="1179021807"/>
      </c:lineChart>
      <c:catAx>
        <c:axId val="11790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21807"/>
        <c:crosses val="autoZero"/>
        <c:auto val="1"/>
        <c:lblAlgn val="ctr"/>
        <c:lblOffset val="100"/>
        <c:noMultiLvlLbl val="0"/>
      </c:catAx>
      <c:valAx>
        <c:axId val="11790218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0.18904299999999999</c:v>
                </c:pt>
                <c:pt idx="1">
                  <c:v>0.35470499999999999</c:v>
                </c:pt>
                <c:pt idx="2">
                  <c:v>0.63279600000000003</c:v>
                </c:pt>
                <c:pt idx="3">
                  <c:v>1.2338499999999999</c:v>
                </c:pt>
                <c:pt idx="4">
                  <c:v>2.3755099999999998</c:v>
                </c:pt>
                <c:pt idx="5">
                  <c:v>5.5917500000000002</c:v>
                </c:pt>
                <c:pt idx="6">
                  <c:v>10.5168</c:v>
                </c:pt>
                <c:pt idx="7">
                  <c:v>24.34</c:v>
                </c:pt>
                <c:pt idx="8">
                  <c:v>52.788899999999998</c:v>
                </c:pt>
                <c:pt idx="9">
                  <c:v>146.57300000000001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5D2-96BC-DD52100FA40F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0.218224</c:v>
                </c:pt>
                <c:pt idx="1">
                  <c:v>0.38517400000000002</c:v>
                </c:pt>
                <c:pt idx="2">
                  <c:v>0.63080999999999998</c:v>
                </c:pt>
                <c:pt idx="3">
                  <c:v>1.3652899999999999</c:v>
                </c:pt>
                <c:pt idx="4">
                  <c:v>2.5987</c:v>
                </c:pt>
                <c:pt idx="5">
                  <c:v>6.3797199999999998</c:v>
                </c:pt>
                <c:pt idx="6">
                  <c:v>12.8081</c:v>
                </c:pt>
                <c:pt idx="7">
                  <c:v>28.427800000000001</c:v>
                </c:pt>
                <c:pt idx="8">
                  <c:v>59.162799999999997</c:v>
                </c:pt>
                <c:pt idx="9">
                  <c:v>161.595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5D2-96BC-DD52100FA40F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0.22786799999999999</c:v>
                </c:pt>
                <c:pt idx="1">
                  <c:v>0.44621</c:v>
                </c:pt>
                <c:pt idx="2">
                  <c:v>0.76324999999999998</c:v>
                </c:pt>
                <c:pt idx="3">
                  <c:v>1.8831100000000001</c:v>
                </c:pt>
                <c:pt idx="4">
                  <c:v>3.8762699999999999</c:v>
                </c:pt>
                <c:pt idx="5">
                  <c:v>8.2584499999999998</c:v>
                </c:pt>
                <c:pt idx="6">
                  <c:v>17.1965</c:v>
                </c:pt>
                <c:pt idx="7">
                  <c:v>35.829599999999999</c:v>
                </c:pt>
                <c:pt idx="8">
                  <c:v>72.044600000000003</c:v>
                </c:pt>
                <c:pt idx="9">
                  <c:v>189.30500000000001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A-45D2-96BC-DD52100F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95583"/>
        <c:axId val="1888695103"/>
      </c:lineChart>
      <c:catAx>
        <c:axId val="188869558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95103"/>
        <c:crosses val="autoZero"/>
        <c:auto val="1"/>
        <c:lblAlgn val="ctr"/>
        <c:lblOffset val="100"/>
        <c:noMultiLvlLbl val="0"/>
      </c:catAx>
      <c:valAx>
        <c:axId val="18886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'8'!$C$3:$D$12</c:f>
              <c:strCache>
                <c:ptCount val="10"/>
                <c:pt idx="0">
                  <c:v>65536,0000</c:v>
                </c:pt>
                <c:pt idx="1">
                  <c:v>131072,0000</c:v>
                </c:pt>
                <c:pt idx="2">
                  <c:v>262144,0000</c:v>
                </c:pt>
                <c:pt idx="3">
                  <c:v>524288,0000</c:v>
                </c:pt>
                <c:pt idx="4">
                  <c:v>1048576,0000</c:v>
                </c:pt>
                <c:pt idx="5">
                  <c:v>2097152,0000</c:v>
                </c:pt>
                <c:pt idx="6">
                  <c:v>4194304,0000</c:v>
                </c:pt>
                <c:pt idx="7">
                  <c:v>8388608,0000</c:v>
                </c:pt>
                <c:pt idx="8">
                  <c:v>16777216,0000</c:v>
                </c:pt>
                <c:pt idx="9">
                  <c:v>33554432,0000</c:v>
                </c:pt>
              </c:strCache>
            </c:strRef>
          </c:cat>
          <c:val>
            <c:numRef>
              <c:f>'8'!$L$3:$L$12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4-47B4-B3F6-CD9595AC2191}"/>
            </c:ext>
          </c:extLst>
        </c:ser>
        <c:ser>
          <c:idx val="0"/>
          <c:order val="1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'8'!$H$3:$H$12</c:f>
              <c:numCache>
                <c:formatCode>0.0000</c:formatCode>
                <c:ptCount val="10"/>
                <c:pt idx="0">
                  <c:v>1.2053799999999999</c:v>
                </c:pt>
                <c:pt idx="1">
                  <c:v>1.2579800000000001</c:v>
                </c:pt>
                <c:pt idx="2">
                  <c:v>1.2061500000000001</c:v>
                </c:pt>
                <c:pt idx="3">
                  <c:v>1.5262</c:v>
                </c:pt>
                <c:pt idx="4">
                  <c:v>1.6317600000000001</c:v>
                </c:pt>
                <c:pt idx="5">
                  <c:v>1.4769000000000001</c:v>
                </c:pt>
                <c:pt idx="6">
                  <c:v>1.6351500000000001</c:v>
                </c:pt>
                <c:pt idx="7">
                  <c:v>1.47204</c:v>
                </c:pt>
                <c:pt idx="8">
                  <c:v>1.36477</c:v>
                </c:pt>
                <c:pt idx="9">
                  <c:v>1.2915399999999999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4-47B4-B3F6-CD9595AC2191}"/>
            </c:ext>
          </c:extLst>
        </c:ser>
        <c:ser>
          <c:idx val="1"/>
          <c:order val="2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'8'!$J$3:$J$12</c:f>
              <c:numCache>
                <c:formatCode>General</c:formatCode>
                <c:ptCount val="10"/>
                <c:pt idx="0">
                  <c:v>1.04419</c:v>
                </c:pt>
                <c:pt idx="1">
                  <c:v>1.15846</c:v>
                </c:pt>
                <c:pt idx="2">
                  <c:v>1.2099500000000001</c:v>
                </c:pt>
                <c:pt idx="3">
                  <c:v>1.37927</c:v>
                </c:pt>
                <c:pt idx="4">
                  <c:v>1.4916199999999999</c:v>
                </c:pt>
                <c:pt idx="5">
                  <c:v>1.2944899999999999</c:v>
                </c:pt>
                <c:pt idx="6">
                  <c:v>1.34263</c:v>
                </c:pt>
                <c:pt idx="7">
                  <c:v>1.26037</c:v>
                </c:pt>
                <c:pt idx="8">
                  <c:v>1.21773</c:v>
                </c:pt>
                <c:pt idx="9">
                  <c:v>1.1714800000000001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4-47B4-B3F6-CD9595AC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62543"/>
        <c:axId val="1477244783"/>
      </c:lineChart>
      <c:catAx>
        <c:axId val="14772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44783"/>
        <c:crosses val="autoZero"/>
        <c:auto val="1"/>
        <c:lblAlgn val="ctr"/>
        <c:lblOffset val="100"/>
        <c:noMultiLvlLbl val="0"/>
      </c:catAx>
      <c:valAx>
        <c:axId val="14772447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0.200132</c:v>
                </c:pt>
                <c:pt idx="1">
                  <c:v>0.34025100000000003</c:v>
                </c:pt>
                <c:pt idx="2">
                  <c:v>0.78874</c:v>
                </c:pt>
                <c:pt idx="3">
                  <c:v>1.63913</c:v>
                </c:pt>
                <c:pt idx="4">
                  <c:v>3.1739999999999999</c:v>
                </c:pt>
                <c:pt idx="5">
                  <c:v>6.6181000000000001</c:v>
                </c:pt>
                <c:pt idx="6">
                  <c:v>14.0077</c:v>
                </c:pt>
                <c:pt idx="7">
                  <c:v>29.6784</c:v>
                </c:pt>
                <c:pt idx="8">
                  <c:v>66.368799999999993</c:v>
                </c:pt>
                <c:pt idx="9">
                  <c:v>136.71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0.20966599999999999</c:v>
                </c:pt>
                <c:pt idx="1">
                  <c:v>0.34264</c:v>
                </c:pt>
                <c:pt idx="2">
                  <c:v>0.72806400000000004</c:v>
                </c:pt>
                <c:pt idx="3">
                  <c:v>1.62958</c:v>
                </c:pt>
                <c:pt idx="4">
                  <c:v>3.5313300000000001</c:v>
                </c:pt>
                <c:pt idx="5">
                  <c:v>6.7158100000000003</c:v>
                </c:pt>
                <c:pt idx="6">
                  <c:v>15.273099999999999</c:v>
                </c:pt>
                <c:pt idx="7">
                  <c:v>28.996700000000001</c:v>
                </c:pt>
                <c:pt idx="8">
                  <c:v>61.982900000000001</c:v>
                </c:pt>
                <c:pt idx="9">
                  <c:v>148.827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0.22074199999999999</c:v>
                </c:pt>
                <c:pt idx="1">
                  <c:v>0.412908</c:v>
                </c:pt>
                <c:pt idx="2">
                  <c:v>0.67337999999999998</c:v>
                </c:pt>
                <c:pt idx="3">
                  <c:v>1.7711300000000001</c:v>
                </c:pt>
                <c:pt idx="4">
                  <c:v>3.4843099999999998</c:v>
                </c:pt>
                <c:pt idx="5">
                  <c:v>7.00983</c:v>
                </c:pt>
                <c:pt idx="6">
                  <c:v>14.7439</c:v>
                </c:pt>
                <c:pt idx="7">
                  <c:v>29.3093</c:v>
                </c:pt>
                <c:pt idx="8">
                  <c:v>62.461399999999998</c:v>
                </c:pt>
                <c:pt idx="9">
                  <c:v>141.31299999999999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0.18904299999999999</c:v>
                </c:pt>
                <c:pt idx="1">
                  <c:v>0.35470499999999999</c:v>
                </c:pt>
                <c:pt idx="2">
                  <c:v>0.63279600000000003</c:v>
                </c:pt>
                <c:pt idx="3">
                  <c:v>1.2338499999999999</c:v>
                </c:pt>
                <c:pt idx="4">
                  <c:v>2.3755099999999998</c:v>
                </c:pt>
                <c:pt idx="5">
                  <c:v>5.5917500000000002</c:v>
                </c:pt>
                <c:pt idx="6">
                  <c:v>10.5168</c:v>
                </c:pt>
                <c:pt idx="7">
                  <c:v>24.34</c:v>
                </c:pt>
                <c:pt idx="8">
                  <c:v>52.788899999999998</c:v>
                </c:pt>
                <c:pt idx="9">
                  <c:v>146.57300000000001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7621</xdr:rowOff>
    </xdr:from>
    <xdr:to>
      <xdr:col>13</xdr:col>
      <xdr:colOff>78442</xdr:colOff>
      <xdr:row>32</xdr:row>
      <xdr:rowOff>22413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14</xdr:row>
      <xdr:rowOff>119062</xdr:rowOff>
    </xdr:from>
    <xdr:to>
      <xdr:col>22</xdr:col>
      <xdr:colOff>523875</xdr:colOff>
      <xdr:row>29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68C84B-6EC5-CBF2-793F-B8D215E5E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13</xdr:row>
      <xdr:rowOff>185737</xdr:rowOff>
    </xdr:from>
    <xdr:to>
      <xdr:col>13</xdr:col>
      <xdr:colOff>180975</xdr:colOff>
      <xdr:row>28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5C3041-4AE4-0D8F-20EA-76765FC41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377337</xdr:colOff>
      <xdr:row>6</xdr:row>
      <xdr:rowOff>13188</xdr:rowOff>
    </xdr:from>
    <xdr:to>
      <xdr:col>21</xdr:col>
      <xdr:colOff>84260</xdr:colOff>
      <xdr:row>20</xdr:row>
      <xdr:rowOff>89388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67A8AF-1DFE-D881-1789-FC0105DC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513522</xdr:colOff>
      <xdr:row>13</xdr:row>
      <xdr:rowOff>168965</xdr:rowOff>
    </xdr:from>
    <xdr:to>
      <xdr:col>12</xdr:col>
      <xdr:colOff>182217</xdr:colOff>
      <xdr:row>28</xdr:row>
      <xdr:rowOff>54665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A8C91E-7E50-43EA-F190-F6ECFD4C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165651</xdr:colOff>
      <xdr:row>4</xdr:row>
      <xdr:rowOff>152401</xdr:rowOff>
    </xdr:from>
    <xdr:to>
      <xdr:col>20</xdr:col>
      <xdr:colOff>447260</xdr:colOff>
      <xdr:row>19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8AE50F-9789-24DA-7768-7767AA75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391991</xdr:colOff>
      <xdr:row>13</xdr:row>
      <xdr:rowOff>49823</xdr:rowOff>
    </xdr:from>
    <xdr:to>
      <xdr:col>11</xdr:col>
      <xdr:colOff>106241</xdr:colOff>
      <xdr:row>27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B3A40B-944C-37E5-F1CD-2CF2D659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421298</xdr:colOff>
      <xdr:row>4</xdr:row>
      <xdr:rowOff>49824</xdr:rowOff>
    </xdr:from>
    <xdr:to>
      <xdr:col>20</xdr:col>
      <xdr:colOff>128221</xdr:colOff>
      <xdr:row>18</xdr:row>
      <xdr:rowOff>126024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4B4555-7D76-6B61-3C2C-1796599A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14</xdr:col>
      <xdr:colOff>448235</xdr:colOff>
      <xdr:row>18</xdr:row>
      <xdr:rowOff>78441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38</xdr:row>
      <xdr:rowOff>52387</xdr:rowOff>
    </xdr:from>
    <xdr:to>
      <xdr:col>14</xdr:col>
      <xdr:colOff>466725</xdr:colOff>
      <xdr:row>52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BBA695-5B2A-6892-8769-9BF4842D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opLeftCell="L5" zoomScale="130" zoomScaleNormal="130" workbookViewId="0">
      <selection activeCell="O30" sqref="O30"/>
    </sheetView>
  </sheetViews>
  <sheetFormatPr defaultRowHeight="15" x14ac:dyDescent="0.25"/>
  <sheetData>
    <row r="1" spans="1:19" x14ac:dyDescent="0.25">
      <c r="A1" s="12" t="s">
        <v>0</v>
      </c>
      <c r="B1" s="12"/>
      <c r="C1" s="11" t="s">
        <v>1</v>
      </c>
      <c r="D1" s="12"/>
      <c r="E1" s="11" t="s">
        <v>8</v>
      </c>
      <c r="F1" s="12"/>
      <c r="G1" s="12" t="s">
        <v>3</v>
      </c>
      <c r="H1" s="12"/>
      <c r="I1" s="11" t="s">
        <v>2</v>
      </c>
      <c r="J1" s="12"/>
      <c r="K1" s="11" t="s">
        <v>10</v>
      </c>
      <c r="L1" s="12"/>
      <c r="M1" s="11" t="s">
        <v>4</v>
      </c>
      <c r="N1" s="12"/>
    </row>
    <row r="2" spans="1:19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9" ht="15" customHeight="1" x14ac:dyDescent="0.25">
      <c r="A3" s="12">
        <v>1</v>
      </c>
      <c r="B3" s="12"/>
      <c r="C3" s="10">
        <f>2^16</f>
        <v>65536</v>
      </c>
      <c r="D3" s="10"/>
      <c r="E3" s="10">
        <v>0.200132</v>
      </c>
      <c r="F3" s="10"/>
      <c r="G3" s="10">
        <v>0.18742</v>
      </c>
      <c r="H3" s="10"/>
      <c r="I3" s="10">
        <v>0.23477000000000001</v>
      </c>
      <c r="J3" s="10"/>
      <c r="K3" s="24">
        <v>1.1730799999999999</v>
      </c>
      <c r="L3" s="24"/>
      <c r="M3" s="24">
        <v>1.25264</v>
      </c>
      <c r="N3" s="24"/>
      <c r="O3">
        <v>1</v>
      </c>
      <c r="Q3" s="7">
        <f>SUM(K3:L12)/10</f>
        <v>1.2635539999999998</v>
      </c>
    </row>
    <row r="4" spans="1:19" x14ac:dyDescent="0.25">
      <c r="A4" s="12">
        <v>2</v>
      </c>
      <c r="B4" s="12"/>
      <c r="C4" s="10">
        <f>2^17</f>
        <v>131072</v>
      </c>
      <c r="D4" s="10"/>
      <c r="E4" s="10">
        <v>0.34025100000000003</v>
      </c>
      <c r="F4" s="10"/>
      <c r="G4" s="10">
        <v>0.33382600000000001</v>
      </c>
      <c r="H4" s="10"/>
      <c r="I4" s="10">
        <v>0.470584</v>
      </c>
      <c r="J4" s="10"/>
      <c r="K4" s="24">
        <v>1.3830499999999999</v>
      </c>
      <c r="L4" s="24"/>
      <c r="M4" s="24">
        <v>1.40967</v>
      </c>
      <c r="N4" s="24"/>
      <c r="O4">
        <v>1</v>
      </c>
    </row>
    <row r="5" spans="1:19" x14ac:dyDescent="0.25">
      <c r="A5" s="12">
        <v>3</v>
      </c>
      <c r="B5" s="12"/>
      <c r="C5" s="13">
        <f>2^18</f>
        <v>262144</v>
      </c>
      <c r="D5" s="14"/>
      <c r="E5" s="10">
        <v>0.78874</v>
      </c>
      <c r="F5" s="10"/>
      <c r="G5" s="10">
        <v>0.74895</v>
      </c>
      <c r="H5" s="10"/>
      <c r="I5" s="10">
        <v>0.95835400000000004</v>
      </c>
      <c r="J5" s="10"/>
      <c r="K5" s="24">
        <v>1.21505</v>
      </c>
      <c r="L5" s="24"/>
      <c r="M5" s="24">
        <v>1.2796000000000001</v>
      </c>
      <c r="N5" s="24"/>
      <c r="O5">
        <v>1</v>
      </c>
    </row>
    <row r="6" spans="1:19" x14ac:dyDescent="0.25">
      <c r="A6" s="12">
        <v>4</v>
      </c>
      <c r="B6" s="12"/>
      <c r="C6" s="13">
        <f>2^19</f>
        <v>524288</v>
      </c>
      <c r="D6" s="14"/>
      <c r="E6" s="10">
        <v>1.63913</v>
      </c>
      <c r="F6" s="10"/>
      <c r="G6" s="10">
        <v>1.48017</v>
      </c>
      <c r="H6" s="10"/>
      <c r="I6" s="10">
        <v>1.97888</v>
      </c>
      <c r="J6" s="10"/>
      <c r="K6" s="24">
        <v>1.2072700000000001</v>
      </c>
      <c r="L6" s="24"/>
      <c r="M6" s="24">
        <v>1.33693</v>
      </c>
      <c r="N6" s="24"/>
      <c r="O6">
        <v>1</v>
      </c>
      <c r="R6" s="5"/>
      <c r="S6" s="5"/>
    </row>
    <row r="7" spans="1:19" x14ac:dyDescent="0.25">
      <c r="A7" s="12">
        <v>5</v>
      </c>
      <c r="B7" s="12"/>
      <c r="C7" s="13">
        <f>2^20</f>
        <v>1048576</v>
      </c>
      <c r="D7" s="14"/>
      <c r="E7" s="10">
        <v>3.1739999999999999</v>
      </c>
      <c r="F7" s="10"/>
      <c r="G7" s="10">
        <v>2.9900199999999999</v>
      </c>
      <c r="H7" s="10"/>
      <c r="I7" s="10">
        <v>4.1851799999999999</v>
      </c>
      <c r="J7" s="10"/>
      <c r="K7" s="24">
        <v>1.3185800000000001</v>
      </c>
      <c r="L7" s="24"/>
      <c r="M7" s="24">
        <v>1.3997200000000001</v>
      </c>
      <c r="N7" s="24"/>
      <c r="O7">
        <v>1</v>
      </c>
      <c r="R7" s="5"/>
      <c r="S7" s="5"/>
    </row>
    <row r="8" spans="1:19" x14ac:dyDescent="0.25">
      <c r="A8" s="12">
        <v>6</v>
      </c>
      <c r="B8" s="12"/>
      <c r="C8" s="13">
        <f>2^21</f>
        <v>2097152</v>
      </c>
      <c r="D8" s="14"/>
      <c r="E8" s="10">
        <v>6.6181000000000001</v>
      </c>
      <c r="F8" s="10"/>
      <c r="G8" s="10">
        <v>6.3047199999999997</v>
      </c>
      <c r="H8" s="10"/>
      <c r="I8" s="10">
        <v>8.93703</v>
      </c>
      <c r="J8" s="10"/>
      <c r="K8" s="24">
        <v>1.35039</v>
      </c>
      <c r="L8" s="24"/>
      <c r="M8" s="24">
        <v>1.4175199999999999</v>
      </c>
      <c r="N8" s="24"/>
      <c r="O8">
        <v>1</v>
      </c>
      <c r="R8" s="5"/>
      <c r="S8" s="5"/>
    </row>
    <row r="9" spans="1:19" x14ac:dyDescent="0.25">
      <c r="A9" s="12">
        <v>7</v>
      </c>
      <c r="B9" s="12"/>
      <c r="C9" s="13">
        <f>2^22</f>
        <v>4194304</v>
      </c>
      <c r="D9" s="14"/>
      <c r="E9" s="10">
        <v>14.0077</v>
      </c>
      <c r="F9" s="10"/>
      <c r="G9" s="10">
        <v>13.1204</v>
      </c>
      <c r="H9" s="10"/>
      <c r="I9" s="10">
        <v>17.661999999999999</v>
      </c>
      <c r="J9" s="10"/>
      <c r="K9" s="24">
        <v>1.26088</v>
      </c>
      <c r="L9" s="24"/>
      <c r="M9" s="24">
        <v>1.34615</v>
      </c>
      <c r="N9" s="24"/>
      <c r="O9">
        <v>1</v>
      </c>
      <c r="R9" s="5"/>
      <c r="S9" s="5"/>
    </row>
    <row r="10" spans="1:19" x14ac:dyDescent="0.25">
      <c r="A10" s="12">
        <v>8</v>
      </c>
      <c r="B10" s="12"/>
      <c r="C10" s="13">
        <f>2^23</f>
        <v>8388608</v>
      </c>
      <c r="D10" s="14"/>
      <c r="E10" s="10">
        <v>29.6784</v>
      </c>
      <c r="F10" s="10"/>
      <c r="G10" s="10">
        <v>28.625699999999998</v>
      </c>
      <c r="H10" s="10"/>
      <c r="I10" s="10">
        <v>37.875</v>
      </c>
      <c r="J10" s="10"/>
      <c r="K10" s="24">
        <v>1.2761800000000001</v>
      </c>
      <c r="L10" s="24"/>
      <c r="M10" s="24">
        <v>1.32311</v>
      </c>
      <c r="N10" s="24"/>
      <c r="O10">
        <v>1</v>
      </c>
      <c r="R10" s="5"/>
      <c r="S10" s="5"/>
    </row>
    <row r="11" spans="1:19" x14ac:dyDescent="0.25">
      <c r="A11" s="12">
        <v>9</v>
      </c>
      <c r="B11" s="12"/>
      <c r="C11" s="13">
        <f>2^24</f>
        <v>16777216</v>
      </c>
      <c r="D11" s="14"/>
      <c r="E11" s="10">
        <v>66.368799999999993</v>
      </c>
      <c r="F11" s="10"/>
      <c r="G11" s="10">
        <v>63.244</v>
      </c>
      <c r="H11" s="10"/>
      <c r="I11" s="10">
        <v>79.970799999999997</v>
      </c>
      <c r="J11" s="10"/>
      <c r="K11" s="24">
        <v>1.20495</v>
      </c>
      <c r="L11" s="24"/>
      <c r="M11" s="24">
        <v>1.26448</v>
      </c>
      <c r="N11" s="24"/>
      <c r="O11">
        <v>1</v>
      </c>
      <c r="R11" s="5"/>
      <c r="S11" s="5"/>
    </row>
    <row r="12" spans="1:19" x14ac:dyDescent="0.25">
      <c r="A12" s="12">
        <v>10</v>
      </c>
      <c r="B12" s="12"/>
      <c r="C12" s="13">
        <f>2^25</f>
        <v>33554432</v>
      </c>
      <c r="D12" s="14"/>
      <c r="E12" s="10">
        <v>136.71</v>
      </c>
      <c r="F12" s="10"/>
      <c r="G12" s="10">
        <v>131.566</v>
      </c>
      <c r="H12" s="10"/>
      <c r="I12" s="10">
        <v>170.35599999999999</v>
      </c>
      <c r="J12" s="10"/>
      <c r="K12" s="24">
        <v>1.2461100000000001</v>
      </c>
      <c r="L12" s="24"/>
      <c r="M12" s="24">
        <v>1.2948299999999999</v>
      </c>
      <c r="N12" s="24"/>
      <c r="O12">
        <v>1</v>
      </c>
      <c r="R12" s="5"/>
      <c r="S12" s="5"/>
    </row>
    <row r="13" spans="1:19" x14ac:dyDescent="0.25">
      <c r="R13" s="5"/>
      <c r="S13" s="5"/>
    </row>
    <row r="14" spans="1:19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19" x14ac:dyDescent="0.25">
      <c r="A15" s="1" t="s">
        <v>5</v>
      </c>
      <c r="B15" s="1" t="s">
        <v>9</v>
      </c>
      <c r="C15" s="1" t="s">
        <v>6</v>
      </c>
      <c r="D15" s="1" t="s">
        <v>7</v>
      </c>
      <c r="E15" s="4"/>
      <c r="F15" s="4"/>
      <c r="G15" s="4"/>
      <c r="H15" s="4"/>
      <c r="R15" s="5"/>
      <c r="S15" s="5"/>
    </row>
    <row r="16" spans="1:19" x14ac:dyDescent="0.25">
      <c r="A16" s="2">
        <f>2^16</f>
        <v>65536</v>
      </c>
      <c r="B16" s="2">
        <v>0.200132</v>
      </c>
      <c r="C16" s="2">
        <v>0.18742</v>
      </c>
      <c r="D16" s="2">
        <v>0.23477000000000001</v>
      </c>
      <c r="E16" s="5"/>
      <c r="F16" s="5"/>
      <c r="G16" s="5"/>
      <c r="H16" s="5"/>
      <c r="R16" s="5"/>
    </row>
    <row r="17" spans="1:8" x14ac:dyDescent="0.25">
      <c r="A17" s="2">
        <f>2^17</f>
        <v>131072</v>
      </c>
      <c r="B17" s="2">
        <v>0.34025100000000003</v>
      </c>
      <c r="C17" s="2">
        <v>0.33382600000000001</v>
      </c>
      <c r="D17" s="2">
        <v>0.470584</v>
      </c>
      <c r="E17" s="5"/>
      <c r="F17" s="5"/>
      <c r="G17" s="5"/>
      <c r="H17" s="5"/>
    </row>
    <row r="18" spans="1:8" x14ac:dyDescent="0.25">
      <c r="A18" s="2">
        <f>2^18</f>
        <v>262144</v>
      </c>
      <c r="B18" s="2">
        <v>0.78874</v>
      </c>
      <c r="C18" s="2">
        <v>0.74895</v>
      </c>
      <c r="D18" s="2">
        <v>0.95835400000000004</v>
      </c>
      <c r="E18" s="5"/>
      <c r="F18" s="5"/>
      <c r="G18" s="5"/>
      <c r="H18" s="5"/>
    </row>
    <row r="19" spans="1:8" x14ac:dyDescent="0.25">
      <c r="A19" s="2">
        <f>2^19</f>
        <v>524288</v>
      </c>
      <c r="B19" s="2">
        <v>1.63913</v>
      </c>
      <c r="C19" s="2">
        <v>1.48017</v>
      </c>
      <c r="D19" s="2">
        <v>1.97888</v>
      </c>
      <c r="E19" s="5"/>
      <c r="F19" s="5"/>
      <c r="G19" s="5"/>
      <c r="H19" s="5"/>
    </row>
    <row r="20" spans="1:8" x14ac:dyDescent="0.25">
      <c r="A20" s="2">
        <f>2^20</f>
        <v>1048576</v>
      </c>
      <c r="B20" s="2">
        <v>3.1739999999999999</v>
      </c>
      <c r="C20" s="2">
        <v>2.9900199999999999</v>
      </c>
      <c r="D20" s="2">
        <v>4.1851799999999999</v>
      </c>
      <c r="E20" s="5"/>
      <c r="F20" s="5"/>
      <c r="G20" s="5"/>
      <c r="H20" s="5"/>
    </row>
    <row r="21" spans="1:8" x14ac:dyDescent="0.25">
      <c r="A21" s="2">
        <f>2^21</f>
        <v>2097152</v>
      </c>
      <c r="B21" s="2">
        <v>6.6181000000000001</v>
      </c>
      <c r="C21" s="2">
        <v>6.3047199999999997</v>
      </c>
      <c r="D21" s="2">
        <v>8.93703</v>
      </c>
      <c r="E21" s="5"/>
      <c r="F21" s="5"/>
      <c r="G21" s="5"/>
      <c r="H21" s="5"/>
    </row>
    <row r="22" spans="1:8" x14ac:dyDescent="0.25">
      <c r="A22" s="2">
        <f>2^22</f>
        <v>4194304</v>
      </c>
      <c r="B22" s="2">
        <v>14.0077</v>
      </c>
      <c r="C22" s="2">
        <v>13.1204</v>
      </c>
      <c r="D22" s="2">
        <v>17.661999999999999</v>
      </c>
      <c r="E22" s="5"/>
      <c r="F22" s="5"/>
      <c r="G22" s="5"/>
      <c r="H22" s="5"/>
    </row>
    <row r="23" spans="1:8" x14ac:dyDescent="0.25">
      <c r="A23" s="2">
        <f>2^23</f>
        <v>8388608</v>
      </c>
      <c r="B23" s="2">
        <v>29.6784</v>
      </c>
      <c r="C23" s="2">
        <v>28.625699999999998</v>
      </c>
      <c r="D23" s="2">
        <v>37.875</v>
      </c>
      <c r="E23" s="5"/>
      <c r="F23" s="5"/>
      <c r="G23" s="5"/>
      <c r="H23" s="5"/>
    </row>
    <row r="24" spans="1:8" x14ac:dyDescent="0.25">
      <c r="A24" s="2">
        <f>2^24</f>
        <v>16777216</v>
      </c>
      <c r="B24" s="2">
        <v>66.368799999999993</v>
      </c>
      <c r="C24" s="2">
        <v>63.244</v>
      </c>
      <c r="D24" s="2">
        <v>79.970799999999997</v>
      </c>
      <c r="E24" s="5"/>
      <c r="F24" s="5"/>
      <c r="G24" s="5"/>
      <c r="H24" s="5"/>
    </row>
    <row r="25" spans="1:8" x14ac:dyDescent="0.25">
      <c r="A25" s="2">
        <f>2^25</f>
        <v>33554432</v>
      </c>
      <c r="B25" s="2">
        <v>136.71</v>
      </c>
      <c r="C25" s="2">
        <v>131.566</v>
      </c>
      <c r="D25" s="2">
        <v>170.35599999999999</v>
      </c>
      <c r="E25" s="5"/>
      <c r="F25" s="5"/>
      <c r="G25" s="5"/>
      <c r="H25" s="5"/>
    </row>
  </sheetData>
  <mergeCells count="57">
    <mergeCell ref="A8:B8"/>
    <mergeCell ref="A9:B9"/>
    <mergeCell ref="A10:B10"/>
    <mergeCell ref="A11:B11"/>
    <mergeCell ref="A12:B12"/>
    <mergeCell ref="C1:D2"/>
    <mergeCell ref="E1:F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G1:H2"/>
    <mergeCell ref="E11:F11"/>
    <mergeCell ref="E12:F12"/>
    <mergeCell ref="C8:D8"/>
    <mergeCell ref="C9:D9"/>
    <mergeCell ref="C10:D10"/>
    <mergeCell ref="C11:D11"/>
    <mergeCell ref="C12:D12"/>
    <mergeCell ref="E7:F7"/>
    <mergeCell ref="E8:F8"/>
    <mergeCell ref="E9:F9"/>
    <mergeCell ref="E10:F10"/>
    <mergeCell ref="E3:F3"/>
    <mergeCell ref="E4:F4"/>
    <mergeCell ref="E5:F5"/>
    <mergeCell ref="E6:F6"/>
    <mergeCell ref="G3:H3"/>
    <mergeCell ref="G4:H4"/>
    <mergeCell ref="G5:H5"/>
    <mergeCell ref="G6:H6"/>
    <mergeCell ref="G7:H7"/>
    <mergeCell ref="I10:J10"/>
    <mergeCell ref="I11:J11"/>
    <mergeCell ref="I12:J12"/>
    <mergeCell ref="G8:H8"/>
    <mergeCell ref="G9:H9"/>
    <mergeCell ref="G10:H10"/>
    <mergeCell ref="G11:H11"/>
    <mergeCell ref="G12:H12"/>
    <mergeCell ref="K1:L2"/>
    <mergeCell ref="I7:J7"/>
    <mergeCell ref="I8:J8"/>
    <mergeCell ref="I9:J9"/>
    <mergeCell ref="I3:J3"/>
    <mergeCell ref="I4:J4"/>
    <mergeCell ref="I5:J5"/>
    <mergeCell ref="I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4E71-FA55-4206-A07A-3022D3565ED7}">
  <dimension ref="A1:T24"/>
  <sheetViews>
    <sheetView topLeftCell="K1" zoomScale="130" zoomScaleNormal="130" workbookViewId="0">
      <selection activeCell="H3" sqref="H3:H12"/>
    </sheetView>
  </sheetViews>
  <sheetFormatPr defaultRowHeight="15" x14ac:dyDescent="0.25"/>
  <sheetData>
    <row r="1" spans="1:20" ht="15" customHeight="1" x14ac:dyDescent="0.25">
      <c r="A1" s="12" t="s">
        <v>0</v>
      </c>
      <c r="B1" s="12"/>
      <c r="C1" s="11" t="s">
        <v>1</v>
      </c>
      <c r="D1" s="12"/>
      <c r="E1" s="15" t="s">
        <v>8</v>
      </c>
      <c r="F1" s="17" t="s">
        <v>3</v>
      </c>
      <c r="G1" s="19" t="s">
        <v>11</v>
      </c>
      <c r="H1" s="21" t="s">
        <v>10</v>
      </c>
      <c r="I1" s="12"/>
      <c r="J1" s="11" t="s">
        <v>4</v>
      </c>
      <c r="K1" s="12"/>
      <c r="M1" s="8"/>
    </row>
    <row r="2" spans="1:20" x14ac:dyDescent="0.25">
      <c r="A2" s="12"/>
      <c r="B2" s="12"/>
      <c r="C2" s="12"/>
      <c r="D2" s="12"/>
      <c r="E2" s="16"/>
      <c r="F2" s="18"/>
      <c r="G2" s="20"/>
      <c r="H2" s="22"/>
      <c r="I2" s="12"/>
      <c r="J2" s="12"/>
      <c r="K2" s="12"/>
    </row>
    <row r="3" spans="1:20" x14ac:dyDescent="0.25">
      <c r="A3" s="12">
        <v>1</v>
      </c>
      <c r="B3" s="12"/>
      <c r="C3" s="10">
        <f>2^16</f>
        <v>65536</v>
      </c>
      <c r="D3" s="10"/>
      <c r="E3" s="2">
        <v>0.20966599999999999</v>
      </c>
      <c r="F3" s="2">
        <v>0.20700399999999999</v>
      </c>
      <c r="G3" s="6">
        <v>0.27032699999999998</v>
      </c>
      <c r="H3" s="25">
        <v>1.28932</v>
      </c>
      <c r="I3" s="26"/>
      <c r="J3" s="27">
        <v>1.3059000000000001</v>
      </c>
      <c r="K3" s="26"/>
      <c r="L3" s="7">
        <v>1</v>
      </c>
      <c r="M3" s="7"/>
      <c r="N3" s="7"/>
    </row>
    <row r="4" spans="1:20" x14ac:dyDescent="0.25">
      <c r="A4" s="12">
        <v>2</v>
      </c>
      <c r="B4" s="12"/>
      <c r="C4" s="10">
        <f>2^17</f>
        <v>131072</v>
      </c>
      <c r="D4" s="10"/>
      <c r="E4" s="2">
        <v>0.34264</v>
      </c>
      <c r="F4" s="2">
        <v>0.33290399999999998</v>
      </c>
      <c r="G4" s="6">
        <v>0.44489099999999998</v>
      </c>
      <c r="H4" s="25">
        <v>1.2984199999999999</v>
      </c>
      <c r="I4" s="26"/>
      <c r="J4" s="27">
        <v>1.3364</v>
      </c>
      <c r="K4" s="26"/>
      <c r="L4" s="7">
        <v>1</v>
      </c>
      <c r="M4" s="7"/>
      <c r="N4" s="7"/>
    </row>
    <row r="5" spans="1:20" x14ac:dyDescent="0.25">
      <c r="A5" s="12">
        <v>3</v>
      </c>
      <c r="B5" s="12"/>
      <c r="C5" s="13">
        <f>2^18</f>
        <v>262144</v>
      </c>
      <c r="D5" s="14"/>
      <c r="E5" s="2">
        <v>0.72806400000000004</v>
      </c>
      <c r="F5" s="2">
        <v>0.76846099999999995</v>
      </c>
      <c r="G5" s="6">
        <v>0.97204299999999999</v>
      </c>
      <c r="H5" s="25">
        <v>1.33511</v>
      </c>
      <c r="I5" s="26"/>
      <c r="J5" s="27">
        <v>1.26492</v>
      </c>
      <c r="K5" s="26"/>
      <c r="L5" s="7">
        <v>1</v>
      </c>
      <c r="M5" s="7"/>
      <c r="N5" s="7"/>
    </row>
    <row r="6" spans="1:20" x14ac:dyDescent="0.25">
      <c r="A6" s="12">
        <v>4</v>
      </c>
      <c r="B6" s="12"/>
      <c r="C6" s="13">
        <f>2^19</f>
        <v>524288</v>
      </c>
      <c r="D6" s="14"/>
      <c r="E6" s="2">
        <v>1.62958</v>
      </c>
      <c r="F6" s="2">
        <v>1.53373</v>
      </c>
      <c r="G6" s="6">
        <v>2.0101900000000001</v>
      </c>
      <c r="H6" s="25">
        <v>1.23356</v>
      </c>
      <c r="I6" s="26"/>
      <c r="J6" s="27">
        <v>1.3106500000000001</v>
      </c>
      <c r="K6" s="26"/>
      <c r="L6" s="7">
        <v>1</v>
      </c>
      <c r="M6" s="7"/>
      <c r="N6" s="7"/>
      <c r="Q6" s="8"/>
      <c r="S6" s="8"/>
    </row>
    <row r="7" spans="1:20" x14ac:dyDescent="0.25">
      <c r="A7" s="12">
        <v>5</v>
      </c>
      <c r="B7" s="12"/>
      <c r="C7" s="13">
        <f>2^20</f>
        <v>1048576</v>
      </c>
      <c r="D7" s="14"/>
      <c r="E7" s="2">
        <v>3.5313300000000001</v>
      </c>
      <c r="F7" s="2">
        <v>3.0752999999999999</v>
      </c>
      <c r="G7" s="6">
        <v>4.1894499999999999</v>
      </c>
      <c r="H7" s="25">
        <v>1.1863699999999999</v>
      </c>
      <c r="I7" s="26"/>
      <c r="J7" s="27">
        <v>1.36229</v>
      </c>
      <c r="K7" s="26"/>
      <c r="L7" s="7">
        <v>1</v>
      </c>
      <c r="M7" s="7"/>
      <c r="N7" s="7"/>
    </row>
    <row r="8" spans="1:20" x14ac:dyDescent="0.25">
      <c r="A8" s="12">
        <v>6</v>
      </c>
      <c r="B8" s="12"/>
      <c r="C8" s="13">
        <f>2^21</f>
        <v>2097152</v>
      </c>
      <c r="D8" s="14"/>
      <c r="E8" s="2">
        <v>6.7158100000000003</v>
      </c>
      <c r="F8" s="2">
        <v>6.3166799999999999</v>
      </c>
      <c r="G8" s="6">
        <v>8.9110999999999994</v>
      </c>
      <c r="H8" s="25">
        <v>1.3268800000000001</v>
      </c>
      <c r="I8" s="26"/>
      <c r="J8" s="27">
        <v>1.41073</v>
      </c>
      <c r="K8" s="26"/>
      <c r="L8" s="7">
        <v>1</v>
      </c>
      <c r="M8" s="7"/>
      <c r="N8" s="7"/>
      <c r="Q8" s="7"/>
      <c r="R8" s="7"/>
      <c r="S8" s="7"/>
      <c r="T8" s="7"/>
    </row>
    <row r="9" spans="1:20" x14ac:dyDescent="0.25">
      <c r="A9" s="12">
        <v>7</v>
      </c>
      <c r="B9" s="12"/>
      <c r="C9" s="13">
        <f>2^22</f>
        <v>4194304</v>
      </c>
      <c r="D9" s="14"/>
      <c r="E9" s="2">
        <v>15.273099999999999</v>
      </c>
      <c r="F9" s="2">
        <v>14.2286</v>
      </c>
      <c r="G9" s="6">
        <v>18.240200000000002</v>
      </c>
      <c r="H9" s="25">
        <v>1.1942699999999999</v>
      </c>
      <c r="I9" s="26"/>
      <c r="J9" s="27">
        <v>1.2819400000000001</v>
      </c>
      <c r="K9" s="26"/>
      <c r="L9" s="7">
        <v>1</v>
      </c>
      <c r="M9" s="7"/>
      <c r="N9" s="7"/>
      <c r="Q9" s="7"/>
      <c r="R9" s="7"/>
      <c r="S9" s="7"/>
      <c r="T9" s="7"/>
    </row>
    <row r="10" spans="1:20" x14ac:dyDescent="0.25">
      <c r="A10" s="12">
        <v>8</v>
      </c>
      <c r="B10" s="12"/>
      <c r="C10" s="13">
        <f>2^23</f>
        <v>8388608</v>
      </c>
      <c r="D10" s="14"/>
      <c r="E10" s="2">
        <v>28.996700000000001</v>
      </c>
      <c r="F10" s="2">
        <v>28.7608</v>
      </c>
      <c r="G10" s="6">
        <v>38.2562</v>
      </c>
      <c r="H10" s="25">
        <v>1.3193299999999999</v>
      </c>
      <c r="I10" s="26"/>
      <c r="J10" s="27">
        <v>1.3301499999999999</v>
      </c>
      <c r="K10" s="26"/>
      <c r="L10" s="7">
        <v>1</v>
      </c>
      <c r="M10" s="7"/>
      <c r="N10" s="7"/>
      <c r="Q10" s="7"/>
      <c r="R10" s="7"/>
      <c r="S10" s="7"/>
      <c r="T10" s="7"/>
    </row>
    <row r="11" spans="1:20" x14ac:dyDescent="0.25">
      <c r="A11" s="12">
        <v>9</v>
      </c>
      <c r="B11" s="12"/>
      <c r="C11" s="13">
        <f>2^24</f>
        <v>16777216</v>
      </c>
      <c r="D11" s="14"/>
      <c r="E11" s="2">
        <v>61.982900000000001</v>
      </c>
      <c r="F11" s="2">
        <v>55.9968</v>
      </c>
      <c r="G11" s="6">
        <v>79.254900000000006</v>
      </c>
      <c r="H11" s="25">
        <v>1.2786599999999999</v>
      </c>
      <c r="I11" s="26"/>
      <c r="J11" s="27">
        <v>1.4153500000000001</v>
      </c>
      <c r="K11" s="26"/>
      <c r="L11" s="7">
        <v>1</v>
      </c>
      <c r="M11" s="7"/>
      <c r="N11" s="7"/>
      <c r="Q11" s="7"/>
      <c r="R11" s="7"/>
      <c r="S11" s="7"/>
      <c r="T11" s="7"/>
    </row>
    <row r="12" spans="1:20" x14ac:dyDescent="0.25">
      <c r="A12" s="12">
        <v>10</v>
      </c>
      <c r="B12" s="12"/>
      <c r="C12" s="13">
        <f>2^25</f>
        <v>33554432</v>
      </c>
      <c r="D12" s="14"/>
      <c r="E12" s="2">
        <v>148.827</v>
      </c>
      <c r="F12" s="2">
        <v>143.74600000000001</v>
      </c>
      <c r="G12" s="6">
        <v>177.19399999999999</v>
      </c>
      <c r="H12" s="25">
        <v>1.1906000000000001</v>
      </c>
      <c r="I12" s="26"/>
      <c r="J12" s="27">
        <v>1.2326900000000001</v>
      </c>
      <c r="K12" s="26"/>
      <c r="L12" s="7">
        <v>1</v>
      </c>
      <c r="M12" s="7"/>
      <c r="N12" s="7"/>
      <c r="Q12" s="7"/>
      <c r="R12" s="7"/>
      <c r="S12" s="7"/>
      <c r="T12" s="7"/>
    </row>
    <row r="13" spans="1:20" x14ac:dyDescent="0.25">
      <c r="F13" s="9"/>
      <c r="Q13" s="7"/>
      <c r="R13" s="7"/>
      <c r="S13" s="7"/>
      <c r="T13" s="7"/>
    </row>
    <row r="14" spans="1:20" x14ac:dyDescent="0.25">
      <c r="A14" s="1" t="s">
        <v>5</v>
      </c>
      <c r="B14" s="1" t="s">
        <v>9</v>
      </c>
      <c r="C14" s="1" t="s">
        <v>6</v>
      </c>
      <c r="D14" s="1" t="s">
        <v>7</v>
      </c>
      <c r="Q14" s="7"/>
      <c r="R14" s="7"/>
      <c r="S14" s="7"/>
      <c r="T14" s="7"/>
    </row>
    <row r="15" spans="1:20" x14ac:dyDescent="0.25">
      <c r="A15" s="2">
        <f>2^16</f>
        <v>65536</v>
      </c>
      <c r="B15" s="2">
        <v>0.20966599999999999</v>
      </c>
      <c r="C15" s="2">
        <v>0.20700399999999999</v>
      </c>
      <c r="D15" s="6">
        <v>0.27032699999999998</v>
      </c>
      <c r="Q15" s="7"/>
      <c r="R15" s="7"/>
      <c r="S15" s="7"/>
      <c r="T15" s="7"/>
    </row>
    <row r="16" spans="1:20" x14ac:dyDescent="0.25">
      <c r="A16" s="2">
        <f>2^17</f>
        <v>131072</v>
      </c>
      <c r="B16" s="2">
        <v>0.34264</v>
      </c>
      <c r="C16" s="2">
        <v>0.33290399999999998</v>
      </c>
      <c r="D16" s="6">
        <v>0.44489099999999998</v>
      </c>
      <c r="Q16" s="7"/>
      <c r="R16" s="7"/>
      <c r="S16" s="7"/>
      <c r="T16" s="7"/>
    </row>
    <row r="17" spans="1:20" x14ac:dyDescent="0.25">
      <c r="A17" s="2">
        <f>2^18</f>
        <v>262144</v>
      </c>
      <c r="B17" s="2">
        <v>0.72806400000000004</v>
      </c>
      <c r="C17" s="2">
        <v>0.76846099999999995</v>
      </c>
      <c r="D17" s="6">
        <v>0.97204299999999999</v>
      </c>
      <c r="Q17" s="7"/>
      <c r="R17" s="7"/>
      <c r="S17" s="7"/>
      <c r="T17" s="7"/>
    </row>
    <row r="18" spans="1:20" x14ac:dyDescent="0.25">
      <c r="A18" s="2">
        <f>2^19</f>
        <v>524288</v>
      </c>
      <c r="B18" s="2">
        <v>1.62958</v>
      </c>
      <c r="C18" s="2">
        <v>1.53373</v>
      </c>
      <c r="D18" s="6">
        <v>2.0101900000000001</v>
      </c>
    </row>
    <row r="19" spans="1:20" x14ac:dyDescent="0.25">
      <c r="A19" s="2">
        <f>2^20</f>
        <v>1048576</v>
      </c>
      <c r="B19" s="2">
        <v>3.5313300000000001</v>
      </c>
      <c r="C19" s="2">
        <v>3.0752999999999999</v>
      </c>
      <c r="D19" s="6">
        <v>4.1894499999999999</v>
      </c>
    </row>
    <row r="20" spans="1:20" x14ac:dyDescent="0.25">
      <c r="A20" s="2">
        <f>2^21</f>
        <v>2097152</v>
      </c>
      <c r="B20" s="2">
        <v>6.7158100000000003</v>
      </c>
      <c r="C20" s="2">
        <v>6.3166799999999999</v>
      </c>
      <c r="D20" s="6">
        <v>8.9110999999999994</v>
      </c>
    </row>
    <row r="21" spans="1:20" x14ac:dyDescent="0.25">
      <c r="A21" s="2">
        <f>2^22</f>
        <v>4194304</v>
      </c>
      <c r="B21" s="2">
        <v>15.273099999999999</v>
      </c>
      <c r="C21" s="2">
        <v>14.2286</v>
      </c>
      <c r="D21" s="6">
        <v>18.240200000000002</v>
      </c>
    </row>
    <row r="22" spans="1:20" x14ac:dyDescent="0.25">
      <c r="A22" s="2">
        <f>2^23</f>
        <v>8388608</v>
      </c>
      <c r="B22" s="2">
        <v>28.996700000000001</v>
      </c>
      <c r="C22" s="2">
        <v>28.7608</v>
      </c>
      <c r="D22" s="6">
        <v>38.2562</v>
      </c>
    </row>
    <row r="23" spans="1:20" x14ac:dyDescent="0.25">
      <c r="A23" s="2">
        <f>2^24</f>
        <v>16777216</v>
      </c>
      <c r="B23" s="2">
        <v>61.982900000000001</v>
      </c>
      <c r="C23" s="2">
        <v>55.9968</v>
      </c>
      <c r="D23" s="6">
        <v>79.254900000000006</v>
      </c>
    </row>
    <row r="24" spans="1:20" x14ac:dyDescent="0.25">
      <c r="A24" s="2">
        <f>2^25</f>
        <v>33554432</v>
      </c>
      <c r="B24" s="2">
        <v>148.827</v>
      </c>
      <c r="C24" s="2">
        <v>143.74600000000001</v>
      </c>
      <c r="D24" s="6">
        <v>177.19399999999999</v>
      </c>
    </row>
  </sheetData>
  <mergeCells count="27">
    <mergeCell ref="A1:B2"/>
    <mergeCell ref="C1:D2"/>
    <mergeCell ref="A12:B12"/>
    <mergeCell ref="C12:D12"/>
    <mergeCell ref="A11:B11"/>
    <mergeCell ref="C11:D11"/>
    <mergeCell ref="A10:B10"/>
    <mergeCell ref="C10:D10"/>
    <mergeCell ref="A9:B9"/>
    <mergeCell ref="C9:D9"/>
    <mergeCell ref="A6:B6"/>
    <mergeCell ref="C6:D6"/>
    <mergeCell ref="A5:B5"/>
    <mergeCell ref="C5:D5"/>
    <mergeCell ref="A8:B8"/>
    <mergeCell ref="C8:D8"/>
    <mergeCell ref="A7:B7"/>
    <mergeCell ref="C7:D7"/>
    <mergeCell ref="A4:B4"/>
    <mergeCell ref="C4:D4"/>
    <mergeCell ref="A3:B3"/>
    <mergeCell ref="C3:D3"/>
    <mergeCell ref="E1:E2"/>
    <mergeCell ref="F1:F2"/>
    <mergeCell ref="G1:G2"/>
    <mergeCell ref="H1:I2"/>
    <mergeCell ref="J1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0CB7-578D-4707-B33E-A80C3F600599}">
  <dimension ref="A1:L25"/>
  <sheetViews>
    <sheetView topLeftCell="H1" zoomScale="115" zoomScaleNormal="115" workbookViewId="0">
      <selection activeCell="T24" sqref="T24"/>
    </sheetView>
  </sheetViews>
  <sheetFormatPr defaultRowHeight="15" x14ac:dyDescent="0.25"/>
  <sheetData>
    <row r="1" spans="1:12" x14ac:dyDescent="0.25">
      <c r="A1" s="12" t="s">
        <v>0</v>
      </c>
      <c r="B1" s="12"/>
      <c r="C1" s="11" t="s">
        <v>1</v>
      </c>
      <c r="D1" s="12"/>
      <c r="E1" s="23" t="s">
        <v>8</v>
      </c>
      <c r="F1" s="12" t="s">
        <v>3</v>
      </c>
      <c r="G1" s="12" t="s">
        <v>11</v>
      </c>
      <c r="H1" s="11" t="s">
        <v>10</v>
      </c>
      <c r="I1" s="12"/>
      <c r="J1" s="11" t="s">
        <v>4</v>
      </c>
      <c r="K1" s="12"/>
    </row>
    <row r="2" spans="1:12" x14ac:dyDescent="0.25">
      <c r="A2" s="12"/>
      <c r="B2" s="12"/>
      <c r="C2" s="12"/>
      <c r="D2" s="12"/>
      <c r="E2" s="23"/>
      <c r="F2" s="12"/>
      <c r="G2" s="12"/>
      <c r="H2" s="12"/>
      <c r="I2" s="12"/>
      <c r="J2" s="12"/>
      <c r="K2" s="12"/>
    </row>
    <row r="3" spans="1:12" x14ac:dyDescent="0.25">
      <c r="A3" s="12">
        <v>1</v>
      </c>
      <c r="B3" s="12"/>
      <c r="C3" s="10">
        <f>2^16</f>
        <v>65536</v>
      </c>
      <c r="D3" s="10"/>
      <c r="E3" s="2">
        <v>0.22074199999999999</v>
      </c>
      <c r="F3" s="2">
        <v>0.21617500000000001</v>
      </c>
      <c r="G3" s="2">
        <v>0.26453199999999999</v>
      </c>
      <c r="H3" s="24">
        <v>1.19838</v>
      </c>
      <c r="I3" s="24"/>
      <c r="J3" s="24">
        <v>1.2237</v>
      </c>
      <c r="K3" s="24"/>
      <c r="L3" s="28">
        <v>1</v>
      </c>
    </row>
    <row r="4" spans="1:12" x14ac:dyDescent="0.25">
      <c r="A4" s="12">
        <v>2</v>
      </c>
      <c r="B4" s="12"/>
      <c r="C4" s="10">
        <f>2^17</f>
        <v>131072</v>
      </c>
      <c r="D4" s="10"/>
      <c r="E4" s="2">
        <v>0.412908</v>
      </c>
      <c r="F4" s="2">
        <v>0.40356700000000001</v>
      </c>
      <c r="G4" s="2">
        <v>0.51026499999999997</v>
      </c>
      <c r="H4" s="24">
        <v>1.2357800000000001</v>
      </c>
      <c r="I4" s="24"/>
      <c r="J4" s="24">
        <v>1.2639</v>
      </c>
      <c r="K4" s="24"/>
      <c r="L4" s="28">
        <v>1</v>
      </c>
    </row>
    <row r="5" spans="1:12" x14ac:dyDescent="0.25">
      <c r="A5" s="12">
        <v>3</v>
      </c>
      <c r="B5" s="12"/>
      <c r="C5" s="10">
        <f>2^18</f>
        <v>262144</v>
      </c>
      <c r="D5" s="10"/>
      <c r="E5" s="2">
        <v>0.67337999999999998</v>
      </c>
      <c r="F5" s="2">
        <v>0.66891900000000004</v>
      </c>
      <c r="G5" s="2">
        <v>0.81751700000000005</v>
      </c>
      <c r="H5" s="24">
        <v>1.2140500000000001</v>
      </c>
      <c r="I5" s="24"/>
      <c r="J5" s="24">
        <v>1.2221500000000001</v>
      </c>
      <c r="K5" s="24"/>
      <c r="L5" s="28">
        <v>1</v>
      </c>
    </row>
    <row r="6" spans="1:12" x14ac:dyDescent="0.25">
      <c r="A6" s="12">
        <v>4</v>
      </c>
      <c r="B6" s="12"/>
      <c r="C6" s="10">
        <f>2^19</f>
        <v>524288</v>
      </c>
      <c r="D6" s="10"/>
      <c r="E6" s="2">
        <v>1.7711300000000001</v>
      </c>
      <c r="F6" s="2">
        <v>1.6390499999999999</v>
      </c>
      <c r="G6" s="2">
        <v>2.0691299999999999</v>
      </c>
      <c r="H6" s="24">
        <v>1.16825</v>
      </c>
      <c r="I6" s="24"/>
      <c r="J6" s="24">
        <v>1.2624</v>
      </c>
      <c r="K6" s="24"/>
      <c r="L6" s="28">
        <v>1</v>
      </c>
    </row>
    <row r="7" spans="1:12" x14ac:dyDescent="0.25">
      <c r="A7" s="12">
        <v>5</v>
      </c>
      <c r="B7" s="12"/>
      <c r="C7" s="10">
        <f>2^20</f>
        <v>1048576</v>
      </c>
      <c r="D7" s="10"/>
      <c r="E7" s="2">
        <v>3.4843099999999998</v>
      </c>
      <c r="F7" s="2">
        <v>3.1015700000000002</v>
      </c>
      <c r="G7" s="2">
        <v>4.3024699999999996</v>
      </c>
      <c r="H7" s="24">
        <v>1.23481</v>
      </c>
      <c r="I7" s="24"/>
      <c r="J7" s="24">
        <v>1.3871899999999999</v>
      </c>
      <c r="K7" s="24"/>
      <c r="L7" s="28">
        <v>1</v>
      </c>
    </row>
    <row r="8" spans="1:12" x14ac:dyDescent="0.25">
      <c r="A8" s="12">
        <v>6</v>
      </c>
      <c r="B8" s="12"/>
      <c r="C8" s="10">
        <f>2^21</f>
        <v>2097152</v>
      </c>
      <c r="D8" s="10"/>
      <c r="E8" s="2">
        <v>7.00983</v>
      </c>
      <c r="F8" s="2">
        <v>6.4618399999999996</v>
      </c>
      <c r="G8" s="2">
        <v>9.0617900000000002</v>
      </c>
      <c r="H8" s="24">
        <v>1.2927299999999999</v>
      </c>
      <c r="I8" s="24"/>
      <c r="J8" s="24">
        <v>1.40235</v>
      </c>
      <c r="K8" s="24"/>
      <c r="L8" s="28">
        <v>1</v>
      </c>
    </row>
    <row r="9" spans="1:12" x14ac:dyDescent="0.25">
      <c r="A9" s="12">
        <v>7</v>
      </c>
      <c r="B9" s="12"/>
      <c r="C9" s="10">
        <f>2^22</f>
        <v>4194304</v>
      </c>
      <c r="D9" s="10"/>
      <c r="E9" s="2">
        <v>14.7439</v>
      </c>
      <c r="F9" s="2">
        <v>13.8377</v>
      </c>
      <c r="G9" s="2">
        <v>18.174800000000001</v>
      </c>
      <c r="H9" s="24">
        <v>1.23271</v>
      </c>
      <c r="I9" s="24"/>
      <c r="J9" s="24">
        <v>1.3134300000000001</v>
      </c>
      <c r="K9" s="24"/>
      <c r="L9" s="28">
        <v>1</v>
      </c>
    </row>
    <row r="10" spans="1:12" x14ac:dyDescent="0.25">
      <c r="A10" s="12">
        <v>8</v>
      </c>
      <c r="B10" s="12"/>
      <c r="C10" s="10">
        <f>2^23</f>
        <v>8388608</v>
      </c>
      <c r="D10" s="10"/>
      <c r="E10" s="2">
        <v>29.3093</v>
      </c>
      <c r="F10" s="2">
        <v>28.659700000000001</v>
      </c>
      <c r="G10" s="2">
        <v>38.336500000000001</v>
      </c>
      <c r="H10" s="24">
        <v>1.3080000000000001</v>
      </c>
      <c r="I10" s="24"/>
      <c r="J10" s="24">
        <v>1.33765</v>
      </c>
      <c r="K10" s="24"/>
      <c r="L10" s="28">
        <v>1</v>
      </c>
    </row>
    <row r="11" spans="1:12" x14ac:dyDescent="0.25">
      <c r="A11" s="12">
        <v>9</v>
      </c>
      <c r="B11" s="12"/>
      <c r="C11" s="10">
        <f>2^24</f>
        <v>16777216</v>
      </c>
      <c r="D11" s="10"/>
      <c r="E11" s="2">
        <v>62.461399999999998</v>
      </c>
      <c r="F11" s="2">
        <v>61.384399999999999</v>
      </c>
      <c r="G11" s="2">
        <v>79.703299999999999</v>
      </c>
      <c r="H11" s="24">
        <v>1.2760400000000001</v>
      </c>
      <c r="I11" s="24"/>
      <c r="J11" s="24">
        <v>1.29843</v>
      </c>
      <c r="K11" s="24"/>
      <c r="L11" s="28">
        <v>1</v>
      </c>
    </row>
    <row r="12" spans="1:12" x14ac:dyDescent="0.25">
      <c r="A12" s="12">
        <v>10</v>
      </c>
      <c r="B12" s="12"/>
      <c r="C12" s="10">
        <f>2^25</f>
        <v>33554432</v>
      </c>
      <c r="D12" s="10"/>
      <c r="E12" s="2">
        <v>141.31299999999999</v>
      </c>
      <c r="F12" s="2">
        <v>135.535</v>
      </c>
      <c r="G12" s="2">
        <v>164.64099999999999</v>
      </c>
      <c r="H12" s="24">
        <v>1.1650799999999999</v>
      </c>
      <c r="I12" s="24"/>
      <c r="J12" s="24">
        <v>1.21475</v>
      </c>
      <c r="K12" s="24"/>
      <c r="L12" s="28">
        <v>1</v>
      </c>
    </row>
    <row r="15" spans="1:12" x14ac:dyDescent="0.25">
      <c r="A15" s="1" t="s">
        <v>5</v>
      </c>
      <c r="B15" s="1" t="s">
        <v>9</v>
      </c>
      <c r="C15" s="1" t="s">
        <v>6</v>
      </c>
      <c r="D15" s="1" t="s">
        <v>7</v>
      </c>
    </row>
    <row r="16" spans="1:12" x14ac:dyDescent="0.25">
      <c r="A16" s="2">
        <f>2^16</f>
        <v>65536</v>
      </c>
      <c r="B16" s="2">
        <v>0.22074199999999999</v>
      </c>
      <c r="C16" s="2">
        <v>0.21617500000000001</v>
      </c>
      <c r="D16" s="2">
        <v>0.26453199999999999</v>
      </c>
    </row>
    <row r="17" spans="1:4" x14ac:dyDescent="0.25">
      <c r="A17" s="2">
        <f>2^17</f>
        <v>131072</v>
      </c>
      <c r="B17" s="2">
        <v>0.412908</v>
      </c>
      <c r="C17" s="2">
        <v>0.40356700000000001</v>
      </c>
      <c r="D17" s="2">
        <v>0.51026499999999997</v>
      </c>
    </row>
    <row r="18" spans="1:4" x14ac:dyDescent="0.25">
      <c r="A18" s="2">
        <f>2^18</f>
        <v>262144</v>
      </c>
      <c r="B18" s="2">
        <v>0.67337999999999998</v>
      </c>
      <c r="C18" s="2">
        <v>0.66891900000000004</v>
      </c>
      <c r="D18" s="2">
        <v>0.81751700000000005</v>
      </c>
    </row>
    <row r="19" spans="1:4" x14ac:dyDescent="0.25">
      <c r="A19" s="2">
        <f>2^19</f>
        <v>524288</v>
      </c>
      <c r="B19" s="2">
        <v>1.7711300000000001</v>
      </c>
      <c r="C19" s="2">
        <v>1.6390499999999999</v>
      </c>
      <c r="D19" s="2">
        <v>2.0691299999999999</v>
      </c>
    </row>
    <row r="20" spans="1:4" x14ac:dyDescent="0.25">
      <c r="A20" s="2">
        <f>2^20</f>
        <v>1048576</v>
      </c>
      <c r="B20" s="2">
        <v>3.4843099999999998</v>
      </c>
      <c r="C20" s="2">
        <v>3.1015700000000002</v>
      </c>
      <c r="D20" s="2">
        <v>4.3024699999999996</v>
      </c>
    </row>
    <row r="21" spans="1:4" x14ac:dyDescent="0.25">
      <c r="A21" s="2">
        <f>2^21</f>
        <v>2097152</v>
      </c>
      <c r="B21" s="2">
        <v>7.00983</v>
      </c>
      <c r="C21" s="2">
        <v>6.4618399999999996</v>
      </c>
      <c r="D21" s="2">
        <v>9.0617900000000002</v>
      </c>
    </row>
    <row r="22" spans="1:4" x14ac:dyDescent="0.25">
      <c r="A22" s="2">
        <f>2^22</f>
        <v>4194304</v>
      </c>
      <c r="B22" s="2">
        <v>14.7439</v>
      </c>
      <c r="C22" s="2">
        <v>13.8377</v>
      </c>
      <c r="D22" s="2">
        <v>18.174800000000001</v>
      </c>
    </row>
    <row r="23" spans="1:4" x14ac:dyDescent="0.25">
      <c r="A23" s="2">
        <f>2^23</f>
        <v>8388608</v>
      </c>
      <c r="B23" s="2">
        <v>29.3093</v>
      </c>
      <c r="C23" s="2">
        <v>28.659700000000001</v>
      </c>
      <c r="D23" s="2">
        <v>38.336500000000001</v>
      </c>
    </row>
    <row r="24" spans="1:4" x14ac:dyDescent="0.25">
      <c r="A24" s="2">
        <f>2^24</f>
        <v>16777216</v>
      </c>
      <c r="B24" s="2">
        <v>62.461399999999998</v>
      </c>
      <c r="C24" s="2">
        <v>61.384399999999999</v>
      </c>
      <c r="D24" s="2">
        <v>79.703299999999999</v>
      </c>
    </row>
    <row r="25" spans="1:4" x14ac:dyDescent="0.25">
      <c r="A25" s="2">
        <f>2^25</f>
        <v>33554432</v>
      </c>
      <c r="B25" s="2">
        <v>141.31299999999999</v>
      </c>
      <c r="C25" s="2">
        <v>135.535</v>
      </c>
      <c r="D25" s="2">
        <v>164.64099999999999</v>
      </c>
    </row>
  </sheetData>
  <mergeCells count="27">
    <mergeCell ref="A11:B11"/>
    <mergeCell ref="C11:D11"/>
    <mergeCell ref="A12:B12"/>
    <mergeCell ref="C12:D12"/>
    <mergeCell ref="A9:B9"/>
    <mergeCell ref="C9:D9"/>
    <mergeCell ref="A10:B10"/>
    <mergeCell ref="C10:D10"/>
    <mergeCell ref="A7:B7"/>
    <mergeCell ref="C7:D7"/>
    <mergeCell ref="A8:B8"/>
    <mergeCell ref="C8:D8"/>
    <mergeCell ref="A5:B5"/>
    <mergeCell ref="C5:D5"/>
    <mergeCell ref="A6:B6"/>
    <mergeCell ref="C6:D6"/>
    <mergeCell ref="A4:B4"/>
    <mergeCell ref="C4:D4"/>
    <mergeCell ref="A1:B2"/>
    <mergeCell ref="C1:D2"/>
    <mergeCell ref="E1:E2"/>
    <mergeCell ref="F1:F2"/>
    <mergeCell ref="G1:G2"/>
    <mergeCell ref="H1:I2"/>
    <mergeCell ref="J1:K2"/>
    <mergeCell ref="A3:B3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1D97-45B2-435F-963B-F079C09DCF46}">
  <dimension ref="A1:L25"/>
  <sheetViews>
    <sheetView topLeftCell="J1" zoomScale="130" zoomScaleNormal="130" workbookViewId="0">
      <selection activeCell="S24" sqref="S24"/>
    </sheetView>
  </sheetViews>
  <sheetFormatPr defaultRowHeight="15" x14ac:dyDescent="0.25"/>
  <cols>
    <col min="5" max="6" width="13.5703125" bestFit="1" customWidth="1"/>
  </cols>
  <sheetData>
    <row r="1" spans="1:12" x14ac:dyDescent="0.25">
      <c r="A1" s="12" t="s">
        <v>0</v>
      </c>
      <c r="B1" s="12"/>
      <c r="C1" s="11" t="s">
        <v>1</v>
      </c>
      <c r="D1" s="12"/>
      <c r="E1" s="23" t="s">
        <v>8</v>
      </c>
      <c r="F1" s="12" t="s">
        <v>3</v>
      </c>
      <c r="G1" s="12" t="s">
        <v>11</v>
      </c>
      <c r="H1" s="11" t="s">
        <v>10</v>
      </c>
      <c r="I1" s="12"/>
      <c r="J1" s="11" t="s">
        <v>4</v>
      </c>
      <c r="K1" s="12"/>
    </row>
    <row r="2" spans="1:12" x14ac:dyDescent="0.25">
      <c r="A2" s="12"/>
      <c r="B2" s="12"/>
      <c r="C2" s="12"/>
      <c r="D2" s="12"/>
      <c r="E2" s="23"/>
      <c r="F2" s="12"/>
      <c r="G2" s="12"/>
      <c r="H2" s="12"/>
      <c r="I2" s="12"/>
      <c r="J2" s="12"/>
      <c r="K2" s="12"/>
    </row>
    <row r="3" spans="1:12" x14ac:dyDescent="0.25">
      <c r="A3" s="12">
        <v>1</v>
      </c>
      <c r="B3" s="12"/>
      <c r="C3" s="10">
        <f>2^16</f>
        <v>65536</v>
      </c>
      <c r="D3" s="10"/>
      <c r="E3" s="2">
        <v>0.18904299999999999</v>
      </c>
      <c r="F3" s="2">
        <v>0.218224</v>
      </c>
      <c r="G3" s="2">
        <v>0.22786799999999999</v>
      </c>
      <c r="H3" s="24">
        <v>1.2053799999999999</v>
      </c>
      <c r="I3" s="24"/>
      <c r="J3" s="24">
        <v>1.04419</v>
      </c>
      <c r="K3" s="24"/>
      <c r="L3" s="28">
        <v>1</v>
      </c>
    </row>
    <row r="4" spans="1:12" x14ac:dyDescent="0.25">
      <c r="A4" s="12">
        <v>2</v>
      </c>
      <c r="B4" s="12"/>
      <c r="C4" s="10">
        <f>2^17</f>
        <v>131072</v>
      </c>
      <c r="D4" s="10"/>
      <c r="E4" s="2">
        <v>0.35470499999999999</v>
      </c>
      <c r="F4" s="2">
        <v>0.38517400000000002</v>
      </c>
      <c r="G4" s="2">
        <v>0.44621</v>
      </c>
      <c r="H4" s="24">
        <v>1.2579800000000001</v>
      </c>
      <c r="I4" s="24"/>
      <c r="J4" s="24">
        <v>1.15846</v>
      </c>
      <c r="K4" s="24"/>
      <c r="L4" s="28">
        <v>1</v>
      </c>
    </row>
    <row r="5" spans="1:12" x14ac:dyDescent="0.25">
      <c r="A5" s="12">
        <v>3</v>
      </c>
      <c r="B5" s="12"/>
      <c r="C5" s="10">
        <f>2^18</f>
        <v>262144</v>
      </c>
      <c r="D5" s="10"/>
      <c r="E5" s="2">
        <v>0.63279600000000003</v>
      </c>
      <c r="F5" s="2">
        <v>0.63080999999999998</v>
      </c>
      <c r="G5" s="2">
        <v>0.76324999999999998</v>
      </c>
      <c r="H5" s="24">
        <v>1.2061500000000001</v>
      </c>
      <c r="I5" s="24"/>
      <c r="J5" s="24">
        <v>1.2099500000000001</v>
      </c>
      <c r="K5" s="24"/>
      <c r="L5" s="28">
        <v>1</v>
      </c>
    </row>
    <row r="6" spans="1:12" x14ac:dyDescent="0.25">
      <c r="A6" s="12">
        <v>4</v>
      </c>
      <c r="B6" s="12"/>
      <c r="C6" s="10">
        <f>2^19</f>
        <v>524288</v>
      </c>
      <c r="D6" s="10"/>
      <c r="E6" s="2">
        <v>1.2338499999999999</v>
      </c>
      <c r="F6" s="2">
        <v>1.3652899999999999</v>
      </c>
      <c r="G6" s="2">
        <v>1.8831100000000001</v>
      </c>
      <c r="H6" s="24">
        <v>1.5262</v>
      </c>
      <c r="I6" s="24"/>
      <c r="J6" s="24">
        <v>1.37927</v>
      </c>
      <c r="K6" s="24"/>
      <c r="L6" s="28">
        <v>1</v>
      </c>
    </row>
    <row r="7" spans="1:12" x14ac:dyDescent="0.25">
      <c r="A7" s="12">
        <v>5</v>
      </c>
      <c r="B7" s="12"/>
      <c r="C7" s="10">
        <f>2^20</f>
        <v>1048576</v>
      </c>
      <c r="D7" s="10"/>
      <c r="E7" s="2">
        <v>2.3755099999999998</v>
      </c>
      <c r="F7" s="2">
        <v>2.5987</v>
      </c>
      <c r="G7" s="2">
        <v>3.8762699999999999</v>
      </c>
      <c r="H7" s="24">
        <v>1.6317600000000001</v>
      </c>
      <c r="I7" s="24"/>
      <c r="J7" s="24">
        <v>1.4916199999999999</v>
      </c>
      <c r="K7" s="24"/>
      <c r="L7" s="28">
        <v>1</v>
      </c>
    </row>
    <row r="8" spans="1:12" x14ac:dyDescent="0.25">
      <c r="A8" s="12">
        <v>6</v>
      </c>
      <c r="B8" s="12"/>
      <c r="C8" s="10">
        <f>2^21</f>
        <v>2097152</v>
      </c>
      <c r="D8" s="10"/>
      <c r="E8" s="2">
        <v>5.5917500000000002</v>
      </c>
      <c r="F8" s="2">
        <v>6.3797199999999998</v>
      </c>
      <c r="G8" s="2">
        <v>8.2584499999999998</v>
      </c>
      <c r="H8" s="24">
        <v>1.4769000000000001</v>
      </c>
      <c r="I8" s="24"/>
      <c r="J8" s="24">
        <v>1.2944899999999999</v>
      </c>
      <c r="K8" s="24"/>
      <c r="L8" s="28">
        <v>1</v>
      </c>
    </row>
    <row r="9" spans="1:12" x14ac:dyDescent="0.25">
      <c r="A9" s="12">
        <v>7</v>
      </c>
      <c r="B9" s="12"/>
      <c r="C9" s="10">
        <f>2^22</f>
        <v>4194304</v>
      </c>
      <c r="D9" s="10"/>
      <c r="E9" s="2">
        <v>10.5168</v>
      </c>
      <c r="F9" s="2">
        <v>12.8081</v>
      </c>
      <c r="G9" s="2">
        <v>17.1965</v>
      </c>
      <c r="H9" s="24">
        <v>1.6351500000000001</v>
      </c>
      <c r="I9" s="24"/>
      <c r="J9" s="24">
        <v>1.34263</v>
      </c>
      <c r="K9" s="24"/>
      <c r="L9" s="28">
        <v>1</v>
      </c>
    </row>
    <row r="10" spans="1:12" x14ac:dyDescent="0.25">
      <c r="A10" s="12">
        <v>8</v>
      </c>
      <c r="B10" s="12"/>
      <c r="C10" s="10">
        <f>2^23</f>
        <v>8388608</v>
      </c>
      <c r="D10" s="10"/>
      <c r="E10" s="2">
        <v>24.34</v>
      </c>
      <c r="F10" s="2">
        <v>28.427800000000001</v>
      </c>
      <c r="G10" s="2">
        <v>35.829599999999999</v>
      </c>
      <c r="H10" s="24">
        <v>1.47204</v>
      </c>
      <c r="I10" s="24"/>
      <c r="J10" s="24">
        <v>1.26037</v>
      </c>
      <c r="K10" s="24"/>
      <c r="L10" s="28">
        <v>1</v>
      </c>
    </row>
    <row r="11" spans="1:12" x14ac:dyDescent="0.25">
      <c r="A11" s="12">
        <v>9</v>
      </c>
      <c r="B11" s="12"/>
      <c r="C11" s="10">
        <f>2^24</f>
        <v>16777216</v>
      </c>
      <c r="D11" s="10"/>
      <c r="E11" s="2">
        <v>52.788899999999998</v>
      </c>
      <c r="F11" s="2">
        <v>59.162799999999997</v>
      </c>
      <c r="G11" s="2">
        <v>72.044600000000003</v>
      </c>
      <c r="H11" s="24">
        <v>1.36477</v>
      </c>
      <c r="I11" s="24"/>
      <c r="J11" s="24">
        <v>1.21773</v>
      </c>
      <c r="K11" s="24"/>
      <c r="L11" s="28">
        <v>1</v>
      </c>
    </row>
    <row r="12" spans="1:12" x14ac:dyDescent="0.25">
      <c r="A12" s="12">
        <v>10</v>
      </c>
      <c r="B12" s="12"/>
      <c r="C12" s="10">
        <f>2^25</f>
        <v>33554432</v>
      </c>
      <c r="D12" s="10"/>
      <c r="E12" s="2">
        <v>146.57300000000001</v>
      </c>
      <c r="F12" s="2">
        <v>161.595</v>
      </c>
      <c r="G12" s="2">
        <v>189.30500000000001</v>
      </c>
      <c r="H12" s="24">
        <v>1.2915399999999999</v>
      </c>
      <c r="I12" s="24"/>
      <c r="J12" s="24">
        <v>1.1714800000000001</v>
      </c>
      <c r="K12" s="24"/>
      <c r="L12" s="28">
        <v>1</v>
      </c>
    </row>
    <row r="14" spans="1:12" x14ac:dyDescent="0.25">
      <c r="F14" s="5"/>
    </row>
    <row r="15" spans="1:12" x14ac:dyDescent="0.25">
      <c r="A15" s="1" t="s">
        <v>5</v>
      </c>
      <c r="B15" s="1" t="s">
        <v>9</v>
      </c>
      <c r="C15" s="1" t="s">
        <v>6</v>
      </c>
      <c r="D15" s="1" t="s">
        <v>7</v>
      </c>
      <c r="F15" s="5"/>
    </row>
    <row r="16" spans="1:12" x14ac:dyDescent="0.25">
      <c r="A16" s="2">
        <f>2^16</f>
        <v>65536</v>
      </c>
      <c r="B16" s="2">
        <v>0.18904299999999999</v>
      </c>
      <c r="C16" s="2">
        <v>0.218224</v>
      </c>
      <c r="D16" s="2">
        <v>0.22786799999999999</v>
      </c>
    </row>
    <row r="17" spans="1:4" x14ac:dyDescent="0.25">
      <c r="A17" s="2">
        <f>2^17</f>
        <v>131072</v>
      </c>
      <c r="B17" s="2">
        <v>0.35470499999999999</v>
      </c>
      <c r="C17" s="2">
        <v>0.38517400000000002</v>
      </c>
      <c r="D17" s="2">
        <v>0.44621</v>
      </c>
    </row>
    <row r="18" spans="1:4" x14ac:dyDescent="0.25">
      <c r="A18" s="2">
        <f>2^18</f>
        <v>262144</v>
      </c>
      <c r="B18" s="2">
        <v>0.63279600000000003</v>
      </c>
      <c r="C18" s="2">
        <v>0.63080999999999998</v>
      </c>
      <c r="D18" s="2">
        <v>0.76324999999999998</v>
      </c>
    </row>
    <row r="19" spans="1:4" x14ac:dyDescent="0.25">
      <c r="A19" s="2">
        <f>2^19</f>
        <v>524288</v>
      </c>
      <c r="B19" s="2">
        <v>1.2338499999999999</v>
      </c>
      <c r="C19" s="2">
        <v>1.3652899999999999</v>
      </c>
      <c r="D19" s="2">
        <v>1.8831100000000001</v>
      </c>
    </row>
    <row r="20" spans="1:4" x14ac:dyDescent="0.25">
      <c r="A20" s="2">
        <f>2^20</f>
        <v>1048576</v>
      </c>
      <c r="B20" s="2">
        <v>2.3755099999999998</v>
      </c>
      <c r="C20" s="2">
        <v>2.5987</v>
      </c>
      <c r="D20" s="2">
        <v>3.8762699999999999</v>
      </c>
    </row>
    <row r="21" spans="1:4" x14ac:dyDescent="0.25">
      <c r="A21" s="2">
        <f>2^21</f>
        <v>2097152</v>
      </c>
      <c r="B21" s="2">
        <v>5.5917500000000002</v>
      </c>
      <c r="C21" s="2">
        <v>6.3797199999999998</v>
      </c>
      <c r="D21" s="2">
        <v>8.2584499999999998</v>
      </c>
    </row>
    <row r="22" spans="1:4" x14ac:dyDescent="0.25">
      <c r="A22" s="2">
        <f>2^22</f>
        <v>4194304</v>
      </c>
      <c r="B22" s="2">
        <v>10.5168</v>
      </c>
      <c r="C22" s="2">
        <v>12.8081</v>
      </c>
      <c r="D22" s="2">
        <v>17.1965</v>
      </c>
    </row>
    <row r="23" spans="1:4" x14ac:dyDescent="0.25">
      <c r="A23" s="2">
        <f>2^23</f>
        <v>8388608</v>
      </c>
      <c r="B23" s="2">
        <v>24.34</v>
      </c>
      <c r="C23" s="2">
        <v>28.427800000000001</v>
      </c>
      <c r="D23" s="2">
        <v>35.829599999999999</v>
      </c>
    </row>
    <row r="24" spans="1:4" x14ac:dyDescent="0.25">
      <c r="A24" s="2">
        <f>2^24</f>
        <v>16777216</v>
      </c>
      <c r="B24" s="2">
        <v>52.788899999999998</v>
      </c>
      <c r="C24" s="2">
        <v>59.162799999999997</v>
      </c>
      <c r="D24" s="2">
        <v>72.044600000000003</v>
      </c>
    </row>
    <row r="25" spans="1:4" x14ac:dyDescent="0.25">
      <c r="A25" s="2">
        <f>2^25</f>
        <v>33554432</v>
      </c>
      <c r="B25" s="2">
        <v>146.57300000000001</v>
      </c>
      <c r="C25" s="2">
        <v>161.595</v>
      </c>
      <c r="D25" s="2">
        <v>189.30500000000001</v>
      </c>
    </row>
  </sheetData>
  <mergeCells count="27">
    <mergeCell ref="A11:B11"/>
    <mergeCell ref="C11:D11"/>
    <mergeCell ref="A12:B12"/>
    <mergeCell ref="C12:D12"/>
    <mergeCell ref="A9:B9"/>
    <mergeCell ref="C9:D9"/>
    <mergeCell ref="A10:B10"/>
    <mergeCell ref="C10:D10"/>
    <mergeCell ref="A7:B7"/>
    <mergeCell ref="C7:D7"/>
    <mergeCell ref="A8:B8"/>
    <mergeCell ref="C8:D8"/>
    <mergeCell ref="A5:B5"/>
    <mergeCell ref="C5:D5"/>
    <mergeCell ref="A6:B6"/>
    <mergeCell ref="C6:D6"/>
    <mergeCell ref="A4:B4"/>
    <mergeCell ref="C4:D4"/>
    <mergeCell ref="A1:B2"/>
    <mergeCell ref="C1:D2"/>
    <mergeCell ref="E1:E2"/>
    <mergeCell ref="F1:F2"/>
    <mergeCell ref="G1:G2"/>
    <mergeCell ref="H1:I2"/>
    <mergeCell ref="J1:K2"/>
    <mergeCell ref="A3:B3"/>
    <mergeCell ref="C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E53"/>
  <sheetViews>
    <sheetView tabSelected="1" topLeftCell="A30" zoomScale="115" zoomScaleNormal="115" workbookViewId="0">
      <selection activeCell="E35" sqref="E35"/>
    </sheetView>
  </sheetViews>
  <sheetFormatPr defaultRowHeight="15" x14ac:dyDescent="0.25"/>
  <sheetData>
    <row r="4" spans="1:5" x14ac:dyDescent="0.25">
      <c r="A4" s="1" t="s">
        <v>5</v>
      </c>
      <c r="B4" s="1" t="s">
        <v>12</v>
      </c>
      <c r="C4" s="1" t="s">
        <v>13</v>
      </c>
      <c r="D4" s="1" t="s">
        <v>14</v>
      </c>
      <c r="E4" s="1" t="s">
        <v>15</v>
      </c>
    </row>
    <row r="5" spans="1:5" x14ac:dyDescent="0.25">
      <c r="A5" s="2">
        <f>2^16</f>
        <v>65536</v>
      </c>
      <c r="B5" s="2">
        <v>0.200132</v>
      </c>
      <c r="C5" s="2">
        <v>0.20966599999999999</v>
      </c>
      <c r="D5" s="2">
        <v>0.22074199999999999</v>
      </c>
      <c r="E5" s="2">
        <v>0.18904299999999999</v>
      </c>
    </row>
    <row r="6" spans="1:5" x14ac:dyDescent="0.25">
      <c r="A6" s="2">
        <f>2^17</f>
        <v>131072</v>
      </c>
      <c r="B6" s="2">
        <v>0.34025100000000003</v>
      </c>
      <c r="C6" s="2">
        <v>0.34264</v>
      </c>
      <c r="D6" s="2">
        <v>0.412908</v>
      </c>
      <c r="E6" s="2">
        <v>0.35470499999999999</v>
      </c>
    </row>
    <row r="7" spans="1:5" x14ac:dyDescent="0.25">
      <c r="A7" s="2">
        <f>2^18</f>
        <v>262144</v>
      </c>
      <c r="B7" s="2">
        <v>0.78874</v>
      </c>
      <c r="C7" s="2">
        <v>0.72806400000000004</v>
      </c>
      <c r="D7" s="2">
        <v>0.67337999999999998</v>
      </c>
      <c r="E7" s="2">
        <v>0.63279600000000003</v>
      </c>
    </row>
    <row r="8" spans="1:5" x14ac:dyDescent="0.25">
      <c r="A8" s="2">
        <f>2^19</f>
        <v>524288</v>
      </c>
      <c r="B8" s="2">
        <v>1.63913</v>
      </c>
      <c r="C8" s="2">
        <v>1.62958</v>
      </c>
      <c r="D8" s="2">
        <v>1.7711300000000001</v>
      </c>
      <c r="E8" s="2">
        <v>1.2338499999999999</v>
      </c>
    </row>
    <row r="9" spans="1:5" x14ac:dyDescent="0.25">
      <c r="A9" s="2">
        <f>2^20</f>
        <v>1048576</v>
      </c>
      <c r="B9" s="2">
        <v>3.1739999999999999</v>
      </c>
      <c r="C9" s="2">
        <v>3.5313300000000001</v>
      </c>
      <c r="D9" s="2">
        <v>3.4843099999999998</v>
      </c>
      <c r="E9" s="2">
        <v>2.3755099999999998</v>
      </c>
    </row>
    <row r="10" spans="1:5" x14ac:dyDescent="0.25">
      <c r="A10" s="2">
        <f>2^21</f>
        <v>2097152</v>
      </c>
      <c r="B10" s="2">
        <v>6.6181000000000001</v>
      </c>
      <c r="C10" s="2">
        <v>6.7158100000000003</v>
      </c>
      <c r="D10" s="2">
        <v>7.00983</v>
      </c>
      <c r="E10" s="2">
        <v>5.5917500000000002</v>
      </c>
    </row>
    <row r="11" spans="1:5" x14ac:dyDescent="0.25">
      <c r="A11" s="2">
        <f>2^22</f>
        <v>4194304</v>
      </c>
      <c r="B11" s="2">
        <v>14.0077</v>
      </c>
      <c r="C11" s="2">
        <v>15.273099999999999</v>
      </c>
      <c r="D11" s="2">
        <v>14.7439</v>
      </c>
      <c r="E11" s="2">
        <v>10.5168</v>
      </c>
    </row>
    <row r="12" spans="1:5" x14ac:dyDescent="0.25">
      <c r="A12" s="2">
        <f>2^23</f>
        <v>8388608</v>
      </c>
      <c r="B12" s="2">
        <v>29.6784</v>
      </c>
      <c r="C12" s="2">
        <v>28.996700000000001</v>
      </c>
      <c r="D12" s="2">
        <v>29.3093</v>
      </c>
      <c r="E12" s="2">
        <v>24.34</v>
      </c>
    </row>
    <row r="13" spans="1:5" x14ac:dyDescent="0.25">
      <c r="A13" s="2">
        <f>2^24</f>
        <v>16777216</v>
      </c>
      <c r="B13" s="2">
        <v>66.368799999999993</v>
      </c>
      <c r="C13" s="2">
        <v>61.982900000000001</v>
      </c>
      <c r="D13" s="2">
        <v>62.461399999999998</v>
      </c>
      <c r="E13" s="2">
        <v>52.788899999999998</v>
      </c>
    </row>
    <row r="14" spans="1:5" x14ac:dyDescent="0.25">
      <c r="A14" s="2">
        <f>2^25</f>
        <v>33554432</v>
      </c>
      <c r="B14" s="2">
        <v>136.71</v>
      </c>
      <c r="C14" s="2">
        <v>148.827</v>
      </c>
      <c r="D14" s="2">
        <v>141.31299999999999</v>
      </c>
      <c r="E14" s="2">
        <v>146.57300000000001</v>
      </c>
    </row>
    <row r="43" spans="1:5" x14ac:dyDescent="0.25">
      <c r="A43" s="1" t="s">
        <v>5</v>
      </c>
      <c r="B43" s="1" t="s">
        <v>12</v>
      </c>
      <c r="C43" s="1" t="s">
        <v>13</v>
      </c>
      <c r="D43" s="1" t="s">
        <v>14</v>
      </c>
      <c r="E43" s="1" t="s">
        <v>15</v>
      </c>
    </row>
    <row r="44" spans="1:5" x14ac:dyDescent="0.25">
      <c r="A44" s="2">
        <f>2^16</f>
        <v>65536</v>
      </c>
      <c r="B44" s="24">
        <v>1.1730799999999999</v>
      </c>
      <c r="C44" s="25">
        <v>1.28932</v>
      </c>
      <c r="D44" s="24">
        <v>1.19838</v>
      </c>
      <c r="E44" s="24">
        <v>1.2053799999999999</v>
      </c>
    </row>
    <row r="45" spans="1:5" x14ac:dyDescent="0.25">
      <c r="A45" s="2">
        <f>2^17</f>
        <v>131072</v>
      </c>
      <c r="B45" s="24">
        <v>1.3830499999999999</v>
      </c>
      <c r="C45" s="25">
        <v>1.2984199999999999</v>
      </c>
      <c r="D45" s="24">
        <v>1.2357800000000001</v>
      </c>
      <c r="E45" s="24">
        <v>1.2579800000000001</v>
      </c>
    </row>
    <row r="46" spans="1:5" x14ac:dyDescent="0.25">
      <c r="A46" s="2">
        <f>2^18</f>
        <v>262144</v>
      </c>
      <c r="B46" s="24">
        <v>1.21505</v>
      </c>
      <c r="C46" s="25">
        <v>1.33511</v>
      </c>
      <c r="D46" s="24">
        <v>1.2140500000000001</v>
      </c>
      <c r="E46" s="24">
        <v>1.2061500000000001</v>
      </c>
    </row>
    <row r="47" spans="1:5" x14ac:dyDescent="0.25">
      <c r="A47" s="2">
        <f>2^19</f>
        <v>524288</v>
      </c>
      <c r="B47" s="24">
        <v>1.2072700000000001</v>
      </c>
      <c r="C47" s="25">
        <v>1.23356</v>
      </c>
      <c r="D47" s="24">
        <v>1.16825</v>
      </c>
      <c r="E47" s="24">
        <v>1.5262</v>
      </c>
    </row>
    <row r="48" spans="1:5" x14ac:dyDescent="0.25">
      <c r="A48" s="2">
        <f>2^20</f>
        <v>1048576</v>
      </c>
      <c r="B48" s="24">
        <v>1.3185800000000001</v>
      </c>
      <c r="C48" s="25">
        <v>1.1863699999999999</v>
      </c>
      <c r="D48" s="24">
        <v>1.23481</v>
      </c>
      <c r="E48" s="24">
        <v>1.6317600000000001</v>
      </c>
    </row>
    <row r="49" spans="1:5" x14ac:dyDescent="0.25">
      <c r="A49" s="2">
        <f>2^21</f>
        <v>2097152</v>
      </c>
      <c r="B49" s="24">
        <v>1.35039</v>
      </c>
      <c r="C49" s="25">
        <v>1.3268800000000001</v>
      </c>
      <c r="D49" s="24">
        <v>1.2927299999999999</v>
      </c>
      <c r="E49" s="24">
        <v>1.4769000000000001</v>
      </c>
    </row>
    <row r="50" spans="1:5" x14ac:dyDescent="0.25">
      <c r="A50" s="2">
        <f>2^22</f>
        <v>4194304</v>
      </c>
      <c r="B50" s="24">
        <v>1.26088</v>
      </c>
      <c r="C50" s="25">
        <v>1.1942699999999999</v>
      </c>
      <c r="D50" s="24">
        <v>1.23271</v>
      </c>
      <c r="E50" s="24">
        <v>1.6351500000000001</v>
      </c>
    </row>
    <row r="51" spans="1:5" x14ac:dyDescent="0.25">
      <c r="A51" s="2">
        <f>2^23</f>
        <v>8388608</v>
      </c>
      <c r="B51" s="24">
        <v>1.2761800000000001</v>
      </c>
      <c r="C51" s="25">
        <v>1.3193299999999999</v>
      </c>
      <c r="D51" s="24">
        <v>1.3080000000000001</v>
      </c>
      <c r="E51" s="24">
        <v>1.47204</v>
      </c>
    </row>
    <row r="52" spans="1:5" x14ac:dyDescent="0.25">
      <c r="A52" s="2">
        <f>2^24</f>
        <v>16777216</v>
      </c>
      <c r="B52" s="24">
        <v>1.20495</v>
      </c>
      <c r="C52" s="25">
        <v>1.2786599999999999</v>
      </c>
      <c r="D52" s="24">
        <v>1.2760400000000001</v>
      </c>
      <c r="E52" s="24">
        <v>1.36477</v>
      </c>
    </row>
    <row r="53" spans="1:5" x14ac:dyDescent="0.25">
      <c r="A53" s="2">
        <f>2^25</f>
        <v>33554432</v>
      </c>
      <c r="B53" s="24">
        <v>1.2461100000000001</v>
      </c>
      <c r="C53" s="25">
        <v>1.1906000000000001</v>
      </c>
      <c r="D53" s="24">
        <v>1.1650799999999999</v>
      </c>
      <c r="E53" s="24">
        <v>1.2915399999999999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2025-06-02T12:28:56Z</dcterms:modified>
</cp:coreProperties>
</file>