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Templates\Feb\"/>
    </mc:Choice>
  </mc:AlternateContent>
  <xr:revisionPtr revIDLastSave="0" documentId="13_ncr:1_{BB9E0CAF-EEC4-493D-83B6-457B5C6973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14" i="2"/>
  <c r="J12" i="2"/>
  <c r="J11" i="2"/>
  <c r="J10" i="2"/>
</calcChain>
</file>

<file path=xl/sharedStrings.xml><?xml version="1.0" encoding="utf-8"?>
<sst xmlns="http://schemas.openxmlformats.org/spreadsheetml/2006/main" count="510" uniqueCount="152">
  <si>
    <t>ID</t>
  </si>
  <si>
    <t>Departamento</t>
  </si>
  <si>
    <t>Perspectiva</t>
  </si>
  <si>
    <t>Objetivo</t>
  </si>
  <si>
    <t>OKR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</si>
  <si>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</si>
  <si>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</si>
  <si>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</si>
  <si>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</si>
  <si>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</si>
  <si>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</si>
  <si>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</si>
  <si>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</si>
  <si>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</si>
  <si>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</si>
  <si>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Apurado do 1° Trimestre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</si>
  <si>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</si>
  <si>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</si>
  <si>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</si>
  <si>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</si>
  <si>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</si>
  <si>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</si>
  <si>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</si>
  <si>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</si>
  <si>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</si>
  <si>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Apurado do 2° Trimestre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</si>
  <si>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</si>
  <si>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</si>
  <si>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</si>
  <si>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</si>
  <si>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</si>
  <si>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</si>
  <si>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</si>
  <si>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</si>
  <si>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</si>
  <si>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Apurado do 3° Trimestre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</si>
  <si>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</si>
  <si>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</si>
  <si>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</si>
  <si>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</si>
  <si>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</si>
  <si>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</si>
  <si>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</si>
  <si>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</si>
  <si>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</si>
  <si>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Apurado do 4° Trimestre</t>
  </si>
  <si>
    <t>Marketing</t>
  </si>
  <si>
    <t>Financeira</t>
  </si>
  <si>
    <t>Crescimento em faturamento e volume</t>
  </si>
  <si>
    <t>Aumentar SSO em X%</t>
  </si>
  <si>
    <t>Aumentar SSO mensal em X% em plataformas digitais (Ifood e Cardápio Digital)</t>
  </si>
  <si>
    <t>Cliente</t>
  </si>
  <si>
    <t>Melhoria na qualidade do atendimento ao cliente (Interno e externos)</t>
  </si>
  <si>
    <t>Alcançar avaliação mensal da experiência do cliente com um índice de satisfação mínimo de 90%.</t>
  </si>
  <si>
    <t>Aumentar visibilidade das marcas</t>
  </si>
  <si>
    <t>Ampliar a visibilidade da marca na mídia no Nordeste, por meio da assessoria de imprensa, com 45 inserções e valoração total de R$ 215.000,00 no mês.</t>
  </si>
  <si>
    <t>Atingir 880.600 acessos no site até o final do ano, com a meta de 165.600 no primeiro trimestre.</t>
  </si>
  <si>
    <t>Atingir 250 milhões de alcance (pago e orgânico) nas redes sociais das marcas Frosty, Marujinho e Zeca's até o final do ano, com a meta de 52M no primeiro trimestre.</t>
  </si>
  <si>
    <t>Aumentar o número de seguidores nas redes sociais das marcas Frosty, Marujinho e Zeca's em 100 mil ao longo do ano, com a meta de 25 mil novos seguidores no primeiro trimestre.</t>
  </si>
  <si>
    <t>Ampliar o impacto social da Grupo Frosty nos seis estados em instituições por meio de 20 doações por mês.</t>
  </si>
  <si>
    <t>Aumentar a visibilidade promovendo uma das marcas do Grupo Frosty em 32 locais (turísticos, lazer, corporativos, autosserviço e similares) por semestre, distribuídos estrategicamente nos seis estados.</t>
  </si>
  <si>
    <t>Participação do Grupo Frosty via patrocínio ou permuta de 14 eventos de alta visibilidade em diferentes estados por semestre.</t>
  </si>
  <si>
    <t>Frota com 100% dos veículos com comunicação visual em bom estado ao longo do ano.</t>
  </si>
  <si>
    <t>Garantir a atualização de freezers e tabelas com o rebranding, alcançando meta de 500 unidades por semestre, até completar 100% do estipulado ao longo do ano.</t>
  </si>
  <si>
    <t>Garantir a manutenção contínua da comunicação visual da frota, assegurando 100% dos veículos com adesivos atualizados e em boas condições ao longo do ano.</t>
  </si>
  <si>
    <t>Expansão de lojas</t>
  </si>
  <si>
    <t>Alcançar a meta de X cupons nas inaugurações para atingir o ROAS pré estabelecido.</t>
  </si>
  <si>
    <t>Alcançar a meta de Y cupons nas reinaugurações para atingir o ROAS pré estabelecido.</t>
  </si>
  <si>
    <t>Lucro liquido %</t>
  </si>
  <si>
    <t>Erro</t>
  </si>
  <si>
    <t>Lucro liquido</t>
  </si>
  <si>
    <t>Setores</t>
  </si>
  <si>
    <t>KPI</t>
  </si>
  <si>
    <t xml:space="preserve">Categoria </t>
  </si>
  <si>
    <t>MKT</t>
  </si>
  <si>
    <t>Taxa de crescimento do SSO em lojas com mais de um ano.</t>
  </si>
  <si>
    <t>Entrega</t>
  </si>
  <si>
    <t>Taxa de crescimento do SSO nas plataformas digitais (Marketplace Ifood e Cardápio Digital).</t>
  </si>
  <si>
    <t>NPS Frosty Lojas: 90%</t>
  </si>
  <si>
    <t>Qualidade</t>
  </si>
  <si>
    <t>NPS Frosty no seu Evento: 90%</t>
  </si>
  <si>
    <t>NPS Frosty Varejo: 90%</t>
  </si>
  <si>
    <t>Índice de solução no Reclame Aqui em 6 meses: 90%</t>
  </si>
  <si>
    <t>Índice de solução no SAC: 90%</t>
  </si>
  <si>
    <t>Avaliações positivas no Google: 90%</t>
  </si>
  <si>
    <t>Total de inserções no Nordeste: 45 inserções, valoração total de R$ 215.000,00</t>
  </si>
  <si>
    <t>Ceará: 20 inserções, valoração de R$ 100.000,00</t>
  </si>
  <si>
    <t>Pernambuco: 5 inserções, valoração de R$ 30.000,00</t>
  </si>
  <si>
    <t>Paraíba: 5 inserções, valoração de R$ 25.000,00</t>
  </si>
  <si>
    <t>Piauí: 3 inserções, valoração de R$ 20.000,00</t>
  </si>
  <si>
    <t>Rio Grande do Norte: 3 inserções, valoração de R$ 20.000,00</t>
  </si>
  <si>
    <t>Maranhão: 3 inserções, valoração de R$ 20.000,00</t>
  </si>
  <si>
    <t>Bahia: 3 inserções, valoração de R$ 40.000,00 - 3T2024</t>
  </si>
  <si>
    <t>Alagoas: 3 inserções, valoração de R$ 20.000,00 -  3T2024</t>
  </si>
  <si>
    <t>Crescimento do Tráfego Organico Mensal (%)</t>
  </si>
  <si>
    <t>Número Total de Visitantes Mensal (Nº)</t>
  </si>
  <si>
    <t>Crescimento do Tráfego Pago Mensal (%)</t>
  </si>
  <si>
    <t>Taxa de rejeição menor de 50%</t>
  </si>
  <si>
    <t>Número de primeiros acessos (Nº)</t>
  </si>
  <si>
    <t>Alcance pago e orgânico nas redes sociais Frosty - mês</t>
  </si>
  <si>
    <t>Alcance pago e orgânico nas redes sociais Marujinho - mês</t>
  </si>
  <si>
    <t>Alcance pago e orgânico nas redes sociais Zecas - mês</t>
  </si>
  <si>
    <t>Número de seguidores nas redes sociais da Frosty em 7.832 / 94% seguidores mensais em relação ao mês anterior</t>
  </si>
  <si>
    <t>Número de seguidores nas redes sociais da Marujinho em 300 / 4% seguidores mensais em relação ao mês anterior</t>
  </si>
  <si>
    <t>Número de seguidores nas redes sociais da Zecas em 200 / 2% seguidores mensais em relação ao mês anterior</t>
  </si>
  <si>
    <t>Quantidade de lojas inauguradas no mês</t>
  </si>
  <si>
    <t>Quantidade de cupons por lojas inauguradas no mês</t>
  </si>
  <si>
    <t>500 mil Impressões Totais por Loja</t>
  </si>
  <si>
    <t>5% taxa de Interação nos Anúncios de Inauguração</t>
  </si>
  <si>
    <t>Custo por Impressão</t>
  </si>
  <si>
    <t>Custo</t>
  </si>
  <si>
    <t>Pelo menos 5 influenciadores locais via contrato e/ou permuta</t>
  </si>
  <si>
    <t>Quantidade de lojas reinauguradas no mês</t>
  </si>
  <si>
    <t>Quantidade de cupons por lojas reinauguradas no mês</t>
  </si>
  <si>
    <t>600 mil Impressões Totais por Loja</t>
  </si>
  <si>
    <t>5% taxa de Interação nos Anúncios de Reinauguração</t>
  </si>
  <si>
    <t>Pelo menos 3 influenciadores locais via contrato e/ou permuta</t>
  </si>
  <si>
    <t>Trade Marketing</t>
  </si>
  <si>
    <t>Meta de Doações por Estado: 13 CE</t>
  </si>
  <si>
    <t>Meta de Doações por Estado: 3 PE</t>
  </si>
  <si>
    <t>Meta de Doações por Estado:1 PB</t>
  </si>
  <si>
    <t>Meta de Doações por Estado: 1 MA</t>
  </si>
  <si>
    <t>Meta de Doações por Estado:1 PI</t>
  </si>
  <si>
    <t>Meta de Doações por Estado:1 RN</t>
  </si>
  <si>
    <t>Número total de Doações Realizadas</t>
  </si>
  <si>
    <t>Número de Pessoas Impactadas</t>
  </si>
  <si>
    <t>Despesa Total (R$) com Doações</t>
  </si>
  <si>
    <t>inf</t>
  </si>
  <si>
    <t>Ações e Eventos por Estado: 15 CE</t>
  </si>
  <si>
    <t>Ações e Eventos por Estado: 8 PE</t>
  </si>
  <si>
    <t>Ações e Eventos por Estado:3PB</t>
  </si>
  <si>
    <t>Ações e Eventos por Estado:2 MA</t>
  </si>
  <si>
    <t>Ações e Eventos por Estado: 2 PI</t>
  </si>
  <si>
    <t>Ações e Eventos por Estado:2 RN</t>
  </si>
  <si>
    <t>Total de ações no mês</t>
  </si>
  <si>
    <t>Alcance Total estimado de Público</t>
  </si>
  <si>
    <t>Quantidade total de leads captados</t>
  </si>
  <si>
    <t>Eventos por Estado: 5 CE</t>
  </si>
  <si>
    <t>Eventos por Estado: 2 PE</t>
  </si>
  <si>
    <t>Eventos por Estado: 2 PB</t>
  </si>
  <si>
    <t>Eventos por Estado: 2 MA</t>
  </si>
  <si>
    <t>Eventos por Estado: 2 PI</t>
  </si>
  <si>
    <t>Eventos por Estado: 1 RN</t>
  </si>
  <si>
    <t>Número de eventos patrocinados ou com permuta por trimestre</t>
  </si>
  <si>
    <t>Alcance total estimado nos eventos</t>
  </si>
  <si>
    <t>Quantidade de Freezer atualizados no mês</t>
  </si>
  <si>
    <t>Quantidade de Tabelas atualizadas no mês</t>
  </si>
  <si>
    <t>Percentual Total de Freezers e Tabelas Atualizados no Ano</t>
  </si>
  <si>
    <t>Quantidade de veículos revitalizados no mês - Nº</t>
  </si>
  <si>
    <t>% de veículos com adesivos em boas condições (meta: 100% ano)</t>
  </si>
  <si>
    <t>Quantidade de inspeções realizadas no ano (meta: 01 por trimestre)</t>
  </si>
  <si>
    <t>% de veículos com adesivos atualizados conforme o novo branding (meta: 100%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</si>
</sst>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Alignment="1">
      <alignment horizontal="right"/>
    </xf>
    <xf numFmtId="4" fontId="0" fillId="0" borderId="0" xfId="0" applyNumberFormat="1"/>
    <xf numFmtId="4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8"/>
  <sheetViews>
    <sheetView tabSelected="1" workbookViewId="0">
      <selection activeCell="K17" sqref="K17:K18"/>
    </sheetView>
  </sheetViews>
  <sheetFormatPr defaultRowHeight="14.4" x14ac:dyDescent="0.3"/>
  <cols>
    <col min="5" max="5" width="74.6640625" customWidth="1"/>
    <col min="6" max="9" width="13" hidden="1" customWidth="1"/>
    <col min="10" max="12" width="13" customWidth="1"/>
    <col min="13" max="99" width="13" hidden="1" customWidth="1"/>
  </cols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>
        <v>35</v>
      </c>
      <c r="B2" t="s">
        <v>46</v>
      </c>
      <c r="C2" t="s">
        <v>47</v>
      </c>
      <c r="D2" t="s">
        <v>48</v>
      </c>
      <c r="E2" t="s">
        <v>49</v>
      </c>
      <c r="G2">
        <v>0.15179999999999999</v>
      </c>
      <c r="H2">
        <v>-9.01E-2</v>
      </c>
      <c r="I2">
        <v>-0.59354413702239794</v>
      </c>
      <c r="J2">
        <v>0.1983</v>
      </c>
      <c r="K2">
        <v>-0.1</v>
      </c>
      <c r="N2">
        <v>0</v>
      </c>
      <c r="R2">
        <v>0</v>
      </c>
      <c r="U2">
        <v>0</v>
      </c>
      <c r="X2">
        <v>0</v>
      </c>
      <c r="AB2">
        <v>0</v>
      </c>
      <c r="AE2">
        <v>0</v>
      </c>
      <c r="AH2">
        <v>0</v>
      </c>
      <c r="AL2">
        <v>0</v>
      </c>
      <c r="AO2">
        <v>0</v>
      </c>
      <c r="AR2">
        <v>0</v>
      </c>
    </row>
    <row r="3" spans="1:46" x14ac:dyDescent="0.3">
      <c r="A3">
        <v>36</v>
      </c>
      <c r="B3" t="s">
        <v>46</v>
      </c>
      <c r="C3" t="s">
        <v>47</v>
      </c>
      <c r="D3" t="s">
        <v>48</v>
      </c>
      <c r="E3" t="s">
        <v>50</v>
      </c>
      <c r="F3">
        <v>20</v>
      </c>
      <c r="G3">
        <v>0.73299999999999998</v>
      </c>
      <c r="H3">
        <v>0.39639999999999997</v>
      </c>
      <c r="I3">
        <v>0.54079126875852657</v>
      </c>
      <c r="J3">
        <v>0.57179999999999997</v>
      </c>
      <c r="K3">
        <v>0.21870000000000001</v>
      </c>
      <c r="N3">
        <v>0</v>
      </c>
      <c r="R3">
        <v>0</v>
      </c>
      <c r="U3">
        <v>0</v>
      </c>
      <c r="X3">
        <v>0</v>
      </c>
      <c r="AB3">
        <v>0</v>
      </c>
      <c r="AE3">
        <v>0</v>
      </c>
      <c r="AH3">
        <v>0</v>
      </c>
      <c r="AL3">
        <v>0</v>
      </c>
      <c r="AO3">
        <v>0</v>
      </c>
      <c r="AR3">
        <v>0</v>
      </c>
    </row>
    <row r="4" spans="1:46" x14ac:dyDescent="0.3">
      <c r="A4">
        <v>37</v>
      </c>
      <c r="B4" t="s">
        <v>46</v>
      </c>
      <c r="C4" t="s">
        <v>51</v>
      </c>
      <c r="D4" t="s">
        <v>52</v>
      </c>
      <c r="E4" t="s">
        <v>53</v>
      </c>
      <c r="F4">
        <v>5</v>
      </c>
      <c r="G4">
        <v>0.9</v>
      </c>
      <c r="H4">
        <v>0.88360000000000005</v>
      </c>
      <c r="I4">
        <v>0.98177777777777786</v>
      </c>
      <c r="J4">
        <v>0.9</v>
      </c>
      <c r="K4">
        <v>0.86</v>
      </c>
      <c r="M4">
        <v>0.9</v>
      </c>
      <c r="N4">
        <v>0</v>
      </c>
      <c r="O4">
        <v>0</v>
      </c>
      <c r="Q4">
        <v>0.9</v>
      </c>
      <c r="R4">
        <v>0</v>
      </c>
      <c r="S4">
        <v>0</v>
      </c>
      <c r="T4">
        <v>0.9</v>
      </c>
      <c r="U4">
        <v>0</v>
      </c>
      <c r="V4">
        <v>0</v>
      </c>
      <c r="W4">
        <v>0.9</v>
      </c>
      <c r="X4">
        <v>0</v>
      </c>
      <c r="Y4">
        <v>0</v>
      </c>
      <c r="AA4">
        <v>0.9</v>
      </c>
      <c r="AB4">
        <v>0</v>
      </c>
      <c r="AC4">
        <v>0</v>
      </c>
      <c r="AD4">
        <v>0.9</v>
      </c>
      <c r="AE4">
        <v>0</v>
      </c>
      <c r="AF4">
        <v>0</v>
      </c>
      <c r="AG4">
        <v>0.9</v>
      </c>
      <c r="AH4">
        <v>0</v>
      </c>
      <c r="AI4">
        <v>0</v>
      </c>
      <c r="AK4">
        <v>0.9</v>
      </c>
      <c r="AL4">
        <v>0</v>
      </c>
      <c r="AM4">
        <v>0</v>
      </c>
      <c r="AN4">
        <v>0.9</v>
      </c>
      <c r="AO4">
        <v>0</v>
      </c>
      <c r="AP4">
        <v>0</v>
      </c>
      <c r="AQ4">
        <v>0.9</v>
      </c>
      <c r="AR4">
        <v>0</v>
      </c>
      <c r="AS4">
        <v>0</v>
      </c>
    </row>
    <row r="5" spans="1:46" x14ac:dyDescent="0.3">
      <c r="A5">
        <v>38</v>
      </c>
      <c r="B5" t="s">
        <v>46</v>
      </c>
      <c r="C5" t="s">
        <v>51</v>
      </c>
      <c r="D5" t="s">
        <v>54</v>
      </c>
      <c r="E5" t="s">
        <v>55</v>
      </c>
      <c r="F5">
        <v>5</v>
      </c>
      <c r="G5">
        <v>215000</v>
      </c>
      <c r="H5">
        <v>208700</v>
      </c>
      <c r="I5">
        <v>0.97069767441860466</v>
      </c>
      <c r="J5">
        <v>215000</v>
      </c>
      <c r="K5" s="2">
        <f>213200/34</f>
        <v>6270.588235294118</v>
      </c>
      <c r="M5">
        <v>215000</v>
      </c>
      <c r="N5">
        <v>0</v>
      </c>
      <c r="O5">
        <v>0</v>
      </c>
      <c r="Q5">
        <v>215000</v>
      </c>
      <c r="R5">
        <v>0</v>
      </c>
      <c r="S5">
        <v>0</v>
      </c>
      <c r="T5">
        <v>215000</v>
      </c>
      <c r="U5">
        <v>0</v>
      </c>
      <c r="V5">
        <v>0</v>
      </c>
      <c r="W5">
        <v>215000</v>
      </c>
      <c r="X5">
        <v>0</v>
      </c>
      <c r="Y5">
        <v>0</v>
      </c>
      <c r="AA5">
        <v>215000</v>
      </c>
      <c r="AB5">
        <v>0</v>
      </c>
      <c r="AC5">
        <v>0</v>
      </c>
      <c r="AD5">
        <v>215000</v>
      </c>
      <c r="AE5">
        <v>0</v>
      </c>
      <c r="AF5">
        <v>0</v>
      </c>
      <c r="AG5">
        <v>215000</v>
      </c>
      <c r="AH5">
        <v>0</v>
      </c>
      <c r="AI5">
        <v>0</v>
      </c>
      <c r="AK5">
        <v>215000</v>
      </c>
      <c r="AL5">
        <v>0</v>
      </c>
      <c r="AM5">
        <v>0</v>
      </c>
      <c r="AN5">
        <v>215000</v>
      </c>
      <c r="AO5">
        <v>0</v>
      </c>
      <c r="AP5">
        <v>0</v>
      </c>
      <c r="AQ5">
        <v>215000</v>
      </c>
      <c r="AR5">
        <v>0</v>
      </c>
      <c r="AS5">
        <v>0</v>
      </c>
    </row>
    <row r="6" spans="1:46" x14ac:dyDescent="0.3">
      <c r="A6">
        <v>39</v>
      </c>
      <c r="B6" t="s">
        <v>46</v>
      </c>
      <c r="C6" t="s">
        <v>51</v>
      </c>
      <c r="D6" t="s">
        <v>54</v>
      </c>
      <c r="E6" t="s">
        <v>56</v>
      </c>
      <c r="F6">
        <v>5</v>
      </c>
      <c r="G6">
        <v>50000</v>
      </c>
      <c r="H6">
        <v>21000</v>
      </c>
      <c r="I6">
        <v>0.42</v>
      </c>
      <c r="J6">
        <v>50000</v>
      </c>
      <c r="K6" s="3">
        <v>34013</v>
      </c>
      <c r="M6">
        <v>65600</v>
      </c>
      <c r="N6">
        <v>0</v>
      </c>
      <c r="O6">
        <v>0</v>
      </c>
      <c r="Q6">
        <v>50000</v>
      </c>
      <c r="R6">
        <v>0</v>
      </c>
      <c r="S6">
        <v>0</v>
      </c>
      <c r="T6">
        <v>65000</v>
      </c>
      <c r="U6">
        <v>0</v>
      </c>
      <c r="V6">
        <v>0</v>
      </c>
      <c r="W6">
        <v>80000</v>
      </c>
      <c r="X6">
        <v>0</v>
      </c>
      <c r="Y6">
        <v>0</v>
      </c>
      <c r="AA6">
        <v>90000</v>
      </c>
      <c r="AB6">
        <v>0</v>
      </c>
      <c r="AC6">
        <v>0</v>
      </c>
      <c r="AD6">
        <v>70000</v>
      </c>
      <c r="AE6">
        <v>0</v>
      </c>
      <c r="AF6">
        <v>0</v>
      </c>
      <c r="AG6">
        <v>70000</v>
      </c>
      <c r="AH6">
        <v>0</v>
      </c>
      <c r="AI6">
        <v>0</v>
      </c>
      <c r="AK6">
        <v>90000</v>
      </c>
      <c r="AL6">
        <v>0</v>
      </c>
      <c r="AM6">
        <v>0</v>
      </c>
      <c r="AN6">
        <v>100000</v>
      </c>
      <c r="AO6">
        <v>0</v>
      </c>
      <c r="AP6">
        <v>0</v>
      </c>
      <c r="AQ6">
        <v>100000</v>
      </c>
      <c r="AR6">
        <v>0</v>
      </c>
      <c r="AS6">
        <v>0</v>
      </c>
    </row>
    <row r="7" spans="1:46" x14ac:dyDescent="0.3">
      <c r="A7">
        <v>40</v>
      </c>
      <c r="B7" t="s">
        <v>46</v>
      </c>
      <c r="C7" t="s">
        <v>51</v>
      </c>
      <c r="D7" t="s">
        <v>54</v>
      </c>
      <c r="E7" t="s">
        <v>57</v>
      </c>
      <c r="F7">
        <v>5</v>
      </c>
      <c r="G7">
        <v>17000000</v>
      </c>
      <c r="H7">
        <v>15022162</v>
      </c>
      <c r="I7">
        <v>0.88365658823529414</v>
      </c>
      <c r="J7">
        <v>17000000</v>
      </c>
      <c r="K7" s="3">
        <v>7870913</v>
      </c>
      <c r="M7">
        <v>18000000</v>
      </c>
      <c r="N7">
        <v>0</v>
      </c>
      <c r="O7">
        <v>0</v>
      </c>
      <c r="Q7">
        <v>18000000</v>
      </c>
      <c r="R7">
        <v>0</v>
      </c>
      <c r="S7">
        <v>0</v>
      </c>
      <c r="T7">
        <v>20000000</v>
      </c>
      <c r="U7">
        <v>0</v>
      </c>
      <c r="V7">
        <v>0</v>
      </c>
      <c r="W7">
        <v>23000000</v>
      </c>
      <c r="X7">
        <v>0</v>
      </c>
      <c r="Y7">
        <v>0</v>
      </c>
      <c r="AA7">
        <v>23000000</v>
      </c>
      <c r="AB7">
        <v>0</v>
      </c>
      <c r="AC7">
        <v>0</v>
      </c>
      <c r="AD7">
        <v>21000000</v>
      </c>
      <c r="AE7">
        <v>0</v>
      </c>
      <c r="AF7">
        <v>0</v>
      </c>
      <c r="AG7">
        <v>21000000</v>
      </c>
      <c r="AH7">
        <v>0</v>
      </c>
      <c r="AI7">
        <v>0</v>
      </c>
      <c r="AK7">
        <v>22000000</v>
      </c>
      <c r="AL7">
        <v>0</v>
      </c>
      <c r="AM7">
        <v>0</v>
      </c>
      <c r="AN7">
        <v>25000000</v>
      </c>
      <c r="AO7">
        <v>0</v>
      </c>
      <c r="AP7">
        <v>0</v>
      </c>
      <c r="AQ7">
        <v>25000000</v>
      </c>
      <c r="AR7">
        <v>0</v>
      </c>
      <c r="AS7">
        <v>0</v>
      </c>
    </row>
    <row r="8" spans="1:46" x14ac:dyDescent="0.3">
      <c r="A8">
        <v>41</v>
      </c>
      <c r="B8" t="s">
        <v>46</v>
      </c>
      <c r="C8" t="s">
        <v>51</v>
      </c>
      <c r="D8" t="s">
        <v>54</v>
      </c>
      <c r="E8" t="s">
        <v>58</v>
      </c>
      <c r="F8">
        <v>5</v>
      </c>
      <c r="G8">
        <v>8333</v>
      </c>
      <c r="H8">
        <v>6842</v>
      </c>
      <c r="I8">
        <v>0.82107284291371652</v>
      </c>
      <c r="J8">
        <v>8333</v>
      </c>
      <c r="K8" s="3">
        <v>17887</v>
      </c>
      <c r="M8">
        <v>8333</v>
      </c>
      <c r="N8">
        <v>0</v>
      </c>
      <c r="O8">
        <v>0</v>
      </c>
      <c r="Q8">
        <v>8333</v>
      </c>
      <c r="R8">
        <v>0</v>
      </c>
      <c r="S8">
        <v>0</v>
      </c>
      <c r="T8">
        <v>8333</v>
      </c>
      <c r="U8">
        <v>0</v>
      </c>
      <c r="V8">
        <v>0</v>
      </c>
      <c r="W8">
        <v>8333</v>
      </c>
      <c r="X8">
        <v>0</v>
      </c>
      <c r="Y8">
        <v>0</v>
      </c>
      <c r="AA8">
        <v>8333</v>
      </c>
      <c r="AB8">
        <v>0</v>
      </c>
      <c r="AC8">
        <v>0</v>
      </c>
      <c r="AD8">
        <v>8333</v>
      </c>
      <c r="AE8">
        <v>0</v>
      </c>
      <c r="AF8">
        <v>0</v>
      </c>
      <c r="AG8">
        <v>8333</v>
      </c>
      <c r="AH8">
        <v>0</v>
      </c>
      <c r="AI8">
        <v>0</v>
      </c>
      <c r="AK8">
        <v>8333</v>
      </c>
      <c r="AL8">
        <v>0</v>
      </c>
      <c r="AM8">
        <v>0</v>
      </c>
      <c r="AN8">
        <v>8333</v>
      </c>
      <c r="AO8">
        <v>0</v>
      </c>
      <c r="AP8">
        <v>0</v>
      </c>
      <c r="AQ8">
        <v>8333</v>
      </c>
      <c r="AR8">
        <v>0</v>
      </c>
      <c r="AS8">
        <v>0</v>
      </c>
    </row>
    <row r="9" spans="1:46" x14ac:dyDescent="0.3">
      <c r="A9">
        <v>42</v>
      </c>
      <c r="B9" t="s">
        <v>46</v>
      </c>
      <c r="C9" t="s">
        <v>51</v>
      </c>
      <c r="D9" t="s">
        <v>54</v>
      </c>
      <c r="E9" t="s">
        <v>59</v>
      </c>
      <c r="F9">
        <v>5</v>
      </c>
      <c r="G9">
        <v>20</v>
      </c>
      <c r="H9">
        <v>21</v>
      </c>
      <c r="I9">
        <v>1.05</v>
      </c>
      <c r="J9">
        <v>20</v>
      </c>
      <c r="K9" s="3">
        <v>22</v>
      </c>
      <c r="M9">
        <v>20</v>
      </c>
      <c r="N9">
        <v>0</v>
      </c>
      <c r="O9">
        <v>0</v>
      </c>
      <c r="Q9">
        <v>20</v>
      </c>
      <c r="R9">
        <v>0</v>
      </c>
      <c r="S9">
        <v>0</v>
      </c>
      <c r="T9">
        <v>20</v>
      </c>
      <c r="U9">
        <v>0</v>
      </c>
      <c r="V9">
        <v>0</v>
      </c>
      <c r="W9">
        <v>20</v>
      </c>
      <c r="X9">
        <v>0</v>
      </c>
      <c r="Y9">
        <v>0</v>
      </c>
      <c r="AA9">
        <v>20</v>
      </c>
      <c r="AB9">
        <v>0</v>
      </c>
      <c r="AC9">
        <v>0</v>
      </c>
      <c r="AD9">
        <v>20</v>
      </c>
      <c r="AE9">
        <v>0</v>
      </c>
      <c r="AF9">
        <v>0</v>
      </c>
      <c r="AG9">
        <v>20</v>
      </c>
      <c r="AH9">
        <v>0</v>
      </c>
      <c r="AI9">
        <v>0</v>
      </c>
      <c r="AK9">
        <v>20</v>
      </c>
      <c r="AL9">
        <v>0</v>
      </c>
      <c r="AM9">
        <v>0</v>
      </c>
      <c r="AN9">
        <v>20</v>
      </c>
      <c r="AO9">
        <v>0</v>
      </c>
      <c r="AP9">
        <v>0</v>
      </c>
      <c r="AQ9">
        <v>20</v>
      </c>
      <c r="AR9">
        <v>0</v>
      </c>
      <c r="AS9">
        <v>0</v>
      </c>
    </row>
    <row r="10" spans="1:46" x14ac:dyDescent="0.3">
      <c r="A10">
        <v>43</v>
      </c>
      <c r="B10" t="s">
        <v>46</v>
      </c>
      <c r="C10" t="s">
        <v>51</v>
      </c>
      <c r="D10" t="s">
        <v>54</v>
      </c>
      <c r="E10" t="s">
        <v>60</v>
      </c>
      <c r="F10">
        <v>5</v>
      </c>
      <c r="G10">
        <v>32</v>
      </c>
      <c r="H10">
        <v>5</v>
      </c>
      <c r="I10">
        <v>0.15625</v>
      </c>
      <c r="J10">
        <v>32</v>
      </c>
      <c r="K10" s="3">
        <v>10</v>
      </c>
      <c r="M10">
        <v>32</v>
      </c>
      <c r="N10">
        <v>0</v>
      </c>
      <c r="O10">
        <v>0</v>
      </c>
    </row>
    <row r="11" spans="1:46" x14ac:dyDescent="0.3">
      <c r="A11">
        <v>44</v>
      </c>
      <c r="B11" t="s">
        <v>46</v>
      </c>
      <c r="C11" t="s">
        <v>51</v>
      </c>
      <c r="D11" t="s">
        <v>54</v>
      </c>
      <c r="E11" t="s">
        <v>61</v>
      </c>
      <c r="F11">
        <v>5</v>
      </c>
      <c r="G11">
        <v>14</v>
      </c>
      <c r="H11">
        <v>1</v>
      </c>
      <c r="I11">
        <v>7.1428571428571425E-2</v>
      </c>
      <c r="J11">
        <v>14</v>
      </c>
      <c r="K11" s="3">
        <v>11</v>
      </c>
      <c r="M11">
        <v>14</v>
      </c>
      <c r="N11">
        <v>0</v>
      </c>
      <c r="O11">
        <v>0</v>
      </c>
      <c r="Q11">
        <v>14</v>
      </c>
      <c r="R11">
        <v>0</v>
      </c>
      <c r="S11">
        <v>0</v>
      </c>
      <c r="T11">
        <v>14</v>
      </c>
      <c r="U11">
        <v>0</v>
      </c>
      <c r="V11">
        <v>0</v>
      </c>
      <c r="W11">
        <v>14</v>
      </c>
      <c r="X11">
        <v>0</v>
      </c>
      <c r="Y11">
        <v>0</v>
      </c>
      <c r="AA11">
        <v>14</v>
      </c>
      <c r="AB11">
        <v>0</v>
      </c>
      <c r="AC11">
        <v>0</v>
      </c>
      <c r="AD11">
        <v>14</v>
      </c>
      <c r="AE11">
        <v>0</v>
      </c>
      <c r="AF11">
        <v>0</v>
      </c>
      <c r="AG11">
        <v>14</v>
      </c>
      <c r="AH11">
        <v>0</v>
      </c>
      <c r="AI11">
        <v>0</v>
      </c>
      <c r="AK11">
        <v>14</v>
      </c>
      <c r="AL11">
        <v>0</v>
      </c>
      <c r="AM11">
        <v>0</v>
      </c>
      <c r="AN11">
        <v>14</v>
      </c>
      <c r="AO11">
        <v>0</v>
      </c>
      <c r="AP11">
        <v>0</v>
      </c>
      <c r="AQ11">
        <v>14</v>
      </c>
      <c r="AR11">
        <v>0</v>
      </c>
      <c r="AS11">
        <v>0</v>
      </c>
    </row>
    <row r="12" spans="1:46" x14ac:dyDescent="0.3">
      <c r="A12">
        <v>45</v>
      </c>
      <c r="B12" t="s">
        <v>46</v>
      </c>
      <c r="C12" t="s">
        <v>51</v>
      </c>
      <c r="D12" t="s">
        <v>54</v>
      </c>
      <c r="E12" t="s">
        <v>62</v>
      </c>
      <c r="F12">
        <v>2</v>
      </c>
      <c r="G12">
        <v>100</v>
      </c>
      <c r="H12">
        <v>3</v>
      </c>
      <c r="I12">
        <v>0.03</v>
      </c>
      <c r="J12">
        <v>100</v>
      </c>
      <c r="K12" s="4"/>
      <c r="M12">
        <v>100</v>
      </c>
      <c r="N12">
        <v>0</v>
      </c>
      <c r="O12">
        <v>0</v>
      </c>
      <c r="Q12">
        <v>100</v>
      </c>
      <c r="R12">
        <v>0</v>
      </c>
      <c r="S12">
        <v>0</v>
      </c>
      <c r="T12">
        <v>100</v>
      </c>
      <c r="U12">
        <v>0</v>
      </c>
      <c r="V12">
        <v>0</v>
      </c>
      <c r="W12">
        <v>100</v>
      </c>
      <c r="X12">
        <v>0</v>
      </c>
      <c r="Y12">
        <v>0</v>
      </c>
      <c r="AA12">
        <v>100</v>
      </c>
      <c r="AB12">
        <v>0</v>
      </c>
      <c r="AC12">
        <v>0</v>
      </c>
      <c r="AD12">
        <v>100</v>
      </c>
      <c r="AE12">
        <v>0</v>
      </c>
      <c r="AF12">
        <v>0</v>
      </c>
      <c r="AG12">
        <v>100</v>
      </c>
      <c r="AH12">
        <v>0</v>
      </c>
      <c r="AI12">
        <v>0</v>
      </c>
      <c r="AK12">
        <v>100</v>
      </c>
      <c r="AL12">
        <v>0</v>
      </c>
      <c r="AM12">
        <v>0</v>
      </c>
      <c r="AN12">
        <v>100</v>
      </c>
      <c r="AO12">
        <v>0</v>
      </c>
      <c r="AP12">
        <v>0</v>
      </c>
      <c r="AQ12">
        <v>100</v>
      </c>
      <c r="AR12">
        <v>0</v>
      </c>
      <c r="AS12">
        <v>0</v>
      </c>
    </row>
    <row r="13" spans="1:46" x14ac:dyDescent="0.3">
      <c r="A13">
        <v>46</v>
      </c>
      <c r="B13" t="s">
        <v>46</v>
      </c>
      <c r="C13" t="s">
        <v>51</v>
      </c>
      <c r="D13" t="s">
        <v>54</v>
      </c>
      <c r="E13" t="s">
        <v>63</v>
      </c>
      <c r="F13">
        <v>6</v>
      </c>
      <c r="G13">
        <v>500</v>
      </c>
      <c r="H13">
        <v>0</v>
      </c>
      <c r="I13">
        <v>0</v>
      </c>
      <c r="J13">
        <v>500</v>
      </c>
      <c r="K13" s="3">
        <v>41</v>
      </c>
      <c r="M13">
        <v>500</v>
      </c>
      <c r="N13">
        <v>0</v>
      </c>
      <c r="O13">
        <v>0</v>
      </c>
      <c r="Q13">
        <v>500</v>
      </c>
      <c r="R13">
        <v>0</v>
      </c>
      <c r="S13">
        <v>0</v>
      </c>
      <c r="T13">
        <v>500</v>
      </c>
      <c r="U13">
        <v>0</v>
      </c>
      <c r="V13">
        <v>0</v>
      </c>
      <c r="W13">
        <v>500</v>
      </c>
      <c r="X13">
        <v>0</v>
      </c>
      <c r="Y13">
        <v>0</v>
      </c>
      <c r="AA13">
        <v>500</v>
      </c>
      <c r="AB13">
        <v>0</v>
      </c>
      <c r="AC13">
        <v>0</v>
      </c>
      <c r="AD13">
        <v>500</v>
      </c>
      <c r="AE13">
        <v>0</v>
      </c>
      <c r="AF13">
        <v>0</v>
      </c>
      <c r="AG13">
        <v>500</v>
      </c>
      <c r="AH13">
        <v>0</v>
      </c>
      <c r="AI13">
        <v>0</v>
      </c>
      <c r="AK13">
        <v>500</v>
      </c>
      <c r="AL13">
        <v>0</v>
      </c>
      <c r="AM13">
        <v>0</v>
      </c>
      <c r="AN13">
        <v>500</v>
      </c>
      <c r="AO13">
        <v>0</v>
      </c>
      <c r="AP13">
        <v>0</v>
      </c>
      <c r="AQ13">
        <v>500</v>
      </c>
      <c r="AR13">
        <v>0</v>
      </c>
      <c r="AS13">
        <v>0</v>
      </c>
    </row>
    <row r="14" spans="1:46" x14ac:dyDescent="0.3">
      <c r="A14">
        <v>47</v>
      </c>
      <c r="B14" t="s">
        <v>46</v>
      </c>
      <c r="C14" t="s">
        <v>51</v>
      </c>
      <c r="D14" t="s">
        <v>54</v>
      </c>
      <c r="E14" t="s">
        <v>64</v>
      </c>
      <c r="F14">
        <v>2</v>
      </c>
      <c r="G14">
        <v>100</v>
      </c>
      <c r="H14">
        <v>3</v>
      </c>
      <c r="I14">
        <v>0.03</v>
      </c>
      <c r="J14">
        <v>100</v>
      </c>
      <c r="K14" s="6">
        <v>0.96</v>
      </c>
      <c r="M14">
        <v>100</v>
      </c>
      <c r="N14">
        <v>0</v>
      </c>
      <c r="O14">
        <v>0</v>
      </c>
      <c r="Q14">
        <v>100</v>
      </c>
      <c r="R14">
        <v>0</v>
      </c>
      <c r="S14">
        <v>0</v>
      </c>
      <c r="T14">
        <v>100</v>
      </c>
      <c r="U14">
        <v>0</v>
      </c>
      <c r="V14">
        <v>0</v>
      </c>
      <c r="W14">
        <v>100</v>
      </c>
      <c r="X14">
        <v>0</v>
      </c>
      <c r="Y14">
        <v>0</v>
      </c>
      <c r="AA14">
        <v>100</v>
      </c>
      <c r="AB14">
        <v>0</v>
      </c>
      <c r="AC14">
        <v>0</v>
      </c>
      <c r="AD14">
        <v>100</v>
      </c>
      <c r="AE14">
        <v>0</v>
      </c>
      <c r="AF14">
        <v>0</v>
      </c>
      <c r="AG14">
        <v>100</v>
      </c>
      <c r="AH14">
        <v>0</v>
      </c>
      <c r="AI14">
        <v>0</v>
      </c>
      <c r="AK14">
        <v>100</v>
      </c>
      <c r="AL14">
        <v>0</v>
      </c>
      <c r="AM14">
        <v>0</v>
      </c>
      <c r="AN14">
        <v>100</v>
      </c>
      <c r="AO14">
        <v>0</v>
      </c>
      <c r="AP14">
        <v>0</v>
      </c>
      <c r="AQ14">
        <v>100</v>
      </c>
      <c r="AR14">
        <v>0</v>
      </c>
      <c r="AS14">
        <v>0</v>
      </c>
    </row>
    <row r="15" spans="1:46" x14ac:dyDescent="0.3">
      <c r="A15">
        <v>48</v>
      </c>
      <c r="B15" t="s">
        <v>46</v>
      </c>
      <c r="C15" t="s">
        <v>51</v>
      </c>
      <c r="D15" t="s">
        <v>65</v>
      </c>
      <c r="E15" t="s">
        <v>66</v>
      </c>
      <c r="F15">
        <v>5</v>
      </c>
      <c r="G15">
        <v>915</v>
      </c>
      <c r="H15">
        <v>1104</v>
      </c>
      <c r="I15">
        <v>1.20655737704918</v>
      </c>
      <c r="J15">
        <v>7913</v>
      </c>
      <c r="K15" s="3">
        <v>6285</v>
      </c>
      <c r="N15">
        <v>0</v>
      </c>
      <c r="R15">
        <v>0</v>
      </c>
      <c r="U15">
        <v>0</v>
      </c>
      <c r="X15">
        <v>0</v>
      </c>
      <c r="AB15">
        <v>0</v>
      </c>
      <c r="AE15">
        <v>0</v>
      </c>
      <c r="AH15">
        <v>0</v>
      </c>
      <c r="AL15">
        <v>0</v>
      </c>
      <c r="AO15">
        <v>0</v>
      </c>
      <c r="AR15">
        <v>0</v>
      </c>
    </row>
    <row r="16" spans="1:46" x14ac:dyDescent="0.3">
      <c r="A16">
        <v>126</v>
      </c>
      <c r="B16" t="s">
        <v>46</v>
      </c>
      <c r="C16" t="s">
        <v>51</v>
      </c>
      <c r="D16" t="s">
        <v>65</v>
      </c>
      <c r="E16" t="s">
        <v>67</v>
      </c>
      <c r="F16">
        <v>5</v>
      </c>
      <c r="G16">
        <v>2262</v>
      </c>
      <c r="H16">
        <v>772</v>
      </c>
      <c r="I16">
        <v>0.34129089301503102</v>
      </c>
      <c r="J16">
        <v>2832</v>
      </c>
      <c r="K16" s="3">
        <v>2547</v>
      </c>
      <c r="N16">
        <v>0</v>
      </c>
      <c r="R16">
        <v>0</v>
      </c>
      <c r="U16">
        <v>0</v>
      </c>
      <c r="X16">
        <v>0</v>
      </c>
      <c r="AB16">
        <v>0</v>
      </c>
      <c r="AE16">
        <v>0</v>
      </c>
      <c r="AH16">
        <v>0</v>
      </c>
      <c r="AL16">
        <v>0</v>
      </c>
      <c r="AO16">
        <v>0</v>
      </c>
      <c r="AR16">
        <v>0</v>
      </c>
    </row>
    <row r="17" spans="1:45" x14ac:dyDescent="0.3">
      <c r="A17">
        <v>135</v>
      </c>
      <c r="B17" t="s">
        <v>46</v>
      </c>
      <c r="C17" t="s">
        <v>47</v>
      </c>
      <c r="D17" t="s">
        <v>48</v>
      </c>
      <c r="E17" t="s">
        <v>68</v>
      </c>
      <c r="F17">
        <v>10</v>
      </c>
      <c r="H17">
        <v>0</v>
      </c>
      <c r="I17" t="s">
        <v>69</v>
      </c>
      <c r="K17" s="7">
        <v>-1132251.58</v>
      </c>
      <c r="L17" t="s">
        <v>69</v>
      </c>
      <c r="N17">
        <v>0</v>
      </c>
      <c r="O17" t="s">
        <v>69</v>
      </c>
      <c r="R17">
        <v>0</v>
      </c>
      <c r="S17" t="s">
        <v>69</v>
      </c>
      <c r="U17">
        <v>0</v>
      </c>
      <c r="V17" t="s">
        <v>69</v>
      </c>
      <c r="X17">
        <v>0</v>
      </c>
      <c r="Y17" t="s">
        <v>69</v>
      </c>
      <c r="AB17">
        <v>0</v>
      </c>
      <c r="AC17" t="s">
        <v>69</v>
      </c>
      <c r="AE17">
        <v>0</v>
      </c>
      <c r="AF17" t="s">
        <v>69</v>
      </c>
      <c r="AH17">
        <v>0</v>
      </c>
      <c r="AI17" t="s">
        <v>69</v>
      </c>
      <c r="AL17">
        <v>0</v>
      </c>
      <c r="AM17" t="s">
        <v>69</v>
      </c>
      <c r="AO17">
        <v>0</v>
      </c>
      <c r="AP17" t="s">
        <v>69</v>
      </c>
      <c r="AR17">
        <v>0</v>
      </c>
      <c r="AS17" t="s">
        <v>69</v>
      </c>
    </row>
    <row r="18" spans="1:45" x14ac:dyDescent="0.3">
      <c r="A18">
        <v>136</v>
      </c>
      <c r="B18" t="s">
        <v>46</v>
      </c>
      <c r="C18" t="s">
        <v>47</v>
      </c>
      <c r="D18" t="s">
        <v>48</v>
      </c>
      <c r="E18" t="s">
        <v>70</v>
      </c>
      <c r="F18">
        <v>10</v>
      </c>
      <c r="H18">
        <v>0</v>
      </c>
      <c r="I18" t="s">
        <v>69</v>
      </c>
      <c r="K18" s="8">
        <v>-6.4899999999999999E-2</v>
      </c>
      <c r="L18" t="s">
        <v>69</v>
      </c>
      <c r="N18">
        <v>0</v>
      </c>
      <c r="O18" t="s">
        <v>69</v>
      </c>
      <c r="R18">
        <v>0</v>
      </c>
      <c r="S18" t="s">
        <v>69</v>
      </c>
      <c r="U18">
        <v>0</v>
      </c>
      <c r="V18" t="s">
        <v>69</v>
      </c>
      <c r="X18">
        <v>0</v>
      </c>
      <c r="Y18" t="s">
        <v>69</v>
      </c>
      <c r="AB18">
        <v>0</v>
      </c>
      <c r="AC18" t="s">
        <v>69</v>
      </c>
      <c r="AE18">
        <v>0</v>
      </c>
      <c r="AF18" t="s">
        <v>69</v>
      </c>
      <c r="AH18">
        <v>0</v>
      </c>
      <c r="AI18" t="s">
        <v>69</v>
      </c>
      <c r="AL18">
        <v>0</v>
      </c>
      <c r="AM18" t="s">
        <v>69</v>
      </c>
      <c r="AO18">
        <v>0</v>
      </c>
      <c r="AP18" t="s">
        <v>69</v>
      </c>
      <c r="AR18">
        <v>0</v>
      </c>
      <c r="AS18" t="s">
        <v>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76"/>
  <sheetViews>
    <sheetView workbookViewId="0">
      <selection activeCell="I3" sqref="I3"/>
    </sheetView>
  </sheetViews>
  <sheetFormatPr defaultRowHeight="14.4" x14ac:dyDescent="0.3"/>
  <cols>
    <col min="4" max="4" width="75.77734375" customWidth="1"/>
    <col min="5" max="8" width="13" hidden="1" customWidth="1"/>
    <col min="9" max="9" width="43.21875" customWidth="1"/>
    <col min="10" max="10" width="31" customWidth="1"/>
    <col min="11" max="11" width="13" customWidth="1"/>
    <col min="12" max="99" width="13" hidden="1" customWidth="1"/>
  </cols>
  <sheetData>
    <row r="1" spans="1:45" x14ac:dyDescent="0.3">
      <c r="A1" s="1" t="s">
        <v>0</v>
      </c>
      <c r="B1" s="1" t="s">
        <v>1</v>
      </c>
      <c r="C1" s="1" t="s">
        <v>71</v>
      </c>
      <c r="D1" s="1" t="s">
        <v>72</v>
      </c>
      <c r="E1" s="1" t="s">
        <v>73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</row>
    <row r="2" spans="1:45" x14ac:dyDescent="0.3">
      <c r="A2">
        <v>188</v>
      </c>
      <c r="B2" t="s">
        <v>46</v>
      </c>
      <c r="C2" t="s">
        <v>74</v>
      </c>
      <c r="D2" t="s">
        <v>75</v>
      </c>
      <c r="E2" t="s">
        <v>76</v>
      </c>
      <c r="F2">
        <v>0.15179999999999999</v>
      </c>
      <c r="G2">
        <v>-9.01E-2</v>
      </c>
      <c r="H2">
        <v>-0.59354413702239794</v>
      </c>
      <c r="I2">
        <v>0.1983</v>
      </c>
      <c r="J2">
        <v>-0.1</v>
      </c>
      <c r="M2">
        <v>0</v>
      </c>
      <c r="Q2">
        <v>0</v>
      </c>
      <c r="T2">
        <v>0</v>
      </c>
      <c r="W2">
        <v>0</v>
      </c>
      <c r="AA2">
        <v>0</v>
      </c>
      <c r="AD2">
        <v>0</v>
      </c>
      <c r="AG2">
        <v>0</v>
      </c>
      <c r="AK2">
        <v>0</v>
      </c>
      <c r="AN2">
        <v>0</v>
      </c>
      <c r="AQ2">
        <v>0</v>
      </c>
    </row>
    <row r="3" spans="1:45" x14ac:dyDescent="0.3">
      <c r="A3">
        <v>189</v>
      </c>
      <c r="B3" t="s">
        <v>46</v>
      </c>
      <c r="C3" t="s">
        <v>74</v>
      </c>
      <c r="D3" t="s">
        <v>77</v>
      </c>
      <c r="E3" t="s">
        <v>76</v>
      </c>
      <c r="F3">
        <v>0.73299999999999998</v>
      </c>
      <c r="G3">
        <v>0.39639999999999997</v>
      </c>
      <c r="H3">
        <v>0.54079126875852657</v>
      </c>
      <c r="J3">
        <v>0.21870000000000001</v>
      </c>
      <c r="M3">
        <v>0</v>
      </c>
      <c r="Q3">
        <v>0</v>
      </c>
      <c r="T3">
        <v>0</v>
      </c>
      <c r="W3">
        <v>0</v>
      </c>
      <c r="AA3">
        <v>0</v>
      </c>
      <c r="AD3">
        <v>0</v>
      </c>
      <c r="AG3">
        <v>0</v>
      </c>
      <c r="AK3">
        <v>0</v>
      </c>
      <c r="AN3">
        <v>0</v>
      </c>
      <c r="AQ3">
        <v>0</v>
      </c>
    </row>
    <row r="4" spans="1:45" x14ac:dyDescent="0.3">
      <c r="A4">
        <v>190</v>
      </c>
      <c r="B4" t="s">
        <v>46</v>
      </c>
      <c r="C4" t="s">
        <v>74</v>
      </c>
      <c r="D4" t="s">
        <v>78</v>
      </c>
      <c r="E4" t="s">
        <v>79</v>
      </c>
      <c r="F4">
        <v>0.9</v>
      </c>
      <c r="G4">
        <v>0.97</v>
      </c>
      <c r="H4">
        <v>1.0777777777777779</v>
      </c>
      <c r="I4">
        <v>0.9</v>
      </c>
      <c r="J4">
        <v>0.97099999999999997</v>
      </c>
      <c r="L4">
        <v>0.9</v>
      </c>
      <c r="M4">
        <v>0</v>
      </c>
      <c r="N4">
        <v>0</v>
      </c>
      <c r="P4">
        <v>0.9</v>
      </c>
      <c r="Q4">
        <v>0</v>
      </c>
      <c r="R4">
        <v>0</v>
      </c>
      <c r="S4">
        <v>0.9</v>
      </c>
      <c r="T4">
        <v>0</v>
      </c>
      <c r="U4">
        <v>0</v>
      </c>
      <c r="V4">
        <v>0.9</v>
      </c>
      <c r="W4">
        <v>0</v>
      </c>
      <c r="X4">
        <v>0</v>
      </c>
      <c r="Z4">
        <v>0.9</v>
      </c>
      <c r="AA4">
        <v>0</v>
      </c>
      <c r="AB4">
        <v>0</v>
      </c>
      <c r="AC4">
        <v>0.9</v>
      </c>
      <c r="AD4">
        <v>0</v>
      </c>
      <c r="AE4">
        <v>0</v>
      </c>
      <c r="AF4">
        <v>0.9</v>
      </c>
      <c r="AG4">
        <v>0</v>
      </c>
      <c r="AH4">
        <v>0</v>
      </c>
      <c r="AJ4">
        <v>0.9</v>
      </c>
      <c r="AK4">
        <v>0</v>
      </c>
      <c r="AL4">
        <v>0</v>
      </c>
      <c r="AM4">
        <v>0.9</v>
      </c>
      <c r="AN4">
        <v>0</v>
      </c>
      <c r="AO4">
        <v>0</v>
      </c>
      <c r="AP4">
        <v>0.9</v>
      </c>
      <c r="AQ4">
        <v>0</v>
      </c>
      <c r="AR4">
        <v>0</v>
      </c>
    </row>
    <row r="5" spans="1:45" x14ac:dyDescent="0.3">
      <c r="A5">
        <v>191</v>
      </c>
      <c r="B5" t="s">
        <v>46</v>
      </c>
      <c r="C5" t="s">
        <v>74</v>
      </c>
      <c r="D5" t="s">
        <v>80</v>
      </c>
      <c r="E5" t="s">
        <v>79</v>
      </c>
      <c r="F5">
        <v>0.9</v>
      </c>
      <c r="I5">
        <v>0.9</v>
      </c>
      <c r="J5">
        <v>0</v>
      </c>
      <c r="L5">
        <v>0.9</v>
      </c>
      <c r="M5">
        <v>0</v>
      </c>
      <c r="N5">
        <v>0</v>
      </c>
      <c r="P5">
        <v>0.9</v>
      </c>
      <c r="Q5">
        <v>0</v>
      </c>
      <c r="R5">
        <v>0</v>
      </c>
      <c r="S5">
        <v>0.9</v>
      </c>
      <c r="T5">
        <v>0</v>
      </c>
      <c r="U5">
        <v>0</v>
      </c>
      <c r="V5">
        <v>0.9</v>
      </c>
      <c r="W5">
        <v>0</v>
      </c>
      <c r="X5">
        <v>0</v>
      </c>
      <c r="Z5">
        <v>0.9</v>
      </c>
      <c r="AA5">
        <v>0</v>
      </c>
      <c r="AB5">
        <v>0</v>
      </c>
      <c r="AC5">
        <v>0.9</v>
      </c>
      <c r="AD5">
        <v>0</v>
      </c>
      <c r="AE5">
        <v>0</v>
      </c>
      <c r="AF5">
        <v>0.9</v>
      </c>
      <c r="AG5">
        <v>0</v>
      </c>
      <c r="AH5">
        <v>0</v>
      </c>
      <c r="AJ5">
        <v>0.9</v>
      </c>
      <c r="AK5">
        <v>0</v>
      </c>
      <c r="AL5">
        <v>0</v>
      </c>
      <c r="AM5">
        <v>0.9</v>
      </c>
      <c r="AN5">
        <v>0</v>
      </c>
      <c r="AO5">
        <v>0</v>
      </c>
      <c r="AP5">
        <v>0.9</v>
      </c>
      <c r="AQ5">
        <v>0</v>
      </c>
      <c r="AR5">
        <v>0</v>
      </c>
    </row>
    <row r="6" spans="1:45" x14ac:dyDescent="0.3">
      <c r="A6">
        <v>192</v>
      </c>
      <c r="B6" t="s">
        <v>46</v>
      </c>
      <c r="C6" t="s">
        <v>74</v>
      </c>
      <c r="D6" t="s">
        <v>81</v>
      </c>
      <c r="E6" t="s">
        <v>79</v>
      </c>
      <c r="F6">
        <v>0.9</v>
      </c>
      <c r="G6">
        <v>0.745</v>
      </c>
      <c r="H6">
        <v>0.82777777777777772</v>
      </c>
      <c r="I6">
        <v>0.9</v>
      </c>
      <c r="J6">
        <v>0.68300000000000005</v>
      </c>
      <c r="L6">
        <v>0.9</v>
      </c>
      <c r="M6">
        <v>0</v>
      </c>
      <c r="N6">
        <v>0</v>
      </c>
      <c r="P6">
        <v>0.9</v>
      </c>
      <c r="Q6">
        <v>0</v>
      </c>
      <c r="R6">
        <v>0</v>
      </c>
      <c r="S6">
        <v>0.9</v>
      </c>
      <c r="T6">
        <v>0</v>
      </c>
      <c r="U6">
        <v>0</v>
      </c>
      <c r="V6">
        <v>0.9</v>
      </c>
      <c r="W6">
        <v>0</v>
      </c>
      <c r="X6">
        <v>0</v>
      </c>
      <c r="Z6">
        <v>0.9</v>
      </c>
      <c r="AA6">
        <v>0</v>
      </c>
      <c r="AB6">
        <v>0</v>
      </c>
      <c r="AC6">
        <v>0.9</v>
      </c>
      <c r="AD6">
        <v>0</v>
      </c>
      <c r="AE6">
        <v>0</v>
      </c>
      <c r="AF6">
        <v>0.9</v>
      </c>
      <c r="AG6">
        <v>0</v>
      </c>
      <c r="AH6">
        <v>0</v>
      </c>
      <c r="AJ6">
        <v>0.9</v>
      </c>
      <c r="AK6">
        <v>0</v>
      </c>
      <c r="AL6">
        <v>0</v>
      </c>
      <c r="AM6">
        <v>0.9</v>
      </c>
      <c r="AN6">
        <v>0</v>
      </c>
      <c r="AO6">
        <v>0</v>
      </c>
      <c r="AP6">
        <v>0.9</v>
      </c>
      <c r="AQ6">
        <v>0</v>
      </c>
      <c r="AR6">
        <v>0</v>
      </c>
    </row>
    <row r="7" spans="1:45" x14ac:dyDescent="0.3">
      <c r="A7">
        <v>193</v>
      </c>
      <c r="B7" t="s">
        <v>46</v>
      </c>
      <c r="C7" t="s">
        <v>74</v>
      </c>
      <c r="D7" t="s">
        <v>82</v>
      </c>
      <c r="E7" t="s">
        <v>76</v>
      </c>
      <c r="F7">
        <v>0.9</v>
      </c>
      <c r="G7">
        <v>0.8</v>
      </c>
      <c r="H7">
        <v>0.88888888888888895</v>
      </c>
      <c r="I7">
        <v>0.9</v>
      </c>
      <c r="J7">
        <v>0.77800000000000002</v>
      </c>
      <c r="L7">
        <v>0.9</v>
      </c>
      <c r="M7">
        <v>0</v>
      </c>
      <c r="N7">
        <v>0</v>
      </c>
      <c r="P7">
        <v>0.9</v>
      </c>
      <c r="Q7">
        <v>0</v>
      </c>
      <c r="R7">
        <v>0</v>
      </c>
      <c r="S7">
        <v>0.9</v>
      </c>
      <c r="T7">
        <v>0</v>
      </c>
      <c r="U7">
        <v>0</v>
      </c>
      <c r="V7">
        <v>0.9</v>
      </c>
      <c r="W7">
        <v>0</v>
      </c>
      <c r="X7">
        <v>0</v>
      </c>
      <c r="Z7">
        <v>0.9</v>
      </c>
      <c r="AA7">
        <v>0</v>
      </c>
      <c r="AB7">
        <v>0</v>
      </c>
      <c r="AC7">
        <v>0.9</v>
      </c>
      <c r="AD7">
        <v>0</v>
      </c>
      <c r="AE7">
        <v>0</v>
      </c>
      <c r="AF7">
        <v>0.9</v>
      </c>
      <c r="AG7">
        <v>0</v>
      </c>
      <c r="AH7">
        <v>0</v>
      </c>
      <c r="AJ7">
        <v>0.9</v>
      </c>
      <c r="AK7">
        <v>0</v>
      </c>
      <c r="AL7">
        <v>0</v>
      </c>
      <c r="AM7">
        <v>0.9</v>
      </c>
      <c r="AN7">
        <v>0</v>
      </c>
      <c r="AO7">
        <v>0</v>
      </c>
      <c r="AP7">
        <v>0.9</v>
      </c>
      <c r="AQ7">
        <v>0</v>
      </c>
      <c r="AR7">
        <v>0</v>
      </c>
    </row>
    <row r="8" spans="1:45" x14ac:dyDescent="0.3">
      <c r="A8">
        <v>194</v>
      </c>
      <c r="B8" t="s">
        <v>46</v>
      </c>
      <c r="C8" t="s">
        <v>74</v>
      </c>
      <c r="D8" t="s">
        <v>83</v>
      </c>
      <c r="E8" t="s">
        <v>76</v>
      </c>
      <c r="F8">
        <v>0.9</v>
      </c>
      <c r="G8">
        <v>0.96</v>
      </c>
      <c r="H8">
        <v>1.0666666666666671</v>
      </c>
      <c r="I8">
        <v>0.9</v>
      </c>
      <c r="J8" s="2">
        <v>0.93</v>
      </c>
      <c r="L8">
        <v>0.9</v>
      </c>
      <c r="M8">
        <v>0</v>
      </c>
      <c r="N8">
        <v>0</v>
      </c>
      <c r="P8">
        <v>0.9</v>
      </c>
      <c r="Q8">
        <v>0</v>
      </c>
      <c r="R8">
        <v>0</v>
      </c>
      <c r="S8">
        <v>0.9</v>
      </c>
      <c r="T8">
        <v>0</v>
      </c>
      <c r="U8">
        <v>0</v>
      </c>
      <c r="V8">
        <v>0.9</v>
      </c>
      <c r="W8">
        <v>0</v>
      </c>
      <c r="X8">
        <v>0</v>
      </c>
      <c r="Z8">
        <v>0.9</v>
      </c>
      <c r="AA8">
        <v>0</v>
      </c>
      <c r="AB8">
        <v>0</v>
      </c>
      <c r="AC8">
        <v>0.9</v>
      </c>
      <c r="AD8">
        <v>0</v>
      </c>
      <c r="AE8">
        <v>0</v>
      </c>
      <c r="AF8">
        <v>0.9</v>
      </c>
      <c r="AG8">
        <v>0</v>
      </c>
      <c r="AH8">
        <v>0</v>
      </c>
      <c r="AJ8">
        <v>0.9</v>
      </c>
      <c r="AK8">
        <v>0</v>
      </c>
      <c r="AL8">
        <v>0</v>
      </c>
      <c r="AM8">
        <v>0.9</v>
      </c>
      <c r="AN8">
        <v>0</v>
      </c>
      <c r="AO8">
        <v>0</v>
      </c>
      <c r="AP8">
        <v>0.9</v>
      </c>
      <c r="AQ8">
        <v>0</v>
      </c>
      <c r="AR8">
        <v>0</v>
      </c>
    </row>
    <row r="9" spans="1:45" x14ac:dyDescent="0.3">
      <c r="A9">
        <v>195</v>
      </c>
      <c r="B9" t="s">
        <v>46</v>
      </c>
      <c r="C9" t="s">
        <v>74</v>
      </c>
      <c r="D9" t="s">
        <v>84</v>
      </c>
      <c r="E9" t="s">
        <v>79</v>
      </c>
      <c r="F9">
        <v>0.9</v>
      </c>
      <c r="G9">
        <v>0.94299999999999995</v>
      </c>
      <c r="H9">
        <v>1.0477777777777779</v>
      </c>
      <c r="I9">
        <v>0.9</v>
      </c>
      <c r="J9" s="2">
        <v>0.92300000000000004</v>
      </c>
      <c r="L9">
        <v>0.9</v>
      </c>
      <c r="M9">
        <v>0</v>
      </c>
      <c r="N9">
        <v>0</v>
      </c>
      <c r="P9">
        <v>0.9</v>
      </c>
      <c r="Q9">
        <v>0</v>
      </c>
      <c r="R9">
        <v>0</v>
      </c>
      <c r="S9">
        <v>0.9</v>
      </c>
      <c r="T9">
        <v>0</v>
      </c>
      <c r="U9">
        <v>0</v>
      </c>
      <c r="V9">
        <v>0.9</v>
      </c>
      <c r="W9">
        <v>0</v>
      </c>
      <c r="X9">
        <v>0</v>
      </c>
      <c r="Z9">
        <v>0.9</v>
      </c>
      <c r="AA9">
        <v>0</v>
      </c>
      <c r="AB9">
        <v>0</v>
      </c>
      <c r="AC9">
        <v>0.9</v>
      </c>
      <c r="AD9">
        <v>0</v>
      </c>
      <c r="AE9">
        <v>0</v>
      </c>
      <c r="AF9">
        <v>0.9</v>
      </c>
      <c r="AG9">
        <v>0</v>
      </c>
      <c r="AH9">
        <v>0</v>
      </c>
      <c r="AJ9">
        <v>0.9</v>
      </c>
      <c r="AK9">
        <v>0</v>
      </c>
      <c r="AL9">
        <v>0</v>
      </c>
      <c r="AM9">
        <v>0.9</v>
      </c>
      <c r="AN9">
        <v>0</v>
      </c>
      <c r="AO9">
        <v>0</v>
      </c>
      <c r="AP9">
        <v>0.9</v>
      </c>
      <c r="AQ9">
        <v>0</v>
      </c>
      <c r="AR9">
        <v>0</v>
      </c>
    </row>
    <row r="10" spans="1:45" x14ac:dyDescent="0.3">
      <c r="A10">
        <v>196</v>
      </c>
      <c r="B10" t="s">
        <v>46</v>
      </c>
      <c r="C10" t="s">
        <v>74</v>
      </c>
      <c r="D10" t="s">
        <v>85</v>
      </c>
      <c r="E10" t="s">
        <v>76</v>
      </c>
      <c r="F10">
        <v>4777.7777777777774</v>
      </c>
      <c r="G10">
        <v>3864.8148148148148</v>
      </c>
      <c r="H10">
        <v>0.80891472868217063</v>
      </c>
      <c r="I10">
        <v>4777.7777777777774</v>
      </c>
      <c r="J10" s="2">
        <f>213200/34</f>
        <v>6270.588235294118</v>
      </c>
      <c r="L10">
        <v>4777.7777777777774</v>
      </c>
      <c r="M10">
        <v>0</v>
      </c>
      <c r="N10">
        <v>0</v>
      </c>
      <c r="P10">
        <v>4777.7777777777774</v>
      </c>
      <c r="Q10">
        <v>0</v>
      </c>
      <c r="R10">
        <v>0</v>
      </c>
      <c r="S10">
        <v>4777.7777777777774</v>
      </c>
      <c r="T10">
        <v>0</v>
      </c>
      <c r="U10">
        <v>0</v>
      </c>
      <c r="V10">
        <v>4777.7777777777774</v>
      </c>
      <c r="W10">
        <v>0</v>
      </c>
      <c r="X10">
        <v>0</v>
      </c>
      <c r="Z10">
        <v>4777.7777777777774</v>
      </c>
      <c r="AA10">
        <v>0</v>
      </c>
      <c r="AB10">
        <v>0</v>
      </c>
      <c r="AC10">
        <v>4777.7777777777774</v>
      </c>
      <c r="AD10">
        <v>0</v>
      </c>
      <c r="AE10">
        <v>0</v>
      </c>
      <c r="AF10">
        <v>4777.7777777777774</v>
      </c>
      <c r="AG10">
        <v>0</v>
      </c>
      <c r="AH10">
        <v>0</v>
      </c>
      <c r="AJ10">
        <v>4777.7777777777774</v>
      </c>
      <c r="AK10">
        <v>0</v>
      </c>
      <c r="AL10">
        <v>0</v>
      </c>
      <c r="AM10">
        <v>4777.7777777777774</v>
      </c>
      <c r="AN10">
        <v>0</v>
      </c>
      <c r="AO10">
        <v>0</v>
      </c>
      <c r="AP10">
        <v>4777.7777777777774</v>
      </c>
      <c r="AQ10">
        <v>0</v>
      </c>
      <c r="AR10">
        <v>0</v>
      </c>
    </row>
    <row r="11" spans="1:45" x14ac:dyDescent="0.3">
      <c r="A11">
        <v>197</v>
      </c>
      <c r="B11" t="s">
        <v>46</v>
      </c>
      <c r="C11" t="s">
        <v>74</v>
      </c>
      <c r="D11" t="s">
        <v>86</v>
      </c>
      <c r="E11" t="s">
        <v>76</v>
      </c>
      <c r="F11">
        <v>5000</v>
      </c>
      <c r="G11">
        <v>2488.636363636364</v>
      </c>
      <c r="H11">
        <v>0.49772727272727268</v>
      </c>
      <c r="I11">
        <v>5000</v>
      </c>
      <c r="J11" s="2">
        <f xml:space="preserve"> 62500/20</f>
        <v>3125</v>
      </c>
      <c r="L11">
        <v>5000</v>
      </c>
      <c r="M11">
        <v>0</v>
      </c>
      <c r="N11">
        <v>0</v>
      </c>
      <c r="P11">
        <v>5000</v>
      </c>
      <c r="Q11">
        <v>0</v>
      </c>
      <c r="R11">
        <v>0</v>
      </c>
      <c r="S11">
        <v>5000</v>
      </c>
      <c r="T11">
        <v>0</v>
      </c>
      <c r="U11">
        <v>0</v>
      </c>
      <c r="V11">
        <v>5000</v>
      </c>
      <c r="W11">
        <v>0</v>
      </c>
      <c r="X11">
        <v>0</v>
      </c>
      <c r="Z11">
        <v>5000</v>
      </c>
      <c r="AA11">
        <v>0</v>
      </c>
      <c r="AB11">
        <v>0</v>
      </c>
      <c r="AC11">
        <v>5000</v>
      </c>
      <c r="AD11">
        <v>0</v>
      </c>
      <c r="AE11">
        <v>0</v>
      </c>
      <c r="AF11">
        <v>5000</v>
      </c>
      <c r="AG11">
        <v>0</v>
      </c>
      <c r="AH11">
        <v>0</v>
      </c>
      <c r="AJ11">
        <v>5000</v>
      </c>
      <c r="AK11">
        <v>0</v>
      </c>
      <c r="AL11">
        <v>0</v>
      </c>
      <c r="AM11">
        <v>5000</v>
      </c>
      <c r="AN11">
        <v>0</v>
      </c>
      <c r="AO11">
        <v>0</v>
      </c>
      <c r="AP11">
        <v>5000</v>
      </c>
      <c r="AQ11">
        <v>0</v>
      </c>
      <c r="AR11">
        <v>0</v>
      </c>
    </row>
    <row r="12" spans="1:45" x14ac:dyDescent="0.3">
      <c r="A12">
        <v>198</v>
      </c>
      <c r="B12" t="s">
        <v>46</v>
      </c>
      <c r="C12" t="s">
        <v>74</v>
      </c>
      <c r="D12" t="s">
        <v>87</v>
      </c>
      <c r="E12" t="s">
        <v>76</v>
      </c>
      <c r="F12">
        <v>6000</v>
      </c>
      <c r="G12">
        <v>16300</v>
      </c>
      <c r="H12">
        <v>2.7166666666666668</v>
      </c>
      <c r="I12">
        <v>6000</v>
      </c>
      <c r="J12" s="2">
        <f>136400/5</f>
        <v>27280</v>
      </c>
      <c r="L12">
        <v>6000</v>
      </c>
      <c r="M12">
        <v>0</v>
      </c>
      <c r="N12">
        <v>0</v>
      </c>
      <c r="P12">
        <v>6000</v>
      </c>
      <c r="Q12">
        <v>0</v>
      </c>
      <c r="R12">
        <v>0</v>
      </c>
      <c r="S12">
        <v>6000</v>
      </c>
      <c r="T12">
        <v>0</v>
      </c>
      <c r="U12">
        <v>0</v>
      </c>
      <c r="V12">
        <v>6000</v>
      </c>
      <c r="W12">
        <v>0</v>
      </c>
      <c r="X12">
        <v>0</v>
      </c>
      <c r="Z12">
        <v>6000</v>
      </c>
      <c r="AA12">
        <v>0</v>
      </c>
      <c r="AB12">
        <v>0</v>
      </c>
      <c r="AC12">
        <v>6000</v>
      </c>
      <c r="AD12">
        <v>0</v>
      </c>
      <c r="AE12">
        <v>0</v>
      </c>
      <c r="AF12">
        <v>6000</v>
      </c>
      <c r="AG12">
        <v>0</v>
      </c>
      <c r="AH12">
        <v>0</v>
      </c>
      <c r="AJ12">
        <v>6000</v>
      </c>
      <c r="AK12">
        <v>0</v>
      </c>
      <c r="AL12">
        <v>0</v>
      </c>
      <c r="AM12">
        <v>6000</v>
      </c>
      <c r="AN12">
        <v>0</v>
      </c>
      <c r="AO12">
        <v>0</v>
      </c>
      <c r="AP12">
        <v>6000</v>
      </c>
      <c r="AQ12">
        <v>0</v>
      </c>
      <c r="AR12">
        <v>0</v>
      </c>
    </row>
    <row r="13" spans="1:45" x14ac:dyDescent="0.3">
      <c r="A13">
        <v>199</v>
      </c>
      <c r="B13" t="s">
        <v>46</v>
      </c>
      <c r="C13" t="s">
        <v>74</v>
      </c>
      <c r="D13" t="s">
        <v>88</v>
      </c>
      <c r="E13" t="s">
        <v>76</v>
      </c>
      <c r="F13">
        <v>5000</v>
      </c>
      <c r="G13">
        <v>8666.6666666666661</v>
      </c>
      <c r="H13">
        <v>1.7333333333333329</v>
      </c>
      <c r="I13">
        <v>5000</v>
      </c>
      <c r="J13" s="2">
        <v>3000</v>
      </c>
      <c r="L13">
        <v>5000</v>
      </c>
      <c r="M13">
        <v>0</v>
      </c>
      <c r="N13">
        <v>0</v>
      </c>
      <c r="P13">
        <v>5000</v>
      </c>
      <c r="Q13">
        <v>0</v>
      </c>
      <c r="R13">
        <v>0</v>
      </c>
      <c r="S13">
        <v>5000</v>
      </c>
      <c r="T13">
        <v>0</v>
      </c>
      <c r="U13">
        <v>0</v>
      </c>
      <c r="V13">
        <v>5000</v>
      </c>
      <c r="W13">
        <v>0</v>
      </c>
      <c r="X13">
        <v>0</v>
      </c>
      <c r="Z13">
        <v>5000</v>
      </c>
      <c r="AA13">
        <v>0</v>
      </c>
      <c r="AB13">
        <v>0</v>
      </c>
      <c r="AC13">
        <v>5000</v>
      </c>
      <c r="AD13">
        <v>0</v>
      </c>
      <c r="AE13">
        <v>0</v>
      </c>
      <c r="AF13">
        <v>5000</v>
      </c>
      <c r="AG13">
        <v>0</v>
      </c>
      <c r="AH13">
        <v>0</v>
      </c>
      <c r="AJ13">
        <v>5000</v>
      </c>
      <c r="AK13">
        <v>0</v>
      </c>
      <c r="AL13">
        <v>0</v>
      </c>
      <c r="AM13">
        <v>5000</v>
      </c>
      <c r="AN13">
        <v>0</v>
      </c>
      <c r="AO13">
        <v>0</v>
      </c>
      <c r="AP13">
        <v>5000</v>
      </c>
      <c r="AQ13">
        <v>0</v>
      </c>
      <c r="AR13">
        <v>0</v>
      </c>
    </row>
    <row r="14" spans="1:45" x14ac:dyDescent="0.3">
      <c r="A14">
        <v>200</v>
      </c>
      <c r="B14" t="s">
        <v>46</v>
      </c>
      <c r="C14" t="s">
        <v>74</v>
      </c>
      <c r="D14" t="s">
        <v>89</v>
      </c>
      <c r="E14" t="s">
        <v>76</v>
      </c>
      <c r="F14">
        <v>6666.666666666667</v>
      </c>
      <c r="G14">
        <v>0</v>
      </c>
      <c r="H14">
        <v>0</v>
      </c>
      <c r="I14">
        <v>6666.666666666667</v>
      </c>
      <c r="J14" s="2">
        <f>7800/2</f>
        <v>3900</v>
      </c>
      <c r="L14">
        <v>6666.666666666667</v>
      </c>
      <c r="M14">
        <v>0</v>
      </c>
      <c r="N14">
        <v>0</v>
      </c>
      <c r="P14">
        <v>6666.666666666667</v>
      </c>
      <c r="Q14">
        <v>0</v>
      </c>
      <c r="R14">
        <v>0</v>
      </c>
      <c r="S14">
        <v>6666.666666666667</v>
      </c>
      <c r="T14">
        <v>0</v>
      </c>
      <c r="U14">
        <v>0</v>
      </c>
      <c r="V14">
        <v>6666.666666666667</v>
      </c>
      <c r="W14">
        <v>0</v>
      </c>
      <c r="X14">
        <v>0</v>
      </c>
      <c r="Z14">
        <v>6666.666666666667</v>
      </c>
      <c r="AA14">
        <v>0</v>
      </c>
      <c r="AB14">
        <v>0</v>
      </c>
      <c r="AC14">
        <v>6666.666666666667</v>
      </c>
      <c r="AD14">
        <v>0</v>
      </c>
      <c r="AE14">
        <v>0</v>
      </c>
      <c r="AF14">
        <v>6666.666666666667</v>
      </c>
      <c r="AG14">
        <v>0</v>
      </c>
      <c r="AH14">
        <v>0</v>
      </c>
      <c r="AJ14">
        <v>6666.666666666667</v>
      </c>
      <c r="AK14">
        <v>0</v>
      </c>
      <c r="AL14">
        <v>0</v>
      </c>
      <c r="AM14">
        <v>6666.666666666667</v>
      </c>
      <c r="AN14">
        <v>0</v>
      </c>
      <c r="AO14">
        <v>0</v>
      </c>
      <c r="AP14">
        <v>6666.666666666667</v>
      </c>
      <c r="AQ14">
        <v>0</v>
      </c>
      <c r="AR14">
        <v>0</v>
      </c>
    </row>
    <row r="15" spans="1:45" x14ac:dyDescent="0.3">
      <c r="A15">
        <v>201</v>
      </c>
      <c r="B15" t="s">
        <v>46</v>
      </c>
      <c r="C15" t="s">
        <v>74</v>
      </c>
      <c r="D15" t="s">
        <v>90</v>
      </c>
      <c r="E15" t="s">
        <v>76</v>
      </c>
      <c r="F15">
        <v>6666.666666666667</v>
      </c>
      <c r="G15">
        <v>0</v>
      </c>
      <c r="H15">
        <v>0</v>
      </c>
      <c r="I15">
        <v>6666.666666666667</v>
      </c>
      <c r="J15" s="2">
        <v>0</v>
      </c>
      <c r="L15">
        <v>6666.666666666667</v>
      </c>
      <c r="M15">
        <v>0</v>
      </c>
      <c r="N15">
        <v>0</v>
      </c>
      <c r="P15">
        <v>6666.666666666667</v>
      </c>
      <c r="Q15">
        <v>0</v>
      </c>
      <c r="R15">
        <v>0</v>
      </c>
      <c r="S15">
        <v>6666.666666666667</v>
      </c>
      <c r="T15">
        <v>0</v>
      </c>
      <c r="U15">
        <v>0</v>
      </c>
      <c r="V15">
        <v>6666.666666666667</v>
      </c>
      <c r="W15">
        <v>0</v>
      </c>
      <c r="X15">
        <v>0</v>
      </c>
      <c r="Z15">
        <v>6666.666666666667</v>
      </c>
      <c r="AA15">
        <v>0</v>
      </c>
      <c r="AB15">
        <v>0</v>
      </c>
      <c r="AC15">
        <v>6666.666666666667</v>
      </c>
      <c r="AD15">
        <v>0</v>
      </c>
      <c r="AE15">
        <v>0</v>
      </c>
      <c r="AF15">
        <v>6666.666666666667</v>
      </c>
      <c r="AG15">
        <v>0</v>
      </c>
      <c r="AH15">
        <v>0</v>
      </c>
      <c r="AJ15">
        <v>6666.666666666667</v>
      </c>
      <c r="AK15">
        <v>0</v>
      </c>
      <c r="AL15">
        <v>0</v>
      </c>
      <c r="AM15">
        <v>6666.666666666667</v>
      </c>
      <c r="AN15">
        <v>0</v>
      </c>
      <c r="AO15">
        <v>0</v>
      </c>
      <c r="AP15">
        <v>6666.666666666667</v>
      </c>
      <c r="AQ15">
        <v>0</v>
      </c>
      <c r="AR15">
        <v>0</v>
      </c>
    </row>
    <row r="16" spans="1:45" x14ac:dyDescent="0.3">
      <c r="A16">
        <v>202</v>
      </c>
      <c r="B16" t="s">
        <v>46</v>
      </c>
      <c r="C16" t="s">
        <v>74</v>
      </c>
      <c r="D16" t="s">
        <v>91</v>
      </c>
      <c r="E16" t="s">
        <v>76</v>
      </c>
      <c r="F16">
        <v>6666.666666666667</v>
      </c>
      <c r="G16">
        <v>0</v>
      </c>
      <c r="H16">
        <v>0</v>
      </c>
      <c r="I16">
        <v>6666.666666666667</v>
      </c>
      <c r="J16" s="5">
        <v>6000</v>
      </c>
      <c r="L16">
        <v>6666.666666666667</v>
      </c>
      <c r="M16">
        <v>0</v>
      </c>
      <c r="N16">
        <v>0</v>
      </c>
      <c r="P16">
        <v>6666.666666666667</v>
      </c>
      <c r="Q16">
        <v>0</v>
      </c>
      <c r="R16">
        <v>0</v>
      </c>
      <c r="S16">
        <v>6666.666666666667</v>
      </c>
      <c r="T16">
        <v>0</v>
      </c>
      <c r="U16">
        <v>0</v>
      </c>
      <c r="V16">
        <v>6666.666666666667</v>
      </c>
      <c r="W16">
        <v>0</v>
      </c>
      <c r="X16">
        <v>0</v>
      </c>
      <c r="Z16">
        <v>6666.666666666667</v>
      </c>
      <c r="AA16">
        <v>0</v>
      </c>
      <c r="AB16">
        <v>0</v>
      </c>
      <c r="AC16">
        <v>6666.666666666667</v>
      </c>
      <c r="AD16">
        <v>0</v>
      </c>
      <c r="AE16">
        <v>0</v>
      </c>
      <c r="AF16">
        <v>6666.666666666667</v>
      </c>
      <c r="AG16">
        <v>0</v>
      </c>
      <c r="AH16">
        <v>0</v>
      </c>
      <c r="AJ16">
        <v>6666.666666666667</v>
      </c>
      <c r="AK16">
        <v>0</v>
      </c>
      <c r="AL16">
        <v>0</v>
      </c>
      <c r="AM16">
        <v>6666.666666666667</v>
      </c>
      <c r="AN16">
        <v>0</v>
      </c>
      <c r="AO16">
        <v>0</v>
      </c>
      <c r="AP16">
        <v>6666.666666666667</v>
      </c>
      <c r="AQ16">
        <v>0</v>
      </c>
      <c r="AR16">
        <v>0</v>
      </c>
    </row>
    <row r="17" spans="1:44" x14ac:dyDescent="0.3">
      <c r="A17">
        <v>203</v>
      </c>
      <c r="B17" t="s">
        <v>46</v>
      </c>
      <c r="C17" t="s">
        <v>74</v>
      </c>
      <c r="D17" t="s">
        <v>92</v>
      </c>
      <c r="E17" t="s">
        <v>76</v>
      </c>
      <c r="F17">
        <v>13333.33333333333</v>
      </c>
      <c r="G17">
        <v>0</v>
      </c>
      <c r="H17">
        <v>0</v>
      </c>
      <c r="I17">
        <v>13333.33333333333</v>
      </c>
      <c r="J17" s="2">
        <v>0</v>
      </c>
      <c r="L17">
        <v>13333.33333333333</v>
      </c>
      <c r="M17">
        <v>0</v>
      </c>
      <c r="N17">
        <v>0</v>
      </c>
      <c r="P17">
        <v>13333.33333333333</v>
      </c>
      <c r="Q17">
        <v>0</v>
      </c>
      <c r="R17">
        <v>0</v>
      </c>
      <c r="S17">
        <v>13333.33333333333</v>
      </c>
      <c r="T17">
        <v>0</v>
      </c>
      <c r="U17">
        <v>0</v>
      </c>
      <c r="V17">
        <v>13333.33333333333</v>
      </c>
      <c r="W17">
        <v>0</v>
      </c>
      <c r="X17">
        <v>0</v>
      </c>
      <c r="Z17">
        <v>13333.33333333333</v>
      </c>
      <c r="AA17">
        <v>0</v>
      </c>
      <c r="AB17">
        <v>0</v>
      </c>
      <c r="AC17">
        <v>13333.33333333333</v>
      </c>
      <c r="AD17">
        <v>0</v>
      </c>
      <c r="AE17">
        <v>0</v>
      </c>
      <c r="AF17">
        <v>13333.33333333333</v>
      </c>
      <c r="AG17">
        <v>0</v>
      </c>
      <c r="AH17">
        <v>0</v>
      </c>
    </row>
    <row r="18" spans="1:44" x14ac:dyDescent="0.3">
      <c r="A18">
        <v>204</v>
      </c>
      <c r="B18" t="s">
        <v>46</v>
      </c>
      <c r="C18" t="s">
        <v>74</v>
      </c>
      <c r="D18" t="s">
        <v>93</v>
      </c>
      <c r="E18" t="s">
        <v>76</v>
      </c>
      <c r="F18">
        <v>6666.666666666667</v>
      </c>
      <c r="G18">
        <v>0</v>
      </c>
      <c r="H18">
        <v>0</v>
      </c>
      <c r="I18">
        <v>6666.666666666667</v>
      </c>
      <c r="J18" s="2">
        <v>0</v>
      </c>
      <c r="L18">
        <v>6666.666666666667</v>
      </c>
      <c r="M18">
        <v>0</v>
      </c>
      <c r="N18">
        <v>0</v>
      </c>
      <c r="P18">
        <v>6666.666666666667</v>
      </c>
      <c r="Q18">
        <v>0</v>
      </c>
      <c r="R18">
        <v>0</v>
      </c>
      <c r="S18">
        <v>6666.666666666667</v>
      </c>
      <c r="T18">
        <v>0</v>
      </c>
      <c r="U18">
        <v>0</v>
      </c>
      <c r="V18">
        <v>6666.666666666667</v>
      </c>
      <c r="W18">
        <v>0</v>
      </c>
      <c r="X18">
        <v>0</v>
      </c>
      <c r="Z18">
        <v>6666.666666666667</v>
      </c>
      <c r="AA18">
        <v>0</v>
      </c>
      <c r="AB18">
        <v>0</v>
      </c>
      <c r="AC18">
        <v>6666.666666666667</v>
      </c>
      <c r="AD18">
        <v>0</v>
      </c>
      <c r="AE18">
        <v>0</v>
      </c>
      <c r="AF18">
        <v>6666.666666666667</v>
      </c>
      <c r="AG18">
        <v>0</v>
      </c>
      <c r="AH18">
        <v>0</v>
      </c>
    </row>
    <row r="19" spans="1:44" x14ac:dyDescent="0.3">
      <c r="A19">
        <v>205</v>
      </c>
      <c r="B19" t="s">
        <v>46</v>
      </c>
      <c r="C19" t="s">
        <v>74</v>
      </c>
      <c r="D19" t="s">
        <v>94</v>
      </c>
      <c r="E19" t="s">
        <v>76</v>
      </c>
      <c r="F19">
        <v>0.04</v>
      </c>
      <c r="G19">
        <v>-0.49</v>
      </c>
      <c r="H19">
        <v>-12.25</v>
      </c>
      <c r="I19">
        <v>1</v>
      </c>
      <c r="J19">
        <v>0.60799999999999998</v>
      </c>
      <c r="L19">
        <v>1</v>
      </c>
      <c r="M19">
        <v>0</v>
      </c>
      <c r="N19">
        <v>0</v>
      </c>
      <c r="P19">
        <v>5</v>
      </c>
      <c r="Q19">
        <v>0</v>
      </c>
      <c r="R19">
        <v>0</v>
      </c>
      <c r="S19">
        <v>1</v>
      </c>
      <c r="T19">
        <v>0</v>
      </c>
      <c r="U19">
        <v>0</v>
      </c>
      <c r="V19">
        <v>3.09</v>
      </c>
      <c r="W19">
        <v>0</v>
      </c>
      <c r="X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J19">
        <v>1.58</v>
      </c>
      <c r="AK19">
        <v>0</v>
      </c>
      <c r="AL19">
        <v>0</v>
      </c>
      <c r="AM19">
        <v>0.71</v>
      </c>
      <c r="AN19">
        <v>0</v>
      </c>
      <c r="AO19">
        <v>0</v>
      </c>
      <c r="AP19">
        <v>2.46</v>
      </c>
      <c r="AQ19">
        <v>0</v>
      </c>
      <c r="AR19">
        <v>0</v>
      </c>
    </row>
    <row r="20" spans="1:44" x14ac:dyDescent="0.3">
      <c r="A20">
        <v>206</v>
      </c>
      <c r="B20" t="s">
        <v>46</v>
      </c>
      <c r="C20" t="s">
        <v>74</v>
      </c>
      <c r="D20" t="s">
        <v>95</v>
      </c>
      <c r="E20" t="s">
        <v>76</v>
      </c>
      <c r="F20">
        <v>38000</v>
      </c>
      <c r="G20">
        <v>18375</v>
      </c>
      <c r="H20">
        <v>0.48355263157894729</v>
      </c>
      <c r="I20">
        <v>40128</v>
      </c>
      <c r="J20" s="3">
        <v>28400</v>
      </c>
      <c r="L20">
        <v>50834</v>
      </c>
      <c r="M20">
        <v>0</v>
      </c>
      <c r="N20">
        <v>0</v>
      </c>
      <c r="P20">
        <v>36436</v>
      </c>
      <c r="Q20">
        <v>0</v>
      </c>
      <c r="R20">
        <v>0</v>
      </c>
      <c r="S20">
        <v>31854</v>
      </c>
      <c r="T20">
        <v>0</v>
      </c>
      <c r="U20">
        <v>0</v>
      </c>
      <c r="V20">
        <v>58696</v>
      </c>
      <c r="W20">
        <v>0</v>
      </c>
      <c r="X20">
        <v>0</v>
      </c>
      <c r="Z20">
        <v>36112</v>
      </c>
      <c r="AA20">
        <v>0</v>
      </c>
      <c r="AB20">
        <v>0</v>
      </c>
      <c r="AC20">
        <v>34112</v>
      </c>
      <c r="AD20">
        <v>0</v>
      </c>
      <c r="AE20">
        <v>0</v>
      </c>
      <c r="AF20">
        <v>31824</v>
      </c>
      <c r="AG20">
        <v>0</v>
      </c>
      <c r="AH20">
        <v>0</v>
      </c>
      <c r="AJ20">
        <v>44338</v>
      </c>
      <c r="AK20">
        <v>0</v>
      </c>
      <c r="AL20">
        <v>0</v>
      </c>
      <c r="AM20">
        <v>58782</v>
      </c>
      <c r="AN20">
        <v>0</v>
      </c>
      <c r="AO20">
        <v>0</v>
      </c>
      <c r="AP20">
        <v>47484</v>
      </c>
      <c r="AQ20">
        <v>0</v>
      </c>
      <c r="AR20">
        <v>0</v>
      </c>
    </row>
    <row r="21" spans="1:44" x14ac:dyDescent="0.3">
      <c r="A21">
        <v>207</v>
      </c>
      <c r="B21" t="s">
        <v>46</v>
      </c>
      <c r="C21" t="s">
        <v>74</v>
      </c>
      <c r="D21" t="s">
        <v>96</v>
      </c>
      <c r="E21" t="s">
        <v>76</v>
      </c>
      <c r="F21">
        <v>0.42620000000000002</v>
      </c>
      <c r="G21">
        <v>3.3490000000000002</v>
      </c>
      <c r="H21">
        <v>7.8578132332238386</v>
      </c>
      <c r="I21">
        <v>9.41</v>
      </c>
      <c r="J21">
        <v>797.1</v>
      </c>
      <c r="L21">
        <v>4.88</v>
      </c>
      <c r="M21">
        <v>0</v>
      </c>
      <c r="N21">
        <v>0</v>
      </c>
      <c r="P21">
        <v>12.88</v>
      </c>
      <c r="Q21">
        <v>0</v>
      </c>
      <c r="R21">
        <v>0</v>
      </c>
      <c r="S21">
        <v>46.84</v>
      </c>
      <c r="T21">
        <v>0</v>
      </c>
      <c r="U21">
        <v>0</v>
      </c>
      <c r="V21">
        <v>8.15</v>
      </c>
      <c r="W21">
        <v>0</v>
      </c>
      <c r="X21">
        <v>0</v>
      </c>
      <c r="Z21">
        <v>23.94</v>
      </c>
      <c r="AA21">
        <v>0</v>
      </c>
      <c r="AB21">
        <v>0</v>
      </c>
      <c r="AC21">
        <v>1420.67</v>
      </c>
      <c r="AD21">
        <v>0</v>
      </c>
      <c r="AE21">
        <v>0</v>
      </c>
      <c r="AF21">
        <v>387.45</v>
      </c>
      <c r="AG21">
        <v>0</v>
      </c>
      <c r="AH21">
        <v>0</v>
      </c>
      <c r="AJ21">
        <v>38.049999999999997</v>
      </c>
      <c r="AK21">
        <v>0</v>
      </c>
      <c r="AL21">
        <v>0</v>
      </c>
      <c r="AM21">
        <v>1.64</v>
      </c>
      <c r="AN21">
        <v>0</v>
      </c>
      <c r="AO21">
        <v>0</v>
      </c>
      <c r="AP21">
        <v>0.56000000000000005</v>
      </c>
      <c r="AQ21">
        <v>0</v>
      </c>
      <c r="AR21">
        <v>0</v>
      </c>
    </row>
    <row r="22" spans="1:44" x14ac:dyDescent="0.3">
      <c r="A22">
        <v>208</v>
      </c>
      <c r="B22" t="s">
        <v>46</v>
      </c>
      <c r="C22" t="s">
        <v>74</v>
      </c>
      <c r="D22" t="s">
        <v>95</v>
      </c>
      <c r="E22" t="s">
        <v>76</v>
      </c>
      <c r="F22">
        <v>4262</v>
      </c>
      <c r="G22">
        <v>3350</v>
      </c>
      <c r="H22">
        <v>0.7860159549507274</v>
      </c>
      <c r="I22">
        <v>4262</v>
      </c>
      <c r="J22">
        <v>3700</v>
      </c>
      <c r="L22">
        <v>4262</v>
      </c>
      <c r="M22">
        <v>0</v>
      </c>
      <c r="N22">
        <v>0</v>
      </c>
      <c r="P22">
        <v>4262</v>
      </c>
      <c r="Q22">
        <v>0</v>
      </c>
      <c r="R22">
        <v>0</v>
      </c>
      <c r="S22">
        <v>4262</v>
      </c>
      <c r="T22">
        <v>0</v>
      </c>
      <c r="U22">
        <v>0</v>
      </c>
      <c r="V22">
        <v>4262</v>
      </c>
      <c r="W22">
        <v>0</v>
      </c>
      <c r="X22">
        <v>0</v>
      </c>
      <c r="Z22">
        <v>4262</v>
      </c>
      <c r="AA22">
        <v>0</v>
      </c>
      <c r="AB22">
        <v>0</v>
      </c>
      <c r="AC22">
        <v>4262</v>
      </c>
      <c r="AD22">
        <v>0</v>
      </c>
      <c r="AE22">
        <v>0</v>
      </c>
      <c r="AF22">
        <v>4262</v>
      </c>
      <c r="AG22">
        <v>0</v>
      </c>
      <c r="AH22">
        <v>0</v>
      </c>
      <c r="AJ22">
        <v>4262</v>
      </c>
      <c r="AK22">
        <v>0</v>
      </c>
      <c r="AL22">
        <v>0</v>
      </c>
      <c r="AM22">
        <v>4262</v>
      </c>
      <c r="AN22">
        <v>0</v>
      </c>
      <c r="AO22">
        <v>0</v>
      </c>
      <c r="AP22">
        <v>4262</v>
      </c>
      <c r="AQ22">
        <v>0</v>
      </c>
      <c r="AR22">
        <v>0</v>
      </c>
    </row>
    <row r="23" spans="1:44" x14ac:dyDescent="0.3">
      <c r="A23">
        <v>209</v>
      </c>
      <c r="B23" t="s">
        <v>46</v>
      </c>
      <c r="C23" t="s">
        <v>74</v>
      </c>
      <c r="D23" t="s">
        <v>97</v>
      </c>
      <c r="E23" t="s">
        <v>79</v>
      </c>
      <c r="F23">
        <v>0.5</v>
      </c>
      <c r="G23">
        <v>0.84699999999999998</v>
      </c>
      <c r="H23">
        <v>1.694</v>
      </c>
      <c r="I23">
        <v>0.5</v>
      </c>
      <c r="J23">
        <v>0.49249999999999999</v>
      </c>
      <c r="L23">
        <v>0.5</v>
      </c>
      <c r="M23">
        <v>0</v>
      </c>
      <c r="N23">
        <v>0</v>
      </c>
      <c r="P23">
        <v>0.5</v>
      </c>
      <c r="Q23">
        <v>0</v>
      </c>
      <c r="R23">
        <v>0</v>
      </c>
      <c r="S23">
        <v>0.5</v>
      </c>
      <c r="T23">
        <v>0</v>
      </c>
      <c r="U23">
        <v>0</v>
      </c>
      <c r="V23">
        <v>0.5</v>
      </c>
      <c r="W23">
        <v>0</v>
      </c>
      <c r="X23">
        <v>0</v>
      </c>
      <c r="Z23">
        <v>0.5</v>
      </c>
      <c r="AA23">
        <v>0</v>
      </c>
      <c r="AB23">
        <v>0</v>
      </c>
      <c r="AC23">
        <v>0.5</v>
      </c>
      <c r="AD23">
        <v>0</v>
      </c>
      <c r="AE23">
        <v>0</v>
      </c>
      <c r="AF23">
        <v>0.5</v>
      </c>
      <c r="AG23">
        <v>0</v>
      </c>
      <c r="AH23">
        <v>0</v>
      </c>
      <c r="AJ23">
        <v>0.5</v>
      </c>
      <c r="AK23">
        <v>0</v>
      </c>
      <c r="AL23">
        <v>0</v>
      </c>
      <c r="AM23">
        <v>0.5</v>
      </c>
      <c r="AN23">
        <v>0</v>
      </c>
      <c r="AO23">
        <v>0</v>
      </c>
      <c r="AP23">
        <v>0.5</v>
      </c>
      <c r="AQ23">
        <v>0</v>
      </c>
      <c r="AR23">
        <v>0</v>
      </c>
    </row>
    <row r="24" spans="1:44" x14ac:dyDescent="0.3">
      <c r="A24">
        <v>210</v>
      </c>
      <c r="B24" t="s">
        <v>46</v>
      </c>
      <c r="C24" t="s">
        <v>74</v>
      </c>
      <c r="D24" t="s">
        <v>98</v>
      </c>
      <c r="E24" t="s">
        <v>76</v>
      </c>
      <c r="F24">
        <v>46000</v>
      </c>
      <c r="G24">
        <v>20500</v>
      </c>
      <c r="H24">
        <v>0.44565217391304351</v>
      </c>
      <c r="I24">
        <v>40000</v>
      </c>
      <c r="J24" s="3">
        <v>32764</v>
      </c>
      <c r="L24">
        <v>50000</v>
      </c>
      <c r="M24">
        <v>0</v>
      </c>
      <c r="N24">
        <v>0</v>
      </c>
      <c r="P24">
        <v>34000</v>
      </c>
      <c r="Q24">
        <v>0</v>
      </c>
      <c r="R24">
        <v>0</v>
      </c>
      <c r="S24">
        <v>36000</v>
      </c>
      <c r="T24">
        <v>0</v>
      </c>
      <c r="U24">
        <v>0</v>
      </c>
      <c r="V24">
        <v>42000</v>
      </c>
      <c r="W24">
        <v>0</v>
      </c>
      <c r="X24">
        <v>0</v>
      </c>
      <c r="Z24">
        <v>55000</v>
      </c>
      <c r="AA24">
        <v>0</v>
      </c>
      <c r="AB24">
        <v>0</v>
      </c>
      <c r="AC24">
        <v>48000</v>
      </c>
      <c r="AD24">
        <v>0</v>
      </c>
      <c r="AE24">
        <v>0</v>
      </c>
      <c r="AF24">
        <v>48000</v>
      </c>
      <c r="AG24">
        <v>0</v>
      </c>
      <c r="AH24">
        <v>0</v>
      </c>
      <c r="AJ24">
        <v>48000</v>
      </c>
      <c r="AK24">
        <v>0</v>
      </c>
      <c r="AL24">
        <v>0</v>
      </c>
      <c r="AM24">
        <v>55000</v>
      </c>
      <c r="AN24">
        <v>0</v>
      </c>
      <c r="AO24">
        <v>0</v>
      </c>
      <c r="AP24">
        <v>40000</v>
      </c>
      <c r="AQ24">
        <v>0</v>
      </c>
      <c r="AR24">
        <v>0</v>
      </c>
    </row>
    <row r="25" spans="1:44" x14ac:dyDescent="0.3">
      <c r="A25">
        <v>211</v>
      </c>
      <c r="B25" t="s">
        <v>46</v>
      </c>
      <c r="C25" t="s">
        <v>74</v>
      </c>
      <c r="D25" t="s">
        <v>99</v>
      </c>
      <c r="E25" t="s">
        <v>76</v>
      </c>
      <c r="F25">
        <v>3742825</v>
      </c>
      <c r="G25">
        <v>15016124</v>
      </c>
      <c r="H25">
        <v>4.0119759807097584</v>
      </c>
      <c r="I25">
        <v>5666666</v>
      </c>
      <c r="J25" s="3">
        <v>3480206</v>
      </c>
      <c r="M25">
        <v>0</v>
      </c>
      <c r="Q25">
        <v>0</v>
      </c>
      <c r="T25">
        <v>0</v>
      </c>
      <c r="W25">
        <v>0</v>
      </c>
      <c r="AA25">
        <v>0</v>
      </c>
      <c r="AD25">
        <v>0</v>
      </c>
      <c r="AG25">
        <v>0</v>
      </c>
      <c r="AK25">
        <v>0</v>
      </c>
      <c r="AN25">
        <v>0</v>
      </c>
      <c r="AQ25">
        <v>0</v>
      </c>
    </row>
    <row r="26" spans="1:44" x14ac:dyDescent="0.3">
      <c r="A26">
        <v>212</v>
      </c>
      <c r="B26" t="s">
        <v>46</v>
      </c>
      <c r="C26" t="s">
        <v>74</v>
      </c>
      <c r="D26" t="s">
        <v>100</v>
      </c>
      <c r="E26" t="s">
        <v>76</v>
      </c>
      <c r="F26">
        <v>2033</v>
      </c>
      <c r="G26">
        <v>3084</v>
      </c>
      <c r="H26">
        <v>1.516969995081161</v>
      </c>
      <c r="I26">
        <v>5666666</v>
      </c>
      <c r="J26">
        <v>5754</v>
      </c>
      <c r="M26">
        <v>0</v>
      </c>
      <c r="Q26">
        <v>0</v>
      </c>
      <c r="T26">
        <v>0</v>
      </c>
      <c r="W26">
        <v>0</v>
      </c>
      <c r="AA26">
        <v>0</v>
      </c>
      <c r="AD26">
        <v>0</v>
      </c>
      <c r="AG26">
        <v>0</v>
      </c>
      <c r="AK26">
        <v>0</v>
      </c>
      <c r="AN26">
        <v>0</v>
      </c>
      <c r="AQ26">
        <v>0</v>
      </c>
    </row>
    <row r="27" spans="1:44" x14ac:dyDescent="0.3">
      <c r="A27">
        <v>213</v>
      </c>
      <c r="B27" t="s">
        <v>46</v>
      </c>
      <c r="C27" t="s">
        <v>74</v>
      </c>
      <c r="D27" t="s">
        <v>101</v>
      </c>
      <c r="E27" t="s">
        <v>76</v>
      </c>
      <c r="F27">
        <v>2959</v>
      </c>
      <c r="G27">
        <v>2954</v>
      </c>
      <c r="H27">
        <v>0.99831023994592771</v>
      </c>
      <c r="I27">
        <v>5666666</v>
      </c>
      <c r="J27">
        <v>1882</v>
      </c>
      <c r="M27">
        <v>0</v>
      </c>
      <c r="Q27">
        <v>0</v>
      </c>
      <c r="T27">
        <v>0</v>
      </c>
      <c r="W27">
        <v>0</v>
      </c>
      <c r="AA27">
        <v>0</v>
      </c>
      <c r="AD27">
        <v>0</v>
      </c>
      <c r="AG27">
        <v>0</v>
      </c>
      <c r="AK27">
        <v>0</v>
      </c>
      <c r="AN27">
        <v>0</v>
      </c>
      <c r="AQ27">
        <v>0</v>
      </c>
    </row>
    <row r="28" spans="1:44" x14ac:dyDescent="0.3">
      <c r="A28">
        <v>214</v>
      </c>
      <c r="B28" t="s">
        <v>46</v>
      </c>
      <c r="C28" t="s">
        <v>74</v>
      </c>
      <c r="D28" t="s">
        <v>102</v>
      </c>
      <c r="E28" t="s">
        <v>76</v>
      </c>
      <c r="F28">
        <v>7832</v>
      </c>
      <c r="G28">
        <v>6760</v>
      </c>
      <c r="H28">
        <v>0.86312563840653733</v>
      </c>
      <c r="I28">
        <v>7832</v>
      </c>
      <c r="J28">
        <v>16934</v>
      </c>
      <c r="L28">
        <v>7832</v>
      </c>
      <c r="M28">
        <v>0</v>
      </c>
      <c r="N28">
        <v>0</v>
      </c>
      <c r="P28">
        <v>7832</v>
      </c>
      <c r="Q28">
        <v>0</v>
      </c>
      <c r="R28">
        <v>0</v>
      </c>
      <c r="S28">
        <v>7832</v>
      </c>
      <c r="T28">
        <v>0</v>
      </c>
      <c r="U28">
        <v>0</v>
      </c>
      <c r="V28">
        <v>7832</v>
      </c>
      <c r="W28">
        <v>0</v>
      </c>
      <c r="X28">
        <v>0</v>
      </c>
      <c r="Z28">
        <v>7832</v>
      </c>
      <c r="AA28">
        <v>0</v>
      </c>
      <c r="AB28">
        <v>0</v>
      </c>
      <c r="AC28">
        <v>7832</v>
      </c>
      <c r="AD28">
        <v>0</v>
      </c>
      <c r="AE28">
        <v>0</v>
      </c>
      <c r="AF28">
        <v>7832</v>
      </c>
      <c r="AG28">
        <v>0</v>
      </c>
      <c r="AH28">
        <v>0</v>
      </c>
      <c r="AJ28">
        <v>7832</v>
      </c>
      <c r="AK28">
        <v>0</v>
      </c>
      <c r="AL28">
        <v>0</v>
      </c>
      <c r="AM28">
        <v>7832</v>
      </c>
      <c r="AN28">
        <v>0</v>
      </c>
      <c r="AO28">
        <v>0</v>
      </c>
      <c r="AP28">
        <v>7832</v>
      </c>
      <c r="AQ28">
        <v>0</v>
      </c>
      <c r="AR28">
        <v>0</v>
      </c>
    </row>
    <row r="29" spans="1:44" x14ac:dyDescent="0.3">
      <c r="A29">
        <v>215</v>
      </c>
      <c r="B29" t="s">
        <v>46</v>
      </c>
      <c r="C29" t="s">
        <v>74</v>
      </c>
      <c r="D29" t="s">
        <v>103</v>
      </c>
      <c r="E29" t="s">
        <v>76</v>
      </c>
      <c r="F29">
        <v>300</v>
      </c>
      <c r="G29">
        <v>78</v>
      </c>
      <c r="H29">
        <v>0.26</v>
      </c>
      <c r="I29">
        <v>300</v>
      </c>
      <c r="J29">
        <v>899</v>
      </c>
      <c r="L29">
        <v>300</v>
      </c>
      <c r="M29">
        <v>0</v>
      </c>
      <c r="N29">
        <v>0</v>
      </c>
      <c r="P29">
        <v>300</v>
      </c>
      <c r="Q29">
        <v>0</v>
      </c>
      <c r="R29">
        <v>0</v>
      </c>
      <c r="S29">
        <v>300</v>
      </c>
      <c r="T29">
        <v>0</v>
      </c>
      <c r="U29">
        <v>0</v>
      </c>
      <c r="V29">
        <v>300</v>
      </c>
      <c r="W29">
        <v>0</v>
      </c>
      <c r="X29">
        <v>0</v>
      </c>
      <c r="Z29">
        <v>300</v>
      </c>
      <c r="AA29">
        <v>0</v>
      </c>
      <c r="AB29">
        <v>0</v>
      </c>
      <c r="AC29">
        <v>300</v>
      </c>
      <c r="AD29">
        <v>0</v>
      </c>
      <c r="AE29">
        <v>0</v>
      </c>
      <c r="AF29">
        <v>300</v>
      </c>
      <c r="AG29">
        <v>0</v>
      </c>
      <c r="AH29">
        <v>0</v>
      </c>
      <c r="AJ29">
        <v>300</v>
      </c>
      <c r="AK29">
        <v>0</v>
      </c>
      <c r="AL29">
        <v>0</v>
      </c>
      <c r="AM29">
        <v>300</v>
      </c>
      <c r="AN29">
        <v>0</v>
      </c>
      <c r="AO29">
        <v>0</v>
      </c>
      <c r="AP29">
        <v>300</v>
      </c>
      <c r="AQ29">
        <v>0</v>
      </c>
      <c r="AR29">
        <v>0</v>
      </c>
    </row>
    <row r="30" spans="1:44" x14ac:dyDescent="0.3">
      <c r="A30">
        <v>216</v>
      </c>
      <c r="B30" t="s">
        <v>46</v>
      </c>
      <c r="C30" t="s">
        <v>74</v>
      </c>
      <c r="D30" t="s">
        <v>104</v>
      </c>
      <c r="E30" t="s">
        <v>76</v>
      </c>
      <c r="F30">
        <v>200</v>
      </c>
      <c r="G30">
        <v>-4</v>
      </c>
      <c r="H30">
        <v>-0.02</v>
      </c>
      <c r="I30">
        <v>200</v>
      </c>
      <c r="J30">
        <v>54</v>
      </c>
      <c r="L30">
        <v>200</v>
      </c>
      <c r="M30">
        <v>0</v>
      </c>
      <c r="N30">
        <v>0</v>
      </c>
      <c r="P30">
        <v>200</v>
      </c>
      <c r="Q30">
        <v>0</v>
      </c>
      <c r="R30">
        <v>0</v>
      </c>
      <c r="S30">
        <v>200</v>
      </c>
      <c r="T30">
        <v>0</v>
      </c>
      <c r="U30">
        <v>0</v>
      </c>
      <c r="V30">
        <v>200</v>
      </c>
      <c r="W30">
        <v>0</v>
      </c>
      <c r="X30">
        <v>0</v>
      </c>
      <c r="Z30">
        <v>200</v>
      </c>
      <c r="AA30">
        <v>0</v>
      </c>
      <c r="AB30">
        <v>0</v>
      </c>
      <c r="AC30">
        <v>200</v>
      </c>
      <c r="AD30">
        <v>0</v>
      </c>
      <c r="AE30">
        <v>0</v>
      </c>
      <c r="AF30">
        <v>200</v>
      </c>
      <c r="AG30">
        <v>0</v>
      </c>
      <c r="AH30">
        <v>0</v>
      </c>
      <c r="AJ30">
        <v>200</v>
      </c>
      <c r="AK30">
        <v>0</v>
      </c>
      <c r="AL30">
        <v>0</v>
      </c>
      <c r="AM30">
        <v>200</v>
      </c>
      <c r="AN30">
        <v>0</v>
      </c>
      <c r="AO30">
        <v>0</v>
      </c>
      <c r="AP30">
        <v>200</v>
      </c>
      <c r="AQ30">
        <v>0</v>
      </c>
      <c r="AR30">
        <v>0</v>
      </c>
    </row>
    <row r="31" spans="1:44" x14ac:dyDescent="0.3">
      <c r="A31">
        <v>217</v>
      </c>
      <c r="B31" t="s">
        <v>46</v>
      </c>
      <c r="C31" t="s">
        <v>74</v>
      </c>
      <c r="D31" t="s">
        <v>105</v>
      </c>
      <c r="E31" t="s">
        <v>76</v>
      </c>
      <c r="F31">
        <v>1</v>
      </c>
      <c r="G31">
        <v>1</v>
      </c>
      <c r="H31">
        <v>1</v>
      </c>
      <c r="J31">
        <v>5</v>
      </c>
      <c r="M31">
        <v>0</v>
      </c>
      <c r="Q31">
        <v>0</v>
      </c>
      <c r="T31">
        <v>0</v>
      </c>
      <c r="W31">
        <v>0</v>
      </c>
      <c r="AA31">
        <v>0</v>
      </c>
      <c r="AD31">
        <v>0</v>
      </c>
      <c r="AG31">
        <v>0</v>
      </c>
      <c r="AK31">
        <v>0</v>
      </c>
      <c r="AN31">
        <v>0</v>
      </c>
      <c r="AQ31">
        <v>0</v>
      </c>
    </row>
    <row r="32" spans="1:44" x14ac:dyDescent="0.3">
      <c r="A32">
        <v>218</v>
      </c>
      <c r="B32" t="s">
        <v>46</v>
      </c>
      <c r="C32" t="s">
        <v>74</v>
      </c>
      <c r="D32" t="s">
        <v>106</v>
      </c>
      <c r="E32" t="s">
        <v>76</v>
      </c>
      <c r="F32">
        <v>915</v>
      </c>
      <c r="G32">
        <v>1104</v>
      </c>
      <c r="H32">
        <v>1.20655737704918</v>
      </c>
      <c r="I32">
        <v>7913</v>
      </c>
      <c r="J32">
        <v>6285</v>
      </c>
      <c r="M32">
        <v>0</v>
      </c>
      <c r="Q32">
        <v>0</v>
      </c>
      <c r="T32">
        <v>0</v>
      </c>
      <c r="W32">
        <v>0</v>
      </c>
      <c r="AA32">
        <v>0</v>
      </c>
      <c r="AD32">
        <v>0</v>
      </c>
      <c r="AG32">
        <v>0</v>
      </c>
      <c r="AK32">
        <v>0</v>
      </c>
      <c r="AN32">
        <v>0</v>
      </c>
      <c r="AQ32">
        <v>0</v>
      </c>
    </row>
    <row r="33" spans="1:44" x14ac:dyDescent="0.3">
      <c r="A33">
        <v>219</v>
      </c>
      <c r="B33" t="s">
        <v>46</v>
      </c>
      <c r="C33" t="s">
        <v>74</v>
      </c>
      <c r="D33" t="s">
        <v>107</v>
      </c>
      <c r="E33" t="s">
        <v>76</v>
      </c>
      <c r="F33">
        <v>500000</v>
      </c>
      <c r="G33">
        <v>651460</v>
      </c>
      <c r="H33">
        <v>1.3029200000000001</v>
      </c>
      <c r="I33">
        <v>500000</v>
      </c>
      <c r="J33" s="3">
        <v>839460</v>
      </c>
      <c r="L33">
        <v>500000</v>
      </c>
      <c r="M33">
        <v>0</v>
      </c>
      <c r="N33">
        <v>0</v>
      </c>
      <c r="P33">
        <v>500000</v>
      </c>
      <c r="Q33">
        <v>0</v>
      </c>
      <c r="R33">
        <v>0</v>
      </c>
      <c r="S33">
        <v>500000</v>
      </c>
      <c r="T33">
        <v>0</v>
      </c>
      <c r="U33">
        <v>0</v>
      </c>
      <c r="V33">
        <v>500000</v>
      </c>
      <c r="W33">
        <v>0</v>
      </c>
      <c r="X33">
        <v>0</v>
      </c>
      <c r="Z33">
        <v>500000</v>
      </c>
      <c r="AA33">
        <v>0</v>
      </c>
      <c r="AB33">
        <v>0</v>
      </c>
      <c r="AC33">
        <v>500000</v>
      </c>
      <c r="AD33">
        <v>0</v>
      </c>
      <c r="AE33">
        <v>0</v>
      </c>
      <c r="AF33">
        <v>500000</v>
      </c>
      <c r="AG33">
        <v>0</v>
      </c>
      <c r="AH33">
        <v>0</v>
      </c>
      <c r="AJ33">
        <v>500000</v>
      </c>
      <c r="AK33">
        <v>0</v>
      </c>
      <c r="AL33">
        <v>0</v>
      </c>
      <c r="AM33">
        <v>500000</v>
      </c>
      <c r="AN33">
        <v>0</v>
      </c>
      <c r="AO33">
        <v>0</v>
      </c>
      <c r="AP33">
        <v>500000</v>
      </c>
      <c r="AQ33">
        <v>0</v>
      </c>
      <c r="AR33">
        <v>0</v>
      </c>
    </row>
    <row r="34" spans="1:44" x14ac:dyDescent="0.3">
      <c r="A34">
        <v>220</v>
      </c>
      <c r="B34" t="s">
        <v>46</v>
      </c>
      <c r="C34" t="s">
        <v>74</v>
      </c>
      <c r="D34" t="s">
        <v>108</v>
      </c>
      <c r="E34" t="s">
        <v>79</v>
      </c>
      <c r="F34">
        <v>0.05</v>
      </c>
      <c r="G34">
        <v>2.4500000000000001E-2</v>
      </c>
      <c r="H34">
        <v>0.49</v>
      </c>
      <c r="I34">
        <v>0.05</v>
      </c>
      <c r="J34">
        <v>5.3600000000000002E-2</v>
      </c>
      <c r="L34">
        <v>0.05</v>
      </c>
      <c r="M34">
        <v>0</v>
      </c>
      <c r="N34">
        <v>0</v>
      </c>
      <c r="P34">
        <v>0.05</v>
      </c>
      <c r="Q34">
        <v>0</v>
      </c>
      <c r="R34">
        <v>0</v>
      </c>
      <c r="S34">
        <v>0.05</v>
      </c>
      <c r="T34">
        <v>0</v>
      </c>
      <c r="U34">
        <v>0</v>
      </c>
      <c r="V34">
        <v>0.05</v>
      </c>
      <c r="W34">
        <v>0</v>
      </c>
      <c r="X34">
        <v>0</v>
      </c>
      <c r="Z34">
        <v>0.05</v>
      </c>
      <c r="AA34">
        <v>0</v>
      </c>
      <c r="AB34">
        <v>0</v>
      </c>
      <c r="AC34">
        <v>0.05</v>
      </c>
      <c r="AD34">
        <v>0</v>
      </c>
      <c r="AE34">
        <v>0</v>
      </c>
      <c r="AF34">
        <v>0.05</v>
      </c>
      <c r="AG34">
        <v>0</v>
      </c>
      <c r="AH34">
        <v>0</v>
      </c>
      <c r="AJ34">
        <v>0.05</v>
      </c>
      <c r="AK34">
        <v>0</v>
      </c>
      <c r="AL34">
        <v>0</v>
      </c>
      <c r="AM34">
        <v>0.05</v>
      </c>
      <c r="AN34">
        <v>0</v>
      </c>
      <c r="AO34">
        <v>0</v>
      </c>
      <c r="AP34">
        <v>0.05</v>
      </c>
      <c r="AQ34">
        <v>0</v>
      </c>
      <c r="AR34">
        <v>0</v>
      </c>
    </row>
    <row r="35" spans="1:44" x14ac:dyDescent="0.3">
      <c r="A35">
        <v>221</v>
      </c>
      <c r="B35" t="s">
        <v>46</v>
      </c>
      <c r="C35" t="s">
        <v>74</v>
      </c>
      <c r="D35" t="s">
        <v>109</v>
      </c>
      <c r="E35" t="s">
        <v>110</v>
      </c>
      <c r="F35">
        <v>2.5</v>
      </c>
      <c r="G35">
        <v>1.0900000000000001</v>
      </c>
      <c r="H35">
        <v>0.43600000000000011</v>
      </c>
      <c r="M35">
        <v>0</v>
      </c>
      <c r="Q35">
        <v>0</v>
      </c>
      <c r="T35">
        <v>0</v>
      </c>
      <c r="W35">
        <v>0</v>
      </c>
      <c r="AA35">
        <v>0</v>
      </c>
      <c r="AD35">
        <v>0</v>
      </c>
      <c r="AG35">
        <v>0</v>
      </c>
      <c r="AK35">
        <v>0</v>
      </c>
      <c r="AN35">
        <v>0</v>
      </c>
      <c r="AQ35">
        <v>0</v>
      </c>
    </row>
    <row r="36" spans="1:44" x14ac:dyDescent="0.3">
      <c r="A36">
        <v>222</v>
      </c>
      <c r="B36" t="s">
        <v>46</v>
      </c>
      <c r="C36" t="s">
        <v>74</v>
      </c>
      <c r="D36" t="s">
        <v>111</v>
      </c>
      <c r="E36" t="s">
        <v>76</v>
      </c>
      <c r="F36">
        <v>5</v>
      </c>
      <c r="G36">
        <v>1</v>
      </c>
      <c r="H36">
        <v>0.2</v>
      </c>
      <c r="I36">
        <v>5</v>
      </c>
      <c r="J36">
        <v>5</v>
      </c>
      <c r="L36">
        <v>5</v>
      </c>
      <c r="M36">
        <v>0</v>
      </c>
      <c r="N36">
        <v>0</v>
      </c>
      <c r="P36">
        <v>5</v>
      </c>
      <c r="Q36">
        <v>0</v>
      </c>
      <c r="R36">
        <v>0</v>
      </c>
      <c r="S36">
        <v>5</v>
      </c>
      <c r="T36">
        <v>0</v>
      </c>
      <c r="U36">
        <v>0</v>
      </c>
      <c r="V36">
        <v>5</v>
      </c>
      <c r="W36">
        <v>0</v>
      </c>
      <c r="X36">
        <v>0</v>
      </c>
      <c r="Z36">
        <v>5</v>
      </c>
      <c r="AA36">
        <v>0</v>
      </c>
      <c r="AB36">
        <v>0</v>
      </c>
      <c r="AC36">
        <v>5</v>
      </c>
      <c r="AD36">
        <v>0</v>
      </c>
      <c r="AE36">
        <v>0</v>
      </c>
      <c r="AF36">
        <v>5</v>
      </c>
      <c r="AG36">
        <v>0</v>
      </c>
      <c r="AH36">
        <v>0</v>
      </c>
      <c r="AJ36">
        <v>5</v>
      </c>
      <c r="AK36">
        <v>0</v>
      </c>
      <c r="AL36">
        <v>0</v>
      </c>
      <c r="AM36">
        <v>5</v>
      </c>
      <c r="AN36">
        <v>0</v>
      </c>
      <c r="AO36">
        <v>0</v>
      </c>
      <c r="AP36">
        <v>5</v>
      </c>
      <c r="AQ36">
        <v>0</v>
      </c>
      <c r="AR36">
        <v>0</v>
      </c>
    </row>
    <row r="37" spans="1:44" x14ac:dyDescent="0.3">
      <c r="A37">
        <v>223</v>
      </c>
      <c r="B37" t="s">
        <v>46</v>
      </c>
      <c r="C37" t="s">
        <v>74</v>
      </c>
      <c r="D37" t="s">
        <v>112</v>
      </c>
      <c r="E37" t="s">
        <v>76</v>
      </c>
      <c r="F37">
        <v>2</v>
      </c>
      <c r="G37">
        <v>2</v>
      </c>
      <c r="H37">
        <v>1</v>
      </c>
      <c r="J37">
        <v>2</v>
      </c>
      <c r="M37">
        <v>0</v>
      </c>
      <c r="Q37">
        <v>0</v>
      </c>
      <c r="T37">
        <v>0</v>
      </c>
      <c r="W37">
        <v>0</v>
      </c>
      <c r="AA37">
        <v>0</v>
      </c>
      <c r="AD37">
        <v>0</v>
      </c>
      <c r="AG37">
        <v>0</v>
      </c>
      <c r="AK37">
        <v>0</v>
      </c>
      <c r="AN37">
        <v>0</v>
      </c>
      <c r="AQ37">
        <v>0</v>
      </c>
    </row>
    <row r="38" spans="1:44" x14ac:dyDescent="0.3">
      <c r="A38">
        <v>224</v>
      </c>
      <c r="B38" t="s">
        <v>46</v>
      </c>
      <c r="C38" t="s">
        <v>74</v>
      </c>
      <c r="D38" t="s">
        <v>113</v>
      </c>
      <c r="E38" t="s">
        <v>76</v>
      </c>
      <c r="F38">
        <v>2262</v>
      </c>
      <c r="G38">
        <v>772</v>
      </c>
      <c r="H38">
        <v>0.34129089301503102</v>
      </c>
      <c r="I38">
        <v>2832</v>
      </c>
      <c r="J38">
        <v>2547</v>
      </c>
      <c r="M38">
        <v>0</v>
      </c>
      <c r="Q38">
        <v>0</v>
      </c>
      <c r="T38">
        <v>0</v>
      </c>
      <c r="W38">
        <v>0</v>
      </c>
      <c r="AA38">
        <v>0</v>
      </c>
      <c r="AD38">
        <v>0</v>
      </c>
      <c r="AG38">
        <v>0</v>
      </c>
      <c r="AK38">
        <v>0</v>
      </c>
      <c r="AN38">
        <v>0</v>
      </c>
      <c r="AQ38">
        <v>0</v>
      </c>
    </row>
    <row r="39" spans="1:44" x14ac:dyDescent="0.3">
      <c r="A39">
        <v>225</v>
      </c>
      <c r="B39" t="s">
        <v>46</v>
      </c>
      <c r="C39" t="s">
        <v>74</v>
      </c>
      <c r="D39" t="s">
        <v>114</v>
      </c>
      <c r="E39" t="s">
        <v>79</v>
      </c>
      <c r="F39">
        <v>600000</v>
      </c>
      <c r="G39">
        <v>481483</v>
      </c>
      <c r="H39">
        <v>0.80247166666666669</v>
      </c>
      <c r="I39">
        <v>600000</v>
      </c>
      <c r="J39">
        <v>686840</v>
      </c>
      <c r="L39">
        <v>600000</v>
      </c>
      <c r="M39">
        <v>0</v>
      </c>
      <c r="N39">
        <v>0</v>
      </c>
      <c r="P39">
        <v>600000</v>
      </c>
      <c r="Q39">
        <v>0</v>
      </c>
      <c r="R39">
        <v>0</v>
      </c>
      <c r="S39">
        <v>600000</v>
      </c>
      <c r="T39">
        <v>0</v>
      </c>
      <c r="U39">
        <v>0</v>
      </c>
      <c r="V39">
        <v>600000</v>
      </c>
      <c r="W39">
        <v>0</v>
      </c>
      <c r="X39">
        <v>0</v>
      </c>
      <c r="Z39">
        <v>600000</v>
      </c>
      <c r="AA39">
        <v>0</v>
      </c>
      <c r="AB39">
        <v>0</v>
      </c>
      <c r="AC39">
        <v>600000</v>
      </c>
      <c r="AD39">
        <v>0</v>
      </c>
      <c r="AE39">
        <v>0</v>
      </c>
      <c r="AF39">
        <v>600000</v>
      </c>
      <c r="AG39">
        <v>0</v>
      </c>
      <c r="AH39">
        <v>0</v>
      </c>
      <c r="AJ39">
        <v>600000</v>
      </c>
      <c r="AK39">
        <v>0</v>
      </c>
      <c r="AL39">
        <v>0</v>
      </c>
      <c r="AM39">
        <v>600000</v>
      </c>
      <c r="AN39">
        <v>0</v>
      </c>
      <c r="AO39">
        <v>0</v>
      </c>
      <c r="AP39">
        <v>600000</v>
      </c>
      <c r="AQ39">
        <v>0</v>
      </c>
      <c r="AR39">
        <v>0</v>
      </c>
    </row>
    <row r="40" spans="1:44" x14ac:dyDescent="0.3">
      <c r="A40">
        <v>226</v>
      </c>
      <c r="B40" t="s">
        <v>46</v>
      </c>
      <c r="C40" t="s">
        <v>74</v>
      </c>
      <c r="D40" t="s">
        <v>115</v>
      </c>
      <c r="E40" t="s">
        <v>79</v>
      </c>
      <c r="F40">
        <v>0.05</v>
      </c>
      <c r="G40">
        <v>5.7700000000000001E-2</v>
      </c>
      <c r="H40">
        <v>1.1539999999999999</v>
      </c>
      <c r="I40">
        <v>0.05</v>
      </c>
      <c r="J40">
        <v>7.3999999999999996E-2</v>
      </c>
      <c r="L40">
        <v>0.05</v>
      </c>
      <c r="M40">
        <v>0</v>
      </c>
      <c r="N40">
        <v>0</v>
      </c>
      <c r="P40">
        <v>0.05</v>
      </c>
      <c r="Q40">
        <v>0</v>
      </c>
      <c r="R40">
        <v>0</v>
      </c>
      <c r="S40">
        <v>0.05</v>
      </c>
      <c r="T40">
        <v>0</v>
      </c>
      <c r="U40">
        <v>0</v>
      </c>
      <c r="V40">
        <v>0.05</v>
      </c>
      <c r="W40">
        <v>0</v>
      </c>
      <c r="X40">
        <v>0</v>
      </c>
      <c r="Z40">
        <v>0.05</v>
      </c>
      <c r="AA40">
        <v>0</v>
      </c>
      <c r="AB40">
        <v>0</v>
      </c>
      <c r="AC40">
        <v>0.05</v>
      </c>
      <c r="AD40">
        <v>0</v>
      </c>
      <c r="AE40">
        <v>0</v>
      </c>
      <c r="AF40">
        <v>0.05</v>
      </c>
      <c r="AG40">
        <v>0</v>
      </c>
      <c r="AH40">
        <v>0</v>
      </c>
      <c r="AJ40">
        <v>0.05</v>
      </c>
      <c r="AK40">
        <v>0</v>
      </c>
      <c r="AL40">
        <v>0</v>
      </c>
      <c r="AM40">
        <v>0.05</v>
      </c>
      <c r="AN40">
        <v>0</v>
      </c>
      <c r="AO40">
        <v>0</v>
      </c>
      <c r="AP40">
        <v>0.05</v>
      </c>
      <c r="AQ40">
        <v>0</v>
      </c>
      <c r="AR40">
        <v>0</v>
      </c>
    </row>
    <row r="41" spans="1:44" x14ac:dyDescent="0.3">
      <c r="A41">
        <v>227</v>
      </c>
      <c r="B41" t="s">
        <v>46</v>
      </c>
      <c r="C41" t="s">
        <v>74</v>
      </c>
      <c r="D41" t="s">
        <v>109</v>
      </c>
      <c r="E41" t="s">
        <v>110</v>
      </c>
      <c r="F41">
        <v>3</v>
      </c>
      <c r="G41">
        <v>1.45</v>
      </c>
      <c r="H41">
        <v>0.48333333333333328</v>
      </c>
      <c r="M41">
        <v>0</v>
      </c>
      <c r="Q41">
        <v>0</v>
      </c>
      <c r="T41">
        <v>0</v>
      </c>
      <c r="W41">
        <v>0</v>
      </c>
      <c r="AA41">
        <v>0</v>
      </c>
      <c r="AD41">
        <v>0</v>
      </c>
      <c r="AG41">
        <v>0</v>
      </c>
      <c r="AK41">
        <v>0</v>
      </c>
      <c r="AN41">
        <v>0</v>
      </c>
      <c r="AQ41">
        <v>0</v>
      </c>
    </row>
    <row r="42" spans="1:44" x14ac:dyDescent="0.3">
      <c r="A42">
        <v>228</v>
      </c>
      <c r="B42" t="s">
        <v>46</v>
      </c>
      <c r="C42" t="s">
        <v>74</v>
      </c>
      <c r="D42" t="s">
        <v>116</v>
      </c>
      <c r="E42" t="s">
        <v>76</v>
      </c>
      <c r="F42">
        <v>3</v>
      </c>
      <c r="G42">
        <v>1</v>
      </c>
      <c r="H42">
        <v>0.33333333333333331</v>
      </c>
      <c r="I42">
        <v>3</v>
      </c>
      <c r="J42">
        <v>3</v>
      </c>
      <c r="L42">
        <v>3</v>
      </c>
      <c r="M42">
        <v>0</v>
      </c>
      <c r="N42">
        <v>0</v>
      </c>
      <c r="P42">
        <v>3</v>
      </c>
      <c r="Q42">
        <v>0</v>
      </c>
      <c r="R42">
        <v>0</v>
      </c>
      <c r="S42">
        <v>3</v>
      </c>
      <c r="T42">
        <v>0</v>
      </c>
      <c r="U42">
        <v>0</v>
      </c>
      <c r="V42">
        <v>3</v>
      </c>
      <c r="W42">
        <v>0</v>
      </c>
      <c r="X42">
        <v>0</v>
      </c>
      <c r="Z42">
        <v>3</v>
      </c>
      <c r="AA42">
        <v>0</v>
      </c>
      <c r="AB42">
        <v>0</v>
      </c>
      <c r="AC42">
        <v>3</v>
      </c>
      <c r="AD42">
        <v>0</v>
      </c>
      <c r="AE42">
        <v>0</v>
      </c>
      <c r="AF42">
        <v>3</v>
      </c>
      <c r="AG42">
        <v>0</v>
      </c>
      <c r="AH42">
        <v>0</v>
      </c>
      <c r="AJ42">
        <v>3</v>
      </c>
      <c r="AK42">
        <v>0</v>
      </c>
      <c r="AL42">
        <v>0</v>
      </c>
      <c r="AM42">
        <v>3</v>
      </c>
      <c r="AN42">
        <v>0</v>
      </c>
      <c r="AO42">
        <v>0</v>
      </c>
      <c r="AP42">
        <v>3</v>
      </c>
      <c r="AQ42">
        <v>0</v>
      </c>
      <c r="AR42">
        <v>0</v>
      </c>
    </row>
    <row r="43" spans="1:44" x14ac:dyDescent="0.3">
      <c r="A43">
        <v>229</v>
      </c>
      <c r="B43" t="s">
        <v>46</v>
      </c>
      <c r="C43" t="s">
        <v>117</v>
      </c>
      <c r="D43" t="s">
        <v>118</v>
      </c>
      <c r="E43" t="s">
        <v>76</v>
      </c>
      <c r="F43">
        <v>13</v>
      </c>
      <c r="G43">
        <v>21</v>
      </c>
      <c r="H43">
        <v>1.615384615384615</v>
      </c>
      <c r="I43">
        <v>13</v>
      </c>
      <c r="J43">
        <v>13</v>
      </c>
      <c r="L43">
        <v>13</v>
      </c>
      <c r="M43">
        <v>0</v>
      </c>
      <c r="N43">
        <v>0</v>
      </c>
      <c r="P43">
        <v>13</v>
      </c>
      <c r="Q43">
        <v>0</v>
      </c>
      <c r="R43">
        <v>0</v>
      </c>
      <c r="S43">
        <v>13</v>
      </c>
      <c r="T43">
        <v>0</v>
      </c>
      <c r="U43">
        <v>0</v>
      </c>
      <c r="V43">
        <v>13</v>
      </c>
      <c r="W43">
        <v>0</v>
      </c>
      <c r="X43">
        <v>0</v>
      </c>
      <c r="Z43">
        <v>13</v>
      </c>
      <c r="AA43">
        <v>0</v>
      </c>
      <c r="AB43">
        <v>0</v>
      </c>
      <c r="AC43">
        <v>13</v>
      </c>
      <c r="AD43">
        <v>0</v>
      </c>
      <c r="AE43">
        <v>0</v>
      </c>
      <c r="AF43">
        <v>13</v>
      </c>
      <c r="AG43">
        <v>0</v>
      </c>
      <c r="AH43">
        <v>0</v>
      </c>
      <c r="AJ43">
        <v>13</v>
      </c>
      <c r="AK43">
        <v>0</v>
      </c>
      <c r="AL43">
        <v>0</v>
      </c>
      <c r="AM43">
        <v>13</v>
      </c>
      <c r="AN43">
        <v>0</v>
      </c>
      <c r="AO43">
        <v>0</v>
      </c>
      <c r="AP43">
        <v>13</v>
      </c>
      <c r="AQ43">
        <v>0</v>
      </c>
      <c r="AR43">
        <v>0</v>
      </c>
    </row>
    <row r="44" spans="1:44" x14ac:dyDescent="0.3">
      <c r="A44">
        <v>230</v>
      </c>
      <c r="B44" t="s">
        <v>46</v>
      </c>
      <c r="C44" t="s">
        <v>117</v>
      </c>
      <c r="D44" t="s">
        <v>119</v>
      </c>
      <c r="E44" t="s">
        <v>76</v>
      </c>
      <c r="F44">
        <v>3</v>
      </c>
      <c r="G44">
        <v>0</v>
      </c>
      <c r="H44">
        <v>0</v>
      </c>
      <c r="I44">
        <v>3</v>
      </c>
      <c r="J44">
        <v>3</v>
      </c>
      <c r="L44">
        <v>3</v>
      </c>
      <c r="M44">
        <v>0</v>
      </c>
      <c r="N44">
        <v>0</v>
      </c>
      <c r="P44">
        <v>3</v>
      </c>
      <c r="Q44">
        <v>0</v>
      </c>
      <c r="R44">
        <v>0</v>
      </c>
      <c r="S44">
        <v>3</v>
      </c>
      <c r="T44">
        <v>0</v>
      </c>
      <c r="U44">
        <v>0</v>
      </c>
      <c r="V44">
        <v>3</v>
      </c>
      <c r="W44">
        <v>0</v>
      </c>
      <c r="X44">
        <v>0</v>
      </c>
      <c r="Z44">
        <v>3</v>
      </c>
      <c r="AA44">
        <v>0</v>
      </c>
      <c r="AB44">
        <v>0</v>
      </c>
      <c r="AC44">
        <v>3</v>
      </c>
      <c r="AD44">
        <v>0</v>
      </c>
      <c r="AE44">
        <v>0</v>
      </c>
      <c r="AF44">
        <v>3</v>
      </c>
      <c r="AG44">
        <v>0</v>
      </c>
      <c r="AH44">
        <v>0</v>
      </c>
      <c r="AJ44">
        <v>3</v>
      </c>
      <c r="AK44">
        <v>0</v>
      </c>
      <c r="AL44">
        <v>0</v>
      </c>
      <c r="AM44">
        <v>3</v>
      </c>
      <c r="AN44">
        <v>0</v>
      </c>
      <c r="AO44">
        <v>0</v>
      </c>
      <c r="AP44">
        <v>3</v>
      </c>
      <c r="AQ44">
        <v>0</v>
      </c>
      <c r="AR44">
        <v>0</v>
      </c>
    </row>
    <row r="45" spans="1:44" x14ac:dyDescent="0.3">
      <c r="A45">
        <v>231</v>
      </c>
      <c r="B45" t="s">
        <v>46</v>
      </c>
      <c r="C45" t="s">
        <v>117</v>
      </c>
      <c r="D45" t="s">
        <v>120</v>
      </c>
      <c r="E45" t="s">
        <v>76</v>
      </c>
      <c r="F45">
        <v>1</v>
      </c>
      <c r="G45">
        <v>0</v>
      </c>
      <c r="H45">
        <v>0</v>
      </c>
      <c r="I45">
        <v>1</v>
      </c>
      <c r="J45">
        <v>1</v>
      </c>
      <c r="L45">
        <v>1</v>
      </c>
      <c r="M45">
        <v>0</v>
      </c>
      <c r="N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0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0</v>
      </c>
    </row>
    <row r="46" spans="1:44" x14ac:dyDescent="0.3">
      <c r="A46">
        <v>232</v>
      </c>
      <c r="B46" t="s">
        <v>46</v>
      </c>
      <c r="C46" t="s">
        <v>117</v>
      </c>
      <c r="D46" t="s">
        <v>121</v>
      </c>
      <c r="E46" t="s">
        <v>76</v>
      </c>
      <c r="F46">
        <v>1</v>
      </c>
      <c r="G46">
        <v>0</v>
      </c>
      <c r="H46">
        <v>0</v>
      </c>
      <c r="I46">
        <v>1</v>
      </c>
      <c r="J46">
        <v>1</v>
      </c>
      <c r="L46">
        <v>1</v>
      </c>
      <c r="M46">
        <v>0</v>
      </c>
      <c r="N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0</v>
      </c>
      <c r="AH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1</v>
      </c>
      <c r="AQ46">
        <v>0</v>
      </c>
      <c r="AR46">
        <v>0</v>
      </c>
    </row>
    <row r="47" spans="1:44" x14ac:dyDescent="0.3">
      <c r="A47">
        <v>233</v>
      </c>
      <c r="B47" t="s">
        <v>46</v>
      </c>
      <c r="C47" t="s">
        <v>117</v>
      </c>
      <c r="D47" t="s">
        <v>122</v>
      </c>
      <c r="E47" t="s">
        <v>76</v>
      </c>
      <c r="F47">
        <v>1</v>
      </c>
      <c r="G47">
        <v>0</v>
      </c>
      <c r="H47">
        <v>0</v>
      </c>
      <c r="I47">
        <v>1</v>
      </c>
      <c r="J47">
        <v>2</v>
      </c>
      <c r="L47">
        <v>1</v>
      </c>
      <c r="M47">
        <v>0</v>
      </c>
      <c r="N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0</v>
      </c>
      <c r="AJ47">
        <v>1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</row>
    <row r="48" spans="1:44" x14ac:dyDescent="0.3">
      <c r="A48">
        <v>234</v>
      </c>
      <c r="B48" t="s">
        <v>46</v>
      </c>
      <c r="C48" t="s">
        <v>117</v>
      </c>
      <c r="D48" t="s">
        <v>123</v>
      </c>
      <c r="E48" t="s">
        <v>76</v>
      </c>
      <c r="F48">
        <v>1</v>
      </c>
      <c r="G48">
        <v>0</v>
      </c>
      <c r="H48">
        <v>0</v>
      </c>
      <c r="I48">
        <v>1</v>
      </c>
      <c r="J48">
        <v>2</v>
      </c>
      <c r="L48">
        <v>1</v>
      </c>
      <c r="M48">
        <v>0</v>
      </c>
      <c r="N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1</v>
      </c>
      <c r="AQ48">
        <v>0</v>
      </c>
      <c r="AR48">
        <v>0</v>
      </c>
    </row>
    <row r="49" spans="1:44" x14ac:dyDescent="0.3">
      <c r="A49">
        <v>235</v>
      </c>
      <c r="B49" t="s">
        <v>46</v>
      </c>
      <c r="C49" t="s">
        <v>117</v>
      </c>
      <c r="D49" t="s">
        <v>124</v>
      </c>
      <c r="E49" t="s">
        <v>110</v>
      </c>
      <c r="F49">
        <v>20</v>
      </c>
      <c r="G49">
        <v>21</v>
      </c>
      <c r="H49">
        <v>1.05</v>
      </c>
      <c r="J49">
        <v>22</v>
      </c>
      <c r="M49">
        <v>0</v>
      </c>
      <c r="Q49">
        <v>0</v>
      </c>
      <c r="T49">
        <v>0</v>
      </c>
      <c r="W49">
        <v>0</v>
      </c>
      <c r="AA49">
        <v>0</v>
      </c>
      <c r="AD49">
        <v>0</v>
      </c>
      <c r="AG49">
        <v>0</v>
      </c>
      <c r="AK49">
        <v>0</v>
      </c>
      <c r="AN49">
        <v>0</v>
      </c>
      <c r="AQ49">
        <v>0</v>
      </c>
    </row>
    <row r="50" spans="1:44" x14ac:dyDescent="0.3">
      <c r="A50">
        <v>236</v>
      </c>
      <c r="B50" t="s">
        <v>46</v>
      </c>
      <c r="C50" t="s">
        <v>117</v>
      </c>
      <c r="D50" t="s">
        <v>125</v>
      </c>
      <c r="E50" t="s">
        <v>79</v>
      </c>
      <c r="F50">
        <v>6000</v>
      </c>
      <c r="G50">
        <v>6220</v>
      </c>
      <c r="H50">
        <v>1.0366666666666671</v>
      </c>
      <c r="M50">
        <v>0</v>
      </c>
      <c r="Q50">
        <v>0</v>
      </c>
      <c r="T50">
        <v>0</v>
      </c>
      <c r="W50">
        <v>0</v>
      </c>
      <c r="AA50">
        <v>0</v>
      </c>
      <c r="AD50">
        <v>0</v>
      </c>
      <c r="AG50">
        <v>0</v>
      </c>
      <c r="AK50">
        <v>0</v>
      </c>
      <c r="AN50">
        <v>0</v>
      </c>
      <c r="AQ50">
        <v>0</v>
      </c>
    </row>
    <row r="51" spans="1:44" x14ac:dyDescent="0.3">
      <c r="A51">
        <v>238</v>
      </c>
      <c r="B51" t="s">
        <v>46</v>
      </c>
      <c r="C51" t="s">
        <v>117</v>
      </c>
      <c r="D51" t="s">
        <v>126</v>
      </c>
      <c r="E51" t="s">
        <v>110</v>
      </c>
      <c r="F51">
        <v>5000</v>
      </c>
      <c r="G51">
        <v>6614.46</v>
      </c>
      <c r="H51">
        <v>0.75591960643801615</v>
      </c>
      <c r="I51">
        <v>5000</v>
      </c>
      <c r="J51">
        <v>10699.32</v>
      </c>
      <c r="L51">
        <v>5000</v>
      </c>
      <c r="M51">
        <v>0</v>
      </c>
      <c r="N51" t="s">
        <v>127</v>
      </c>
      <c r="P51">
        <v>5000</v>
      </c>
      <c r="Q51">
        <v>0</v>
      </c>
      <c r="R51" t="s">
        <v>127</v>
      </c>
      <c r="S51">
        <v>20000</v>
      </c>
      <c r="T51">
        <v>0</v>
      </c>
      <c r="U51" t="s">
        <v>127</v>
      </c>
      <c r="V51">
        <v>35000</v>
      </c>
      <c r="W51">
        <v>0</v>
      </c>
      <c r="X51" t="s">
        <v>127</v>
      </c>
      <c r="Z51">
        <v>30000</v>
      </c>
      <c r="AA51">
        <v>0</v>
      </c>
      <c r="AB51" t="s">
        <v>127</v>
      </c>
      <c r="AC51">
        <v>20000</v>
      </c>
      <c r="AD51">
        <v>0</v>
      </c>
      <c r="AE51" t="s">
        <v>127</v>
      </c>
      <c r="AF51">
        <v>30000</v>
      </c>
      <c r="AG51">
        <v>0</v>
      </c>
      <c r="AH51" t="s">
        <v>127</v>
      </c>
      <c r="AJ51">
        <v>100000</v>
      </c>
      <c r="AK51">
        <v>0</v>
      </c>
      <c r="AL51" t="s">
        <v>127</v>
      </c>
      <c r="AM51">
        <v>20000</v>
      </c>
      <c r="AN51">
        <v>0</v>
      </c>
      <c r="AO51" t="s">
        <v>127</v>
      </c>
      <c r="AP51">
        <v>30000</v>
      </c>
      <c r="AQ51">
        <v>0</v>
      </c>
      <c r="AR51" t="s">
        <v>127</v>
      </c>
    </row>
    <row r="52" spans="1:44" x14ac:dyDescent="0.3">
      <c r="A52">
        <v>239</v>
      </c>
      <c r="B52" t="s">
        <v>46</v>
      </c>
      <c r="C52" t="s">
        <v>117</v>
      </c>
      <c r="D52" t="s">
        <v>128</v>
      </c>
      <c r="E52" t="s">
        <v>76</v>
      </c>
      <c r="F52">
        <v>15</v>
      </c>
      <c r="G52">
        <v>5</v>
      </c>
      <c r="H52">
        <v>0.33333333333333331</v>
      </c>
      <c r="I52">
        <v>15</v>
      </c>
      <c r="J52">
        <v>10</v>
      </c>
      <c r="L52">
        <v>15</v>
      </c>
      <c r="M52">
        <v>0</v>
      </c>
      <c r="N52">
        <v>0</v>
      </c>
      <c r="P52">
        <v>15</v>
      </c>
      <c r="Q52">
        <v>0</v>
      </c>
      <c r="R52">
        <v>0</v>
      </c>
      <c r="S52">
        <v>15</v>
      </c>
      <c r="T52">
        <v>0</v>
      </c>
      <c r="U52">
        <v>0</v>
      </c>
      <c r="V52">
        <v>15</v>
      </c>
      <c r="W52">
        <v>0</v>
      </c>
      <c r="X52">
        <v>0</v>
      </c>
      <c r="Z52">
        <v>15</v>
      </c>
      <c r="AA52">
        <v>0</v>
      </c>
      <c r="AB52">
        <v>0</v>
      </c>
      <c r="AC52">
        <v>15</v>
      </c>
      <c r="AD52">
        <v>0</v>
      </c>
      <c r="AE52">
        <v>0</v>
      </c>
      <c r="AF52">
        <v>15</v>
      </c>
      <c r="AG52">
        <v>0</v>
      </c>
      <c r="AH52">
        <v>0</v>
      </c>
      <c r="AJ52">
        <v>15</v>
      </c>
      <c r="AK52">
        <v>0</v>
      </c>
      <c r="AL52">
        <v>0</v>
      </c>
      <c r="AM52">
        <v>15</v>
      </c>
      <c r="AN52">
        <v>0</v>
      </c>
      <c r="AO52">
        <v>0</v>
      </c>
      <c r="AP52">
        <v>15</v>
      </c>
      <c r="AQ52">
        <v>0</v>
      </c>
      <c r="AR52">
        <v>0</v>
      </c>
    </row>
    <row r="53" spans="1:44" x14ac:dyDescent="0.3">
      <c r="A53">
        <v>240</v>
      </c>
      <c r="B53" t="s">
        <v>46</v>
      </c>
      <c r="C53" t="s">
        <v>117</v>
      </c>
      <c r="D53" t="s">
        <v>129</v>
      </c>
      <c r="E53" t="s">
        <v>76</v>
      </c>
      <c r="F53">
        <v>8</v>
      </c>
      <c r="G53">
        <v>0</v>
      </c>
      <c r="H53">
        <v>0</v>
      </c>
      <c r="I53">
        <v>8</v>
      </c>
      <c r="J53">
        <v>0</v>
      </c>
      <c r="L53">
        <v>8</v>
      </c>
      <c r="M53">
        <v>0</v>
      </c>
      <c r="N53">
        <v>0</v>
      </c>
      <c r="P53">
        <v>8</v>
      </c>
      <c r="Q53">
        <v>0</v>
      </c>
      <c r="R53">
        <v>0</v>
      </c>
      <c r="S53">
        <v>8</v>
      </c>
      <c r="T53">
        <v>0</v>
      </c>
      <c r="U53">
        <v>0</v>
      </c>
      <c r="V53">
        <v>8</v>
      </c>
      <c r="W53">
        <v>0</v>
      </c>
      <c r="X53">
        <v>0</v>
      </c>
      <c r="Z53">
        <v>8</v>
      </c>
      <c r="AA53">
        <v>0</v>
      </c>
      <c r="AB53">
        <v>0</v>
      </c>
      <c r="AC53">
        <v>8</v>
      </c>
      <c r="AD53">
        <v>0</v>
      </c>
      <c r="AE53">
        <v>0</v>
      </c>
      <c r="AF53">
        <v>8</v>
      </c>
      <c r="AG53">
        <v>0</v>
      </c>
      <c r="AH53">
        <v>0</v>
      </c>
      <c r="AJ53">
        <v>8</v>
      </c>
      <c r="AK53">
        <v>0</v>
      </c>
      <c r="AL53">
        <v>0</v>
      </c>
      <c r="AM53">
        <v>8</v>
      </c>
      <c r="AN53">
        <v>0</v>
      </c>
      <c r="AO53">
        <v>0</v>
      </c>
      <c r="AP53">
        <v>8</v>
      </c>
      <c r="AQ53">
        <v>0</v>
      </c>
      <c r="AR53">
        <v>0</v>
      </c>
    </row>
    <row r="54" spans="1:44" x14ac:dyDescent="0.3">
      <c r="A54">
        <v>241</v>
      </c>
      <c r="B54" t="s">
        <v>46</v>
      </c>
      <c r="C54" t="s">
        <v>117</v>
      </c>
      <c r="D54" t="s">
        <v>130</v>
      </c>
      <c r="E54" t="s">
        <v>76</v>
      </c>
      <c r="F54">
        <v>3</v>
      </c>
      <c r="G54">
        <v>0</v>
      </c>
      <c r="H54">
        <v>0</v>
      </c>
      <c r="I54">
        <v>3</v>
      </c>
      <c r="J54">
        <v>0</v>
      </c>
      <c r="L54">
        <v>3</v>
      </c>
      <c r="M54">
        <v>0</v>
      </c>
      <c r="N54">
        <v>0</v>
      </c>
      <c r="P54">
        <v>3</v>
      </c>
      <c r="Q54">
        <v>0</v>
      </c>
      <c r="R54">
        <v>0</v>
      </c>
      <c r="S54">
        <v>3</v>
      </c>
      <c r="T54">
        <v>0</v>
      </c>
      <c r="U54">
        <v>0</v>
      </c>
      <c r="V54">
        <v>3</v>
      </c>
      <c r="W54">
        <v>0</v>
      </c>
      <c r="X54">
        <v>0</v>
      </c>
      <c r="Z54">
        <v>3</v>
      </c>
      <c r="AA54">
        <v>0</v>
      </c>
      <c r="AB54">
        <v>0</v>
      </c>
      <c r="AC54">
        <v>3</v>
      </c>
      <c r="AD54">
        <v>0</v>
      </c>
      <c r="AE54">
        <v>0</v>
      </c>
      <c r="AF54">
        <v>3</v>
      </c>
      <c r="AG54">
        <v>0</v>
      </c>
      <c r="AH54">
        <v>0</v>
      </c>
      <c r="AJ54">
        <v>3</v>
      </c>
      <c r="AK54">
        <v>0</v>
      </c>
      <c r="AL54">
        <v>0</v>
      </c>
      <c r="AM54">
        <v>3</v>
      </c>
      <c r="AN54">
        <v>0</v>
      </c>
      <c r="AO54">
        <v>0</v>
      </c>
      <c r="AP54">
        <v>3</v>
      </c>
      <c r="AQ54">
        <v>0</v>
      </c>
      <c r="AR54">
        <v>0</v>
      </c>
    </row>
    <row r="55" spans="1:44" x14ac:dyDescent="0.3">
      <c r="A55">
        <v>242</v>
      </c>
      <c r="B55" t="s">
        <v>46</v>
      </c>
      <c r="C55" t="s">
        <v>117</v>
      </c>
      <c r="D55" t="s">
        <v>131</v>
      </c>
      <c r="E55" t="s">
        <v>76</v>
      </c>
      <c r="F55">
        <v>2</v>
      </c>
      <c r="G55">
        <v>0</v>
      </c>
      <c r="H55">
        <v>0</v>
      </c>
      <c r="I55">
        <v>2</v>
      </c>
      <c r="J55">
        <v>0</v>
      </c>
      <c r="L55">
        <v>2</v>
      </c>
      <c r="M55">
        <v>0</v>
      </c>
      <c r="N55">
        <v>0</v>
      </c>
      <c r="P55">
        <v>2</v>
      </c>
      <c r="Q55">
        <v>0</v>
      </c>
      <c r="R55">
        <v>0</v>
      </c>
      <c r="S55">
        <v>2</v>
      </c>
      <c r="T55">
        <v>0</v>
      </c>
      <c r="U55">
        <v>0</v>
      </c>
      <c r="V55">
        <v>2</v>
      </c>
      <c r="W55">
        <v>0</v>
      </c>
      <c r="X55">
        <v>0</v>
      </c>
      <c r="Z55">
        <v>2</v>
      </c>
      <c r="AA55">
        <v>0</v>
      </c>
      <c r="AB55">
        <v>0</v>
      </c>
      <c r="AC55">
        <v>2</v>
      </c>
      <c r="AD55">
        <v>0</v>
      </c>
      <c r="AE55">
        <v>0</v>
      </c>
      <c r="AF55">
        <v>2</v>
      </c>
      <c r="AG55">
        <v>0</v>
      </c>
      <c r="AH55">
        <v>0</v>
      </c>
      <c r="AJ55">
        <v>2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2</v>
      </c>
      <c r="AQ55">
        <v>0</v>
      </c>
      <c r="AR55">
        <v>0</v>
      </c>
    </row>
    <row r="56" spans="1:44" x14ac:dyDescent="0.3">
      <c r="A56">
        <v>243</v>
      </c>
      <c r="B56" t="s">
        <v>46</v>
      </c>
      <c r="C56" t="s">
        <v>117</v>
      </c>
      <c r="D56" t="s">
        <v>132</v>
      </c>
      <c r="E56" t="s">
        <v>76</v>
      </c>
      <c r="F56">
        <v>2</v>
      </c>
      <c r="G56">
        <v>0</v>
      </c>
      <c r="H56">
        <v>0</v>
      </c>
      <c r="I56">
        <v>2</v>
      </c>
      <c r="J56">
        <v>0</v>
      </c>
      <c r="L56">
        <v>2</v>
      </c>
      <c r="M56">
        <v>0</v>
      </c>
      <c r="N56">
        <v>0</v>
      </c>
      <c r="P56">
        <v>2</v>
      </c>
      <c r="Q56">
        <v>0</v>
      </c>
      <c r="R56">
        <v>0</v>
      </c>
      <c r="S56">
        <v>2</v>
      </c>
      <c r="T56">
        <v>0</v>
      </c>
      <c r="U56">
        <v>0</v>
      </c>
      <c r="V56">
        <v>2</v>
      </c>
      <c r="W56">
        <v>0</v>
      </c>
      <c r="X56">
        <v>0</v>
      </c>
      <c r="Z56">
        <v>2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2</v>
      </c>
      <c r="AG56">
        <v>0</v>
      </c>
      <c r="AH56">
        <v>0</v>
      </c>
      <c r="AJ56">
        <v>2</v>
      </c>
      <c r="AK56">
        <v>0</v>
      </c>
      <c r="AL56">
        <v>0</v>
      </c>
      <c r="AM56">
        <v>2</v>
      </c>
      <c r="AN56">
        <v>0</v>
      </c>
      <c r="AO56">
        <v>0</v>
      </c>
      <c r="AP56">
        <v>2</v>
      </c>
      <c r="AQ56">
        <v>0</v>
      </c>
      <c r="AR56">
        <v>0</v>
      </c>
    </row>
    <row r="57" spans="1:44" x14ac:dyDescent="0.3">
      <c r="A57">
        <v>244</v>
      </c>
      <c r="B57" t="s">
        <v>46</v>
      </c>
      <c r="C57" t="s">
        <v>117</v>
      </c>
      <c r="D57" t="s">
        <v>133</v>
      </c>
      <c r="E57" t="s">
        <v>76</v>
      </c>
      <c r="F57">
        <v>2</v>
      </c>
      <c r="G57">
        <v>0</v>
      </c>
      <c r="H57">
        <v>0</v>
      </c>
      <c r="I57">
        <v>2</v>
      </c>
      <c r="J57">
        <v>0</v>
      </c>
      <c r="L57">
        <v>2</v>
      </c>
      <c r="M57">
        <v>0</v>
      </c>
      <c r="N57">
        <v>0</v>
      </c>
      <c r="P57">
        <v>2</v>
      </c>
      <c r="Q57">
        <v>0</v>
      </c>
      <c r="R57">
        <v>0</v>
      </c>
      <c r="S57">
        <v>2</v>
      </c>
      <c r="T57">
        <v>0</v>
      </c>
      <c r="U57">
        <v>0</v>
      </c>
      <c r="V57">
        <v>2</v>
      </c>
      <c r="W57">
        <v>0</v>
      </c>
      <c r="X57">
        <v>0</v>
      </c>
      <c r="Z57">
        <v>2</v>
      </c>
      <c r="AA57">
        <v>0</v>
      </c>
      <c r="AB57">
        <v>0</v>
      </c>
      <c r="AC57">
        <v>2</v>
      </c>
      <c r="AD57">
        <v>0</v>
      </c>
      <c r="AE57">
        <v>0</v>
      </c>
      <c r="AF57">
        <v>2</v>
      </c>
      <c r="AG57">
        <v>0</v>
      </c>
      <c r="AH57">
        <v>0</v>
      </c>
      <c r="AJ57">
        <v>2</v>
      </c>
      <c r="AK57">
        <v>0</v>
      </c>
      <c r="AL57">
        <v>0</v>
      </c>
      <c r="AM57">
        <v>2</v>
      </c>
      <c r="AN57">
        <v>0</v>
      </c>
      <c r="AO57">
        <v>0</v>
      </c>
      <c r="AP57">
        <v>2</v>
      </c>
      <c r="AQ57">
        <v>0</v>
      </c>
      <c r="AR57">
        <v>0</v>
      </c>
    </row>
    <row r="58" spans="1:44" x14ac:dyDescent="0.3">
      <c r="A58">
        <v>245</v>
      </c>
      <c r="B58" t="s">
        <v>46</v>
      </c>
      <c r="C58" t="s">
        <v>117</v>
      </c>
      <c r="D58" t="s">
        <v>134</v>
      </c>
      <c r="E58" t="s">
        <v>76</v>
      </c>
      <c r="F58">
        <v>5</v>
      </c>
      <c r="G58">
        <v>5</v>
      </c>
      <c r="H58">
        <v>1</v>
      </c>
      <c r="M58">
        <v>0</v>
      </c>
      <c r="Q58">
        <v>0</v>
      </c>
      <c r="T58">
        <v>0</v>
      </c>
      <c r="W58">
        <v>0</v>
      </c>
      <c r="AA58">
        <v>0</v>
      </c>
      <c r="AD58">
        <v>0</v>
      </c>
      <c r="AG58">
        <v>0</v>
      </c>
      <c r="AK58">
        <v>0</v>
      </c>
      <c r="AN58">
        <v>0</v>
      </c>
      <c r="AQ58">
        <v>0</v>
      </c>
    </row>
    <row r="59" spans="1:44" x14ac:dyDescent="0.3">
      <c r="A59">
        <v>246</v>
      </c>
      <c r="B59" t="s">
        <v>46</v>
      </c>
      <c r="C59" t="s">
        <v>117</v>
      </c>
      <c r="D59" t="s">
        <v>135</v>
      </c>
      <c r="E59" t="s">
        <v>76</v>
      </c>
      <c r="F59">
        <v>4000</v>
      </c>
      <c r="G59">
        <v>4650</v>
      </c>
      <c r="H59">
        <v>1.1625000000000001</v>
      </c>
      <c r="J59">
        <v>3350</v>
      </c>
      <c r="M59">
        <v>0</v>
      </c>
      <c r="Q59">
        <v>0</v>
      </c>
      <c r="T59">
        <v>0</v>
      </c>
      <c r="W59">
        <v>0</v>
      </c>
      <c r="AA59">
        <v>0</v>
      </c>
      <c r="AD59">
        <v>0</v>
      </c>
      <c r="AG59">
        <v>0</v>
      </c>
      <c r="AK59">
        <v>0</v>
      </c>
      <c r="AN59">
        <v>0</v>
      </c>
      <c r="AQ59">
        <v>0</v>
      </c>
    </row>
    <row r="60" spans="1:44" x14ac:dyDescent="0.3">
      <c r="A60">
        <v>247</v>
      </c>
      <c r="B60" t="s">
        <v>46</v>
      </c>
      <c r="C60" t="s">
        <v>117</v>
      </c>
      <c r="D60" t="s">
        <v>136</v>
      </c>
      <c r="E60" t="s">
        <v>76</v>
      </c>
      <c r="F60">
        <v>100</v>
      </c>
      <c r="G60">
        <v>127</v>
      </c>
      <c r="H60">
        <v>1.27</v>
      </c>
      <c r="M60">
        <v>0</v>
      </c>
      <c r="Q60">
        <v>0</v>
      </c>
      <c r="T60">
        <v>0</v>
      </c>
      <c r="W60">
        <v>0</v>
      </c>
      <c r="AA60">
        <v>0</v>
      </c>
      <c r="AD60">
        <v>0</v>
      </c>
      <c r="AG60">
        <v>0</v>
      </c>
      <c r="AK60">
        <v>0</v>
      </c>
      <c r="AN60">
        <v>0</v>
      </c>
      <c r="AQ60">
        <v>0</v>
      </c>
    </row>
    <row r="61" spans="1:44" x14ac:dyDescent="0.3">
      <c r="A61">
        <v>252</v>
      </c>
      <c r="B61" t="s">
        <v>46</v>
      </c>
      <c r="C61" t="s">
        <v>117</v>
      </c>
      <c r="D61" t="s">
        <v>137</v>
      </c>
      <c r="E61" t="s">
        <v>76</v>
      </c>
      <c r="F61">
        <v>5</v>
      </c>
      <c r="G61">
        <v>1</v>
      </c>
      <c r="H61">
        <v>0.2</v>
      </c>
      <c r="I61">
        <v>5</v>
      </c>
      <c r="J61">
        <v>6</v>
      </c>
      <c r="L61">
        <v>5</v>
      </c>
      <c r="M61">
        <v>0</v>
      </c>
      <c r="N61">
        <v>0</v>
      </c>
      <c r="P61">
        <v>5</v>
      </c>
      <c r="Q61">
        <v>0</v>
      </c>
      <c r="R61">
        <v>0</v>
      </c>
      <c r="S61">
        <v>5</v>
      </c>
      <c r="T61">
        <v>0</v>
      </c>
      <c r="U61">
        <v>0</v>
      </c>
      <c r="V61">
        <v>5</v>
      </c>
      <c r="W61">
        <v>0</v>
      </c>
      <c r="X61">
        <v>0</v>
      </c>
      <c r="Z61">
        <v>5</v>
      </c>
      <c r="AA61">
        <v>0</v>
      </c>
      <c r="AB61">
        <v>0</v>
      </c>
      <c r="AC61">
        <v>5</v>
      </c>
      <c r="AD61">
        <v>0</v>
      </c>
      <c r="AE61">
        <v>0</v>
      </c>
      <c r="AF61">
        <v>5</v>
      </c>
      <c r="AG61">
        <v>0</v>
      </c>
      <c r="AH61">
        <v>0</v>
      </c>
      <c r="AJ61">
        <v>5</v>
      </c>
      <c r="AK61">
        <v>0</v>
      </c>
      <c r="AL61">
        <v>0</v>
      </c>
      <c r="AM61">
        <v>5</v>
      </c>
      <c r="AN61">
        <v>0</v>
      </c>
      <c r="AO61">
        <v>0</v>
      </c>
      <c r="AP61">
        <v>5</v>
      </c>
      <c r="AQ61">
        <v>0</v>
      </c>
      <c r="AR61">
        <v>0</v>
      </c>
    </row>
    <row r="62" spans="1:44" x14ac:dyDescent="0.3">
      <c r="A62">
        <v>253</v>
      </c>
      <c r="B62" t="s">
        <v>46</v>
      </c>
      <c r="C62" t="s">
        <v>117</v>
      </c>
      <c r="D62" t="s">
        <v>138</v>
      </c>
      <c r="E62" t="s">
        <v>76</v>
      </c>
      <c r="F62">
        <v>2</v>
      </c>
      <c r="G62">
        <v>0</v>
      </c>
      <c r="H62">
        <v>0</v>
      </c>
      <c r="I62">
        <v>2</v>
      </c>
      <c r="J62">
        <v>1</v>
      </c>
      <c r="L62">
        <v>2</v>
      </c>
      <c r="M62">
        <v>0</v>
      </c>
      <c r="N62">
        <v>0</v>
      </c>
      <c r="P62">
        <v>2</v>
      </c>
      <c r="Q62">
        <v>0</v>
      </c>
      <c r="R62">
        <v>0</v>
      </c>
      <c r="S62">
        <v>2</v>
      </c>
      <c r="T62">
        <v>0</v>
      </c>
      <c r="U62">
        <v>0</v>
      </c>
      <c r="V62">
        <v>2</v>
      </c>
      <c r="W62">
        <v>0</v>
      </c>
      <c r="X62">
        <v>0</v>
      </c>
      <c r="Z62">
        <v>2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2</v>
      </c>
      <c r="AG62">
        <v>0</v>
      </c>
      <c r="AH62">
        <v>0</v>
      </c>
      <c r="AJ62">
        <v>2</v>
      </c>
      <c r="AK62">
        <v>0</v>
      </c>
      <c r="AL62">
        <v>0</v>
      </c>
      <c r="AM62">
        <v>2</v>
      </c>
      <c r="AN62">
        <v>0</v>
      </c>
      <c r="AO62">
        <v>0</v>
      </c>
      <c r="AP62">
        <v>2</v>
      </c>
      <c r="AQ62">
        <v>0</v>
      </c>
      <c r="AR62">
        <v>0</v>
      </c>
    </row>
    <row r="63" spans="1:44" x14ac:dyDescent="0.3">
      <c r="A63">
        <v>254</v>
      </c>
      <c r="B63" t="s">
        <v>46</v>
      </c>
      <c r="C63" t="s">
        <v>117</v>
      </c>
      <c r="D63" t="s">
        <v>139</v>
      </c>
      <c r="E63" t="s">
        <v>76</v>
      </c>
      <c r="F63">
        <v>2</v>
      </c>
      <c r="G63">
        <v>0</v>
      </c>
      <c r="H63">
        <v>0</v>
      </c>
      <c r="I63">
        <v>2</v>
      </c>
      <c r="J63">
        <v>3</v>
      </c>
      <c r="L63">
        <v>2</v>
      </c>
      <c r="M63">
        <v>0</v>
      </c>
      <c r="N63">
        <v>0</v>
      </c>
      <c r="P63">
        <v>2</v>
      </c>
      <c r="Q63">
        <v>0</v>
      </c>
      <c r="R63">
        <v>0</v>
      </c>
      <c r="S63">
        <v>2</v>
      </c>
      <c r="T63">
        <v>0</v>
      </c>
      <c r="U63">
        <v>0</v>
      </c>
      <c r="V63">
        <v>2</v>
      </c>
      <c r="W63">
        <v>0</v>
      </c>
      <c r="X63">
        <v>0</v>
      </c>
      <c r="Z63">
        <v>2</v>
      </c>
      <c r="AA63">
        <v>0</v>
      </c>
      <c r="AB63">
        <v>0</v>
      </c>
      <c r="AC63">
        <v>2</v>
      </c>
      <c r="AD63">
        <v>0</v>
      </c>
      <c r="AE63">
        <v>0</v>
      </c>
      <c r="AF63">
        <v>2</v>
      </c>
      <c r="AG63">
        <v>0</v>
      </c>
      <c r="AH63">
        <v>0</v>
      </c>
      <c r="AJ63">
        <v>2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2</v>
      </c>
      <c r="AQ63">
        <v>0</v>
      </c>
      <c r="AR63">
        <v>0</v>
      </c>
    </row>
    <row r="64" spans="1:44" x14ac:dyDescent="0.3">
      <c r="A64">
        <v>255</v>
      </c>
      <c r="B64" t="s">
        <v>46</v>
      </c>
      <c r="C64" t="s">
        <v>117</v>
      </c>
      <c r="D64" t="s">
        <v>140</v>
      </c>
      <c r="E64" t="s">
        <v>76</v>
      </c>
      <c r="F64">
        <v>2</v>
      </c>
      <c r="G64">
        <v>0</v>
      </c>
      <c r="H64">
        <v>0</v>
      </c>
      <c r="I64">
        <v>2</v>
      </c>
      <c r="J64">
        <v>0</v>
      </c>
      <c r="L64">
        <v>2</v>
      </c>
      <c r="M64">
        <v>0</v>
      </c>
      <c r="N64">
        <v>0</v>
      </c>
      <c r="P64">
        <v>2</v>
      </c>
      <c r="Q64">
        <v>0</v>
      </c>
      <c r="R64">
        <v>0</v>
      </c>
      <c r="S64">
        <v>2</v>
      </c>
      <c r="T64">
        <v>0</v>
      </c>
      <c r="U64">
        <v>0</v>
      </c>
      <c r="V64">
        <v>2</v>
      </c>
      <c r="W64">
        <v>0</v>
      </c>
      <c r="X64">
        <v>0</v>
      </c>
      <c r="Z64">
        <v>2</v>
      </c>
      <c r="AA64">
        <v>0</v>
      </c>
      <c r="AB64">
        <v>0</v>
      </c>
      <c r="AC64">
        <v>2</v>
      </c>
      <c r="AD64">
        <v>0</v>
      </c>
      <c r="AE64">
        <v>0</v>
      </c>
      <c r="AF64">
        <v>2</v>
      </c>
      <c r="AG64">
        <v>0</v>
      </c>
      <c r="AH64">
        <v>0</v>
      </c>
      <c r="AJ64">
        <v>2</v>
      </c>
      <c r="AK64">
        <v>0</v>
      </c>
      <c r="AL64">
        <v>0</v>
      </c>
      <c r="AM64">
        <v>2</v>
      </c>
      <c r="AN64">
        <v>0</v>
      </c>
      <c r="AO64">
        <v>0</v>
      </c>
      <c r="AP64">
        <v>2</v>
      </c>
      <c r="AQ64">
        <v>0</v>
      </c>
      <c r="AR64">
        <v>0</v>
      </c>
    </row>
    <row r="65" spans="1:44" x14ac:dyDescent="0.3">
      <c r="A65">
        <v>256</v>
      </c>
      <c r="B65" t="s">
        <v>46</v>
      </c>
      <c r="C65" t="s">
        <v>117</v>
      </c>
      <c r="D65" t="s">
        <v>141</v>
      </c>
      <c r="E65" t="s">
        <v>76</v>
      </c>
      <c r="F65">
        <v>2</v>
      </c>
      <c r="G65">
        <v>0</v>
      </c>
      <c r="H65">
        <v>0</v>
      </c>
      <c r="I65">
        <v>2</v>
      </c>
      <c r="J65">
        <v>1</v>
      </c>
      <c r="L65">
        <v>2</v>
      </c>
      <c r="M65">
        <v>0</v>
      </c>
      <c r="N65">
        <v>0</v>
      </c>
      <c r="P65">
        <v>2</v>
      </c>
      <c r="Q65">
        <v>0</v>
      </c>
      <c r="R65">
        <v>0</v>
      </c>
      <c r="S65">
        <v>2</v>
      </c>
      <c r="T65">
        <v>0</v>
      </c>
      <c r="U65">
        <v>0</v>
      </c>
      <c r="V65">
        <v>2</v>
      </c>
      <c r="W65">
        <v>0</v>
      </c>
      <c r="X65">
        <v>0</v>
      </c>
      <c r="Z65">
        <v>2</v>
      </c>
      <c r="AA65">
        <v>0</v>
      </c>
      <c r="AB65">
        <v>0</v>
      </c>
      <c r="AC65">
        <v>2</v>
      </c>
      <c r="AD65">
        <v>0</v>
      </c>
      <c r="AE65">
        <v>0</v>
      </c>
      <c r="AF65">
        <v>2</v>
      </c>
      <c r="AG65">
        <v>0</v>
      </c>
      <c r="AH65">
        <v>0</v>
      </c>
      <c r="AJ65">
        <v>2</v>
      </c>
      <c r="AK65">
        <v>0</v>
      </c>
      <c r="AL65">
        <v>0</v>
      </c>
      <c r="AM65">
        <v>2</v>
      </c>
      <c r="AN65">
        <v>0</v>
      </c>
      <c r="AO65">
        <v>0</v>
      </c>
      <c r="AP65">
        <v>2</v>
      </c>
      <c r="AQ65">
        <v>0</v>
      </c>
      <c r="AR65">
        <v>0</v>
      </c>
    </row>
    <row r="66" spans="1:44" x14ac:dyDescent="0.3">
      <c r="A66">
        <v>257</v>
      </c>
      <c r="B66" t="s">
        <v>46</v>
      </c>
      <c r="C66" t="s">
        <v>117</v>
      </c>
      <c r="D66" t="s">
        <v>142</v>
      </c>
      <c r="E66" t="s">
        <v>76</v>
      </c>
      <c r="F66">
        <v>1</v>
      </c>
      <c r="G66">
        <v>0</v>
      </c>
      <c r="H66">
        <v>0</v>
      </c>
      <c r="I66">
        <v>1</v>
      </c>
      <c r="J66">
        <v>0</v>
      </c>
      <c r="L66">
        <v>1</v>
      </c>
      <c r="M66">
        <v>0</v>
      </c>
      <c r="N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Z66">
        <v>1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J66">
        <v>1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</row>
    <row r="67" spans="1:44" x14ac:dyDescent="0.3">
      <c r="A67">
        <v>258</v>
      </c>
      <c r="B67" t="s">
        <v>46</v>
      </c>
      <c r="C67" t="s">
        <v>117</v>
      </c>
      <c r="D67" t="s">
        <v>143</v>
      </c>
      <c r="E67" t="s">
        <v>76</v>
      </c>
      <c r="F67">
        <v>1</v>
      </c>
      <c r="G67">
        <v>1</v>
      </c>
      <c r="H67">
        <v>1</v>
      </c>
      <c r="I67">
        <v>14</v>
      </c>
      <c r="J67">
        <v>11</v>
      </c>
      <c r="L67">
        <v>14</v>
      </c>
      <c r="M67">
        <v>0</v>
      </c>
      <c r="N67">
        <v>0</v>
      </c>
      <c r="P67">
        <v>14</v>
      </c>
      <c r="Q67">
        <v>0</v>
      </c>
      <c r="R67">
        <v>0</v>
      </c>
      <c r="S67">
        <v>14</v>
      </c>
      <c r="T67">
        <v>0</v>
      </c>
      <c r="U67">
        <v>0</v>
      </c>
      <c r="V67">
        <v>14</v>
      </c>
      <c r="W67">
        <v>0</v>
      </c>
      <c r="X67">
        <v>0</v>
      </c>
      <c r="Z67">
        <v>14</v>
      </c>
      <c r="AA67">
        <v>0</v>
      </c>
      <c r="AB67">
        <v>0</v>
      </c>
      <c r="AC67">
        <v>14</v>
      </c>
      <c r="AD67">
        <v>0</v>
      </c>
      <c r="AE67">
        <v>0</v>
      </c>
      <c r="AF67">
        <v>14</v>
      </c>
      <c r="AG67">
        <v>0</v>
      </c>
      <c r="AH67">
        <v>0</v>
      </c>
      <c r="AJ67">
        <v>14</v>
      </c>
      <c r="AK67">
        <v>0</v>
      </c>
      <c r="AL67">
        <v>0</v>
      </c>
      <c r="AM67">
        <v>14</v>
      </c>
      <c r="AN67">
        <v>0</v>
      </c>
      <c r="AO67">
        <v>0</v>
      </c>
      <c r="AP67">
        <v>14</v>
      </c>
      <c r="AQ67">
        <v>0</v>
      </c>
      <c r="AR67">
        <v>0</v>
      </c>
    </row>
    <row r="68" spans="1:44" x14ac:dyDescent="0.3">
      <c r="A68">
        <v>259</v>
      </c>
      <c r="B68" t="s">
        <v>46</v>
      </c>
      <c r="C68" t="s">
        <v>117</v>
      </c>
      <c r="D68" t="s">
        <v>144</v>
      </c>
      <c r="E68" t="s">
        <v>76</v>
      </c>
      <c r="F68">
        <v>50000</v>
      </c>
      <c r="G68">
        <v>80000</v>
      </c>
      <c r="H68">
        <v>1.6</v>
      </c>
      <c r="J68" s="3">
        <v>122000</v>
      </c>
      <c r="M68">
        <v>0</v>
      </c>
      <c r="Q68">
        <v>0</v>
      </c>
      <c r="T68">
        <v>0</v>
      </c>
      <c r="W68">
        <v>0</v>
      </c>
      <c r="AA68">
        <v>0</v>
      </c>
      <c r="AD68">
        <v>0</v>
      </c>
      <c r="AG68">
        <v>0</v>
      </c>
      <c r="AK68">
        <v>0</v>
      </c>
      <c r="AN68">
        <v>0</v>
      </c>
      <c r="AQ68">
        <v>0</v>
      </c>
    </row>
    <row r="69" spans="1:44" x14ac:dyDescent="0.3">
      <c r="A69">
        <v>260</v>
      </c>
      <c r="B69" t="s">
        <v>46</v>
      </c>
      <c r="C69" t="s">
        <v>117</v>
      </c>
      <c r="D69" t="s">
        <v>136</v>
      </c>
      <c r="E69" t="s">
        <v>76</v>
      </c>
      <c r="F69">
        <v>100</v>
      </c>
      <c r="G69">
        <v>0</v>
      </c>
      <c r="H69">
        <v>0</v>
      </c>
      <c r="M69">
        <v>0</v>
      </c>
      <c r="Q69">
        <v>0</v>
      </c>
      <c r="T69">
        <v>0</v>
      </c>
      <c r="W69">
        <v>0</v>
      </c>
      <c r="AA69">
        <v>0</v>
      </c>
      <c r="AD69">
        <v>0</v>
      </c>
      <c r="AG69">
        <v>0</v>
      </c>
      <c r="AK69">
        <v>0</v>
      </c>
      <c r="AN69">
        <v>0</v>
      </c>
      <c r="AQ69">
        <v>0</v>
      </c>
    </row>
    <row r="70" spans="1:44" x14ac:dyDescent="0.3">
      <c r="A70">
        <v>261</v>
      </c>
      <c r="B70" t="s">
        <v>46</v>
      </c>
      <c r="C70" t="s">
        <v>117</v>
      </c>
      <c r="D70" t="s">
        <v>145</v>
      </c>
      <c r="E70" t="s">
        <v>76</v>
      </c>
      <c r="F70">
        <v>0</v>
      </c>
      <c r="G70">
        <v>0</v>
      </c>
      <c r="H70" t="s">
        <v>127</v>
      </c>
      <c r="I70">
        <v>85</v>
      </c>
      <c r="J70">
        <v>41</v>
      </c>
      <c r="L70">
        <v>85</v>
      </c>
      <c r="M70">
        <v>0</v>
      </c>
      <c r="N70">
        <v>0</v>
      </c>
      <c r="P70">
        <v>85</v>
      </c>
      <c r="Q70">
        <v>0</v>
      </c>
      <c r="R70">
        <v>0</v>
      </c>
      <c r="S70">
        <v>85</v>
      </c>
      <c r="T70">
        <v>0</v>
      </c>
      <c r="U70">
        <v>0</v>
      </c>
      <c r="V70">
        <v>85</v>
      </c>
      <c r="W70">
        <v>0</v>
      </c>
      <c r="X70">
        <v>0</v>
      </c>
      <c r="Z70">
        <v>85</v>
      </c>
      <c r="AA70">
        <v>0</v>
      </c>
      <c r="AB70">
        <v>0</v>
      </c>
      <c r="AC70">
        <v>85</v>
      </c>
      <c r="AD70">
        <v>0</v>
      </c>
      <c r="AE70">
        <v>0</v>
      </c>
      <c r="AF70">
        <v>85</v>
      </c>
      <c r="AG70">
        <v>0</v>
      </c>
      <c r="AH70">
        <v>0</v>
      </c>
      <c r="AJ70">
        <v>85</v>
      </c>
      <c r="AK70">
        <v>0</v>
      </c>
      <c r="AL70">
        <v>0</v>
      </c>
      <c r="AM70">
        <v>85</v>
      </c>
      <c r="AN70">
        <v>0</v>
      </c>
      <c r="AO70">
        <v>0</v>
      </c>
      <c r="AP70">
        <v>85</v>
      </c>
      <c r="AQ70">
        <v>0</v>
      </c>
      <c r="AR70">
        <v>0</v>
      </c>
    </row>
    <row r="71" spans="1:44" x14ac:dyDescent="0.3">
      <c r="A71">
        <v>262</v>
      </c>
      <c r="B71" t="s">
        <v>46</v>
      </c>
      <c r="C71" t="s">
        <v>117</v>
      </c>
      <c r="D71" t="s">
        <v>146</v>
      </c>
      <c r="E71" t="s">
        <v>79</v>
      </c>
      <c r="F71">
        <v>0</v>
      </c>
      <c r="G71">
        <v>0</v>
      </c>
      <c r="H71" t="s">
        <v>127</v>
      </c>
      <c r="I71">
        <v>0</v>
      </c>
      <c r="J71">
        <v>0</v>
      </c>
      <c r="K71" t="s">
        <v>127</v>
      </c>
      <c r="L71">
        <v>0</v>
      </c>
      <c r="M71">
        <v>0</v>
      </c>
      <c r="N71" t="s">
        <v>127</v>
      </c>
      <c r="P71">
        <v>0</v>
      </c>
      <c r="Q71">
        <v>0</v>
      </c>
      <c r="R71" t="s">
        <v>127</v>
      </c>
      <c r="S71">
        <v>0</v>
      </c>
      <c r="T71">
        <v>0</v>
      </c>
      <c r="U71" t="s">
        <v>127</v>
      </c>
      <c r="V71">
        <v>0</v>
      </c>
      <c r="W71">
        <v>0</v>
      </c>
      <c r="X71" t="s">
        <v>127</v>
      </c>
      <c r="Z71">
        <v>0</v>
      </c>
      <c r="AA71">
        <v>0</v>
      </c>
      <c r="AB71" t="s">
        <v>127</v>
      </c>
      <c r="AC71">
        <v>0</v>
      </c>
      <c r="AD71">
        <v>0</v>
      </c>
      <c r="AE71" t="s">
        <v>127</v>
      </c>
      <c r="AF71">
        <v>0</v>
      </c>
      <c r="AG71">
        <v>0</v>
      </c>
      <c r="AH71" t="s">
        <v>127</v>
      </c>
      <c r="AJ71">
        <v>0</v>
      </c>
      <c r="AK71">
        <v>0</v>
      </c>
      <c r="AL71" t="s">
        <v>127</v>
      </c>
      <c r="AM71">
        <v>0</v>
      </c>
      <c r="AN71">
        <v>0</v>
      </c>
      <c r="AO71" t="s">
        <v>127</v>
      </c>
      <c r="AP71">
        <v>0</v>
      </c>
      <c r="AQ71">
        <v>0</v>
      </c>
      <c r="AR71" t="s">
        <v>127</v>
      </c>
    </row>
    <row r="72" spans="1:44" x14ac:dyDescent="0.3">
      <c r="A72">
        <v>263</v>
      </c>
      <c r="B72" t="s">
        <v>46</v>
      </c>
      <c r="C72" t="s">
        <v>117</v>
      </c>
      <c r="D72" t="s">
        <v>147</v>
      </c>
      <c r="E72" t="s">
        <v>76</v>
      </c>
      <c r="F72">
        <v>0</v>
      </c>
      <c r="G72">
        <v>0</v>
      </c>
      <c r="H72" t="s">
        <v>127</v>
      </c>
      <c r="I72">
        <v>85</v>
      </c>
      <c r="L72">
        <v>85</v>
      </c>
      <c r="M72">
        <v>0</v>
      </c>
      <c r="N72">
        <v>0</v>
      </c>
      <c r="P72">
        <v>85</v>
      </c>
      <c r="Q72">
        <v>0</v>
      </c>
      <c r="R72">
        <v>0</v>
      </c>
      <c r="S72">
        <v>85</v>
      </c>
      <c r="T72">
        <v>0</v>
      </c>
      <c r="U72">
        <v>0</v>
      </c>
      <c r="V72">
        <v>85</v>
      </c>
      <c r="W72">
        <v>0</v>
      </c>
      <c r="X72">
        <v>0</v>
      </c>
      <c r="Z72">
        <v>85</v>
      </c>
      <c r="AA72">
        <v>0</v>
      </c>
      <c r="AB72">
        <v>0</v>
      </c>
      <c r="AC72">
        <v>85</v>
      </c>
      <c r="AD72">
        <v>0</v>
      </c>
      <c r="AE72">
        <v>0</v>
      </c>
      <c r="AF72">
        <v>85</v>
      </c>
      <c r="AG72">
        <v>0</v>
      </c>
      <c r="AH72">
        <v>0</v>
      </c>
      <c r="AJ72">
        <v>85</v>
      </c>
      <c r="AK72">
        <v>0</v>
      </c>
      <c r="AL72">
        <v>0</v>
      </c>
      <c r="AM72">
        <v>85</v>
      </c>
      <c r="AN72">
        <v>0</v>
      </c>
      <c r="AO72">
        <v>0</v>
      </c>
      <c r="AP72">
        <v>0</v>
      </c>
      <c r="AQ72">
        <v>0</v>
      </c>
      <c r="AR72" t="s">
        <v>127</v>
      </c>
    </row>
    <row r="73" spans="1:44" x14ac:dyDescent="0.3">
      <c r="A73">
        <v>264</v>
      </c>
      <c r="B73" t="s">
        <v>46</v>
      </c>
      <c r="C73" t="s">
        <v>117</v>
      </c>
      <c r="D73" t="s">
        <v>148</v>
      </c>
      <c r="E73" t="s">
        <v>76</v>
      </c>
      <c r="F73">
        <v>0</v>
      </c>
      <c r="G73">
        <v>3</v>
      </c>
      <c r="H73" t="s">
        <v>127</v>
      </c>
      <c r="I73">
        <v>5</v>
      </c>
      <c r="L73">
        <v>5</v>
      </c>
      <c r="M73">
        <v>0</v>
      </c>
      <c r="N73">
        <v>0</v>
      </c>
      <c r="P73">
        <v>5</v>
      </c>
      <c r="Q73">
        <v>0</v>
      </c>
      <c r="R73">
        <v>0</v>
      </c>
      <c r="S73">
        <v>5</v>
      </c>
      <c r="T73">
        <v>0</v>
      </c>
      <c r="U73">
        <v>0</v>
      </c>
      <c r="V73">
        <v>5</v>
      </c>
      <c r="W73">
        <v>0</v>
      </c>
      <c r="X73">
        <v>0</v>
      </c>
      <c r="Z73">
        <v>5</v>
      </c>
      <c r="AA73">
        <v>0</v>
      </c>
      <c r="AB73">
        <v>0</v>
      </c>
      <c r="AC73">
        <v>5</v>
      </c>
      <c r="AD73">
        <v>0</v>
      </c>
      <c r="AE73">
        <v>0</v>
      </c>
      <c r="AF73">
        <v>5</v>
      </c>
      <c r="AG73">
        <v>0</v>
      </c>
      <c r="AH73">
        <v>0</v>
      </c>
      <c r="AJ73">
        <v>5</v>
      </c>
      <c r="AK73">
        <v>0</v>
      </c>
      <c r="AL73">
        <v>0</v>
      </c>
      <c r="AM73">
        <v>5</v>
      </c>
      <c r="AN73">
        <v>0</v>
      </c>
      <c r="AO73">
        <v>0</v>
      </c>
      <c r="AP73">
        <v>5</v>
      </c>
      <c r="AQ73">
        <v>0</v>
      </c>
      <c r="AR73">
        <v>0</v>
      </c>
    </row>
    <row r="74" spans="1:44" x14ac:dyDescent="0.3">
      <c r="A74">
        <v>265</v>
      </c>
      <c r="B74" t="s">
        <v>46</v>
      </c>
      <c r="C74" t="s">
        <v>117</v>
      </c>
      <c r="D74" t="s">
        <v>149</v>
      </c>
      <c r="E74" t="s">
        <v>76</v>
      </c>
      <c r="F74">
        <v>1</v>
      </c>
      <c r="G74">
        <v>0</v>
      </c>
      <c r="H74">
        <v>0</v>
      </c>
      <c r="M74">
        <v>0</v>
      </c>
      <c r="Q74">
        <v>0</v>
      </c>
      <c r="T74">
        <v>0</v>
      </c>
      <c r="W74">
        <v>0</v>
      </c>
      <c r="AA74">
        <v>0</v>
      </c>
      <c r="AD74">
        <v>0</v>
      </c>
      <c r="AG74">
        <v>0</v>
      </c>
      <c r="AK74">
        <v>0</v>
      </c>
      <c r="AN74">
        <v>0</v>
      </c>
      <c r="AQ74">
        <v>0</v>
      </c>
    </row>
    <row r="75" spans="1:44" x14ac:dyDescent="0.3">
      <c r="A75">
        <v>266</v>
      </c>
      <c r="B75" t="s">
        <v>46</v>
      </c>
      <c r="C75" t="s">
        <v>117</v>
      </c>
      <c r="D75" t="s">
        <v>150</v>
      </c>
      <c r="E75" t="s">
        <v>76</v>
      </c>
      <c r="F75">
        <v>4</v>
      </c>
      <c r="G75">
        <v>0</v>
      </c>
      <c r="H75">
        <v>0</v>
      </c>
      <c r="I75">
        <v>4</v>
      </c>
      <c r="L75">
        <v>4</v>
      </c>
      <c r="M75">
        <v>0</v>
      </c>
      <c r="N75">
        <v>0</v>
      </c>
      <c r="P75">
        <v>4</v>
      </c>
      <c r="Q75">
        <v>0</v>
      </c>
      <c r="R75">
        <v>0</v>
      </c>
      <c r="S75">
        <v>4</v>
      </c>
      <c r="T75">
        <v>0</v>
      </c>
      <c r="U75">
        <v>0</v>
      </c>
      <c r="V75">
        <v>4</v>
      </c>
      <c r="W75">
        <v>0</v>
      </c>
      <c r="X75">
        <v>0</v>
      </c>
      <c r="Z75">
        <v>4</v>
      </c>
      <c r="AA75">
        <v>0</v>
      </c>
      <c r="AB75">
        <v>0</v>
      </c>
      <c r="AC75">
        <v>4</v>
      </c>
      <c r="AD75">
        <v>0</v>
      </c>
      <c r="AE75">
        <v>0</v>
      </c>
      <c r="AF75">
        <v>4</v>
      </c>
      <c r="AG75">
        <v>0</v>
      </c>
      <c r="AH75">
        <v>0</v>
      </c>
      <c r="AJ75">
        <v>4</v>
      </c>
      <c r="AK75">
        <v>0</v>
      </c>
      <c r="AL75">
        <v>0</v>
      </c>
      <c r="AM75">
        <v>4</v>
      </c>
      <c r="AN75">
        <v>0</v>
      </c>
      <c r="AO75">
        <v>0</v>
      </c>
      <c r="AP75">
        <v>4</v>
      </c>
      <c r="AQ75">
        <v>0</v>
      </c>
      <c r="AR75">
        <v>0</v>
      </c>
    </row>
    <row r="76" spans="1:44" x14ac:dyDescent="0.3">
      <c r="A76">
        <v>267</v>
      </c>
      <c r="B76" t="s">
        <v>46</v>
      </c>
      <c r="C76" t="s">
        <v>117</v>
      </c>
      <c r="D76" t="s">
        <v>151</v>
      </c>
      <c r="E76" t="s">
        <v>76</v>
      </c>
      <c r="F76">
        <v>0</v>
      </c>
      <c r="G76">
        <v>0</v>
      </c>
      <c r="H76" t="s">
        <v>127</v>
      </c>
      <c r="M76">
        <v>0</v>
      </c>
      <c r="Q76">
        <v>0</v>
      </c>
      <c r="T76">
        <v>0</v>
      </c>
      <c r="W76">
        <v>0</v>
      </c>
      <c r="AA76">
        <v>0</v>
      </c>
      <c r="AD76">
        <v>0</v>
      </c>
      <c r="AG76">
        <v>0</v>
      </c>
      <c r="AK76">
        <v>0</v>
      </c>
      <c r="AN76">
        <v>0</v>
      </c>
      <c r="AQ7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2025-03-05T14:03:08Z</dcterms:created>
  <dcterms:modified xsi:type="dcterms:W3CDTF">2025-03-26T11:41:54Z</dcterms:modified>
</cp:coreProperties>
</file>