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vata\Desktop\FinTech\Homework_IZ\02-Python\Instructions\PyBank\Resources\"/>
    </mc:Choice>
  </mc:AlternateContent>
  <bookViews>
    <workbookView xWindow="0" yWindow="0" windowWidth="23040" windowHeight="9195" activeTab="2"/>
  </bookViews>
  <sheets>
    <sheet name="budget_data" sheetId="1" r:id="rId1"/>
    <sheet name="Sheet1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F6" i="3" l="1"/>
  <c r="F5" i="3"/>
  <c r="F4" i="3"/>
  <c r="F3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2" i="3"/>
  <c r="B87" i="2" l="1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E4" i="2" s="1"/>
  <c r="E3" i="2"/>
  <c r="B3" i="2"/>
  <c r="E2" i="2"/>
  <c r="E5" i="2" l="1"/>
  <c r="E6" i="2"/>
</calcChain>
</file>

<file path=xl/sharedStrings.xml><?xml version="1.0" encoding="utf-8"?>
<sst xmlns="http://schemas.openxmlformats.org/spreadsheetml/2006/main" count="10" uniqueCount="9">
  <si>
    <t>Date</t>
  </si>
  <si>
    <t>Profit/Losses</t>
  </si>
  <si>
    <t>Count:</t>
  </si>
  <si>
    <t>Average  Change: $-2315.12</t>
  </si>
  <si>
    <t>Greatest Increase in Profits: Feb-2012 ($1926159)</t>
  </si>
  <si>
    <t>Greatest Decrease in Profits: Sep-2013 ($-2196167)</t>
  </si>
  <si>
    <t xml:space="preserve">Total: </t>
  </si>
  <si>
    <t>Change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</si>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</sst>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4292E"/>
      <name val="Segoe UI"/>
      <family val="2"/>
      <charset val="204"/>
    </font>
    <font>
      <sz val="9"/>
      <color rgb="FF24292E"/>
      <name val="Segoe UI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7" fontId="0" fillId="0" borderId="0" xfId="0" applyNumberFormat="1"/>
    <xf numFmtId="164" fontId="0" fillId="0" borderId="0" xfId="1" applyNumberFormat="1" applyFont="1"/>
    <xf numFmtId="0" fontId="18" fillId="34" borderId="10" xfId="0" applyFont="1" applyFill="1" applyBorder="1" applyAlignment="1">
      <alignment horizontal="left" vertical="center"/>
    </xf>
    <xf numFmtId="16" fontId="19" fillId="33" borderId="11" xfId="0" applyNumberFormat="1" applyFont="1" applyFill="1" applyBorder="1" applyAlignment="1">
      <alignment horizontal="left" vertical="center"/>
    </xf>
    <xf numFmtId="0" fontId="19" fillId="33" borderId="11" xfId="0" applyFont="1" applyFill="1" applyBorder="1" applyAlignment="1">
      <alignment horizontal="left" vertical="center"/>
    </xf>
    <xf numFmtId="16" fontId="19" fillId="34" borderId="11" xfId="0" applyNumberFormat="1" applyFont="1" applyFill="1" applyBorder="1" applyAlignment="1">
      <alignment horizontal="left" vertical="center"/>
    </xf>
    <xf numFmtId="0" fontId="19" fillId="34" borderId="11" xfId="0" applyFont="1" applyFill="1" applyBorder="1" applyAlignment="1">
      <alignment horizontal="left" vertical="center"/>
    </xf>
    <xf numFmtId="43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"/>
  <sheetViews>
    <sheetView workbookViewId="0">
      <selection activeCell="B3" sqref="B3"/>
    </sheetView>
  </sheetViews>
  <sheetFormatPr defaultRowHeight="15" x14ac:dyDescent="0.25"/>
  <cols>
    <col min="2" max="2" width="12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40179</v>
      </c>
      <c r="B2">
        <v>867884</v>
      </c>
    </row>
    <row r="3" spans="1:2" x14ac:dyDescent="0.25">
      <c r="A3" s="1">
        <v>40210</v>
      </c>
      <c r="B3">
        <v>984655</v>
      </c>
    </row>
    <row r="4" spans="1:2" x14ac:dyDescent="0.25">
      <c r="A4" s="1">
        <v>40238</v>
      </c>
      <c r="B4">
        <v>322013</v>
      </c>
    </row>
    <row r="5" spans="1:2" x14ac:dyDescent="0.25">
      <c r="A5" s="1">
        <v>40269</v>
      </c>
      <c r="B5">
        <v>-69417</v>
      </c>
    </row>
    <row r="6" spans="1:2" x14ac:dyDescent="0.25">
      <c r="A6" s="1">
        <v>40299</v>
      </c>
      <c r="B6">
        <v>310503</v>
      </c>
    </row>
    <row r="7" spans="1:2" x14ac:dyDescent="0.25">
      <c r="A7" s="1">
        <v>40330</v>
      </c>
      <c r="B7">
        <v>522857</v>
      </c>
    </row>
    <row r="8" spans="1:2" x14ac:dyDescent="0.25">
      <c r="A8" s="1">
        <v>40360</v>
      </c>
      <c r="B8">
        <v>1033096</v>
      </c>
    </row>
    <row r="9" spans="1:2" x14ac:dyDescent="0.25">
      <c r="A9" s="1">
        <v>40391</v>
      </c>
      <c r="B9">
        <v>604885</v>
      </c>
    </row>
    <row r="10" spans="1:2" x14ac:dyDescent="0.25">
      <c r="A10" s="1">
        <v>40422</v>
      </c>
      <c r="B10">
        <v>-216386</v>
      </c>
    </row>
    <row r="11" spans="1:2" x14ac:dyDescent="0.25">
      <c r="A11" s="1">
        <v>40452</v>
      </c>
      <c r="B11">
        <v>477532</v>
      </c>
    </row>
    <row r="12" spans="1:2" x14ac:dyDescent="0.25">
      <c r="A12" s="1">
        <v>40483</v>
      </c>
      <c r="B12">
        <v>893810</v>
      </c>
    </row>
    <row r="13" spans="1:2" x14ac:dyDescent="0.25">
      <c r="A13" s="1">
        <v>40513</v>
      </c>
      <c r="B13">
        <v>-80353</v>
      </c>
    </row>
    <row r="14" spans="1:2" x14ac:dyDescent="0.25">
      <c r="A14" s="1">
        <v>40544</v>
      </c>
      <c r="B14">
        <v>779806</v>
      </c>
    </row>
    <row r="15" spans="1:2" x14ac:dyDescent="0.25">
      <c r="A15" s="1">
        <v>40575</v>
      </c>
      <c r="B15">
        <v>-335203</v>
      </c>
    </row>
    <row r="16" spans="1:2" x14ac:dyDescent="0.25">
      <c r="A16" s="1">
        <v>40603</v>
      </c>
      <c r="B16">
        <v>697845</v>
      </c>
    </row>
    <row r="17" spans="1:2" x14ac:dyDescent="0.25">
      <c r="A17" s="1">
        <v>40634</v>
      </c>
      <c r="B17">
        <v>793163</v>
      </c>
    </row>
    <row r="18" spans="1:2" x14ac:dyDescent="0.25">
      <c r="A18" s="1">
        <v>40664</v>
      </c>
      <c r="B18">
        <v>485070</v>
      </c>
    </row>
    <row r="19" spans="1:2" x14ac:dyDescent="0.25">
      <c r="A19" s="1">
        <v>40695</v>
      </c>
      <c r="B19">
        <v>584122</v>
      </c>
    </row>
    <row r="20" spans="1:2" x14ac:dyDescent="0.25">
      <c r="A20" s="1">
        <v>40725</v>
      </c>
      <c r="B20">
        <v>62729</v>
      </c>
    </row>
    <row r="21" spans="1:2" x14ac:dyDescent="0.25">
      <c r="A21" s="1">
        <v>40756</v>
      </c>
      <c r="B21">
        <v>668179</v>
      </c>
    </row>
    <row r="22" spans="1:2" x14ac:dyDescent="0.25">
      <c r="A22" s="1">
        <v>40787</v>
      </c>
      <c r="B22">
        <v>899906</v>
      </c>
    </row>
    <row r="23" spans="1:2" x14ac:dyDescent="0.25">
      <c r="A23" s="1">
        <v>40817</v>
      </c>
      <c r="B23">
        <v>834719</v>
      </c>
    </row>
    <row r="24" spans="1:2" x14ac:dyDescent="0.25">
      <c r="A24" s="1">
        <v>40848</v>
      </c>
      <c r="B24">
        <v>132003</v>
      </c>
    </row>
    <row r="25" spans="1:2" x14ac:dyDescent="0.25">
      <c r="A25" s="1">
        <v>40878</v>
      </c>
      <c r="B25">
        <v>309978</v>
      </c>
    </row>
    <row r="26" spans="1:2" x14ac:dyDescent="0.25">
      <c r="A26" s="1">
        <v>40909</v>
      </c>
      <c r="B26">
        <v>-755566</v>
      </c>
    </row>
    <row r="27" spans="1:2" x14ac:dyDescent="0.25">
      <c r="A27" s="1">
        <v>40940</v>
      </c>
      <c r="B27">
        <v>1170593</v>
      </c>
    </row>
    <row r="28" spans="1:2" x14ac:dyDescent="0.25">
      <c r="A28" s="1">
        <v>40969</v>
      </c>
      <c r="B28">
        <v>252788</v>
      </c>
    </row>
    <row r="29" spans="1:2" x14ac:dyDescent="0.25">
      <c r="A29" s="1">
        <v>41000</v>
      </c>
      <c r="B29">
        <v>1151518</v>
      </c>
    </row>
    <row r="30" spans="1:2" x14ac:dyDescent="0.25">
      <c r="A30" s="1">
        <v>41030</v>
      </c>
      <c r="B30">
        <v>817256</v>
      </c>
    </row>
    <row r="31" spans="1:2" x14ac:dyDescent="0.25">
      <c r="A31" s="1">
        <v>41061</v>
      </c>
      <c r="B31">
        <v>570757</v>
      </c>
    </row>
    <row r="32" spans="1:2" x14ac:dyDescent="0.25">
      <c r="A32" s="1">
        <v>41091</v>
      </c>
      <c r="B32">
        <v>506702</v>
      </c>
    </row>
    <row r="33" spans="1:2" x14ac:dyDescent="0.25">
      <c r="A33" s="1">
        <v>41122</v>
      </c>
      <c r="B33">
        <v>-1022534</v>
      </c>
    </row>
    <row r="34" spans="1:2" x14ac:dyDescent="0.25">
      <c r="A34" s="1">
        <v>41153</v>
      </c>
      <c r="B34">
        <v>475062</v>
      </c>
    </row>
    <row r="35" spans="1:2" x14ac:dyDescent="0.25">
      <c r="A35" s="1">
        <v>41183</v>
      </c>
      <c r="B35">
        <v>779976</v>
      </c>
    </row>
    <row r="36" spans="1:2" x14ac:dyDescent="0.25">
      <c r="A36" s="1">
        <v>41214</v>
      </c>
      <c r="B36">
        <v>144175</v>
      </c>
    </row>
    <row r="37" spans="1:2" x14ac:dyDescent="0.25">
      <c r="A37" s="1">
        <v>41244</v>
      </c>
      <c r="B37">
        <v>542494</v>
      </c>
    </row>
    <row r="38" spans="1:2" x14ac:dyDescent="0.25">
      <c r="A38" s="1">
        <v>41275</v>
      </c>
      <c r="B38">
        <v>359333</v>
      </c>
    </row>
    <row r="39" spans="1:2" x14ac:dyDescent="0.25">
      <c r="A39" s="1">
        <v>41306</v>
      </c>
      <c r="B39">
        <v>321469</v>
      </c>
    </row>
    <row r="40" spans="1:2" x14ac:dyDescent="0.25">
      <c r="A40" s="1">
        <v>41334</v>
      </c>
      <c r="B40">
        <v>67780</v>
      </c>
    </row>
    <row r="41" spans="1:2" x14ac:dyDescent="0.25">
      <c r="A41" s="1">
        <v>41365</v>
      </c>
      <c r="B41">
        <v>471435</v>
      </c>
    </row>
    <row r="42" spans="1:2" x14ac:dyDescent="0.25">
      <c r="A42" s="1">
        <v>41395</v>
      </c>
      <c r="B42">
        <v>565603</v>
      </c>
    </row>
    <row r="43" spans="1:2" x14ac:dyDescent="0.25">
      <c r="A43" s="1">
        <v>41426</v>
      </c>
      <c r="B43">
        <v>872480</v>
      </c>
    </row>
    <row r="44" spans="1:2" x14ac:dyDescent="0.25">
      <c r="A44" s="1">
        <v>41456</v>
      </c>
      <c r="B44">
        <v>789480</v>
      </c>
    </row>
    <row r="45" spans="1:2" x14ac:dyDescent="0.25">
      <c r="A45" s="1">
        <v>41487</v>
      </c>
      <c r="B45">
        <v>999942</v>
      </c>
    </row>
    <row r="46" spans="1:2" x14ac:dyDescent="0.25">
      <c r="A46" s="1">
        <v>41518</v>
      </c>
      <c r="B46">
        <v>-1196225</v>
      </c>
    </row>
    <row r="47" spans="1:2" x14ac:dyDescent="0.25">
      <c r="A47" s="1">
        <v>41548</v>
      </c>
      <c r="B47">
        <v>268997</v>
      </c>
    </row>
    <row r="48" spans="1:2" x14ac:dyDescent="0.25">
      <c r="A48" s="1">
        <v>41579</v>
      </c>
      <c r="B48">
        <v>-687986</v>
      </c>
    </row>
    <row r="49" spans="1:2" x14ac:dyDescent="0.25">
      <c r="A49" s="1">
        <v>41609</v>
      </c>
      <c r="B49">
        <v>1150461</v>
      </c>
    </row>
    <row r="50" spans="1:2" x14ac:dyDescent="0.25">
      <c r="A50" s="1">
        <v>41640</v>
      </c>
      <c r="B50">
        <v>682458</v>
      </c>
    </row>
    <row r="51" spans="1:2" x14ac:dyDescent="0.25">
      <c r="A51" s="1">
        <v>41671</v>
      </c>
      <c r="B51">
        <v>617856</v>
      </c>
    </row>
    <row r="52" spans="1:2" x14ac:dyDescent="0.25">
      <c r="A52" s="1">
        <v>41699</v>
      </c>
      <c r="B52">
        <v>824098</v>
      </c>
    </row>
    <row r="53" spans="1:2" x14ac:dyDescent="0.25">
      <c r="A53" s="1">
        <v>41730</v>
      </c>
      <c r="B53">
        <v>581943</v>
      </c>
    </row>
    <row r="54" spans="1:2" x14ac:dyDescent="0.25">
      <c r="A54" s="1">
        <v>41760</v>
      </c>
      <c r="B54">
        <v>132864</v>
      </c>
    </row>
    <row r="55" spans="1:2" x14ac:dyDescent="0.25">
      <c r="A55" s="1">
        <v>41791</v>
      </c>
      <c r="B55">
        <v>448062</v>
      </c>
    </row>
    <row r="56" spans="1:2" x14ac:dyDescent="0.25">
      <c r="A56" s="1">
        <v>41821</v>
      </c>
      <c r="B56">
        <v>689161</v>
      </c>
    </row>
    <row r="57" spans="1:2" x14ac:dyDescent="0.25">
      <c r="A57" s="1">
        <v>41852</v>
      </c>
      <c r="B57">
        <v>800701</v>
      </c>
    </row>
    <row r="58" spans="1:2" x14ac:dyDescent="0.25">
      <c r="A58" s="1">
        <v>41883</v>
      </c>
      <c r="B58">
        <v>1166643</v>
      </c>
    </row>
    <row r="59" spans="1:2" x14ac:dyDescent="0.25">
      <c r="A59" s="1">
        <v>41913</v>
      </c>
      <c r="B59">
        <v>947333</v>
      </c>
    </row>
    <row r="60" spans="1:2" x14ac:dyDescent="0.25">
      <c r="A60" s="1">
        <v>41944</v>
      </c>
      <c r="B60">
        <v>578668</v>
      </c>
    </row>
    <row r="61" spans="1:2" x14ac:dyDescent="0.25">
      <c r="A61" s="1">
        <v>41974</v>
      </c>
      <c r="B61">
        <v>988505</v>
      </c>
    </row>
    <row r="62" spans="1:2" x14ac:dyDescent="0.25">
      <c r="A62" s="1">
        <v>42005</v>
      </c>
      <c r="B62">
        <v>1139715</v>
      </c>
    </row>
    <row r="63" spans="1:2" x14ac:dyDescent="0.25">
      <c r="A63" s="1">
        <v>42036</v>
      </c>
      <c r="B63">
        <v>1029471</v>
      </c>
    </row>
    <row r="64" spans="1:2" x14ac:dyDescent="0.25">
      <c r="A64" s="1">
        <v>42064</v>
      </c>
      <c r="B64">
        <v>687533</v>
      </c>
    </row>
    <row r="65" spans="1:2" x14ac:dyDescent="0.25">
      <c r="A65" s="1">
        <v>42095</v>
      </c>
      <c r="B65">
        <v>-524626</v>
      </c>
    </row>
    <row r="66" spans="1:2" x14ac:dyDescent="0.25">
      <c r="A66" s="1">
        <v>42125</v>
      </c>
      <c r="B66">
        <v>158620</v>
      </c>
    </row>
    <row r="67" spans="1:2" x14ac:dyDescent="0.25">
      <c r="A67" s="1">
        <v>42156</v>
      </c>
      <c r="B67">
        <v>87795</v>
      </c>
    </row>
    <row r="68" spans="1:2" x14ac:dyDescent="0.25">
      <c r="A68" s="1">
        <v>42186</v>
      </c>
      <c r="B68">
        <v>423389</v>
      </c>
    </row>
    <row r="69" spans="1:2" x14ac:dyDescent="0.25">
      <c r="A69" s="1">
        <v>42217</v>
      </c>
      <c r="B69">
        <v>840723</v>
      </c>
    </row>
    <row r="70" spans="1:2" x14ac:dyDescent="0.25">
      <c r="A70" s="1">
        <v>42248</v>
      </c>
      <c r="B70">
        <v>568529</v>
      </c>
    </row>
    <row r="71" spans="1:2" x14ac:dyDescent="0.25">
      <c r="A71" s="1">
        <v>42278</v>
      </c>
      <c r="B71">
        <v>332067</v>
      </c>
    </row>
    <row r="72" spans="1:2" x14ac:dyDescent="0.25">
      <c r="A72" s="1">
        <v>42309</v>
      </c>
      <c r="B72">
        <v>989499</v>
      </c>
    </row>
    <row r="73" spans="1:2" x14ac:dyDescent="0.25">
      <c r="A73" s="1">
        <v>42339</v>
      </c>
      <c r="B73">
        <v>778237</v>
      </c>
    </row>
    <row r="74" spans="1:2" x14ac:dyDescent="0.25">
      <c r="A74" s="1">
        <v>42370</v>
      </c>
      <c r="B74">
        <v>650000</v>
      </c>
    </row>
    <row r="75" spans="1:2" x14ac:dyDescent="0.25">
      <c r="A75" s="1">
        <v>42401</v>
      </c>
      <c r="B75">
        <v>-1100387</v>
      </c>
    </row>
    <row r="76" spans="1:2" x14ac:dyDescent="0.25">
      <c r="A76" s="1">
        <v>42430</v>
      </c>
      <c r="B76">
        <v>-174946</v>
      </c>
    </row>
    <row r="77" spans="1:2" x14ac:dyDescent="0.25">
      <c r="A77" s="1">
        <v>42461</v>
      </c>
      <c r="B77">
        <v>757143</v>
      </c>
    </row>
    <row r="78" spans="1:2" x14ac:dyDescent="0.25">
      <c r="A78" s="1">
        <v>42491</v>
      </c>
      <c r="B78">
        <v>445709</v>
      </c>
    </row>
    <row r="79" spans="1:2" x14ac:dyDescent="0.25">
      <c r="A79" s="1">
        <v>42522</v>
      </c>
      <c r="B79">
        <v>712961</v>
      </c>
    </row>
    <row r="80" spans="1:2" x14ac:dyDescent="0.25">
      <c r="A80" s="1">
        <v>42552</v>
      </c>
      <c r="B80">
        <v>-1163797</v>
      </c>
    </row>
    <row r="81" spans="1:2" x14ac:dyDescent="0.25">
      <c r="A81" s="1">
        <v>42583</v>
      </c>
      <c r="B81">
        <v>569899</v>
      </c>
    </row>
    <row r="82" spans="1:2" x14ac:dyDescent="0.25">
      <c r="A82" s="1">
        <v>42614</v>
      </c>
      <c r="B82">
        <v>768450</v>
      </c>
    </row>
    <row r="83" spans="1:2" x14ac:dyDescent="0.25">
      <c r="A83" s="1">
        <v>42644</v>
      </c>
      <c r="B83">
        <v>102685</v>
      </c>
    </row>
    <row r="84" spans="1:2" x14ac:dyDescent="0.25">
      <c r="A84" s="1">
        <v>42675</v>
      </c>
      <c r="B84">
        <v>795914</v>
      </c>
    </row>
    <row r="85" spans="1:2" x14ac:dyDescent="0.25">
      <c r="A85" s="1">
        <v>42705</v>
      </c>
      <c r="B85">
        <v>60988</v>
      </c>
    </row>
    <row r="86" spans="1:2" x14ac:dyDescent="0.25">
      <c r="A86" s="1">
        <v>42736</v>
      </c>
      <c r="B86">
        <v>138230</v>
      </c>
    </row>
    <row r="87" spans="1:2" x14ac:dyDescent="0.25">
      <c r="A87" s="1">
        <v>42767</v>
      </c>
      <c r="B87">
        <v>671099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7"/>
  <sheetViews>
    <sheetView workbookViewId="0">
      <selection activeCell="E4" sqref="E4"/>
    </sheetView>
  </sheetViews>
  <sheetFormatPr defaultRowHeight="15" x14ac:dyDescent="0.25"/>
  <cols>
    <col min="4" max="4" width="46.42578125" bestFit="1" customWidth="1"/>
    <col min="5" max="5" width="14.28515625" bestFit="1" customWidth="1"/>
  </cols>
  <sheetData>
    <row r="1" spans="2:5" x14ac:dyDescent="0.25">
      <c r="B1" t="s">
        <v>7</v>
      </c>
    </row>
    <row r="2" spans="2:5" x14ac:dyDescent="0.25">
      <c r="D2" t="s">
        <v>2</v>
      </c>
      <c r="E2">
        <f>COUNT(budget_data!A2:A87)</f>
        <v>86</v>
      </c>
    </row>
    <row r="3" spans="2:5" x14ac:dyDescent="0.25">
      <c r="B3">
        <f>budget_data!B3-budget_data!B2</f>
        <v>116771</v>
      </c>
      <c r="D3" t="s">
        <v>6</v>
      </c>
      <c r="E3" s="2">
        <f>SUM(budget_data!B2:B87)</f>
        <v>38382578</v>
      </c>
    </row>
    <row r="4" spans="2:5" x14ac:dyDescent="0.25">
      <c r="B4">
        <f>budget_data!B4-budget_data!B3</f>
        <v>-662642</v>
      </c>
      <c r="D4" t="s">
        <v>3</v>
      </c>
      <c r="E4" s="2">
        <f>AVERAGE(B2:B87)</f>
        <v>-2315.1176470588234</v>
      </c>
    </row>
    <row r="5" spans="2:5" x14ac:dyDescent="0.25">
      <c r="B5">
        <f>budget_data!B5-budget_data!B4</f>
        <v>-391430</v>
      </c>
      <c r="D5" t="s">
        <v>4</v>
      </c>
      <c r="E5" s="2">
        <f>MAX(B3:B87)</f>
        <v>1926159</v>
      </c>
    </row>
    <row r="6" spans="2:5" x14ac:dyDescent="0.25">
      <c r="B6">
        <f>budget_data!B6-budget_data!B5</f>
        <v>379920</v>
      </c>
      <c r="D6" t="s">
        <v>5</v>
      </c>
      <c r="E6" s="2">
        <f>MIN(B3:B87)</f>
        <v>-2196167</v>
      </c>
    </row>
    <row r="7" spans="2:5" x14ac:dyDescent="0.25">
      <c r="B7">
        <f>budget_data!B7-budget_data!B6</f>
        <v>212354</v>
      </c>
    </row>
    <row r="8" spans="2:5" x14ac:dyDescent="0.25">
      <c r="B8">
        <f>budget_data!B8-budget_data!B7</f>
        <v>510239</v>
      </c>
    </row>
    <row r="9" spans="2:5" x14ac:dyDescent="0.25">
      <c r="B9">
        <f>budget_data!B9-budget_data!B8</f>
        <v>-428211</v>
      </c>
    </row>
    <row r="10" spans="2:5" x14ac:dyDescent="0.25">
      <c r="B10">
        <f>budget_data!B10-budget_data!B9</f>
        <v>-821271</v>
      </c>
    </row>
    <row r="11" spans="2:5" x14ac:dyDescent="0.25">
      <c r="B11">
        <f>budget_data!B11-budget_data!B10</f>
        <v>693918</v>
      </c>
    </row>
    <row r="12" spans="2:5" x14ac:dyDescent="0.25">
      <c r="B12">
        <f>budget_data!B12-budget_data!B11</f>
        <v>416278</v>
      </c>
    </row>
    <row r="13" spans="2:5" x14ac:dyDescent="0.25">
      <c r="B13">
        <f>budget_data!B13-budget_data!B12</f>
        <v>-974163</v>
      </c>
    </row>
    <row r="14" spans="2:5" x14ac:dyDescent="0.25">
      <c r="B14">
        <f>budget_data!B14-budget_data!B13</f>
        <v>860159</v>
      </c>
    </row>
    <row r="15" spans="2:5" x14ac:dyDescent="0.25">
      <c r="B15">
        <f>budget_data!B15-budget_data!B14</f>
        <v>-1115009</v>
      </c>
    </row>
    <row r="16" spans="2:5" x14ac:dyDescent="0.25">
      <c r="B16">
        <f>budget_data!B16-budget_data!B15</f>
        <v>1033048</v>
      </c>
    </row>
    <row r="17" spans="2:2" x14ac:dyDescent="0.25">
      <c r="B17">
        <f>budget_data!B17-budget_data!B16</f>
        <v>95318</v>
      </c>
    </row>
    <row r="18" spans="2:2" x14ac:dyDescent="0.25">
      <c r="B18">
        <f>budget_data!B18-budget_data!B17</f>
        <v>-308093</v>
      </c>
    </row>
    <row r="19" spans="2:2" x14ac:dyDescent="0.25">
      <c r="B19">
        <f>budget_data!B19-budget_data!B18</f>
        <v>99052</v>
      </c>
    </row>
    <row r="20" spans="2:2" x14ac:dyDescent="0.25">
      <c r="B20">
        <f>budget_data!B20-budget_data!B19</f>
        <v>-521393</v>
      </c>
    </row>
    <row r="21" spans="2:2" x14ac:dyDescent="0.25">
      <c r="B21">
        <f>budget_data!B21-budget_data!B20</f>
        <v>605450</v>
      </c>
    </row>
    <row r="22" spans="2:2" x14ac:dyDescent="0.25">
      <c r="B22">
        <f>budget_data!B22-budget_data!B21</f>
        <v>231727</v>
      </c>
    </row>
    <row r="23" spans="2:2" x14ac:dyDescent="0.25">
      <c r="B23">
        <f>budget_data!B23-budget_data!B22</f>
        <v>-65187</v>
      </c>
    </row>
    <row r="24" spans="2:2" x14ac:dyDescent="0.25">
      <c r="B24">
        <f>budget_data!B24-budget_data!B23</f>
        <v>-702716</v>
      </c>
    </row>
    <row r="25" spans="2:2" x14ac:dyDescent="0.25">
      <c r="B25">
        <f>budget_data!B25-budget_data!B24</f>
        <v>177975</v>
      </c>
    </row>
    <row r="26" spans="2:2" x14ac:dyDescent="0.25">
      <c r="B26">
        <f>budget_data!B26-budget_data!B25</f>
        <v>-1065544</v>
      </c>
    </row>
    <row r="27" spans="2:2" x14ac:dyDescent="0.25">
      <c r="B27">
        <f>budget_data!B27-budget_data!B26</f>
        <v>1926159</v>
      </c>
    </row>
    <row r="28" spans="2:2" x14ac:dyDescent="0.25">
      <c r="B28">
        <f>budget_data!B28-budget_data!B27</f>
        <v>-917805</v>
      </c>
    </row>
    <row r="29" spans="2:2" x14ac:dyDescent="0.25">
      <c r="B29">
        <f>budget_data!B29-budget_data!B28</f>
        <v>898730</v>
      </c>
    </row>
    <row r="30" spans="2:2" x14ac:dyDescent="0.25">
      <c r="B30">
        <f>budget_data!B30-budget_data!B29</f>
        <v>-334262</v>
      </c>
    </row>
    <row r="31" spans="2:2" x14ac:dyDescent="0.25">
      <c r="B31">
        <f>budget_data!B31-budget_data!B30</f>
        <v>-246499</v>
      </c>
    </row>
    <row r="32" spans="2:2" x14ac:dyDescent="0.25">
      <c r="B32">
        <f>budget_data!B32-budget_data!B31</f>
        <v>-64055</v>
      </c>
    </row>
    <row r="33" spans="2:2" x14ac:dyDescent="0.25">
      <c r="B33">
        <f>budget_data!B33-budget_data!B32</f>
        <v>-1529236</v>
      </c>
    </row>
    <row r="34" spans="2:2" x14ac:dyDescent="0.25">
      <c r="B34">
        <f>budget_data!B34-budget_data!B33</f>
        <v>1497596</v>
      </c>
    </row>
    <row r="35" spans="2:2" x14ac:dyDescent="0.25">
      <c r="B35">
        <f>budget_data!B35-budget_data!B34</f>
        <v>304914</v>
      </c>
    </row>
    <row r="36" spans="2:2" x14ac:dyDescent="0.25">
      <c r="B36">
        <f>budget_data!B36-budget_data!B35</f>
        <v>-635801</v>
      </c>
    </row>
    <row r="37" spans="2:2" x14ac:dyDescent="0.25">
      <c r="B37">
        <f>budget_data!B37-budget_data!B36</f>
        <v>398319</v>
      </c>
    </row>
    <row r="38" spans="2:2" x14ac:dyDescent="0.25">
      <c r="B38">
        <f>budget_data!B38-budget_data!B37</f>
        <v>-183161</v>
      </c>
    </row>
    <row r="39" spans="2:2" x14ac:dyDescent="0.25">
      <c r="B39">
        <f>budget_data!B39-budget_data!B38</f>
        <v>-37864</v>
      </c>
    </row>
    <row r="40" spans="2:2" x14ac:dyDescent="0.25">
      <c r="B40">
        <f>budget_data!B40-budget_data!B39</f>
        <v>-253689</v>
      </c>
    </row>
    <row r="41" spans="2:2" x14ac:dyDescent="0.25">
      <c r="B41">
        <f>budget_data!B41-budget_data!B40</f>
        <v>403655</v>
      </c>
    </row>
    <row r="42" spans="2:2" x14ac:dyDescent="0.25">
      <c r="B42">
        <f>budget_data!B42-budget_data!B41</f>
        <v>94168</v>
      </c>
    </row>
    <row r="43" spans="2:2" x14ac:dyDescent="0.25">
      <c r="B43">
        <f>budget_data!B43-budget_data!B42</f>
        <v>306877</v>
      </c>
    </row>
    <row r="44" spans="2:2" x14ac:dyDescent="0.25">
      <c r="B44">
        <f>budget_data!B44-budget_data!B43</f>
        <v>-83000</v>
      </c>
    </row>
    <row r="45" spans="2:2" x14ac:dyDescent="0.25">
      <c r="B45">
        <f>budget_data!B45-budget_data!B44</f>
        <v>210462</v>
      </c>
    </row>
    <row r="46" spans="2:2" x14ac:dyDescent="0.25">
      <c r="B46">
        <f>budget_data!B46-budget_data!B45</f>
        <v>-2196167</v>
      </c>
    </row>
    <row r="47" spans="2:2" x14ac:dyDescent="0.25">
      <c r="B47">
        <f>budget_data!B47-budget_data!B46</f>
        <v>1465222</v>
      </c>
    </row>
    <row r="48" spans="2:2" x14ac:dyDescent="0.25">
      <c r="B48">
        <f>budget_data!B48-budget_data!B47</f>
        <v>-956983</v>
      </c>
    </row>
    <row r="49" spans="2:2" x14ac:dyDescent="0.25">
      <c r="B49">
        <f>budget_data!B49-budget_data!B48</f>
        <v>1838447</v>
      </c>
    </row>
    <row r="50" spans="2:2" x14ac:dyDescent="0.25">
      <c r="B50">
        <f>budget_data!B50-budget_data!B49</f>
        <v>-468003</v>
      </c>
    </row>
    <row r="51" spans="2:2" x14ac:dyDescent="0.25">
      <c r="B51">
        <f>budget_data!B51-budget_data!B50</f>
        <v>-64602</v>
      </c>
    </row>
    <row r="52" spans="2:2" x14ac:dyDescent="0.25">
      <c r="B52">
        <f>budget_data!B52-budget_data!B51</f>
        <v>206242</v>
      </c>
    </row>
    <row r="53" spans="2:2" x14ac:dyDescent="0.25">
      <c r="B53">
        <f>budget_data!B53-budget_data!B52</f>
        <v>-242155</v>
      </c>
    </row>
    <row r="54" spans="2:2" x14ac:dyDescent="0.25">
      <c r="B54">
        <f>budget_data!B54-budget_data!B53</f>
        <v>-449079</v>
      </c>
    </row>
    <row r="55" spans="2:2" x14ac:dyDescent="0.25">
      <c r="B55">
        <f>budget_data!B55-budget_data!B54</f>
        <v>315198</v>
      </c>
    </row>
    <row r="56" spans="2:2" x14ac:dyDescent="0.25">
      <c r="B56">
        <f>budget_data!B56-budget_data!B55</f>
        <v>241099</v>
      </c>
    </row>
    <row r="57" spans="2:2" x14ac:dyDescent="0.25">
      <c r="B57">
        <f>budget_data!B57-budget_data!B56</f>
        <v>111540</v>
      </c>
    </row>
    <row r="58" spans="2:2" x14ac:dyDescent="0.25">
      <c r="B58">
        <f>budget_data!B58-budget_data!B57</f>
        <v>365942</v>
      </c>
    </row>
    <row r="59" spans="2:2" x14ac:dyDescent="0.25">
      <c r="B59">
        <f>budget_data!B59-budget_data!B58</f>
        <v>-219310</v>
      </c>
    </row>
    <row r="60" spans="2:2" x14ac:dyDescent="0.25">
      <c r="B60">
        <f>budget_data!B60-budget_data!B59</f>
        <v>-368665</v>
      </c>
    </row>
    <row r="61" spans="2:2" x14ac:dyDescent="0.25">
      <c r="B61">
        <f>budget_data!B61-budget_data!B60</f>
        <v>409837</v>
      </c>
    </row>
    <row r="62" spans="2:2" x14ac:dyDescent="0.25">
      <c r="B62">
        <f>budget_data!B62-budget_data!B61</f>
        <v>151210</v>
      </c>
    </row>
    <row r="63" spans="2:2" x14ac:dyDescent="0.25">
      <c r="B63">
        <f>budget_data!B63-budget_data!B62</f>
        <v>-110244</v>
      </c>
    </row>
    <row r="64" spans="2:2" x14ac:dyDescent="0.25">
      <c r="B64">
        <f>budget_data!B64-budget_data!B63</f>
        <v>-341938</v>
      </c>
    </row>
    <row r="65" spans="2:2" x14ac:dyDescent="0.25">
      <c r="B65">
        <f>budget_data!B65-budget_data!B64</f>
        <v>-1212159</v>
      </c>
    </row>
    <row r="66" spans="2:2" x14ac:dyDescent="0.25">
      <c r="B66">
        <f>budget_data!B66-budget_data!B65</f>
        <v>683246</v>
      </c>
    </row>
    <row r="67" spans="2:2" x14ac:dyDescent="0.25">
      <c r="B67">
        <f>budget_data!B67-budget_data!B66</f>
        <v>-70825</v>
      </c>
    </row>
    <row r="68" spans="2:2" x14ac:dyDescent="0.25">
      <c r="B68">
        <f>budget_data!B68-budget_data!B67</f>
        <v>335594</v>
      </c>
    </row>
    <row r="69" spans="2:2" x14ac:dyDescent="0.25">
      <c r="B69">
        <f>budget_data!B69-budget_data!B68</f>
        <v>417334</v>
      </c>
    </row>
    <row r="70" spans="2:2" x14ac:dyDescent="0.25">
      <c r="B70">
        <f>budget_data!B70-budget_data!B69</f>
        <v>-272194</v>
      </c>
    </row>
    <row r="71" spans="2:2" x14ac:dyDescent="0.25">
      <c r="B71">
        <f>budget_data!B71-budget_data!B70</f>
        <v>-236462</v>
      </c>
    </row>
    <row r="72" spans="2:2" x14ac:dyDescent="0.25">
      <c r="B72">
        <f>budget_data!B72-budget_data!B71</f>
        <v>657432</v>
      </c>
    </row>
    <row r="73" spans="2:2" x14ac:dyDescent="0.25">
      <c r="B73">
        <f>budget_data!B73-budget_data!B72</f>
        <v>-211262</v>
      </c>
    </row>
    <row r="74" spans="2:2" x14ac:dyDescent="0.25">
      <c r="B74">
        <f>budget_data!B74-budget_data!B73</f>
        <v>-128237</v>
      </c>
    </row>
    <row r="75" spans="2:2" x14ac:dyDescent="0.25">
      <c r="B75">
        <f>budget_data!B75-budget_data!B74</f>
        <v>-1750387</v>
      </c>
    </row>
    <row r="76" spans="2:2" x14ac:dyDescent="0.25">
      <c r="B76">
        <f>budget_data!B76-budget_data!B75</f>
        <v>925441</v>
      </c>
    </row>
    <row r="77" spans="2:2" x14ac:dyDescent="0.25">
      <c r="B77">
        <f>budget_data!B77-budget_data!B76</f>
        <v>932089</v>
      </c>
    </row>
    <row r="78" spans="2:2" x14ac:dyDescent="0.25">
      <c r="B78">
        <f>budget_data!B78-budget_data!B77</f>
        <v>-311434</v>
      </c>
    </row>
    <row r="79" spans="2:2" x14ac:dyDescent="0.25">
      <c r="B79">
        <f>budget_data!B79-budget_data!B78</f>
        <v>267252</v>
      </c>
    </row>
    <row r="80" spans="2:2" x14ac:dyDescent="0.25">
      <c r="B80">
        <f>budget_data!B80-budget_data!B79</f>
        <v>-1876758</v>
      </c>
    </row>
    <row r="81" spans="2:2" x14ac:dyDescent="0.25">
      <c r="B81">
        <f>budget_data!B81-budget_data!B80</f>
        <v>1733696</v>
      </c>
    </row>
    <row r="82" spans="2:2" x14ac:dyDescent="0.25">
      <c r="B82">
        <f>budget_data!B82-budget_data!B81</f>
        <v>198551</v>
      </c>
    </row>
    <row r="83" spans="2:2" x14ac:dyDescent="0.25">
      <c r="B83">
        <f>budget_data!B83-budget_data!B82</f>
        <v>-665765</v>
      </c>
    </row>
    <row r="84" spans="2:2" x14ac:dyDescent="0.25">
      <c r="B84">
        <f>budget_data!B84-budget_data!B83</f>
        <v>693229</v>
      </c>
    </row>
    <row r="85" spans="2:2" x14ac:dyDescent="0.25">
      <c r="B85">
        <f>budget_data!B85-budget_data!B84</f>
        <v>-734926</v>
      </c>
    </row>
    <row r="86" spans="2:2" x14ac:dyDescent="0.25">
      <c r="B86">
        <f>budget_data!B86-budget_data!B85</f>
        <v>77242</v>
      </c>
    </row>
    <row r="87" spans="2:2" x14ac:dyDescent="0.25">
      <c r="B87">
        <f>budget_data!B87-budget_data!B86</f>
        <v>532869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I5" sqref="I5"/>
    </sheetView>
  </sheetViews>
  <sheetFormatPr defaultRowHeight="15" x14ac:dyDescent="0.25"/>
  <cols>
    <col min="1" max="1" width="6.7109375" bestFit="1" customWidth="1"/>
    <col min="2" max="2" width="8.42578125" bestFit="1" customWidth="1"/>
    <col min="6" max="6" width="14.28515625" bestFit="1" customWidth="1"/>
  </cols>
  <sheetData>
    <row r="1" spans="1:6" ht="15.75" thickBot="1" x14ac:dyDescent="0.3">
      <c r="A1" s="3" t="s">
        <v>0</v>
      </c>
      <c r="B1" s="3" t="s">
        <v>8</v>
      </c>
    </row>
    <row r="2" spans="1:6" ht="15.75" thickBot="1" x14ac:dyDescent="0.3">
      <c r="A2" s="4">
        <v>44116</v>
      </c>
      <c r="B2" s="5">
        <v>1154293</v>
      </c>
      <c r="D2">
        <f>B3-B2</f>
        <v>-268520</v>
      </c>
      <c r="F2">
        <f>COUNT(A2:A42)</f>
        <v>41</v>
      </c>
    </row>
    <row r="3" spans="1:6" ht="15.75" thickBot="1" x14ac:dyDescent="0.3">
      <c r="A3" s="6">
        <v>44147</v>
      </c>
      <c r="B3" s="7">
        <v>885773</v>
      </c>
      <c r="D3">
        <f t="shared" ref="D3:D42" si="0">B4-B3</f>
        <v>-1334477</v>
      </c>
      <c r="F3" s="8">
        <f>SUM(B1:B41)</f>
        <v>18087478</v>
      </c>
    </row>
    <row r="4" spans="1:6" ht="15.75" thickBot="1" x14ac:dyDescent="0.3">
      <c r="A4" s="4">
        <v>44177</v>
      </c>
      <c r="B4" s="5">
        <v>-448704</v>
      </c>
      <c r="D4">
        <f t="shared" si="0"/>
        <v>1012383</v>
      </c>
      <c r="F4" s="8">
        <f>AVERAGE(D2:D42)</f>
        <v>-28153.487804878048</v>
      </c>
    </row>
    <row r="5" spans="1:6" ht="15.75" thickBot="1" x14ac:dyDescent="0.3">
      <c r="A5" s="6">
        <v>43843</v>
      </c>
      <c r="B5" s="7">
        <v>563679</v>
      </c>
      <c r="D5">
        <f t="shared" si="0"/>
        <v>-8285</v>
      </c>
      <c r="F5" s="8">
        <f>MIN(D2:D42)</f>
        <v>-1779747</v>
      </c>
    </row>
    <row r="6" spans="1:6" ht="15.75" thickBot="1" x14ac:dyDescent="0.3">
      <c r="A6" s="4">
        <v>43874</v>
      </c>
      <c r="B6" s="5">
        <v>555394</v>
      </c>
      <c r="D6">
        <f t="shared" si="0"/>
        <v>76580</v>
      </c>
      <c r="F6" s="8">
        <f>MAX(D2:D42)</f>
        <v>1837235</v>
      </c>
    </row>
    <row r="7" spans="1:6" ht="15.75" thickBot="1" x14ac:dyDescent="0.3">
      <c r="A7" s="6">
        <v>43903</v>
      </c>
      <c r="B7" s="7">
        <v>631974</v>
      </c>
      <c r="D7">
        <f t="shared" si="0"/>
        <v>325421</v>
      </c>
    </row>
    <row r="8" spans="1:6" ht="15.75" thickBot="1" x14ac:dyDescent="0.3">
      <c r="A8" s="4">
        <v>43934</v>
      </c>
      <c r="B8" s="5">
        <v>957395</v>
      </c>
      <c r="D8">
        <f t="shared" si="0"/>
        <v>146652</v>
      </c>
    </row>
    <row r="9" spans="1:6" ht="15.75" thickBot="1" x14ac:dyDescent="0.3">
      <c r="A9" s="6">
        <v>43964</v>
      </c>
      <c r="B9" s="7">
        <v>1104047</v>
      </c>
      <c r="D9">
        <f t="shared" si="0"/>
        <v>-410583</v>
      </c>
    </row>
    <row r="10" spans="1:6" ht="15.75" thickBot="1" x14ac:dyDescent="0.3">
      <c r="A10" s="4">
        <v>43995</v>
      </c>
      <c r="B10" s="5">
        <v>693464</v>
      </c>
      <c r="D10">
        <f t="shared" si="0"/>
        <v>-238532</v>
      </c>
    </row>
    <row r="11" spans="1:6" ht="15.75" thickBot="1" x14ac:dyDescent="0.3">
      <c r="A11" s="6">
        <v>44025</v>
      </c>
      <c r="B11" s="7">
        <v>454932</v>
      </c>
      <c r="D11">
        <f t="shared" si="0"/>
        <v>272340</v>
      </c>
    </row>
    <row r="12" spans="1:6" ht="15.75" thickBot="1" x14ac:dyDescent="0.3">
      <c r="A12" s="4">
        <v>44056</v>
      </c>
      <c r="B12" s="5">
        <v>727272</v>
      </c>
      <c r="D12">
        <f t="shared" si="0"/>
        <v>-602256</v>
      </c>
    </row>
    <row r="13" spans="1:6" ht="15.75" thickBot="1" x14ac:dyDescent="0.3">
      <c r="A13" s="6">
        <v>44087</v>
      </c>
      <c r="B13" s="7">
        <v>125016</v>
      </c>
      <c r="D13">
        <f t="shared" si="0"/>
        <v>214235</v>
      </c>
    </row>
    <row r="14" spans="1:6" ht="15.75" thickBot="1" x14ac:dyDescent="0.3">
      <c r="A14" s="4">
        <v>44117</v>
      </c>
      <c r="B14" s="5">
        <v>339251</v>
      </c>
      <c r="D14">
        <f t="shared" si="0"/>
        <v>-260728</v>
      </c>
    </row>
    <row r="15" spans="1:6" ht="15.75" thickBot="1" x14ac:dyDescent="0.3">
      <c r="A15" s="6">
        <v>44148</v>
      </c>
      <c r="B15" s="7">
        <v>78523</v>
      </c>
      <c r="D15">
        <f t="shared" si="0"/>
        <v>898561</v>
      </c>
    </row>
    <row r="16" spans="1:6" ht="15.75" thickBot="1" x14ac:dyDescent="0.3">
      <c r="A16" s="4">
        <v>44178</v>
      </c>
      <c r="B16" s="5">
        <v>977084</v>
      </c>
      <c r="D16">
        <f t="shared" si="0"/>
        <v>181634</v>
      </c>
    </row>
    <row r="17" spans="1:4" ht="15.75" thickBot="1" x14ac:dyDescent="0.3">
      <c r="A17" s="6">
        <v>43844</v>
      </c>
      <c r="B17" s="7">
        <v>1158718</v>
      </c>
      <c r="D17">
        <f t="shared" si="0"/>
        <v>-826037</v>
      </c>
    </row>
    <row r="18" spans="1:4" ht="15.75" thickBot="1" x14ac:dyDescent="0.3">
      <c r="A18" s="4">
        <v>43875</v>
      </c>
      <c r="B18" s="5">
        <v>332681</v>
      </c>
      <c r="D18">
        <f t="shared" si="0"/>
        <v>-673908</v>
      </c>
    </row>
    <row r="19" spans="1:4" ht="15.75" thickBot="1" x14ac:dyDescent="0.3">
      <c r="A19" s="6">
        <v>43904</v>
      </c>
      <c r="B19" s="7">
        <v>-341227</v>
      </c>
      <c r="D19">
        <f t="shared" si="0"/>
        <v>515053</v>
      </c>
    </row>
    <row r="20" spans="1:4" ht="15.75" thickBot="1" x14ac:dyDescent="0.3">
      <c r="A20" s="4">
        <v>43935</v>
      </c>
      <c r="B20" s="5">
        <v>173826</v>
      </c>
      <c r="D20">
        <f t="shared" si="0"/>
        <v>568785</v>
      </c>
    </row>
    <row r="21" spans="1:4" ht="15.75" thickBot="1" x14ac:dyDescent="0.3">
      <c r="A21" s="6">
        <v>43965</v>
      </c>
      <c r="B21" s="7">
        <v>742611</v>
      </c>
      <c r="D21">
        <f t="shared" si="0"/>
        <v>447195</v>
      </c>
    </row>
    <row r="22" spans="1:4" ht="15.75" thickBot="1" x14ac:dyDescent="0.3">
      <c r="A22" s="4">
        <v>43996</v>
      </c>
      <c r="B22" s="5">
        <v>1189806</v>
      </c>
      <c r="D22">
        <f t="shared" si="0"/>
        <v>-582443</v>
      </c>
    </row>
    <row r="23" spans="1:4" ht="15.75" thickBot="1" x14ac:dyDescent="0.3">
      <c r="A23" s="6">
        <v>44026</v>
      </c>
      <c r="B23" s="7">
        <v>607363</v>
      </c>
      <c r="D23">
        <f t="shared" si="0"/>
        <v>-1779747</v>
      </c>
    </row>
    <row r="24" spans="1:4" ht="15.75" thickBot="1" x14ac:dyDescent="0.3">
      <c r="A24" s="4">
        <v>44057</v>
      </c>
      <c r="B24" s="5">
        <v>-1172384</v>
      </c>
      <c r="D24">
        <f t="shared" si="0"/>
        <v>1760377</v>
      </c>
    </row>
    <row r="25" spans="1:4" ht="15.75" thickBot="1" x14ac:dyDescent="0.3">
      <c r="A25" s="6">
        <v>44088</v>
      </c>
      <c r="B25" s="7">
        <v>587993</v>
      </c>
      <c r="D25">
        <f t="shared" si="0"/>
        <v>-292795</v>
      </c>
    </row>
    <row r="26" spans="1:4" ht="15.75" thickBot="1" x14ac:dyDescent="0.3">
      <c r="A26" s="4">
        <v>44118</v>
      </c>
      <c r="B26" s="5">
        <v>295198</v>
      </c>
      <c r="D26">
        <f t="shared" si="0"/>
        <v>-595588</v>
      </c>
    </row>
    <row r="27" spans="1:4" ht="15.75" thickBot="1" x14ac:dyDescent="0.3">
      <c r="A27" s="6">
        <v>44149</v>
      </c>
      <c r="B27" s="7">
        <v>-300390</v>
      </c>
      <c r="D27">
        <f t="shared" si="0"/>
        <v>769385</v>
      </c>
    </row>
    <row r="28" spans="1:4" ht="15.75" thickBot="1" x14ac:dyDescent="0.3">
      <c r="A28" s="4">
        <v>44179</v>
      </c>
      <c r="B28" s="5">
        <v>468995</v>
      </c>
      <c r="D28">
        <f t="shared" si="0"/>
        <v>229457</v>
      </c>
    </row>
    <row r="29" spans="1:4" ht="15.75" thickBot="1" x14ac:dyDescent="0.3">
      <c r="A29" s="6">
        <v>43845</v>
      </c>
      <c r="B29" s="7">
        <v>698452</v>
      </c>
      <c r="D29">
        <f t="shared" si="0"/>
        <v>269376</v>
      </c>
    </row>
    <row r="30" spans="1:4" ht="15.75" thickBot="1" x14ac:dyDescent="0.3">
      <c r="A30" s="4">
        <v>43876</v>
      </c>
      <c r="B30" s="5">
        <v>967828</v>
      </c>
      <c r="D30">
        <f t="shared" si="0"/>
        <v>-1422701</v>
      </c>
    </row>
    <row r="31" spans="1:4" ht="15.75" thickBot="1" x14ac:dyDescent="0.3">
      <c r="A31" s="6">
        <v>43905</v>
      </c>
      <c r="B31" s="7">
        <v>-454873</v>
      </c>
      <c r="D31">
        <f t="shared" si="0"/>
        <v>830596</v>
      </c>
    </row>
    <row r="32" spans="1:4" ht="15.75" thickBot="1" x14ac:dyDescent="0.3">
      <c r="A32" s="4">
        <v>43936</v>
      </c>
      <c r="B32" s="5">
        <v>375723</v>
      </c>
      <c r="D32">
        <f t="shared" si="0"/>
        <v>764803</v>
      </c>
    </row>
    <row r="33" spans="1:4" ht="15.75" thickBot="1" x14ac:dyDescent="0.3">
      <c r="A33" s="6">
        <v>43966</v>
      </c>
      <c r="B33" s="7">
        <v>1140526</v>
      </c>
      <c r="D33">
        <f t="shared" si="0"/>
        <v>-1056690</v>
      </c>
    </row>
    <row r="34" spans="1:4" ht="15.75" thickBot="1" x14ac:dyDescent="0.3">
      <c r="A34" s="4">
        <v>43997</v>
      </c>
      <c r="B34" s="5">
        <v>83836</v>
      </c>
      <c r="D34">
        <f t="shared" si="0"/>
        <v>329353</v>
      </c>
    </row>
    <row r="35" spans="1:4" ht="15.75" thickBot="1" x14ac:dyDescent="0.3">
      <c r="A35" s="6">
        <v>44027</v>
      </c>
      <c r="B35" s="7">
        <v>413189</v>
      </c>
      <c r="D35">
        <f t="shared" si="0"/>
        <v>138174</v>
      </c>
    </row>
    <row r="36" spans="1:4" ht="15.75" thickBot="1" x14ac:dyDescent="0.3">
      <c r="A36" s="4">
        <v>44058</v>
      </c>
      <c r="B36" s="5">
        <v>551363</v>
      </c>
      <c r="D36">
        <f t="shared" si="0"/>
        <v>643748</v>
      </c>
    </row>
    <row r="37" spans="1:4" ht="15.75" thickBot="1" x14ac:dyDescent="0.3">
      <c r="A37" s="6">
        <v>44089</v>
      </c>
      <c r="B37" s="7">
        <v>1195111</v>
      </c>
      <c r="D37">
        <f t="shared" si="0"/>
        <v>-538030</v>
      </c>
    </row>
    <row r="38" spans="1:4" ht="15.75" thickBot="1" x14ac:dyDescent="0.3">
      <c r="A38" s="4">
        <v>44119</v>
      </c>
      <c r="B38" s="5">
        <v>657081</v>
      </c>
      <c r="D38">
        <f t="shared" si="0"/>
        <v>-590422</v>
      </c>
    </row>
    <row r="39" spans="1:4" ht="15.75" thickBot="1" x14ac:dyDescent="0.3">
      <c r="A39" s="6">
        <v>44150</v>
      </c>
      <c r="B39" s="7">
        <v>66659</v>
      </c>
      <c r="D39">
        <f t="shared" si="0"/>
        <v>736642</v>
      </c>
    </row>
    <row r="40" spans="1:4" ht="15.75" thickBot="1" x14ac:dyDescent="0.3">
      <c r="A40" s="4">
        <v>44180</v>
      </c>
      <c r="B40" s="5">
        <v>803301</v>
      </c>
      <c r="D40">
        <f t="shared" si="0"/>
        <v>-1756602</v>
      </c>
    </row>
    <row r="41" spans="1:4" ht="15.75" thickBot="1" x14ac:dyDescent="0.3">
      <c r="A41" s="6">
        <v>43846</v>
      </c>
      <c r="B41" s="7">
        <v>-953301</v>
      </c>
      <c r="D41">
        <f t="shared" si="0"/>
        <v>1837235</v>
      </c>
    </row>
    <row r="42" spans="1:4" ht="15.75" thickBot="1" x14ac:dyDescent="0.3">
      <c r="A42" s="4">
        <v>43877</v>
      </c>
      <c r="B42" s="5">
        <v>883934</v>
      </c>
      <c r="D42">
        <f t="shared" si="0"/>
        <v>-883934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budget_data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Z</dc:creator>
  <cp:lastModifiedBy>I Z</cp:lastModifiedBy>
  <dcterms:modified xsi:type="dcterms:W3CDTF">2020-08-30T23:07:13Z</dcterms:modified>
</cp:coreProperties>
</file>