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f9916be4931752/Desktop/MODULE 0NE/"/>
    </mc:Choice>
  </mc:AlternateContent>
  <xr:revisionPtr revIDLastSave="0" documentId="8_{30F95DDF-19B1-4491-93B2-49D0B47CA2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Category" sheetId="2" r:id="rId1"/>
    <sheet name="Pivot Sub category" sheetId="4" r:id="rId2"/>
    <sheet name="Pivot Date Created" sheetId="8" r:id="rId3"/>
    <sheet name="CountIfS" sheetId="9" r:id="rId4"/>
    <sheet name="Central Tendencies" sheetId="10" r:id="rId5"/>
    <sheet name="Crowdfunding" sheetId="1" r:id="rId6"/>
  </sheets>
  <definedNames>
    <definedName name="_xlnm._FilterDatabase" localSheetId="5" hidden="1">Crowdfunding!$G$1:$G$1001</definedName>
  </definedNames>
  <calcPr calcId="181029"/>
  <pivotCaches>
    <pivotCache cacheId="35" r:id="rId7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8" i="10"/>
  <c r="H8" i="10"/>
  <c r="I7" i="10"/>
  <c r="H7" i="10"/>
  <c r="I6" i="10"/>
  <c r="I5" i="10"/>
  <c r="H6" i="10"/>
  <c r="H5" i="10"/>
  <c r="I3" i="10"/>
  <c r="I4" i="10"/>
  <c r="H4" i="10"/>
  <c r="H3" i="10"/>
  <c r="D12" i="9"/>
  <c r="D11" i="9"/>
  <c r="D10" i="9"/>
  <c r="D9" i="9"/>
  <c r="D8" i="9"/>
  <c r="D7" i="9"/>
  <c r="D6" i="9"/>
  <c r="D5" i="9"/>
  <c r="D4" i="9"/>
  <c r="D3" i="9"/>
  <c r="C12" i="9"/>
  <c r="C11" i="9"/>
  <c r="C10" i="9"/>
  <c r="C9" i="9"/>
  <c r="C8" i="9"/>
  <c r="C7" i="9"/>
  <c r="C6" i="9"/>
  <c r="C5" i="9"/>
  <c r="C4" i="9"/>
  <c r="C3" i="9"/>
  <c r="B12" i="9"/>
  <c r="B11" i="9"/>
  <c r="B10" i="9"/>
  <c r="B9" i="9"/>
  <c r="B8" i="9"/>
  <c r="B7" i="9"/>
  <c r="B6" i="9"/>
  <c r="B5" i="9"/>
  <c r="B4" i="9"/>
  <c r="B3" i="9"/>
  <c r="B2" i="9"/>
  <c r="D13" i="9"/>
  <c r="C13" i="9"/>
  <c r="D2" i="9"/>
  <c r="C2" i="9"/>
  <c r="B13" i="9"/>
  <c r="L3" i="1"/>
  <c r="L4" i="1"/>
  <c r="L5" i="1"/>
  <c r="L6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2" i="9" l="1"/>
  <c r="E13" i="9"/>
  <c r="H13" i="9" s="1"/>
  <c r="E7" i="9"/>
  <c r="F7" i="9" s="1"/>
  <c r="G7" i="9"/>
  <c r="F5" i="9"/>
  <c r="G2" i="9"/>
  <c r="G4" i="9"/>
  <c r="G5" i="9"/>
  <c r="H2" i="9"/>
  <c r="F2" i="9"/>
  <c r="E11" i="9"/>
  <c r="G11" i="9" s="1"/>
  <c r="E3" i="9"/>
  <c r="G3" i="9" s="1"/>
  <c r="E10" i="9"/>
  <c r="H10" i="9" s="1"/>
  <c r="E9" i="9"/>
  <c r="H9" i="9" s="1"/>
  <c r="E8" i="9"/>
  <c r="H8" i="9" s="1"/>
  <c r="F13" i="9"/>
  <c r="E6" i="9"/>
  <c r="H6" i="9" s="1"/>
  <c r="E5" i="9"/>
  <c r="H5" i="9" s="1"/>
  <c r="E12" i="9"/>
  <c r="H12" i="9" s="1"/>
  <c r="E4" i="9"/>
  <c r="H4" i="9" s="1"/>
  <c r="F12" i="9" l="1"/>
  <c r="F11" i="9"/>
  <c r="F4" i="9"/>
  <c r="F6" i="9"/>
  <c r="G10" i="9"/>
  <c r="G13" i="9"/>
  <c r="F3" i="9"/>
  <c r="H7" i="9"/>
  <c r="F9" i="9"/>
  <c r="F8" i="9"/>
  <c r="G8" i="9"/>
  <c r="F10" i="9"/>
  <c r="H11" i="9"/>
  <c r="G9" i="9"/>
  <c r="G6" i="9"/>
  <c r="H3" i="9"/>
  <c r="G12" i="9"/>
</calcChain>
</file>

<file path=xl/sharedStrings.xml><?xml version="1.0" encoding="utf-8"?>
<sst xmlns="http://schemas.openxmlformats.org/spreadsheetml/2006/main" count="8263" uniqueCount="2092">
  <si>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</si>
  <si>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</si>
  <si>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</si>
  <si>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</si>
  <si>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</si>
  <si>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</si>
  <si>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</si>
  <si>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</si>
  <si>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</si>
  <si>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</si>
  <si>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</si>
  <si>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</si>
  <si>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</si>
  <si>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</si>
  <si>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</si>
  <si>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</si>
  <si>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</si>
  <si>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</si>
  <si>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</si>
  <si>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</si>
  <si>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</si>
  <si>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</si>
  <si>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</si>
  <si>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</si>
  <si>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</si>
  <si>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</si>
  <si>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</si>
  <si>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</si>
  <si>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</si>
  <si>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</si>
  <si>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</si>
  <si>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</si>
  <si>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</si>
  <si>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</si>
  <si>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</si>
  <si>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</si>
  <si>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</si>
  <si>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</si>
  <si>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</si>
  <si>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</si>
  <si>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</si>
  <si>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</si>
  <si>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</si>
  <si>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</si>
  <si>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</si>
  <si>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</si>
  <si>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</si>
  <si>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</si>
  <si>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</si>
  <si>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</si>
  <si>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</si>
  <si>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</si>
  <si>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</si>
  <si>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</si>
  <si>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</si>
  <si>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</si>
  <si>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</si>
  <si>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</si>
  <si>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</si>
  <si>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</si>
  <si>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</si>
  <si>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</si>
  <si>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</si>
  <si>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</si>
  <si>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</si>
  <si>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</si>
  <si>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</si>
  <si>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</si>
  <si>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</si>
  <si>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</si>
  <si>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</si>
  <si>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</si>
  <si>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</si>
  <si>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</si>
  <si>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</si>
  <si>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</si>
  <si>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</si>
  <si>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</si>
  <si>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</si>
  <si>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</si>
  <si>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</si>
  <si>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</si>
  <si>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</si>
  <si>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</si>
  <si>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</si>
  <si>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</si>
  <si>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</si>
  <si>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</si>
  <si>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</si>
  <si>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</si>
  <si>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</si>
  <si>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</si>
  <si>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</si>
  <si>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</si>
  <si>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</si>
  <si>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</si>
  <si>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</si>
  <si>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</si>
  <si>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</si>
  <si>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</si>
  <si>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</si>
  <si>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</si>
  <si>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</si>
  <si>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</si>
  <si>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</si>
  <si>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</si>
  <si>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</si>
  <si>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</si>
  <si>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</si>
  <si>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</si>
  <si>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</si>
  <si>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</si>
  <si>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</si>
  <si>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</si>
  <si>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</si>
  <si>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</si>
  <si>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</si>
  <si>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</si>
  <si>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</si>
  <si>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</si>
  <si>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</si>
  <si>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</si>
  <si>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</si>
  <si>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</si>
  <si>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</si>
  <si>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</si>
  <si>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</si>
  <si>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</si>
  <si>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</si>
  <si>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</si>
  <si>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</si>
  <si>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</si>
  <si>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</si>
  <si>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</si>
  <si>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</si>
  <si>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</si>
  <si>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</si>
  <si>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</si>
  <si>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</si>
  <si>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</si>
  <si>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</si>
  <si>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</si>
  <si>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</si>
  <si>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</si>
  <si>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</si>
  <si>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</si>
  <si>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</si>
  <si>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</si>
  <si>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</si>
  <si>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</si>
  <si>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</si>
  <si>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</si>
  <si>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</si>
  <si>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</si>
  <si>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</si>
  <si>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</si>
  <si>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</si>
  <si>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</si>
  <si>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</si>
  <si>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</si>
  <si>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</si>
  <si>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</si>
  <si>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</si>
  <si>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</si>
  <si>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</si>
  <si>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</si>
  <si>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</si>
  <si>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</si>
  <si>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</si>
  <si>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</si>
  <si>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</si>
  <si>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</si>
  <si>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</si>
  <si>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</si>
  <si>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</si>
  <si>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</si>
  <si>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</si>
  <si>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</si>
  <si>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</si>
  <si>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</si>
  <si>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</si>
  <si>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</si>
  <si>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</si>
  <si>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</si>
  <si>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</si>
  <si>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</si>
  <si>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</si>
  <si>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</si>
  <si>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</si>
  <si>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</si>
  <si>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</si>
  <si>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</si>
  <si>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</si>
  <si>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</si>
  <si>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</si>
  <si>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</si>
  <si>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</si>
  <si>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</si>
  <si>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</si>
  <si>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</si>
  <si>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</si>
  <si>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</si>
  <si>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</si>
  <si>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</si>
  <si>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</si>
  <si>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</si>
  <si>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</si>
  <si>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</si>
  <si>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</si>
  <si>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</si>
  <si>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</si>
  <si>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</si>
  <si>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</si>
  <si>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</si>
  <si>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</si>
  <si>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</si>
  <si>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</si>
  <si>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</si>
  <si>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</si>
  <si>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</si>
  <si>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</si>
  <si>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</si>
  <si>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</si>
  <si>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</si>
  <si>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</si>
  <si>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</si>
  <si>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</si>
  <si>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</si>
  <si>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</si>
  <si>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</si>
  <si>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</si>
  <si>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</si>
  <si>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</si>
  <si>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</si>
  <si>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</si>
  <si>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</si>
  <si>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</si>
  <si>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</si>
  <si>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</si>
  <si>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</si>
  <si>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</si>
  <si>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</si>
  <si>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</si>
  <si>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</si>
  <si>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</si>
  <si>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</si>
  <si>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</si>
  <si>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</si>
  <si>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</si>
  <si>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</si>
  <si>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</si>
  <si>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</si>
  <si>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</si>
  <si>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</si>
  <si>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</si>
  <si>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</si>
  <si>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</si>
  <si>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</si>
  <si>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</si>
  <si>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</si>
  <si>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</si>
  <si>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</si>
  <si>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</si>
  <si>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</si>
  <si>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</si>
  <si>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</si>
  <si>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</si>
  <si>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</si>
  <si>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</si>
  <si>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</si>
  <si>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</si>
  <si>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</si>
  <si>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</si>
  <si>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</si>
  <si>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</si>
  <si>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</si>
  <si>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</si>
  <si>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</si>
  <si>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</si>
  <si>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</si>
  <si>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</si>
  <si>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</si>
  <si>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</si>
  <si>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</si>
  <si>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</si>
  <si>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</si>
  <si>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</si>
  <si>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</si>
  <si>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</si>
  <si>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</si>
  <si>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</si>
  <si>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</si>
  <si>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</si>
  <si>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</si>
  <si>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</si>
  <si>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</si>
  <si>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</si>
  <si>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</si>
  <si>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</si>
  <si>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</si>
  <si>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</si>
  <si>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</si>
  <si>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</si>
  <si>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</si>
  <si>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</si>
  <si>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</si>
  <si>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</si>
  <si>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</si>
  <si>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</si>
  <si>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</si>
  <si>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</si>
  <si>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</si>
  <si>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</si>
  <si>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</si>
  <si>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</si>
  <si>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</si>
  <si>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</si>
  <si>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</si>
  <si>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</si>
  <si>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</si>
  <si>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</si>
  <si>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</si>
  <si>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</si>
  <si>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</si>
  <si>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</si>
  <si>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</si>
  <si>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</si>
  <si>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</si>
  <si>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</si>
  <si>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</si>
  <si>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</si>
  <si>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</si>
  <si>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</si>
  <si>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</si>
  <si>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</si>
  <si>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</si>
  <si>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</si>
  <si>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</si>
  <si>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</si>
  <si>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</si>
  <si>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</si>
  <si>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</si>
  <si>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</si>
  <si>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</si>
  <si>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</si>
  <si>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</si>
  <si>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</si>
  <si>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</si>
  <si>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</si>
  <si>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</si>
  <si>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</si>
  <si>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</si>
  <si>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</si>
  <si>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</si>
  <si>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</si>
  <si>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</si>
  <si>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</si>
  <si>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</si>
  <si>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</si>
  <si>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</si>
  <si>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</si>
  <si>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</si>
  <si>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</si>
  <si>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</si>
  <si>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</si>
  <si>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</si>
  <si>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</si>
  <si>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</si>
  <si>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</si>
  <si>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</si>
  <si>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</si>
  <si>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</si>
  <si>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</si>
  <si>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</si>
  <si>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</si>
  <si>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</si>
  <si>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</si>
  <si>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</si>
  <si>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</si>
  <si>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</si>
  <si>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</si>
  <si>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</si>
  <si>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</si>
  <si>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</si>
  <si>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</si>
  <si>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</si>
  <si>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</si>
  <si>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</si>
  <si>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</si>
  <si>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</si>
  <si>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</si>
  <si>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</si>
  <si>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</si>
  <si>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</si>
  <si>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</si>
  <si>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</si>
  <si>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</si>
  <si>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</si>
  <si>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</si>
  <si>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</si>
  <si>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</si>
  <si>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</si>
  <si>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</si>
  <si>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</si>
  <si>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</si>
  <si>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</si>
  <si>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</si>
  <si>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</si>
  <si>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</si>
  <si>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</si>
  <si>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</si>
  <si>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</si>
  <si>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</si>
  <si>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</si>
  <si>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</si>
  <si>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</si>
  <si>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</si>
  <si>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</si>
  <si>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</si>
  <si>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</si>
  <si>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</si>
  <si>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</si>
  <si>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</si>
  <si>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</si>
  <si>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</si>
  <si>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</si>
  <si>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</si>
  <si>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</si>
  <si>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</si>
  <si>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</si>
  <si>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</si>
  <si>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</si>
  <si>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</si>
  <si>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</si>
  <si>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</si>
  <si>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</si>
  <si>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</si>
  <si>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</si>
  <si>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</si>
  <si>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</si>
  <si>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</si>
  <si>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</si>
  <si>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</si>
  <si>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</si>
  <si>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</si>
  <si>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</si>
  <si>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</si>
  <si>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</si>
  <si>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</si>
  <si>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</si>
  <si>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</si>
  <si>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</si>
  <si>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</si>
  <si>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</si>
  <si>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</si>
  <si>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</si>
  <si>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</si>
  <si>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</si>
  <si>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</si>
  <si>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</si>
  <si>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</si>
  <si>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</si>
  <si>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</si>
  <si>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</si>
  <si>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</si>
  <si>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</si>
  <si>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</si>
  <si>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</si>
  <si>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</si>
  <si>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</si>
  <si>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</si>
  <si>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</si>
  <si>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</si>
  <si>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</si>
  <si>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</si>
  <si>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</si>
  <si>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</si>
  <si>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</si>
  <si>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</si>
  <si>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</si>
  <si>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</si>
  <si>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</si>
  <si>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</si>
  <si>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</si>
  <si>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</si>
  <si>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</si>
  <si>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</si>
  <si>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</si>
  <si>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</si>
  <si>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</si>
  <si>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</si>
  <si>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</si>
  <si>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</si>
  <si>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</si>
  <si>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</si>
  <si>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</si>
  <si>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</si>
  <si>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</si>
  <si>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</si>
  <si>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</si>
  <si>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</si>
  <si>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</si>
  <si>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</si>
  <si>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</si>
  <si>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</si>
  <si>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</si>
  <si>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</si>
  <si>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</si>
  <si>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</si>
  <si>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</si>
  <si>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</si>
  <si>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</si>
  <si>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</si>
  <si>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</si>
  <si>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</si>
  <si>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</si>
  <si>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</si>
  <si>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</si>
  <si>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</si>
  <si>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</si>
  <si>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</si>
  <si>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</si>
  <si>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</si>
  <si>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</si>
  <si>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</si>
  <si>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</si>
  <si>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</si>
  <si>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</si>
  <si>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</si>
  <si>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</si>
  <si>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</si>
  <si>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</si>
  <si>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</si>
  <si>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</si>
  <si>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</si>
  <si>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</si>
  <si>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</si>
  <si>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</si>
  <si>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</si>
  <si>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</si>
  <si>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</si>
  <si>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</si>
  <si>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</si>
  <si>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</si>
  <si>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</si>
  <si>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</si>
  <si>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</si>
  <si>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</si>
  <si>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</si>
  <si>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</si>
  <si>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</si>
  <si>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</si>
  <si>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</si>
  <si>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</si>
  <si>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</si>
  <si>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</si>
  <si>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</si>
  <si>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</si>
  <si>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</si>
  <si>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</si>
  <si>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</si>
  <si>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</si>
  <si>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</si>
  <si>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</si>
  <si>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</si>
  <si>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</si>
  <si>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</si>
  <si>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</si>
  <si>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</si>
  <si>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</si>
  <si>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</si>
  <si>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</si>
  <si>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</si>
  <si>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</si>
  <si>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</si>
  <si>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</si>
  <si>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</si>
  <si>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</si>
  <si>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</si>
  <si>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</si>
  <si>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</si>
  <si>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</si>
  <si>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</si>
  <si>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</si>
  <si>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</si>
  <si>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</si>
  <si>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</si>
  <si>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</si>
  <si>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</si>
  <si>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</si>
  <si>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</si>
  <si>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</si>
  <si>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</si>
  <si>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</si>
  <si>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</si>
  <si>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</si>
  <si>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</si>
  <si>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</si>
  <si>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</si>
  <si>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</si>
  <si>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</si>
  <si>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</si>
  <si>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</si>
  <si>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</si>
  <si>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</si>
  <si>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</si>
  <si>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</si>
  <si>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</si>
  <si>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</si>
  <si>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</si>
  <si>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</si>
  <si>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</si>
  <si>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</si>
  <si>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</si>
  <si>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</si>
  <si>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</si>
  <si>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</si>
  <si>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</si>
  <si>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</si>
  <si>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</si>
  <si>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</si>
  <si>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</si>
  <si>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</si>
  <si>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</si>
  <si>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</si>
  <si>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</si>
  <si>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</si>
  <si>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</si>
  <si>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</si>
  <si>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</si>
  <si>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</si>
  <si>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</si>
  <si>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</si>
  <si>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</si>
  <si>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</si>
  <si>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</si>
  <si>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</si>
  <si>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</si>
  <si>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</si>
  <si>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</si>
  <si>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</si>
  <si>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</si>
  <si>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</si>
  <si>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</si>
  <si>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</si>
  <si>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</si>
  <si>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</si>
  <si>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</si>
  <si>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</si>
  <si>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</si>
  <si>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</si>
  <si>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</si>
  <si>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</si>
  <si>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</si>
  <si>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</si>
  <si>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</si>
  <si>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</si>
  <si>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</si>
  <si>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</si>
  <si>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</si>
  <si>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</si>
  <si>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</si>
  <si>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</si>
  <si>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</si>
  <si>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</si>
  <si>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</si>
  <si>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</si>
  <si>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</si>
  <si>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</si>
  <si>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</si>
  <si>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</si>
  <si>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</si>
  <si>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</si>
  <si>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</si>
  <si>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</si>
  <si>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</si>
  <si>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</si>
  <si>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</si>
  <si>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</si>
  <si>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</si>
  <si>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</si>
  <si>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</si>
  <si>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</si>
  <si>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</si>
  <si>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</si>
  <si>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</si>
  <si>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</si>
  <si>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</si>
  <si>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</si>
  <si>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</si>
  <si>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</si>
  <si>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</si>
  <si>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</si>
  <si>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</si>
  <si>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</si>
  <si>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</si>
  <si>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</si>
  <si>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</si>
  <si>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</si>
  <si>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</si>
  <si>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</si>
  <si>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</si>
  <si>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</si>
  <si>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</si>
  <si>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</si>
  <si>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</si>
  <si>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</si>
  <si>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</si>
  <si>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</si>
  <si>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</si>
  <si>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</si>
  <si>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</si>
  <si>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</si>
  <si>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</si>
  <si>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</si>
  <si>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</si>
  <si>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</si>
  <si>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</si>
  <si>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</si>
  <si>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</si>
  <si>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</si>
  <si>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</si>
  <si>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</si>
  <si>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</si>
  <si>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</si>
  <si>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</si>
  <si>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</si>
  <si>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</si>
  <si>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</si>
  <si>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</si>
  <si>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</si>
  <si>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</si>
  <si>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</si>
  <si>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</si>
  <si>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</si>
  <si>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</si>
  <si>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</si>
  <si>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</si>
  <si>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</si>
  <si>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</si>
  <si>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</si>
  <si>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</si>
  <si>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</si>
  <si>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</si>
  <si>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</si>
  <si>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</si>
  <si>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</si>
  <si>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</si>
  <si>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</si>
  <si>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</si>
  <si>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</si>
  <si>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</si>
  <si>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</si>
  <si>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</si>
  <si>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</si>
  <si>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</si>
  <si>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</si>
  <si>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</si>
  <si>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</si>
  <si>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</si>
  <si>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</si>
  <si>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</si>
  <si>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</si>
  <si>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</si>
  <si>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</si>
  <si>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</si>
  <si>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</si>
  <si>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</si>
  <si>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</si>
  <si>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</si>
  <si>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</si>
  <si>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</si>
  <si>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</si>
  <si>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</si>
  <si>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</si>
  <si>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</si>
  <si>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</si>
  <si>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</si>
  <si>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</si>
  <si>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</si>
  <si>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</si>
  <si>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</si>
  <si>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</si>
  <si>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</si>
  <si>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</si>
  <si>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</si>
  <si>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</si>
  <si>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</si>
  <si>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</si>
  <si>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</si>
  <si>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</si>
  <si>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</si>
  <si>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</si>
  <si>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</si>
  <si>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</si>
  <si>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</si>
  <si>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</si>
  <si>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</si>
  <si>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</si>
  <si>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</si>
  <si>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</si>
  <si>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</si>
  <si>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</si>
  <si>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</si>
  <si>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</si>
  <si>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</si>
  <si>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</si>
  <si>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</si>
  <si>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</si>
  <si>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</si>
  <si>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</si>
  <si>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</si>
  <si>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</si>
  <si>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</si>
  <si>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</si>
  <si>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</si>
  <si>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</si>
  <si>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</si>
  <si>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</si>
  <si>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</si>
  <si>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</si>
  <si>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</si>
  <si>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</si>
  <si>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</si>
  <si>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</si>
  <si>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</si>
  <si>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</si>
  <si>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</si>
  <si>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</si>
  <si>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</si>
  <si>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</si>
  <si>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</si>
  <si>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</si>
  <si>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</si>
  <si>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</si>
  <si>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</si>
  <si>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</si>
  <si>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</si>
  <si>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</si>
  <si>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</si>
  <si>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</si>
  <si>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</si>
  <si>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</si>
  <si>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</si>
  <si>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</si>
  <si>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</si>
  <si>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</si>
  <si>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</si>
  <si>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</si>
  <si>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</si>
  <si>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</si>
  <si>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</si>
  <si>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</si>
  <si>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</si>
  <si>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</si>
  <si>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</si>
  <si>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</si>
  <si>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</si>
  <si>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</si>
  <si>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</si>
  <si>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</si>
  <si>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</si>
  <si>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</si>
  <si>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</si>
  <si>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</si>
  <si>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</si>
  <si>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</si>
  <si>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</si>
  <si>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</si>
  <si>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</si>
  <si>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</si>
  <si>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</si>
  <si>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</si>
  <si>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</si>
  <si>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</si>
  <si>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</si>
  <si>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</si>
  <si>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</si>
  <si>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</si>
  <si>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</si>
  <si>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</si>
  <si>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</si>
  <si>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</si>
  <si>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</si>
  <si>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</si>
  <si>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</si>
  <si>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</si>
  <si>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</si>
  <si>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</si>
  <si>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</si>
  <si>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</si>
  <si>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</si>
  <si>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</si>
  <si>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</si>
  <si>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</si>
  <si>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</si>
  <si>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</si>
  <si>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</si>
  <si>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</si>
  <si>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</si>
  <si>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</si>
  <si>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</si>
  <si>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</si>
  <si>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</si>
  <si>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</si>
  <si>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</si>
  <si>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</si>
  <si>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</si>
  <si>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</si>
  <si>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</si>
  <si>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</si>
  <si>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</si>
  <si>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</si>
  <si>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</si>
  <si>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</si>
  <si>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</si>
  <si>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</si>
  <si>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</si>
  <si>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</si>
  <si>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</si>
  <si>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</si>
  <si>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</si>
  <si>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</si>
  <si>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</si>
  <si>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</si>
  <si>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</si>
  <si>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</si>
  <si>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</si>
  <si>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</si>
  <si>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</si>
  <si>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</si>
  <si>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</si>
  <si>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</si>
  <si>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</si>
  <si>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</si>
  <si>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</si>
  <si>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</si>
  <si>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</si>
  <si>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</si>
  <si>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</si>
  <si>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</si>
  <si>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</si>
  <si>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</si>
  <si>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</si>
  <si>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</si>
  <si>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</si>
  <si>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</si>
  <si>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</si>
  <si>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</si>
  <si>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</si>
  <si>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</si>
  <si>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</si>
  <si>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</si>
  <si>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</si>
  <si>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</si>
  <si>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</si>
  <si>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</si>
  <si>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</si>
  <si>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</si>
  <si>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</si>
  <si>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</si>
  <si>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</si>
  <si>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</si>
  <si>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</si>
  <si>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</si>
  <si>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</si>
  <si>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</si>
  <si>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</si>
  <si>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</si>
  <si>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</si>
  <si>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</si>
  <si>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</si>
  <si>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</si>
  <si>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</si>
  <si>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</si>
  <si>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</si>
  <si>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</si>
  <si>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</si>
  <si>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</si>
  <si>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</si>
  <si>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</si>
  <si>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</si>
  <si>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</si>
  <si>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</si>
  <si>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</si>
  <si>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</si>
  <si>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</si>
  <si>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</si>
  <si>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</si>
  <si>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</si>
  <si>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</si>
  <si>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</si>
  <si>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</si>
  <si>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</si>
  <si>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</si>
  <si>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</si>
  <si>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</si>
  <si>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</si>
  <si>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</si>
  <si>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</si>
  <si>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</si>
  <si>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</si>
  <si>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</si>
  <si>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</si>
  <si>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</si>
  <si>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</si>
  <si>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</si>
  <si>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</si>
  <si>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</si>
  <si>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</si>
  <si>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</si>
  <si>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</si>
  <si>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</si>
  <si>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</si>
  <si>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</si>
  <si>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</si>
  <si>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</si>
  <si>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</si>
  <si>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</si>
  <si>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</si>
  <si>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</si>
  <si>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</si>
  <si>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</si>
  <si>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</si>
  <si>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</si>
  <si>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</si>
  <si>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</si>
  <si>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</si>
  <si>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</si>
  <si>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</si>
  <si>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</si>
  <si>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</si>
  <si>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</si>
  <si>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</si>
  <si>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</si>
  <si>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</si>
  <si>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</si>
  <si>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</si>
  <si>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</si>
  <si>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</si>
  <si>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</si>
  <si>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</si>
  <si>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</si>
  <si>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</si>
  <si>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</si>
  <si>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</si>
  <si>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</si>
  <si>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</si>
  <si>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</si>
  <si>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</si>
  <si>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</si>
  <si>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</si>
  <si>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</si>
  <si>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</si>
  <si>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</si>
  <si>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</si>
  <si>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</si>
  <si>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</si>
  <si>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</si>
  <si>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</si>
  <si>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</si>
  <si>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</si>
  <si>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</si>
  <si>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</si>
  <si>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</si>
  <si>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</si>
  <si>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</si>
  <si>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</si>
  <si>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</si>
  <si>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</si>
  <si>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</si>
  <si>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</si>
  <si>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</si>
  <si>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</si>
  <si>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</si>
  <si>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</si>
  <si>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</si>
  <si>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</si>
  <si>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</si>
  <si>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</si>
  <si>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</si>
  <si>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</si>
  <si>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</si>
  <si>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</si>
  <si>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</si>
  <si>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</si>
  <si>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</si>
  <si>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</si>
  <si>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</si>
  <si>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</si>
  <si>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</si>
  <si>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</si>
  <si>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</si>
  <si>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</si>
  <si>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</si>
  <si>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</si>
  <si>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</si>
  <si>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</si>
  <si>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</si>
  <si>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</si>
  <si>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</si>
  <si>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</si>
  <si>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</si>
  <si>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</si>
  <si>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</si>
  <si>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</si>
  <si>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</si>
  <si>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</si>
  <si>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</si>
  <si>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</si>
  <si>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</si>
  <si>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</si>
  <si>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</si>
  <si>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</si>
  <si>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</si>
  <si>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</si>
  <si>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</si>
  <si>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</si>
  <si>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</si>
  <si>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</si>
  <si>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</si>
  <si>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</si>
  <si>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</si>
  <si>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</si>
  <si>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</si>
  <si>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</si>
  <si>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</si>
  <si>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</si>
  <si>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</si>
  <si>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</si>
  <si>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</si>
  <si>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</si>
  <si>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</si>
  <si>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</si>
  <si>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</si>
  <si>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</si>
  <si>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</si>
  <si>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</si>
  <si>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</si>
  <si>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</si>
  <si>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</si>
  <si>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</si>
  <si>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</si>
  <si>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</si>
  <si>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</si>
  <si>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</si>
  <si>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</si>
  <si>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</si>
  <si>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</si>
  <si>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</si>
  <si>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</si>
  <si>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</si>
  <si>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</si>
  <si>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</si>
  <si>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</si>
  <si>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</si>
  <si>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</si>
  <si>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</si>
  <si>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</si>
  <si>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</si>
  <si>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</si>
  <si>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</si>
  <si>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</si>
  <si>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</si>
  <si>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</si>
  <si>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</si>
  <si>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</si>
  <si>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</si>
  <si>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</si>
  <si>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</si>
  <si>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</si>
  <si>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</si>
  <si>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</si>
  <si>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</si>
  <si>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</si>
  <si>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</si>
  <si>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</si>
  <si>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</si>
  <si>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</si>
  <si>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</si>
  <si>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</si>
  <si>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</si>
  <si>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</si>
  <si>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</si>
  <si>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</si>
  <si>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</si>
  <si>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</si>
  <si>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</si>
  <si>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</si>
  <si>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</si>
  <si>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</si>
  <si>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</si>
  <si>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</si>
  <si>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</si>
  <si>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</si>
  <si>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</si>
  <si>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</si>
  <si>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</si>
  <si>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</si>
  <si>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</si>
  <si>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</si>
  <si>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</si>
  <si>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</si>
  <si>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</si>
  <si>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</si>
  <si>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</si>
  <si>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</si>
  <si>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</si>
  <si>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</si>
  <si>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</si>
  <si>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</si>
  <si>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</si>
  <si>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</si>
  <si>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</si>
  <si>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</si>
  <si>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</si>
  <si>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</si>
  <si>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</si>
  <si>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</si>
  <si>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</si>
  <si>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</si>
  <si>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</si>
  <si>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</si>
  <si>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</si>
  <si>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</si>
  <si>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</si>
  <si>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</si>
  <si>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</si>
  <si>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</si>
  <si>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</si>
  <si>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</si>
  <si>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</si>
  <si>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</si>
  <si>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</si>
  <si>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</si>
  <si>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</si>
  <si>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</si>
  <si>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</si>
  <si>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</si>
  <si>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</si>
  <si>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</si>
  <si>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</si>
  <si>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</si>
  <si>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</si>
  <si>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</si>
  <si>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</si>
  <si>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</si>
  <si>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</si>
  <si>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</si>
  <si>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</si>
  <si>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</si>
  <si>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</si>
  <si>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</si>
  <si>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</si>
  <si>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</si>
  <si>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</si>
  <si>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</si>
  <si>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</si>
  <si>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</si>
  <si>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</si>
  <si>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</si>
  <si>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</si>
  <si>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</si>
  <si>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</si>
  <si>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</si>
  <si>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</si>
  <si>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</si>
  <si>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</si>
  <si>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</si>
  <si>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</si>
  <si>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</si>
  <si>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</si>
  <si>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</si>
  <si>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</si>
  <si>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</si>
  <si>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</si>
  <si>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</si>
  <si>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</si>
  <si>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</si>
  <si>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</si>
  <si>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</si>
  <si>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</si>
  <si>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</si>
  <si>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</si>
  <si>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</si>
  <si>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</si>
  <si>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</si>
  <si>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</si>
  <si>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</si>
  <si>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</si>
  <si>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</si>
  <si>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</si>
  <si>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</si>
  <si>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</si>
  <si>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</si>
  <si>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</si>
  <si>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</si>
  <si>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</si>
  <si>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</si>
  <si>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</si>
  <si>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</si>
  <si>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</si>
  <si>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</si>
  <si>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</si>
  <si>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</si>
  <si>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</si>
  <si>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</si>
  <si>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</si>
  <si>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</si>
  <si>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</si>
  <si>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</si>
  <si>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</si>
  <si>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</si>
  <si>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</si>
  <si>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</si>
  <si>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</si>
  <si>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</si>
  <si>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</si>
  <si>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</si>
  <si>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</si>
  <si>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</si>
  <si>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</si>
  <si>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</si>
  <si>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</si>
  <si>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</si>
  <si>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</si>
  <si>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</si>
  <si>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</si>
  <si>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</si>
  <si>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</si>
  <si>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</si>
  <si>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</si>
  <si>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</si>
  <si>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</si>
  <si>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</si>
  <si>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</si>
  <si>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</si>
  <si>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</si>
  <si>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</si>
  <si>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</si>
  <si>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</si>
  <si>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</si>
  <si>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</si>
  <si>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</si>
  <si>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</si>
  <si>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</si>
  <si>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</si>
  <si>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</si>
  <si>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</si>
  <si>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</si>
  <si>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</si>
  <si>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</si>
  <si>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</si>
  <si>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</si>
  <si>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</si>
  <si>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</si>
  <si>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</si>
  <si>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</si>
  <si>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</si>
  <si>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</si>
  <si>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</si>
  <si>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</si>
  <si>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</si>
  <si>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</si>
  <si>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</si>
  <si>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</si>
  <si>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</si>
  <si>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</si>
  <si>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</si>
  <si>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</si>
  <si>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</si>
  <si>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</si>
  <si>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</si>
  <si>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</si>
  <si>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</si>
  <si>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</si>
  <si>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</si>
  <si>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</si>
  <si>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</si>
  <si>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</si>
  <si>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</si>
  <si>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</si>
  <si>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</si>
  <si>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</si>
  <si>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</si>
  <si>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</si>
  <si>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</si>
  <si>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</si>
  <si>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</si>
  <si>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</si>
  <si>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</si>
  <si>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</si>
  <si>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</si>
  <si>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</si>
  <si>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</si>
  <si>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</si>
  <si>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</si>
  <si>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</si>
  <si>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</si>
  <si>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</si>
  <si>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</si>
  <si>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</si>
  <si>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</si>
  <si>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</si>
  <si>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</si>
  <si>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</si>
  <si>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</si>
  <si>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</si>
  <si>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</si>
  <si>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</si>
  <si>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</si>
  <si>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</si>
  <si>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</si>
  <si>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</si>
  <si>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</si>
  <si>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</si>
  <si>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</si>
  <si>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</si>
  <si>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</si>
  <si>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</si>
  <si>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</si>
  <si>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</si>
  <si>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</si>
  <si>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</si>
  <si>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</si>
  <si>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</si>
  <si>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</si>
  <si>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</si>
  <si>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</si>
  <si>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</si>
  <si>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</si>
  <si>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</si>
  <si>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</si>
  <si>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</si>
  <si>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</si>
  <si>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</si>
  <si>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</si>
  <si>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</si>
  <si>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</si>
  <si>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</si>
  <si>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</si>
  <si>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</si>
  <si>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</si>
  <si>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</si>
  <si>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</si>
  <si>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</si>
  <si>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</si>
  <si>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</si>
  <si>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</si>
  <si>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</si>
  <si>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</si>
  <si>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</si>
  <si>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</si>
  <si>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</si>
  <si>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</si>
  <si>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</si>
  <si>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</si>
  <si>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</si>
  <si>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</si>
  <si>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</si>
  <si>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</si>
  <si>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</si>
  <si>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</si>
  <si>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</si>
  <si>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</si>
  <si>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</si>
  <si>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</si>
  <si>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</si>
  <si>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</si>
  <si>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</si>
  <si>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</si>
  <si>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</si>
  <si>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</si>
  <si>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</si>
  <si>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</si>
  <si>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</si>
  <si>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</si>
  <si>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</si>
  <si>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</si>
  <si>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</si>
  <si>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</si>
  <si>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</si>
  <si>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</si>
  <si>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</si>
  <si>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</si>
  <si>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</si>
  <si>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</si>
  <si>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</si>
  <si>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</si>
  <si>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</si>
  <si>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</si>
  <si>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</si>
  <si>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</si>
  <si>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</si>
  <si>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</si>
  <si>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</si>
  <si>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</si>
  <si>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</si>
  <si>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</si>
  <si>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</si>
  <si>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</si>
  <si>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</si>
  <si>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</si>
  <si>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</si>
  <si>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</si>
  <si>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</si>
  <si>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</si>
  <si>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</si>
  <si>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</si>
  <si>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</si>
  <si>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</si>
  <si>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</si>
  <si>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</si>
  <si>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</si>
  <si>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</si>
  <si>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</si>
  <si>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</si>
  <si>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</si>
  <si>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</si>
  <si>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</si>
  <si>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</si>
  <si>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</si>
  <si>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</si>
  <si>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</si>
  <si>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</si>
  <si>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</si>
  <si>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</si>
  <si>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</si>
  <si>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</si>
  <si>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</si>
  <si>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</si>
  <si>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</si>
  <si>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</si>
  <si>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</si>
  <si>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</si>
  <si>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</si>
  <si>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</si>
  <si>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</si>
  <si>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</si>
  <si>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</si>
  <si>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</si>
  <si>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</si>
  <si>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</si>
  <si>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</si>
  <si>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</si>
  <si>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</si>
  <si>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</si>
  <si>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</si>
  <si>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</si>
  <si>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</si>
  <si>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</si>
  <si>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</si>
  <si>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</si>
  <si>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</si>
  <si>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</si>
  <si>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</si>
  <si>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</si>
  <si>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</si>
  <si>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</si>
  <si>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</si>
  <si>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</si>
  <si>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</si>
  <si>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</si>
  <si>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</si>
  <si>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</si>
  <si>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</si>
  <si>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</si>
  <si>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</si>
  <si>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</si>
  <si>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</si>
  <si>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</si>
  <si>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</si>
  <si>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</si>
  <si>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</si>
  <si>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</si>
  <si>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</si>
  <si>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</si>
  <si>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</si>
  <si>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</si>
  <si>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</si>
  <si>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</si>
  <si>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</si>
  <si>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</si>
  <si>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</si>
  <si>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</si>
  <si>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</si>
  <si>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</si>
  <si>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</si>
  <si>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</si>
  <si>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</si>
  <si>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</si>
  <si>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</si>
  <si>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</si>
  <si>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</si>
  <si>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</si>
  <si>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</si>
  <si>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</si>
  <si>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</si>
  <si>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</si>
  <si>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</si>
  <si>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</si>
  <si>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</si>
  <si>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</si>
  <si>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</si>
  <si>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</si>
  <si>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</si>
  <si>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</si>
  <si>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</si>
  <si>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</si>
  <si>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</si>
  <si>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</si>
  <si>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</si>
  <si>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</si>
  <si>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</si>
  <si>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</si>
  <si>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</si>
  <si>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</si>
  <si>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</si>
  <si>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</si>
  <si>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</si>
  <si>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</si>
  <si>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</si>
  <si>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</si>
  <si>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</si>
  <si>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</si>
  <si>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</si>
  <si>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</si>
  <si>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</si>
  <si>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</si>
  <si>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</si>
  <si>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</si>
  <si>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</si>
  <si>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</si>
  <si>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</si>
  <si>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</si>
  <si>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</si>
  <si>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</si>
  <si>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</si>
  <si>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</si>
  <si>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</si>
  <si>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</si>
  <si>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</si>
  <si>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</si>
  <si>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</si>
  <si>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</si>
  <si>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</si>
  <si>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</si>
  <si>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</si>
  <si>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</si>
  <si>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</si>
  <si>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</si>
  <si>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</si>
  <si>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</si>
  <si>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</si>
  <si>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</si>
  <si>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</si>
  <si>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</si>
  <si>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</si>
  <si>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</si>
  <si>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</si>
  <si>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</si>
  <si>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</si>
  <si>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</si>
  <si>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</si>
  <si>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</si>
  <si>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</si>
  <si>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</si>
  <si>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</si>
  <si>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</si>
  <si>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</si>
  <si>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</si>
  <si>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</si>
  <si>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</si>
  <si>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</si>
  <si>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</si>
  <si>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</si>
  <si>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</si>
  <si>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</si>
  <si>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</si>
  <si>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</si>
  <si>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</si>
  <si>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</si>
  <si>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</si>
  <si>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</si>
  <si>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</si>
  <si>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</si>
  <si>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</si>
  <si>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</si>
  <si>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</si>
  <si>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</si>
  <si>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</si>
  <si>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</si>
  <si>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</si>
  <si>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</si>
  <si>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</si>
  <si>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</si>
  <si>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</si>
  <si>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</si>
  <si>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</si>
  <si>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</si>
  <si>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</si>
  <si>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</si>
  <si>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</si>
  <si>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</si>
  <si>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</si>
  <si>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</si>
  <si>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</si>
  <si>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</si>
  <si>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</si>
  <si>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</si>
  <si>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</si>
  <si>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</si>
  <si>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</si>
  <si>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</si>
  <si>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</si>
  <si>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</si>
  <si>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</si>
  <si>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</si>
  <si>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</si>
  <si>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</si>
  <si>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</si>
  <si>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</si>
  <si>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</si>
  <si>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</si>
  <si>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</si>
  <si>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</si>
  <si>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</si>
  <si>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</si>
  <si>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</si>
  <si>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</si>
  <si>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</si>
  <si>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</si>
  <si>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</si>
  <si>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</si>
  <si>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</si>
  <si>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</si>
  <si>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</si>
  <si>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</si>
  <si>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</si>
  <si>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</si>
  <si>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</si>
  <si>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</si>
  <si>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</si>
  <si>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</si>
  <si>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</si>
  <si>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</si>
  <si>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</si>
  <si>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</si>
  <si>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</si>
  <si>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</si>
  <si>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</si>
  <si>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</si>
  <si>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</si>
  <si>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</si>
  <si>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</si>
  <si>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</si>
  <si>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</si>
  <si>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</si>
  <si>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</si>
  <si>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</si>
  <si>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</si>
  <si>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</si>
  <si>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</si>
  <si>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</si>
  <si>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</si>
  <si>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</si>
  <si>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</si>
  <si>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</si>
  <si>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</si>
  <si>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</si>
  <si>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</si>
  <si>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</si>
  <si>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</si>
  <si>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</si>
  <si>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</si>
  <si>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</si>
  <si>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</si>
  <si>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</si>
  <si>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</si>
  <si>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</si>
  <si>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</si>
  <si>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</si>
  <si>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</si>
  <si>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</si>
  <si>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</si>
  <si>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</si>
  <si>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</si>
  <si>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</si>
  <si>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</si>
  <si>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</si>
  <si>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</si>
  <si>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</si>
  <si>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</si>
  <si>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</si>
  <si>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</si>
  <si>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</si>
  <si>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</si>
  <si>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</si>
  <si>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</si>
  <si>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</si>
  <si>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</si>
  <si>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</si>
  <si>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</si>
  <si>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</si>
  <si>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</si>
  <si>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</si>
  <si>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</si>
  <si>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</si>
  <si>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</si>
  <si>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</si>
  <si>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</si>
  <si>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</si>
  <si>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</si>
  <si>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</si>
  <si>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</si>
  <si>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</si>
  <si>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</si>
  <si>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</si>
  <si>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</si>
  <si>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</si>
  <si>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</si>
  <si>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</si>
  <si>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</si>
  <si>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</si>
  <si>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</si>
  <si>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</si>
  <si>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</si>
  <si>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</si>
  <si>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</si>
  <si>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</si>
  <si>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</si>
  <si>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</si>
  <si>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</si>
  <si>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</si>
  <si>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</si>
  <si>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</si>
  <si>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</si>
  <si>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</si>
  <si>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</si>
  <si>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</si>
  <si>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</si>
  <si>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</si>
  <si>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</si>
  <si>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</si>
  <si>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</si>
  <si>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</si>
  <si>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</si>
  <si>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</si>
  <si>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</si>
  <si>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</si>
  <si>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</si>
  <si>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</si>
  <si>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</si>
  <si>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</si>
  <si>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</si>
  <si>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</si>
  <si>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</si>
  <si>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</si>
  <si>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</si>
  <si>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</si>
  <si>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</si>
  <si>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</si>
  <si>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</si>
  <si>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</si>
  <si>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</si>
  <si>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</si>
  <si>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</si>
  <si>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</si>
  <si>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</si>
  <si>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</si>
  <si>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</si>
  <si>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</si>
  <si>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</si>
  <si>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</si>
  <si>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</si>
  <si>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</si>
  <si>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</si>
  <si>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</si>
  <si>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</si>
  <si>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</si>
  <si>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</si>
  <si>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</si>
  <si>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</si>
  <si>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</si>
  <si>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</si>
  <si>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</si>
  <si>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</si>
  <si>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</si>
  <si>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</si>
  <si>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</si>
  <si>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</si>
  <si>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</si>
  <si>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</si>
  <si>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</si>
  <si>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</si>
  <si>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</si>
  <si>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</si>
  <si>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</si>
  <si>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</si>
  <si>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</si>
  <si>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</si>
  <si>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</si>
  <si>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</si>
  <si>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</si>
  <si>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</si>
  <si>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</si>
  <si>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</si>
  <si>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</si>
  <si>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</si>
  <si>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</si>
  <si>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</si>
  <si>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</si>
  <si>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</si>
  <si>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</si>
  <si>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</si>
  <si>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</si>
  <si>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</si>
  <si>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</si>
  <si>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</si>
  <si>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</si>
  <si>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</si>
  <si>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</si>
  <si>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</si>
  <si>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</si>
  <si>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</si>
  <si>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</si>
  <si>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</si>
  <si>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</si>
  <si>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</si>
  <si>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</si>
  <si>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</si>
  <si>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</si>
  <si>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</si>
  <si>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</si>
  <si>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</si>
  <si>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</si>
  <si>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</si>
  <si>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</si>
  <si>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</si>
  <si>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</si>
  <si>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</si>
  <si>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</si>
  <si>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</si>
  <si>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</si>
  <si>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</si>
  <si>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</si>
  <si>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</si>
  <si>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</si>
  <si>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</si>
  <si>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</si>
  <si>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</si>
  <si>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</si>
  <si>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</si>
  <si>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</si>
  <si>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</si>
  <si>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</si>
  <si>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</si>
  <si>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</si>
  <si>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</si>
  <si>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</si>
  <si>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</si>
  <si>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</si>
  <si>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</si>
  <si>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</si>
  <si>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</si>
  <si>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</si>
  <si>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</si>
  <si>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</si>
  <si>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</si>
  <si>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</si>
  <si>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</si>
  <si>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</si>
  <si>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</si>
  <si>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</si>
  <si>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</si>
  <si>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</si>
  <si>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</si>
  <si>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</si>
  <si>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</si>
  <si>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</si>
  <si>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</si>
  <si>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</si>
  <si>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</si>
  <si>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</si>
  <si>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</si>
  <si>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</si>
  <si>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</si>
  <si>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</si>
  <si>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</si>
  <si>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</si>
  <si>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</si>
  <si>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</si>
  <si>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</si>
  <si>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</si>
  <si>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</si>
  <si>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</si>
  <si>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</si>
  <si>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</si>
  <si>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</si>
  <si>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</si>
  <si>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</si>
  <si>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</si>
  <si>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</si>
  <si>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</si>
  <si>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</si>
  <si>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</si>
  <si>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</si>
  <si>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</si>
  <si>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</si>
  <si>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</si>
  <si>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</si>
  <si>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</si>
  <si>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</si>
  <si>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</si>
  <si>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</si>
  <si>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</si>
  <si>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</si>
  <si>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</si>
  <si>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</si>
  <si>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</si>
  <si>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</si>
  <si>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</si>
  <si>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</si>
  <si>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</si>
  <si>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</si>
  <si>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</si>
  <si>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</si>
  <si>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</si>
  <si>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</si>
  <si>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</si>
  <si>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</si>
  <si>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</si>
  <si>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</si>
  <si>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</si>
  <si>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</si>
  <si>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</si>
  <si>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</si>
  <si>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</si>
  <si>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</si>
  <si>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Parent category</t>
  </si>
  <si>
    <t>Row Labels</t>
  </si>
  <si>
    <t>Grand Total</t>
  </si>
  <si>
    <t>Column Labels</t>
  </si>
  <si>
    <t>Count of outcome</t>
  </si>
  <si>
    <t>(All)</t>
  </si>
  <si>
    <t>Date Created Conversation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</si>
  <si>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</si>
  <si>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</si>
  <si>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</si>
  <si>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</si>
  <si>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</si>
  <si>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</si>
  <si>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</si>
  <si>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</si>
  <si>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</si>
  <si>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</si>
  <si>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</si>
  <si>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</si>
  <si>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</si>
  <si>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</si>
  <si>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</si>
  <si>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</si>
  <si>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</si>
  <si>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</si>
  <si>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</si>
  <si>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 SUCCESSFUL</t>
  </si>
  <si>
    <t>PERCENT FAILED</t>
  </si>
  <si>
    <t>PERCENT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</si>
  <si>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</si>
  <si>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</si>
  <si>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</si>
  <si>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</si>
  <si>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</si>
  <si>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</si>
  <si>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</si>
  <si>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35000to 39999</t>
  </si>
  <si>
    <t>40000to 44999</t>
  </si>
  <si>
    <t>45000 to 49999</t>
  </si>
  <si>
    <t>less than 1000</t>
  </si>
  <si>
    <t>greater or equal to 50000</t>
  </si>
  <si>
    <t>OUTCOME</t>
  </si>
  <si>
    <t>BACKERS COUNT</t>
  </si>
  <si>
    <t>SUCCESSFUL</t>
  </si>
  <si>
    <t>FAILED</t>
  </si>
  <si>
    <t>MEAN</t>
  </si>
  <si>
    <t>MEDIAN</t>
  </si>
  <si>
    <t>MIN NUMBER</t>
  </si>
  <si>
    <t>MAX NUMBER</t>
  </si>
  <si>
    <t>VARIENCE</t>
  </si>
  <si>
    <t>STANDARD DEVIATION</t>
  </si>
  <si>
    <t>SUCCESFUL</t>
  </si>
  <si>
    <t>PercentFunded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</si>
</sst>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42" applyFont="1"/>
    <xf numFmtId="9" fontId="16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Category!PivotTable1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B14-AB2B-EE14A1BEC2BC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0-4B14-AB2B-EE14A1BEC2BC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0-4B14-AB2B-EE14A1BEC2BC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0-4B14-AB2B-EE14A1BE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56880"/>
        <c:axId val="630956048"/>
      </c:barChart>
      <c:catAx>
        <c:axId val="6309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6048"/>
        <c:crosses val="autoZero"/>
        <c:auto val="1"/>
        <c:lblAlgn val="ctr"/>
        <c:lblOffset val="100"/>
        <c:noMultiLvlLbl val="0"/>
      </c:catAx>
      <c:valAx>
        <c:axId val="630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Sub category!PivotTable2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21218838694799"/>
          <c:y val="0.12743633328505766"/>
          <c:w val="0.75634438087427835"/>
          <c:h val="0.55920578901499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A-4895-AEEE-4E4BEE359816}"/>
            </c:ext>
          </c:extLst>
        </c:ser>
        <c:ser>
          <c:idx val="1"/>
          <c:order val="1"/>
          <c:tx>
            <c:strRef>
              <c:f>'Pivot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895-AEEE-4E4BEE359816}"/>
            </c:ext>
          </c:extLst>
        </c:ser>
        <c:ser>
          <c:idx val="2"/>
          <c:order val="2"/>
          <c:tx>
            <c:strRef>
              <c:f>'Pivot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A-4895-AEEE-4E4BEE359816}"/>
            </c:ext>
          </c:extLst>
        </c:ser>
        <c:ser>
          <c:idx val="3"/>
          <c:order val="3"/>
          <c:tx>
            <c:strRef>
              <c:f>'Pivot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A-4895-AEEE-4E4BEE35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632752"/>
        <c:axId val="858634000"/>
      </c:barChart>
      <c:catAx>
        <c:axId val="8586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34000"/>
        <c:crosses val="autoZero"/>
        <c:auto val="1"/>
        <c:lblAlgn val="ctr"/>
        <c:lblOffset val="100"/>
        <c:noMultiLvlLbl val="0"/>
      </c:catAx>
      <c:valAx>
        <c:axId val="8586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47737208194789"/>
          <c:y val="9.6239833525165561E-2"/>
          <c:w val="0.14729235940706761"/>
          <c:h val="0.2646982897708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Date Created!PivotTable6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7-4981-A5D7-F35667AA538A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7-4981-A5D7-F35667AA538A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7-4981-A5D7-F35667AA538A}"/>
            </c:ext>
          </c:extLst>
        </c:ser>
        <c:ser>
          <c:idx val="3"/>
          <c:order val="3"/>
          <c:tx>
            <c:strRef>
              <c:f>'Pivot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7-4981-A5D7-F35667AA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964096"/>
        <c:axId val="1229966592"/>
      </c:lineChart>
      <c:catAx>
        <c:axId val="12299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66592"/>
        <c:crosses val="autoZero"/>
        <c:auto val="1"/>
        <c:lblAlgn val="ctr"/>
        <c:lblOffset val="100"/>
        <c:noMultiLvlLbl val="0"/>
      </c:catAx>
      <c:valAx>
        <c:axId val="1229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8-41D3-A0B9-117EC3E3C7B4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8-41D3-A0B9-117EC3E3C7B4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8-41D3-A0B9-117EC3E3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71408"/>
        <c:axId val="115647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35000to 39999</c:v>
                      </c:pt>
                      <c:pt idx="9">
                        <c:v>40000to 44999</c:v>
                      </c:pt>
                      <c:pt idx="10">
                        <c:v>45000 to 49999</c:v>
                      </c:pt>
                      <c:pt idx="11">
                        <c:v>greater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18-41D3-A0B9-117EC3E3C7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35000to 39999</c:v>
                      </c:pt>
                      <c:pt idx="9">
                        <c:v>40000to 44999</c:v>
                      </c:pt>
                      <c:pt idx="10">
                        <c:v>45000 to 49999</c:v>
                      </c:pt>
                      <c:pt idx="11">
                        <c:v>greater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18-41D3-A0B9-117EC3E3C7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35000to 39999</c:v>
                      </c:pt>
                      <c:pt idx="9">
                        <c:v>40000to 44999</c:v>
                      </c:pt>
                      <c:pt idx="10">
                        <c:v>45000 to 49999</c:v>
                      </c:pt>
                      <c:pt idx="11">
                        <c:v>greater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18-41D3-A0B9-117EC3E3C7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35000to 39999</c:v>
                      </c:pt>
                      <c:pt idx="9">
                        <c:v>40000to 44999</c:v>
                      </c:pt>
                      <c:pt idx="10">
                        <c:v>45000 to 49999</c:v>
                      </c:pt>
                      <c:pt idx="11">
                        <c:v>greater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18-41D3-A0B9-117EC3E3C7B4}"/>
                  </c:ext>
                </c:extLst>
              </c15:ser>
            </c15:filteredLineSeries>
          </c:ext>
        </c:extLst>
      </c:lineChart>
      <c:catAx>
        <c:axId val="11564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74736"/>
        <c:crosses val="autoZero"/>
        <c:auto val="1"/>
        <c:lblAlgn val="ctr"/>
        <c:lblOffset val="100"/>
        <c:noMultiLvlLbl val="0"/>
      </c:catAx>
      <c:valAx>
        <c:axId val="11564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636270</xdr:colOff>
      <xdr:row>0</xdr:row>
      <xdr:rowOff>194310</xdr:rowOff>
    </xdr:from>
    <xdr:to>
      <xdr:col>14</xdr:col>
      <xdr:colOff>514350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4B928-A343-F0E6-DFD7-D87A8C72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68580</xdr:rowOff>
    </xdr:from>
    <xdr:to>
      <xdr:col>14</xdr:col>
      <xdr:colOff>361950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3817-1658-C4A9-2708-1BBE0D46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506730</xdr:colOff>
      <xdr:row>1</xdr:row>
      <xdr:rowOff>118110</xdr:rowOff>
    </xdr:from>
    <xdr:to>
      <xdr:col>14</xdr:col>
      <xdr:colOff>384810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68546-E385-E395-B471-F6E5F7C0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13</xdr:row>
      <xdr:rowOff>99060</xdr:rowOff>
    </xdr:from>
    <xdr:to>
      <xdr:col>6</xdr:col>
      <xdr:colOff>762000</xdr:colOff>
      <xdr:row>29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B1B38-8FE3-F874-AC98-08C6762FC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siimwe" refreshedDate="44983.404384259258" createdVersion="8" refreshedVersion="8" minRefreshableVersion="3" recordCount="1000" xr:uid="{F0B18696-9C4B-48CE-A873-93872E43CD68}">
  <cacheSource type="worksheet">
    <worksheetSource ref="A1:S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at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at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AAF87-44FB-4C78-AEDC-3B0D6704F06D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0C5BA-982C-4946-8D71-02E9AFEDCA0A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5BFC2-9CC6-4D2E-8507-8AD3B03A620B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1F1F-4856-4618-B833-9BA10AF2D810}">
  <dimension ref="A1:F14"/>
  <sheetViews>
    <sheetView tabSelected="1" workbookViewId="0">
      <selection activeCell="E10" sqref="E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2044</v>
      </c>
    </row>
    <row r="3" spans="1:6" x14ac:dyDescent="0.3">
      <c r="A3" s="4" t="s">
        <v>2043</v>
      </c>
      <c r="B3" s="4" t="s">
        <v>2042</v>
      </c>
    </row>
    <row r="4" spans="1:6" x14ac:dyDescent="0.3">
      <c r="A4" s="4" t="s">
        <v>2040</v>
      </c>
      <c r="B4" t="s">
        <v>63</v>
      </c>
      <c r="C4" t="s">
        <v>14</v>
      </c>
      <c r="D4" t="s">
        <v>42</v>
      </c>
      <c r="E4" t="s">
        <v>19</v>
      </c>
      <c r="F4" t="s">
        <v>2041</v>
      </c>
    </row>
    <row r="5" spans="1:6" x14ac:dyDescent="0.3">
      <c r="A5" s="5" t="s">
        <v>2013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5" t="s">
        <v>2005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5" t="s">
        <v>2022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5" t="s">
        <v>2036</v>
      </c>
      <c r="B8" s="6"/>
      <c r="C8" s="6"/>
      <c r="D8" s="6"/>
      <c r="E8" s="6">
        <v>4</v>
      </c>
      <c r="F8" s="6">
        <v>4</v>
      </c>
    </row>
    <row r="9" spans="1:6" x14ac:dyDescent="0.3">
      <c r="A9" s="5" t="s">
        <v>2007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5" t="s">
        <v>2026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5" t="s">
        <v>2019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5" t="s">
        <v>2009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5" t="s">
        <v>2011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5" t="s">
        <v>2041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6744-A98C-421F-9EB1-8E2FD1A351F2}">
  <dimension ref="A1:F30"/>
  <sheetViews>
    <sheetView topLeftCell="A6" workbookViewId="0">
      <selection activeCell="Q13" sqref="Q1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2044</v>
      </c>
    </row>
    <row r="2" spans="1:6" x14ac:dyDescent="0.3">
      <c r="A2" s="4" t="s">
        <v>2039</v>
      </c>
      <c r="B2" t="s">
        <v>2044</v>
      </c>
    </row>
    <row r="4" spans="1:6" x14ac:dyDescent="0.3">
      <c r="A4" s="4" t="s">
        <v>2043</v>
      </c>
      <c r="B4" s="4" t="s">
        <v>2042</v>
      </c>
    </row>
    <row r="5" spans="1:6" x14ac:dyDescent="0.3">
      <c r="A5" s="4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3">
      <c r="A6" s="5" t="s">
        <v>2021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5" t="s">
        <v>2037</v>
      </c>
      <c r="B7" s="6"/>
      <c r="C7" s="6"/>
      <c r="D7" s="6"/>
      <c r="E7" s="6">
        <v>4</v>
      </c>
      <c r="F7" s="6">
        <v>4</v>
      </c>
    </row>
    <row r="8" spans="1:6" x14ac:dyDescent="0.3">
      <c r="A8" s="5" t="s">
        <v>2014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2016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5" t="s">
        <v>2015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5" t="s">
        <v>2025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5" t="s">
        <v>2006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5" t="s">
        <v>2017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5" t="s">
        <v>2030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5" t="s">
        <v>2029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5" t="s">
        <v>2033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5" t="s">
        <v>2020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5" t="s">
        <v>2027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5" t="s">
        <v>2012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5" t="s">
        <v>2028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5" t="s">
        <v>2008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5" t="s">
        <v>2035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5" t="s">
        <v>2024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2032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5" t="s">
        <v>2031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5" t="s">
        <v>2023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5" t="s">
        <v>2018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5" t="s">
        <v>2010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5" t="s">
        <v>2034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2041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064-73CB-4EDE-B98D-B568360B2725}">
  <dimension ref="A1:F18"/>
  <sheetViews>
    <sheetView workbookViewId="0">
      <selection activeCell="D17" sqref="D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2039</v>
      </c>
      <c r="B1" t="s">
        <v>2044</v>
      </c>
    </row>
    <row r="2" spans="1:6" x14ac:dyDescent="0.3">
      <c r="A2" s="4" t="s">
        <v>2059</v>
      </c>
      <c r="B2" t="s">
        <v>2044</v>
      </c>
    </row>
    <row r="4" spans="1:6" x14ac:dyDescent="0.3">
      <c r="A4" s="4" t="s">
        <v>2043</v>
      </c>
      <c r="B4" s="4" t="s">
        <v>2042</v>
      </c>
    </row>
    <row r="5" spans="1:6" x14ac:dyDescent="0.3">
      <c r="A5" s="4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3">
      <c r="A6" s="8" t="s">
        <v>2047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3">
      <c r="A7" s="8" t="s">
        <v>2048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3">
      <c r="A8" s="8" t="s">
        <v>2049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3">
      <c r="A9" s="8" t="s">
        <v>2050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3">
      <c r="A10" s="8" t="s">
        <v>2051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3">
      <c r="A11" s="8" t="s">
        <v>2052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3">
      <c r="A12" s="8" t="s">
        <v>2053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3">
      <c r="A13" s="8" t="s">
        <v>2054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3">
      <c r="A14" s="8" t="s">
        <v>2055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3">
      <c r="A15" s="8" t="s">
        <v>2056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3">
      <c r="A16" s="8" t="s">
        <v>2057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3">
      <c r="A17" s="8" t="s">
        <v>2058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3">
      <c r="A18" s="8" t="s">
        <v>2041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E226-4262-4DB6-8E4A-877CD187A030}">
  <dimension ref="A1:H13"/>
  <sheetViews>
    <sheetView workbookViewId="0">
      <selection activeCell="H1" sqref="H1"/>
    </sheetView>
  </sheetViews>
  <sheetFormatPr defaultRowHeight="15.6" x14ac:dyDescent="0.3"/>
  <cols>
    <col min="1" max="1" width="23.296875" customWidth="1"/>
    <col min="2" max="2" width="19.19921875" customWidth="1"/>
    <col min="3" max="3" width="15.296875" customWidth="1"/>
    <col min="4" max="4" width="19.19921875" customWidth="1"/>
    <col min="5" max="5" width="17.5" customWidth="1"/>
    <col min="6" max="6" width="20.3984375" customWidth="1"/>
    <col min="7" max="7" width="15.296875" customWidth="1"/>
    <col min="8" max="8" width="18.8984375" customWidth="1"/>
  </cols>
  <sheetData>
    <row r="1" spans="1:8" x14ac:dyDescent="0.3">
      <c r="A1" t="s">
        <v>2060</v>
      </c>
      <c r="B1" t="s">
        <v>2061</v>
      </c>
      <c r="C1" t="s">
        <v>2062</v>
      </c>
      <c r="D1" t="s">
        <v>2063</v>
      </c>
      <c r="E1" t="s">
        <v>2064</v>
      </c>
      <c r="F1" t="s">
        <v>2065</v>
      </c>
      <c r="G1" t="s">
        <v>2066</v>
      </c>
      <c r="H1" t="s">
        <v>2067</v>
      </c>
    </row>
    <row r="2" spans="1:8" x14ac:dyDescent="0.3">
      <c r="A2" t="s">
        <v>2078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3">
      <c r="A3" t="s">
        <v>2068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9">
        <f>(B3/E3)</f>
        <v>0.82683982683982682</v>
      </c>
      <c r="G3" s="9">
        <f t="shared" ref="G3:G13" si="1">(C3/E3)</f>
        <v>0.16450216450216451</v>
      </c>
      <c r="H3" s="9">
        <f t="shared" ref="H3:H13" si="2">(D3/E3)</f>
        <v>8.658008658008658E-3</v>
      </c>
    </row>
    <row r="4" spans="1:8" x14ac:dyDescent="0.3">
      <c r="A4" t="s">
        <v>2069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9">
        <f t="shared" ref="F4:F13" si="3">(B4/E4)</f>
        <v>0.52063492063492067</v>
      </c>
      <c r="G4" s="9">
        <f t="shared" si="1"/>
        <v>0.4</v>
      </c>
      <c r="H4" s="9">
        <f t="shared" si="2"/>
        <v>7.9365079365079361E-2</v>
      </c>
    </row>
    <row r="5" spans="1:8" x14ac:dyDescent="0.3">
      <c r="A5" t="s">
        <v>2070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9">
        <f t="shared" si="3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3">
      <c r="A6" t="s">
        <v>2071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9">
        <f t="shared" si="3"/>
        <v>1</v>
      </c>
      <c r="G6" s="9">
        <f t="shared" si="1"/>
        <v>0</v>
      </c>
      <c r="H6" s="9">
        <f t="shared" si="2"/>
        <v>0</v>
      </c>
    </row>
    <row r="7" spans="1:8" x14ac:dyDescent="0.3">
      <c r="A7" t="s">
        <v>2072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9">
        <f t="shared" si="3"/>
        <v>1</v>
      </c>
      <c r="G7" s="9">
        <f t="shared" si="1"/>
        <v>0</v>
      </c>
      <c r="H7" s="9">
        <f t="shared" si="2"/>
        <v>0</v>
      </c>
    </row>
    <row r="8" spans="1:8" x14ac:dyDescent="0.3">
      <c r="A8" t="s">
        <v>2073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9">
        <f t="shared" si="3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3">
      <c r="A9" t="s">
        <v>2074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9">
        <f t="shared" si="3"/>
        <v>1</v>
      </c>
      <c r="G9" s="9">
        <f t="shared" si="1"/>
        <v>0</v>
      </c>
      <c r="H9" s="9">
        <f t="shared" si="2"/>
        <v>0</v>
      </c>
    </row>
    <row r="10" spans="1:8" x14ac:dyDescent="0.3">
      <c r="A10" t="s">
        <v>2075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9">
        <f t="shared" si="3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3">
      <c r="A11" t="s">
        <v>2076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COUNTIFS(Crowdfunding!$D$2:$D$1001,"&gt;=40000",Crowdfunding!$D$2:$D$1001,"&lt;=49999",Crowdfunding!$G$2:$G$1001,"canceled")</f>
        <v>0</v>
      </c>
      <c r="E11">
        <f t="shared" si="0"/>
        <v>14</v>
      </c>
      <c r="F11" s="9">
        <f t="shared" si="3"/>
        <v>0.7857142857142857</v>
      </c>
      <c r="G11" s="9">
        <f t="shared" si="1"/>
        <v>0.21428571428571427</v>
      </c>
      <c r="H11" s="9">
        <f t="shared" si="2"/>
        <v>0</v>
      </c>
    </row>
    <row r="12" spans="1:8" x14ac:dyDescent="0.3">
      <c r="A12" t="s">
        <v>2077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9">
        <f t="shared" si="3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3">
      <c r="A13" t="s">
        <v>2079</v>
      </c>
      <c r="B13">
        <f>COUNTIFS(Crowdfunding!$D$2:$D$1001,"&gt;=50000",Crowdfunding!$G$2:$G$1001,"successful")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9">
        <f t="shared" si="3"/>
        <v>0.3737704918032787</v>
      </c>
      <c r="G13" s="9">
        <f t="shared" si="1"/>
        <v>0.53442622950819674</v>
      </c>
      <c r="H13" s="9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D416-6FB5-4BDC-A955-24C01BD763FD}">
  <dimension ref="A1:I566"/>
  <sheetViews>
    <sheetView workbookViewId="0">
      <selection activeCell="H9" sqref="H9"/>
    </sheetView>
  </sheetViews>
  <sheetFormatPr defaultRowHeight="15.6" x14ac:dyDescent="0.3"/>
  <cols>
    <col min="1" max="1" width="11.5" customWidth="1"/>
    <col min="2" max="2" width="15.3984375" customWidth="1"/>
    <col min="3" max="3" width="10" customWidth="1"/>
    <col min="4" max="4" width="16.296875" customWidth="1"/>
    <col min="7" max="7" width="22.8984375" customWidth="1"/>
    <col min="8" max="8" width="17.19921875" customWidth="1"/>
    <col min="9" max="9" width="16.8984375" customWidth="1"/>
  </cols>
  <sheetData>
    <row r="1" spans="1:9" x14ac:dyDescent="0.3">
      <c r="A1" t="s">
        <v>2080</v>
      </c>
      <c r="B1" t="s">
        <v>2081</v>
      </c>
      <c r="C1" t="s">
        <v>2080</v>
      </c>
      <c r="D1" t="s">
        <v>2081</v>
      </c>
    </row>
    <row r="2" spans="1:9" x14ac:dyDescent="0.3">
      <c r="A2" t="s">
        <v>2082</v>
      </c>
      <c r="B2">
        <v>158</v>
      </c>
      <c r="C2" t="s">
        <v>2083</v>
      </c>
      <c r="D2">
        <v>0</v>
      </c>
      <c r="H2" t="s">
        <v>2090</v>
      </c>
      <c r="I2" t="s">
        <v>2083</v>
      </c>
    </row>
    <row r="3" spans="1:9" x14ac:dyDescent="0.3">
      <c r="A3" t="s">
        <v>2082</v>
      </c>
      <c r="B3">
        <v>1425</v>
      </c>
      <c r="C3" t="s">
        <v>2083</v>
      </c>
      <c r="D3">
        <v>24</v>
      </c>
      <c r="G3" t="s">
        <v>2084</v>
      </c>
      <c r="H3">
        <f>AVERAGE(B2:B566)</f>
        <v>851.14690265486729</v>
      </c>
      <c r="I3">
        <f>AVERAGE(D2:D365)</f>
        <v>585.61538461538464</v>
      </c>
    </row>
    <row r="4" spans="1:9" x14ac:dyDescent="0.3">
      <c r="A4" t="s">
        <v>2082</v>
      </c>
      <c r="B4">
        <v>174</v>
      </c>
      <c r="C4" t="s">
        <v>2083</v>
      </c>
      <c r="D4">
        <v>53</v>
      </c>
      <c r="G4" t="s">
        <v>2085</v>
      </c>
      <c r="H4">
        <f>MEDIAN(B2:B566)</f>
        <v>201</v>
      </c>
      <c r="I4">
        <f>MEDIAN(D2:D365)</f>
        <v>114.5</v>
      </c>
    </row>
    <row r="5" spans="1:9" x14ac:dyDescent="0.3">
      <c r="A5" t="s">
        <v>2082</v>
      </c>
      <c r="B5">
        <v>227</v>
      </c>
      <c r="C5" t="s">
        <v>2083</v>
      </c>
      <c r="D5">
        <v>18</v>
      </c>
      <c r="G5" t="s">
        <v>2086</v>
      </c>
      <c r="H5">
        <f>MIN(B2:B566)</f>
        <v>16</v>
      </c>
      <c r="I5">
        <f>MIN(D2:D365)</f>
        <v>0</v>
      </c>
    </row>
    <row r="6" spans="1:9" x14ac:dyDescent="0.3">
      <c r="A6" t="s">
        <v>2082</v>
      </c>
      <c r="B6">
        <v>220</v>
      </c>
      <c r="C6" t="s">
        <v>2083</v>
      </c>
      <c r="D6">
        <v>44</v>
      </c>
      <c r="G6" t="s">
        <v>2087</v>
      </c>
      <c r="H6">
        <f>MAX(B2:B566)</f>
        <v>7295</v>
      </c>
      <c r="I6">
        <f>MAX(D2:D365)</f>
        <v>6080</v>
      </c>
    </row>
    <row r="7" spans="1:9" x14ac:dyDescent="0.3">
      <c r="A7" t="s">
        <v>2082</v>
      </c>
      <c r="B7">
        <v>98</v>
      </c>
      <c r="C7" t="s">
        <v>2083</v>
      </c>
      <c r="D7">
        <v>27</v>
      </c>
      <c r="G7" t="s">
        <v>2088</v>
      </c>
      <c r="H7">
        <f>_xlfn.VAR.P(B2:B566)</f>
        <v>1603373.7324019109</v>
      </c>
      <c r="I7">
        <f>_xlfn.VAR.P(D2:D365)</f>
        <v>921574.68174133555</v>
      </c>
    </row>
    <row r="8" spans="1:9" x14ac:dyDescent="0.3">
      <c r="A8" t="s">
        <v>2082</v>
      </c>
      <c r="B8">
        <v>100</v>
      </c>
      <c r="C8" t="s">
        <v>2083</v>
      </c>
      <c r="D8">
        <v>55</v>
      </c>
      <c r="G8" t="s">
        <v>2089</v>
      </c>
      <c r="H8">
        <f>_xlfn.STDEV.P(B2:B566)</f>
        <v>1266.2439466397898</v>
      </c>
      <c r="I8">
        <f>_xlfn.STDEV.P(D2:D365)</f>
        <v>959.98681331637863</v>
      </c>
    </row>
    <row r="9" spans="1:9" x14ac:dyDescent="0.3">
      <c r="A9" t="s">
        <v>2082</v>
      </c>
      <c r="B9">
        <v>1249</v>
      </c>
      <c r="C9" t="s">
        <v>2083</v>
      </c>
      <c r="D9">
        <v>200</v>
      </c>
    </row>
    <row r="10" spans="1:9" x14ac:dyDescent="0.3">
      <c r="A10" t="s">
        <v>2082</v>
      </c>
      <c r="B10">
        <v>1396</v>
      </c>
      <c r="C10" t="s">
        <v>2083</v>
      </c>
      <c r="D10">
        <v>452</v>
      </c>
    </row>
    <row r="11" spans="1:9" x14ac:dyDescent="0.3">
      <c r="A11" t="s">
        <v>2082</v>
      </c>
      <c r="B11">
        <v>890</v>
      </c>
      <c r="C11" t="s">
        <v>2083</v>
      </c>
      <c r="D11">
        <v>674</v>
      </c>
    </row>
    <row r="12" spans="1:9" x14ac:dyDescent="0.3">
      <c r="A12" t="s">
        <v>2082</v>
      </c>
      <c r="B12">
        <v>142</v>
      </c>
      <c r="C12" t="s">
        <v>2083</v>
      </c>
      <c r="D12">
        <v>558</v>
      </c>
    </row>
    <row r="13" spans="1:9" x14ac:dyDescent="0.3">
      <c r="A13" t="s">
        <v>2082</v>
      </c>
      <c r="B13">
        <v>2673</v>
      </c>
      <c r="C13" t="s">
        <v>2083</v>
      </c>
      <c r="D13">
        <v>15</v>
      </c>
    </row>
    <row r="14" spans="1:9" x14ac:dyDescent="0.3">
      <c r="A14" t="s">
        <v>2082</v>
      </c>
      <c r="B14">
        <v>163</v>
      </c>
      <c r="C14" t="s">
        <v>2083</v>
      </c>
      <c r="D14">
        <v>2307</v>
      </c>
    </row>
    <row r="15" spans="1:9" x14ac:dyDescent="0.3">
      <c r="A15" t="s">
        <v>2082</v>
      </c>
      <c r="B15">
        <v>2220</v>
      </c>
      <c r="C15" t="s">
        <v>2083</v>
      </c>
      <c r="D15">
        <v>88</v>
      </c>
    </row>
    <row r="16" spans="1:9" x14ac:dyDescent="0.3">
      <c r="A16" t="s">
        <v>2082</v>
      </c>
      <c r="B16">
        <v>1606</v>
      </c>
      <c r="C16" t="s">
        <v>2083</v>
      </c>
      <c r="D16">
        <v>48</v>
      </c>
    </row>
    <row r="17" spans="1:4" x14ac:dyDescent="0.3">
      <c r="A17" t="s">
        <v>2082</v>
      </c>
      <c r="B17">
        <v>129</v>
      </c>
      <c r="C17" t="s">
        <v>2083</v>
      </c>
      <c r="D17">
        <v>1</v>
      </c>
    </row>
    <row r="18" spans="1:4" x14ac:dyDescent="0.3">
      <c r="A18" t="s">
        <v>2082</v>
      </c>
      <c r="B18">
        <v>226</v>
      </c>
      <c r="C18" t="s">
        <v>2083</v>
      </c>
      <c r="D18">
        <v>1467</v>
      </c>
    </row>
    <row r="19" spans="1:4" x14ac:dyDescent="0.3">
      <c r="A19" t="s">
        <v>2082</v>
      </c>
      <c r="B19">
        <v>5419</v>
      </c>
      <c r="C19" t="s">
        <v>2083</v>
      </c>
      <c r="D19">
        <v>75</v>
      </c>
    </row>
    <row r="20" spans="1:4" x14ac:dyDescent="0.3">
      <c r="A20" t="s">
        <v>2082</v>
      </c>
      <c r="B20">
        <v>165</v>
      </c>
      <c r="C20" t="s">
        <v>2083</v>
      </c>
      <c r="D20">
        <v>120</v>
      </c>
    </row>
    <row r="21" spans="1:4" x14ac:dyDescent="0.3">
      <c r="A21" t="s">
        <v>2082</v>
      </c>
      <c r="B21">
        <v>1965</v>
      </c>
      <c r="C21" t="s">
        <v>2083</v>
      </c>
      <c r="D21">
        <v>2253</v>
      </c>
    </row>
    <row r="22" spans="1:4" x14ac:dyDescent="0.3">
      <c r="A22" t="s">
        <v>2082</v>
      </c>
      <c r="B22">
        <v>16</v>
      </c>
      <c r="C22" t="s">
        <v>2083</v>
      </c>
      <c r="D22">
        <v>5</v>
      </c>
    </row>
    <row r="23" spans="1:4" x14ac:dyDescent="0.3">
      <c r="A23" t="s">
        <v>2082</v>
      </c>
      <c r="B23">
        <v>107</v>
      </c>
      <c r="C23" t="s">
        <v>2083</v>
      </c>
      <c r="D23">
        <v>38</v>
      </c>
    </row>
    <row r="24" spans="1:4" x14ac:dyDescent="0.3">
      <c r="A24" t="s">
        <v>2082</v>
      </c>
      <c r="B24">
        <v>134</v>
      </c>
      <c r="C24" t="s">
        <v>2083</v>
      </c>
      <c r="D24">
        <v>12</v>
      </c>
    </row>
    <row r="25" spans="1:4" x14ac:dyDescent="0.3">
      <c r="A25" t="s">
        <v>2082</v>
      </c>
      <c r="B25">
        <v>198</v>
      </c>
      <c r="C25" t="s">
        <v>2083</v>
      </c>
      <c r="D25">
        <v>1684</v>
      </c>
    </row>
    <row r="26" spans="1:4" x14ac:dyDescent="0.3">
      <c r="A26" t="s">
        <v>2082</v>
      </c>
      <c r="B26">
        <v>111</v>
      </c>
      <c r="C26" t="s">
        <v>2083</v>
      </c>
      <c r="D26">
        <v>56</v>
      </c>
    </row>
    <row r="27" spans="1:4" x14ac:dyDescent="0.3">
      <c r="A27" t="s">
        <v>2082</v>
      </c>
      <c r="B27">
        <v>222</v>
      </c>
      <c r="C27" t="s">
        <v>2083</v>
      </c>
      <c r="D27">
        <v>838</v>
      </c>
    </row>
    <row r="28" spans="1:4" x14ac:dyDescent="0.3">
      <c r="A28" t="s">
        <v>2082</v>
      </c>
      <c r="B28">
        <v>6212</v>
      </c>
      <c r="C28" t="s">
        <v>2083</v>
      </c>
      <c r="D28">
        <v>1000</v>
      </c>
    </row>
    <row r="29" spans="1:4" x14ac:dyDescent="0.3">
      <c r="A29" t="s">
        <v>2082</v>
      </c>
      <c r="B29">
        <v>98</v>
      </c>
      <c r="C29" t="s">
        <v>2083</v>
      </c>
      <c r="D29">
        <v>1482</v>
      </c>
    </row>
    <row r="30" spans="1:4" x14ac:dyDescent="0.3">
      <c r="A30" t="s">
        <v>2082</v>
      </c>
      <c r="B30">
        <v>92</v>
      </c>
      <c r="C30" t="s">
        <v>2083</v>
      </c>
      <c r="D30">
        <v>106</v>
      </c>
    </row>
    <row r="31" spans="1:4" x14ac:dyDescent="0.3">
      <c r="A31" t="s">
        <v>2082</v>
      </c>
      <c r="B31">
        <v>149</v>
      </c>
      <c r="C31" t="s">
        <v>2083</v>
      </c>
      <c r="D31">
        <v>679</v>
      </c>
    </row>
    <row r="32" spans="1:4" x14ac:dyDescent="0.3">
      <c r="A32" t="s">
        <v>2082</v>
      </c>
      <c r="B32">
        <v>2431</v>
      </c>
      <c r="C32" t="s">
        <v>2083</v>
      </c>
      <c r="D32">
        <v>1220</v>
      </c>
    </row>
    <row r="33" spans="1:4" x14ac:dyDescent="0.3">
      <c r="A33" t="s">
        <v>2082</v>
      </c>
      <c r="B33">
        <v>303</v>
      </c>
      <c r="C33" t="s">
        <v>2083</v>
      </c>
      <c r="D33">
        <v>1</v>
      </c>
    </row>
    <row r="34" spans="1:4" x14ac:dyDescent="0.3">
      <c r="A34" t="s">
        <v>2082</v>
      </c>
      <c r="B34">
        <v>209</v>
      </c>
      <c r="C34" t="s">
        <v>2083</v>
      </c>
      <c r="D34">
        <v>37</v>
      </c>
    </row>
    <row r="35" spans="1:4" x14ac:dyDescent="0.3">
      <c r="A35" t="s">
        <v>2082</v>
      </c>
      <c r="B35">
        <v>131</v>
      </c>
      <c r="C35" t="s">
        <v>2083</v>
      </c>
      <c r="D35">
        <v>60</v>
      </c>
    </row>
    <row r="36" spans="1:4" x14ac:dyDescent="0.3">
      <c r="A36" t="s">
        <v>2082</v>
      </c>
      <c r="B36">
        <v>164</v>
      </c>
      <c r="C36" t="s">
        <v>2083</v>
      </c>
      <c r="D36">
        <v>296</v>
      </c>
    </row>
    <row r="37" spans="1:4" x14ac:dyDescent="0.3">
      <c r="A37" t="s">
        <v>2082</v>
      </c>
      <c r="B37">
        <v>201</v>
      </c>
      <c r="C37" t="s">
        <v>2083</v>
      </c>
      <c r="D37">
        <v>3304</v>
      </c>
    </row>
    <row r="38" spans="1:4" x14ac:dyDescent="0.3">
      <c r="A38" t="s">
        <v>2082</v>
      </c>
      <c r="B38">
        <v>211</v>
      </c>
      <c r="C38" t="s">
        <v>2083</v>
      </c>
      <c r="D38">
        <v>73</v>
      </c>
    </row>
    <row r="39" spans="1:4" x14ac:dyDescent="0.3">
      <c r="A39" t="s">
        <v>2082</v>
      </c>
      <c r="B39">
        <v>128</v>
      </c>
      <c r="C39" t="s">
        <v>2083</v>
      </c>
      <c r="D39">
        <v>3387</v>
      </c>
    </row>
    <row r="40" spans="1:4" x14ac:dyDescent="0.3">
      <c r="A40" t="s">
        <v>2082</v>
      </c>
      <c r="B40">
        <v>1600</v>
      </c>
      <c r="C40" t="s">
        <v>2083</v>
      </c>
      <c r="D40">
        <v>662</v>
      </c>
    </row>
    <row r="41" spans="1:4" x14ac:dyDescent="0.3">
      <c r="A41" t="s">
        <v>2082</v>
      </c>
      <c r="B41">
        <v>249</v>
      </c>
      <c r="C41" t="s">
        <v>2083</v>
      </c>
      <c r="D41">
        <v>774</v>
      </c>
    </row>
    <row r="42" spans="1:4" x14ac:dyDescent="0.3">
      <c r="A42" t="s">
        <v>2082</v>
      </c>
      <c r="B42">
        <v>236</v>
      </c>
      <c r="C42" t="s">
        <v>2083</v>
      </c>
      <c r="D42">
        <v>672</v>
      </c>
    </row>
    <row r="43" spans="1:4" x14ac:dyDescent="0.3">
      <c r="A43" t="s">
        <v>2082</v>
      </c>
      <c r="B43">
        <v>4065</v>
      </c>
      <c r="C43" t="s">
        <v>2083</v>
      </c>
      <c r="D43">
        <v>940</v>
      </c>
    </row>
    <row r="44" spans="1:4" x14ac:dyDescent="0.3">
      <c r="A44" t="s">
        <v>2082</v>
      </c>
      <c r="B44">
        <v>246</v>
      </c>
      <c r="C44" t="s">
        <v>2083</v>
      </c>
      <c r="D44">
        <v>117</v>
      </c>
    </row>
    <row r="45" spans="1:4" x14ac:dyDescent="0.3">
      <c r="A45" t="s">
        <v>2082</v>
      </c>
      <c r="B45">
        <v>2475</v>
      </c>
      <c r="C45" t="s">
        <v>2083</v>
      </c>
      <c r="D45">
        <v>115</v>
      </c>
    </row>
    <row r="46" spans="1:4" x14ac:dyDescent="0.3">
      <c r="A46" t="s">
        <v>2082</v>
      </c>
      <c r="B46">
        <v>76</v>
      </c>
      <c r="C46" t="s">
        <v>2083</v>
      </c>
      <c r="D46">
        <v>326</v>
      </c>
    </row>
    <row r="47" spans="1:4" x14ac:dyDescent="0.3">
      <c r="A47" t="s">
        <v>2082</v>
      </c>
      <c r="B47">
        <v>54</v>
      </c>
      <c r="C47" t="s">
        <v>2083</v>
      </c>
      <c r="D47">
        <v>1</v>
      </c>
    </row>
    <row r="48" spans="1:4" x14ac:dyDescent="0.3">
      <c r="A48" t="s">
        <v>2082</v>
      </c>
      <c r="B48">
        <v>88</v>
      </c>
      <c r="C48" t="s">
        <v>2083</v>
      </c>
      <c r="D48">
        <v>1467</v>
      </c>
    </row>
    <row r="49" spans="1:4" x14ac:dyDescent="0.3">
      <c r="A49" t="s">
        <v>2082</v>
      </c>
      <c r="B49">
        <v>85</v>
      </c>
      <c r="C49" t="s">
        <v>2083</v>
      </c>
      <c r="D49">
        <v>5681</v>
      </c>
    </row>
    <row r="50" spans="1:4" x14ac:dyDescent="0.3">
      <c r="A50" t="s">
        <v>2082</v>
      </c>
      <c r="B50">
        <v>170</v>
      </c>
      <c r="C50" t="s">
        <v>2083</v>
      </c>
      <c r="D50">
        <v>1059</v>
      </c>
    </row>
    <row r="51" spans="1:4" x14ac:dyDescent="0.3">
      <c r="A51" t="s">
        <v>2082</v>
      </c>
      <c r="B51">
        <v>330</v>
      </c>
      <c r="C51" t="s">
        <v>2083</v>
      </c>
      <c r="D51">
        <v>1194</v>
      </c>
    </row>
    <row r="52" spans="1:4" x14ac:dyDescent="0.3">
      <c r="A52" t="s">
        <v>2082</v>
      </c>
      <c r="B52">
        <v>127</v>
      </c>
      <c r="C52" t="s">
        <v>2083</v>
      </c>
      <c r="D52">
        <v>30</v>
      </c>
    </row>
    <row r="53" spans="1:4" x14ac:dyDescent="0.3">
      <c r="A53" t="s">
        <v>2082</v>
      </c>
      <c r="B53">
        <v>411</v>
      </c>
      <c r="C53" t="s">
        <v>2083</v>
      </c>
      <c r="D53">
        <v>75</v>
      </c>
    </row>
    <row r="54" spans="1:4" x14ac:dyDescent="0.3">
      <c r="A54" t="s">
        <v>2082</v>
      </c>
      <c r="B54">
        <v>180</v>
      </c>
      <c r="C54" t="s">
        <v>2083</v>
      </c>
      <c r="D54">
        <v>955</v>
      </c>
    </row>
    <row r="55" spans="1:4" x14ac:dyDescent="0.3">
      <c r="A55" t="s">
        <v>2082</v>
      </c>
      <c r="B55">
        <v>374</v>
      </c>
      <c r="C55" t="s">
        <v>2083</v>
      </c>
      <c r="D55">
        <v>67</v>
      </c>
    </row>
    <row r="56" spans="1:4" x14ac:dyDescent="0.3">
      <c r="A56" t="s">
        <v>2082</v>
      </c>
      <c r="B56">
        <v>71</v>
      </c>
      <c r="C56" t="s">
        <v>2083</v>
      </c>
      <c r="D56">
        <v>5</v>
      </c>
    </row>
    <row r="57" spans="1:4" x14ac:dyDescent="0.3">
      <c r="A57" t="s">
        <v>2082</v>
      </c>
      <c r="B57">
        <v>203</v>
      </c>
      <c r="C57" t="s">
        <v>2083</v>
      </c>
      <c r="D57">
        <v>26</v>
      </c>
    </row>
    <row r="58" spans="1:4" x14ac:dyDescent="0.3">
      <c r="A58" t="s">
        <v>2082</v>
      </c>
      <c r="B58">
        <v>113</v>
      </c>
      <c r="C58" t="s">
        <v>2083</v>
      </c>
      <c r="D58">
        <v>1130</v>
      </c>
    </row>
    <row r="59" spans="1:4" x14ac:dyDescent="0.3">
      <c r="A59" t="s">
        <v>2082</v>
      </c>
      <c r="B59">
        <v>96</v>
      </c>
      <c r="C59" t="s">
        <v>2083</v>
      </c>
      <c r="D59">
        <v>782</v>
      </c>
    </row>
    <row r="60" spans="1:4" x14ac:dyDescent="0.3">
      <c r="A60" t="s">
        <v>2082</v>
      </c>
      <c r="B60">
        <v>498</v>
      </c>
      <c r="C60" t="s">
        <v>2083</v>
      </c>
      <c r="D60">
        <v>210</v>
      </c>
    </row>
    <row r="61" spans="1:4" x14ac:dyDescent="0.3">
      <c r="A61" t="s">
        <v>2082</v>
      </c>
      <c r="B61">
        <v>180</v>
      </c>
      <c r="C61" t="s">
        <v>2083</v>
      </c>
      <c r="D61">
        <v>136</v>
      </c>
    </row>
    <row r="62" spans="1:4" x14ac:dyDescent="0.3">
      <c r="A62" t="s">
        <v>2082</v>
      </c>
      <c r="B62">
        <v>27</v>
      </c>
      <c r="C62" t="s">
        <v>2083</v>
      </c>
      <c r="D62">
        <v>86</v>
      </c>
    </row>
    <row r="63" spans="1:4" x14ac:dyDescent="0.3">
      <c r="A63" t="s">
        <v>2082</v>
      </c>
      <c r="B63">
        <v>2331</v>
      </c>
      <c r="C63" t="s">
        <v>2083</v>
      </c>
      <c r="D63">
        <v>19</v>
      </c>
    </row>
    <row r="64" spans="1:4" x14ac:dyDescent="0.3">
      <c r="A64" t="s">
        <v>2082</v>
      </c>
      <c r="B64">
        <v>113</v>
      </c>
      <c r="C64" t="s">
        <v>2083</v>
      </c>
      <c r="D64">
        <v>886</v>
      </c>
    </row>
    <row r="65" spans="1:4" x14ac:dyDescent="0.3">
      <c r="A65" t="s">
        <v>2082</v>
      </c>
      <c r="B65">
        <v>164</v>
      </c>
      <c r="C65" t="s">
        <v>2083</v>
      </c>
      <c r="D65">
        <v>35</v>
      </c>
    </row>
    <row r="66" spans="1:4" x14ac:dyDescent="0.3">
      <c r="A66" t="s">
        <v>2082</v>
      </c>
      <c r="B66">
        <v>164</v>
      </c>
      <c r="C66" t="s">
        <v>2083</v>
      </c>
      <c r="D66">
        <v>24</v>
      </c>
    </row>
    <row r="67" spans="1:4" x14ac:dyDescent="0.3">
      <c r="A67" t="s">
        <v>2082</v>
      </c>
      <c r="B67">
        <v>336</v>
      </c>
      <c r="C67" t="s">
        <v>2083</v>
      </c>
      <c r="D67">
        <v>86</v>
      </c>
    </row>
    <row r="68" spans="1:4" x14ac:dyDescent="0.3">
      <c r="A68" t="s">
        <v>2082</v>
      </c>
      <c r="B68">
        <v>1917</v>
      </c>
      <c r="C68" t="s">
        <v>2083</v>
      </c>
      <c r="D68">
        <v>243</v>
      </c>
    </row>
    <row r="69" spans="1:4" x14ac:dyDescent="0.3">
      <c r="A69" t="s">
        <v>2082</v>
      </c>
      <c r="B69">
        <v>95</v>
      </c>
      <c r="C69" t="s">
        <v>2083</v>
      </c>
      <c r="D69">
        <v>65</v>
      </c>
    </row>
    <row r="70" spans="1:4" x14ac:dyDescent="0.3">
      <c r="A70" t="s">
        <v>2082</v>
      </c>
      <c r="B70">
        <v>147</v>
      </c>
      <c r="C70" t="s">
        <v>2083</v>
      </c>
      <c r="D70">
        <v>100</v>
      </c>
    </row>
    <row r="71" spans="1:4" x14ac:dyDescent="0.3">
      <c r="A71" t="s">
        <v>2082</v>
      </c>
      <c r="B71">
        <v>86</v>
      </c>
      <c r="C71" t="s">
        <v>2083</v>
      </c>
      <c r="D71">
        <v>168</v>
      </c>
    </row>
    <row r="72" spans="1:4" x14ac:dyDescent="0.3">
      <c r="A72" t="s">
        <v>2082</v>
      </c>
      <c r="B72">
        <v>83</v>
      </c>
      <c r="C72" t="s">
        <v>2083</v>
      </c>
      <c r="D72">
        <v>13</v>
      </c>
    </row>
    <row r="73" spans="1:4" x14ac:dyDescent="0.3">
      <c r="A73" t="s">
        <v>2082</v>
      </c>
      <c r="B73">
        <v>676</v>
      </c>
      <c r="C73" t="s">
        <v>2083</v>
      </c>
      <c r="D73">
        <v>1</v>
      </c>
    </row>
    <row r="74" spans="1:4" x14ac:dyDescent="0.3">
      <c r="A74" t="s">
        <v>2082</v>
      </c>
      <c r="B74">
        <v>361</v>
      </c>
      <c r="C74" t="s">
        <v>2083</v>
      </c>
      <c r="D74">
        <v>40</v>
      </c>
    </row>
    <row r="75" spans="1:4" x14ac:dyDescent="0.3">
      <c r="A75" t="s">
        <v>2082</v>
      </c>
      <c r="B75">
        <v>131</v>
      </c>
      <c r="C75" t="s">
        <v>2083</v>
      </c>
      <c r="D75">
        <v>226</v>
      </c>
    </row>
    <row r="76" spans="1:4" x14ac:dyDescent="0.3">
      <c r="A76" t="s">
        <v>2082</v>
      </c>
      <c r="B76">
        <v>126</v>
      </c>
      <c r="C76" t="s">
        <v>2083</v>
      </c>
      <c r="D76">
        <v>1625</v>
      </c>
    </row>
    <row r="77" spans="1:4" x14ac:dyDescent="0.3">
      <c r="A77" t="s">
        <v>2082</v>
      </c>
      <c r="B77">
        <v>275</v>
      </c>
      <c r="C77" t="s">
        <v>2083</v>
      </c>
      <c r="D77">
        <v>143</v>
      </c>
    </row>
    <row r="78" spans="1:4" x14ac:dyDescent="0.3">
      <c r="A78" t="s">
        <v>2082</v>
      </c>
      <c r="B78">
        <v>67</v>
      </c>
      <c r="C78" t="s">
        <v>2083</v>
      </c>
      <c r="D78">
        <v>934</v>
      </c>
    </row>
    <row r="79" spans="1:4" x14ac:dyDescent="0.3">
      <c r="A79" t="s">
        <v>2082</v>
      </c>
      <c r="B79">
        <v>154</v>
      </c>
      <c r="C79" t="s">
        <v>2083</v>
      </c>
      <c r="D79">
        <v>17</v>
      </c>
    </row>
    <row r="80" spans="1:4" x14ac:dyDescent="0.3">
      <c r="A80" t="s">
        <v>2082</v>
      </c>
      <c r="B80">
        <v>1782</v>
      </c>
      <c r="C80" t="s">
        <v>2083</v>
      </c>
      <c r="D80">
        <v>2179</v>
      </c>
    </row>
    <row r="81" spans="1:4" x14ac:dyDescent="0.3">
      <c r="A81" t="s">
        <v>2082</v>
      </c>
      <c r="B81">
        <v>903</v>
      </c>
      <c r="C81" t="s">
        <v>2083</v>
      </c>
      <c r="D81">
        <v>931</v>
      </c>
    </row>
    <row r="82" spans="1:4" x14ac:dyDescent="0.3">
      <c r="A82" t="s">
        <v>2082</v>
      </c>
      <c r="B82">
        <v>94</v>
      </c>
      <c r="C82" t="s">
        <v>2083</v>
      </c>
      <c r="D82">
        <v>92</v>
      </c>
    </row>
    <row r="83" spans="1:4" x14ac:dyDescent="0.3">
      <c r="A83" t="s">
        <v>2082</v>
      </c>
      <c r="B83">
        <v>180</v>
      </c>
      <c r="C83" t="s">
        <v>2083</v>
      </c>
      <c r="D83">
        <v>57</v>
      </c>
    </row>
    <row r="84" spans="1:4" x14ac:dyDescent="0.3">
      <c r="A84" t="s">
        <v>2082</v>
      </c>
      <c r="B84">
        <v>533</v>
      </c>
      <c r="C84" t="s">
        <v>2083</v>
      </c>
      <c r="D84">
        <v>41</v>
      </c>
    </row>
    <row r="85" spans="1:4" x14ac:dyDescent="0.3">
      <c r="A85" t="s">
        <v>2082</v>
      </c>
      <c r="B85">
        <v>2443</v>
      </c>
      <c r="C85" t="s">
        <v>2083</v>
      </c>
      <c r="D85">
        <v>1</v>
      </c>
    </row>
    <row r="86" spans="1:4" x14ac:dyDescent="0.3">
      <c r="A86" t="s">
        <v>2082</v>
      </c>
      <c r="B86">
        <v>89</v>
      </c>
      <c r="C86" t="s">
        <v>2083</v>
      </c>
      <c r="D86">
        <v>101</v>
      </c>
    </row>
    <row r="87" spans="1:4" x14ac:dyDescent="0.3">
      <c r="A87" t="s">
        <v>2082</v>
      </c>
      <c r="B87">
        <v>159</v>
      </c>
      <c r="C87" t="s">
        <v>2083</v>
      </c>
      <c r="D87">
        <v>1335</v>
      </c>
    </row>
    <row r="88" spans="1:4" x14ac:dyDescent="0.3">
      <c r="A88" t="s">
        <v>2082</v>
      </c>
      <c r="B88">
        <v>50</v>
      </c>
      <c r="C88" t="s">
        <v>2083</v>
      </c>
      <c r="D88">
        <v>15</v>
      </c>
    </row>
    <row r="89" spans="1:4" x14ac:dyDescent="0.3">
      <c r="A89" t="s">
        <v>2082</v>
      </c>
      <c r="B89">
        <v>186</v>
      </c>
      <c r="C89" t="s">
        <v>2083</v>
      </c>
      <c r="D89">
        <v>454</v>
      </c>
    </row>
    <row r="90" spans="1:4" x14ac:dyDescent="0.3">
      <c r="A90" t="s">
        <v>2082</v>
      </c>
      <c r="B90">
        <v>1071</v>
      </c>
      <c r="C90" t="s">
        <v>2083</v>
      </c>
      <c r="D90">
        <v>3182</v>
      </c>
    </row>
    <row r="91" spans="1:4" x14ac:dyDescent="0.3">
      <c r="A91" t="s">
        <v>2082</v>
      </c>
      <c r="B91">
        <v>117</v>
      </c>
      <c r="C91" t="s">
        <v>2083</v>
      </c>
      <c r="D91">
        <v>15</v>
      </c>
    </row>
    <row r="92" spans="1:4" x14ac:dyDescent="0.3">
      <c r="A92" t="s">
        <v>2082</v>
      </c>
      <c r="B92">
        <v>70</v>
      </c>
      <c r="C92" t="s">
        <v>2083</v>
      </c>
      <c r="D92">
        <v>133</v>
      </c>
    </row>
    <row r="93" spans="1:4" x14ac:dyDescent="0.3">
      <c r="A93" t="s">
        <v>2082</v>
      </c>
      <c r="B93">
        <v>135</v>
      </c>
      <c r="C93" t="s">
        <v>2083</v>
      </c>
      <c r="D93">
        <v>2062</v>
      </c>
    </row>
    <row r="94" spans="1:4" x14ac:dyDescent="0.3">
      <c r="A94" t="s">
        <v>2082</v>
      </c>
      <c r="B94">
        <v>768</v>
      </c>
      <c r="C94" t="s">
        <v>2083</v>
      </c>
      <c r="D94">
        <v>29</v>
      </c>
    </row>
    <row r="95" spans="1:4" x14ac:dyDescent="0.3">
      <c r="A95" t="s">
        <v>2082</v>
      </c>
      <c r="B95">
        <v>199</v>
      </c>
      <c r="C95" t="s">
        <v>2083</v>
      </c>
      <c r="D95">
        <v>132</v>
      </c>
    </row>
    <row r="96" spans="1:4" x14ac:dyDescent="0.3">
      <c r="A96" t="s">
        <v>2082</v>
      </c>
      <c r="B96">
        <v>107</v>
      </c>
      <c r="C96" t="s">
        <v>2083</v>
      </c>
      <c r="D96">
        <v>137</v>
      </c>
    </row>
    <row r="97" spans="1:4" x14ac:dyDescent="0.3">
      <c r="A97" t="s">
        <v>2082</v>
      </c>
      <c r="B97">
        <v>195</v>
      </c>
      <c r="C97" t="s">
        <v>2083</v>
      </c>
      <c r="D97">
        <v>908</v>
      </c>
    </row>
    <row r="98" spans="1:4" x14ac:dyDescent="0.3">
      <c r="A98" t="s">
        <v>2082</v>
      </c>
      <c r="B98">
        <v>3376</v>
      </c>
      <c r="C98" t="s">
        <v>2083</v>
      </c>
      <c r="D98">
        <v>10</v>
      </c>
    </row>
    <row r="99" spans="1:4" x14ac:dyDescent="0.3">
      <c r="A99" t="s">
        <v>2082</v>
      </c>
      <c r="B99">
        <v>41</v>
      </c>
      <c r="C99" t="s">
        <v>2083</v>
      </c>
      <c r="D99">
        <v>1910</v>
      </c>
    </row>
    <row r="100" spans="1:4" x14ac:dyDescent="0.3">
      <c r="A100" t="s">
        <v>2082</v>
      </c>
      <c r="B100">
        <v>1821</v>
      </c>
      <c r="C100" t="s">
        <v>2083</v>
      </c>
      <c r="D100">
        <v>38</v>
      </c>
    </row>
    <row r="101" spans="1:4" x14ac:dyDescent="0.3">
      <c r="A101" t="s">
        <v>2082</v>
      </c>
      <c r="B101">
        <v>164</v>
      </c>
      <c r="C101" t="s">
        <v>2083</v>
      </c>
      <c r="D101">
        <v>104</v>
      </c>
    </row>
    <row r="102" spans="1:4" x14ac:dyDescent="0.3">
      <c r="A102" t="s">
        <v>2082</v>
      </c>
      <c r="B102">
        <v>157</v>
      </c>
      <c r="C102" t="s">
        <v>2083</v>
      </c>
      <c r="D102">
        <v>49</v>
      </c>
    </row>
    <row r="103" spans="1:4" x14ac:dyDescent="0.3">
      <c r="A103" t="s">
        <v>2082</v>
      </c>
      <c r="B103">
        <v>246</v>
      </c>
      <c r="C103" t="s">
        <v>2083</v>
      </c>
      <c r="D103">
        <v>1</v>
      </c>
    </row>
    <row r="104" spans="1:4" x14ac:dyDescent="0.3">
      <c r="A104" t="s">
        <v>2082</v>
      </c>
      <c r="B104">
        <v>1396</v>
      </c>
      <c r="C104" t="s">
        <v>2083</v>
      </c>
      <c r="D104">
        <v>245</v>
      </c>
    </row>
    <row r="105" spans="1:4" x14ac:dyDescent="0.3">
      <c r="A105" t="s">
        <v>2082</v>
      </c>
      <c r="B105">
        <v>2506</v>
      </c>
      <c r="C105" t="s">
        <v>2083</v>
      </c>
      <c r="D105">
        <v>32</v>
      </c>
    </row>
    <row r="106" spans="1:4" x14ac:dyDescent="0.3">
      <c r="A106" t="s">
        <v>2082</v>
      </c>
      <c r="B106">
        <v>244</v>
      </c>
      <c r="C106" t="s">
        <v>2083</v>
      </c>
      <c r="D106">
        <v>7</v>
      </c>
    </row>
    <row r="107" spans="1:4" x14ac:dyDescent="0.3">
      <c r="A107" t="s">
        <v>2082</v>
      </c>
      <c r="B107">
        <v>146</v>
      </c>
      <c r="C107" t="s">
        <v>2083</v>
      </c>
      <c r="D107">
        <v>803</v>
      </c>
    </row>
    <row r="108" spans="1:4" x14ac:dyDescent="0.3">
      <c r="A108" t="s">
        <v>2082</v>
      </c>
      <c r="B108">
        <v>1267</v>
      </c>
      <c r="C108" t="s">
        <v>2083</v>
      </c>
      <c r="D108">
        <v>16</v>
      </c>
    </row>
    <row r="109" spans="1:4" x14ac:dyDescent="0.3">
      <c r="A109" t="s">
        <v>2082</v>
      </c>
      <c r="B109">
        <v>1561</v>
      </c>
      <c r="C109" t="s">
        <v>2083</v>
      </c>
      <c r="D109">
        <v>31</v>
      </c>
    </row>
    <row r="110" spans="1:4" x14ac:dyDescent="0.3">
      <c r="A110" t="s">
        <v>2082</v>
      </c>
      <c r="B110">
        <v>48</v>
      </c>
      <c r="C110" t="s">
        <v>2083</v>
      </c>
      <c r="D110">
        <v>108</v>
      </c>
    </row>
    <row r="111" spans="1:4" x14ac:dyDescent="0.3">
      <c r="A111" t="s">
        <v>2082</v>
      </c>
      <c r="B111">
        <v>2739</v>
      </c>
      <c r="C111" t="s">
        <v>2083</v>
      </c>
      <c r="D111">
        <v>30</v>
      </c>
    </row>
    <row r="112" spans="1:4" x14ac:dyDescent="0.3">
      <c r="A112" t="s">
        <v>2082</v>
      </c>
      <c r="B112">
        <v>3537</v>
      </c>
      <c r="C112" t="s">
        <v>2083</v>
      </c>
      <c r="D112">
        <v>17</v>
      </c>
    </row>
    <row r="113" spans="1:4" x14ac:dyDescent="0.3">
      <c r="A113" t="s">
        <v>2082</v>
      </c>
      <c r="B113">
        <v>2107</v>
      </c>
      <c r="C113" t="s">
        <v>2083</v>
      </c>
      <c r="D113">
        <v>80</v>
      </c>
    </row>
    <row r="114" spans="1:4" x14ac:dyDescent="0.3">
      <c r="A114" t="s">
        <v>2082</v>
      </c>
      <c r="B114">
        <v>3318</v>
      </c>
      <c r="C114" t="s">
        <v>2083</v>
      </c>
      <c r="D114">
        <v>2468</v>
      </c>
    </row>
    <row r="115" spans="1:4" x14ac:dyDescent="0.3">
      <c r="A115" t="s">
        <v>2082</v>
      </c>
      <c r="B115">
        <v>340</v>
      </c>
      <c r="C115" t="s">
        <v>2083</v>
      </c>
      <c r="D115">
        <v>26</v>
      </c>
    </row>
    <row r="116" spans="1:4" x14ac:dyDescent="0.3">
      <c r="A116" t="s">
        <v>2082</v>
      </c>
      <c r="B116">
        <v>1442</v>
      </c>
      <c r="C116" t="s">
        <v>2083</v>
      </c>
      <c r="D116">
        <v>73</v>
      </c>
    </row>
    <row r="117" spans="1:4" x14ac:dyDescent="0.3">
      <c r="A117" t="s">
        <v>2082</v>
      </c>
      <c r="B117">
        <v>126</v>
      </c>
      <c r="C117" t="s">
        <v>2083</v>
      </c>
      <c r="D117">
        <v>128</v>
      </c>
    </row>
    <row r="118" spans="1:4" x14ac:dyDescent="0.3">
      <c r="A118" t="s">
        <v>2082</v>
      </c>
      <c r="B118">
        <v>524</v>
      </c>
      <c r="C118" t="s">
        <v>2083</v>
      </c>
      <c r="D118">
        <v>33</v>
      </c>
    </row>
    <row r="119" spans="1:4" x14ac:dyDescent="0.3">
      <c r="A119" t="s">
        <v>2082</v>
      </c>
      <c r="B119">
        <v>1989</v>
      </c>
      <c r="C119" t="s">
        <v>2083</v>
      </c>
      <c r="D119">
        <v>1072</v>
      </c>
    </row>
    <row r="120" spans="1:4" x14ac:dyDescent="0.3">
      <c r="A120" t="s">
        <v>2082</v>
      </c>
      <c r="B120">
        <v>157</v>
      </c>
      <c r="C120" t="s">
        <v>2083</v>
      </c>
      <c r="D120">
        <v>393</v>
      </c>
    </row>
    <row r="121" spans="1:4" x14ac:dyDescent="0.3">
      <c r="A121" t="s">
        <v>2082</v>
      </c>
      <c r="B121">
        <v>4498</v>
      </c>
      <c r="C121" t="s">
        <v>2083</v>
      </c>
      <c r="D121">
        <v>1257</v>
      </c>
    </row>
    <row r="122" spans="1:4" x14ac:dyDescent="0.3">
      <c r="A122" t="s">
        <v>2082</v>
      </c>
      <c r="B122">
        <v>80</v>
      </c>
      <c r="C122" t="s">
        <v>2083</v>
      </c>
      <c r="D122">
        <v>328</v>
      </c>
    </row>
    <row r="123" spans="1:4" x14ac:dyDescent="0.3">
      <c r="A123" t="s">
        <v>2082</v>
      </c>
      <c r="B123">
        <v>43</v>
      </c>
      <c r="C123" t="s">
        <v>2083</v>
      </c>
      <c r="D123">
        <v>147</v>
      </c>
    </row>
    <row r="124" spans="1:4" x14ac:dyDescent="0.3">
      <c r="A124" t="s">
        <v>2082</v>
      </c>
      <c r="B124">
        <v>2053</v>
      </c>
      <c r="C124" t="s">
        <v>2083</v>
      </c>
      <c r="D124">
        <v>830</v>
      </c>
    </row>
    <row r="125" spans="1:4" x14ac:dyDescent="0.3">
      <c r="A125" t="s">
        <v>2082</v>
      </c>
      <c r="B125">
        <v>168</v>
      </c>
      <c r="C125" t="s">
        <v>2083</v>
      </c>
      <c r="D125">
        <v>331</v>
      </c>
    </row>
    <row r="126" spans="1:4" x14ac:dyDescent="0.3">
      <c r="A126" t="s">
        <v>2082</v>
      </c>
      <c r="B126">
        <v>4289</v>
      </c>
      <c r="C126" t="s">
        <v>2083</v>
      </c>
      <c r="D126">
        <v>25</v>
      </c>
    </row>
    <row r="127" spans="1:4" x14ac:dyDescent="0.3">
      <c r="A127" t="s">
        <v>2082</v>
      </c>
      <c r="B127">
        <v>165</v>
      </c>
      <c r="C127" t="s">
        <v>2083</v>
      </c>
      <c r="D127">
        <v>3483</v>
      </c>
    </row>
    <row r="128" spans="1:4" x14ac:dyDescent="0.3">
      <c r="A128" t="s">
        <v>2082</v>
      </c>
      <c r="B128">
        <v>1815</v>
      </c>
      <c r="C128" t="s">
        <v>2083</v>
      </c>
      <c r="D128">
        <v>923</v>
      </c>
    </row>
    <row r="129" spans="1:4" x14ac:dyDescent="0.3">
      <c r="A129" t="s">
        <v>2082</v>
      </c>
      <c r="B129">
        <v>397</v>
      </c>
      <c r="C129" t="s">
        <v>2083</v>
      </c>
      <c r="D129">
        <v>1</v>
      </c>
    </row>
    <row r="130" spans="1:4" x14ac:dyDescent="0.3">
      <c r="A130" t="s">
        <v>2082</v>
      </c>
      <c r="B130">
        <v>1539</v>
      </c>
      <c r="C130" t="s">
        <v>2083</v>
      </c>
      <c r="D130">
        <v>33</v>
      </c>
    </row>
    <row r="131" spans="1:4" x14ac:dyDescent="0.3">
      <c r="A131" t="s">
        <v>2082</v>
      </c>
      <c r="B131">
        <v>138</v>
      </c>
      <c r="C131" t="s">
        <v>2083</v>
      </c>
      <c r="D131">
        <v>40</v>
      </c>
    </row>
    <row r="132" spans="1:4" x14ac:dyDescent="0.3">
      <c r="A132" t="s">
        <v>2082</v>
      </c>
      <c r="B132">
        <v>3594</v>
      </c>
      <c r="C132" t="s">
        <v>2083</v>
      </c>
      <c r="D132">
        <v>23</v>
      </c>
    </row>
    <row r="133" spans="1:4" x14ac:dyDescent="0.3">
      <c r="A133" t="s">
        <v>2082</v>
      </c>
      <c r="B133">
        <v>5880</v>
      </c>
      <c r="C133" t="s">
        <v>2083</v>
      </c>
      <c r="D133">
        <v>75</v>
      </c>
    </row>
    <row r="134" spans="1:4" x14ac:dyDescent="0.3">
      <c r="A134" t="s">
        <v>2082</v>
      </c>
      <c r="B134">
        <v>112</v>
      </c>
      <c r="C134" t="s">
        <v>2083</v>
      </c>
      <c r="D134">
        <v>2176</v>
      </c>
    </row>
    <row r="135" spans="1:4" x14ac:dyDescent="0.3">
      <c r="A135" t="s">
        <v>2082</v>
      </c>
      <c r="B135">
        <v>943</v>
      </c>
      <c r="C135" t="s">
        <v>2083</v>
      </c>
      <c r="D135">
        <v>441</v>
      </c>
    </row>
    <row r="136" spans="1:4" x14ac:dyDescent="0.3">
      <c r="A136" t="s">
        <v>2082</v>
      </c>
      <c r="B136">
        <v>2468</v>
      </c>
      <c r="C136" t="s">
        <v>2083</v>
      </c>
      <c r="D136">
        <v>25</v>
      </c>
    </row>
    <row r="137" spans="1:4" x14ac:dyDescent="0.3">
      <c r="A137" t="s">
        <v>2082</v>
      </c>
      <c r="B137">
        <v>2551</v>
      </c>
      <c r="C137" t="s">
        <v>2083</v>
      </c>
      <c r="D137">
        <v>127</v>
      </c>
    </row>
    <row r="138" spans="1:4" x14ac:dyDescent="0.3">
      <c r="A138" t="s">
        <v>2082</v>
      </c>
      <c r="B138">
        <v>101</v>
      </c>
      <c r="C138" t="s">
        <v>2083</v>
      </c>
      <c r="D138">
        <v>355</v>
      </c>
    </row>
    <row r="139" spans="1:4" x14ac:dyDescent="0.3">
      <c r="A139" t="s">
        <v>2082</v>
      </c>
      <c r="B139">
        <v>92</v>
      </c>
      <c r="C139" t="s">
        <v>2083</v>
      </c>
      <c r="D139">
        <v>44</v>
      </c>
    </row>
    <row r="140" spans="1:4" x14ac:dyDescent="0.3">
      <c r="A140" t="s">
        <v>2082</v>
      </c>
      <c r="B140">
        <v>62</v>
      </c>
      <c r="C140" t="s">
        <v>2083</v>
      </c>
      <c r="D140">
        <v>67</v>
      </c>
    </row>
    <row r="141" spans="1:4" x14ac:dyDescent="0.3">
      <c r="A141" t="s">
        <v>2082</v>
      </c>
      <c r="B141">
        <v>149</v>
      </c>
      <c r="C141" t="s">
        <v>2083</v>
      </c>
      <c r="D141">
        <v>1068</v>
      </c>
    </row>
    <row r="142" spans="1:4" x14ac:dyDescent="0.3">
      <c r="A142" t="s">
        <v>2082</v>
      </c>
      <c r="B142">
        <v>329</v>
      </c>
      <c r="C142" t="s">
        <v>2083</v>
      </c>
      <c r="D142">
        <v>424</v>
      </c>
    </row>
    <row r="143" spans="1:4" x14ac:dyDescent="0.3">
      <c r="A143" t="s">
        <v>2082</v>
      </c>
      <c r="B143">
        <v>97</v>
      </c>
      <c r="C143" t="s">
        <v>2083</v>
      </c>
      <c r="D143">
        <v>151</v>
      </c>
    </row>
    <row r="144" spans="1:4" x14ac:dyDescent="0.3">
      <c r="A144" t="s">
        <v>2082</v>
      </c>
      <c r="B144">
        <v>1784</v>
      </c>
      <c r="C144" t="s">
        <v>2083</v>
      </c>
      <c r="D144">
        <v>1608</v>
      </c>
    </row>
    <row r="145" spans="1:4" x14ac:dyDescent="0.3">
      <c r="A145" t="s">
        <v>2082</v>
      </c>
      <c r="B145">
        <v>1684</v>
      </c>
      <c r="C145" t="s">
        <v>2083</v>
      </c>
      <c r="D145">
        <v>941</v>
      </c>
    </row>
    <row r="146" spans="1:4" x14ac:dyDescent="0.3">
      <c r="A146" t="s">
        <v>2082</v>
      </c>
      <c r="B146">
        <v>250</v>
      </c>
      <c r="C146" t="s">
        <v>2083</v>
      </c>
      <c r="D146">
        <v>1</v>
      </c>
    </row>
    <row r="147" spans="1:4" x14ac:dyDescent="0.3">
      <c r="A147" t="s">
        <v>2082</v>
      </c>
      <c r="B147">
        <v>238</v>
      </c>
      <c r="C147" t="s">
        <v>2083</v>
      </c>
      <c r="D147">
        <v>40</v>
      </c>
    </row>
    <row r="148" spans="1:4" x14ac:dyDescent="0.3">
      <c r="A148" t="s">
        <v>2082</v>
      </c>
      <c r="B148">
        <v>53</v>
      </c>
      <c r="C148" t="s">
        <v>2083</v>
      </c>
      <c r="D148">
        <v>3015</v>
      </c>
    </row>
    <row r="149" spans="1:4" x14ac:dyDescent="0.3">
      <c r="A149" t="s">
        <v>2082</v>
      </c>
      <c r="B149">
        <v>214</v>
      </c>
      <c r="C149" t="s">
        <v>2083</v>
      </c>
      <c r="D149">
        <v>435</v>
      </c>
    </row>
    <row r="150" spans="1:4" x14ac:dyDescent="0.3">
      <c r="A150" t="s">
        <v>2082</v>
      </c>
      <c r="B150">
        <v>222</v>
      </c>
      <c r="C150" t="s">
        <v>2083</v>
      </c>
      <c r="D150">
        <v>714</v>
      </c>
    </row>
    <row r="151" spans="1:4" x14ac:dyDescent="0.3">
      <c r="A151" t="s">
        <v>2082</v>
      </c>
      <c r="B151">
        <v>1884</v>
      </c>
      <c r="C151" t="s">
        <v>2083</v>
      </c>
      <c r="D151">
        <v>5497</v>
      </c>
    </row>
    <row r="152" spans="1:4" x14ac:dyDescent="0.3">
      <c r="A152" t="s">
        <v>2082</v>
      </c>
      <c r="B152">
        <v>218</v>
      </c>
      <c r="C152" t="s">
        <v>2083</v>
      </c>
      <c r="D152">
        <v>418</v>
      </c>
    </row>
    <row r="153" spans="1:4" x14ac:dyDescent="0.3">
      <c r="A153" t="s">
        <v>2082</v>
      </c>
      <c r="B153">
        <v>6465</v>
      </c>
      <c r="C153" t="s">
        <v>2083</v>
      </c>
      <c r="D153">
        <v>1439</v>
      </c>
    </row>
    <row r="154" spans="1:4" x14ac:dyDescent="0.3">
      <c r="A154" t="s">
        <v>2082</v>
      </c>
      <c r="B154">
        <v>59</v>
      </c>
      <c r="C154" t="s">
        <v>2083</v>
      </c>
      <c r="D154">
        <v>15</v>
      </c>
    </row>
    <row r="155" spans="1:4" x14ac:dyDescent="0.3">
      <c r="A155" t="s">
        <v>2082</v>
      </c>
      <c r="B155">
        <v>88</v>
      </c>
      <c r="C155" t="s">
        <v>2083</v>
      </c>
      <c r="D155">
        <v>1999</v>
      </c>
    </row>
    <row r="156" spans="1:4" x14ac:dyDescent="0.3">
      <c r="A156" t="s">
        <v>2082</v>
      </c>
      <c r="B156">
        <v>1697</v>
      </c>
      <c r="C156" t="s">
        <v>2083</v>
      </c>
      <c r="D156">
        <v>118</v>
      </c>
    </row>
    <row r="157" spans="1:4" x14ac:dyDescent="0.3">
      <c r="A157" t="s">
        <v>2082</v>
      </c>
      <c r="B157">
        <v>92</v>
      </c>
      <c r="C157" t="s">
        <v>2083</v>
      </c>
      <c r="D157">
        <v>162</v>
      </c>
    </row>
    <row r="158" spans="1:4" x14ac:dyDescent="0.3">
      <c r="A158" t="s">
        <v>2082</v>
      </c>
      <c r="B158">
        <v>186</v>
      </c>
      <c r="C158" t="s">
        <v>2083</v>
      </c>
      <c r="D158">
        <v>83</v>
      </c>
    </row>
    <row r="159" spans="1:4" x14ac:dyDescent="0.3">
      <c r="A159" t="s">
        <v>2082</v>
      </c>
      <c r="B159">
        <v>138</v>
      </c>
      <c r="C159" t="s">
        <v>2083</v>
      </c>
      <c r="D159">
        <v>747</v>
      </c>
    </row>
    <row r="160" spans="1:4" x14ac:dyDescent="0.3">
      <c r="A160" t="s">
        <v>2082</v>
      </c>
      <c r="B160">
        <v>261</v>
      </c>
      <c r="C160" t="s">
        <v>2083</v>
      </c>
      <c r="D160">
        <v>84</v>
      </c>
    </row>
    <row r="161" spans="1:4" x14ac:dyDescent="0.3">
      <c r="A161" t="s">
        <v>2082</v>
      </c>
      <c r="B161">
        <v>107</v>
      </c>
      <c r="C161" t="s">
        <v>2083</v>
      </c>
      <c r="D161">
        <v>91</v>
      </c>
    </row>
    <row r="162" spans="1:4" x14ac:dyDescent="0.3">
      <c r="A162" t="s">
        <v>2082</v>
      </c>
      <c r="B162">
        <v>199</v>
      </c>
      <c r="C162" t="s">
        <v>2083</v>
      </c>
      <c r="D162">
        <v>792</v>
      </c>
    </row>
    <row r="163" spans="1:4" x14ac:dyDescent="0.3">
      <c r="A163" t="s">
        <v>2082</v>
      </c>
      <c r="B163">
        <v>5512</v>
      </c>
      <c r="C163" t="s">
        <v>2083</v>
      </c>
      <c r="D163">
        <v>32</v>
      </c>
    </row>
    <row r="164" spans="1:4" x14ac:dyDescent="0.3">
      <c r="A164" t="s">
        <v>2082</v>
      </c>
      <c r="B164">
        <v>86</v>
      </c>
      <c r="C164" t="s">
        <v>2083</v>
      </c>
      <c r="D164">
        <v>186</v>
      </c>
    </row>
    <row r="165" spans="1:4" x14ac:dyDescent="0.3">
      <c r="A165" t="s">
        <v>2082</v>
      </c>
      <c r="B165">
        <v>2768</v>
      </c>
      <c r="C165" t="s">
        <v>2083</v>
      </c>
      <c r="D165">
        <v>605</v>
      </c>
    </row>
    <row r="166" spans="1:4" x14ac:dyDescent="0.3">
      <c r="A166" t="s">
        <v>2082</v>
      </c>
      <c r="B166">
        <v>48</v>
      </c>
      <c r="C166" t="s">
        <v>2083</v>
      </c>
      <c r="D166">
        <v>1</v>
      </c>
    </row>
    <row r="167" spans="1:4" x14ac:dyDescent="0.3">
      <c r="A167" t="s">
        <v>2082</v>
      </c>
      <c r="B167">
        <v>87</v>
      </c>
      <c r="C167" t="s">
        <v>2083</v>
      </c>
      <c r="D167">
        <v>31</v>
      </c>
    </row>
    <row r="168" spans="1:4" x14ac:dyDescent="0.3">
      <c r="A168" t="s">
        <v>2082</v>
      </c>
      <c r="B168">
        <v>1894</v>
      </c>
      <c r="C168" t="s">
        <v>2083</v>
      </c>
      <c r="D168">
        <v>1181</v>
      </c>
    </row>
    <row r="169" spans="1:4" x14ac:dyDescent="0.3">
      <c r="A169" t="s">
        <v>2082</v>
      </c>
      <c r="B169">
        <v>282</v>
      </c>
      <c r="C169" t="s">
        <v>2083</v>
      </c>
      <c r="D169">
        <v>39</v>
      </c>
    </row>
    <row r="170" spans="1:4" x14ac:dyDescent="0.3">
      <c r="A170" t="s">
        <v>2082</v>
      </c>
      <c r="B170">
        <v>116</v>
      </c>
      <c r="C170" t="s">
        <v>2083</v>
      </c>
      <c r="D170">
        <v>46</v>
      </c>
    </row>
    <row r="171" spans="1:4" x14ac:dyDescent="0.3">
      <c r="A171" t="s">
        <v>2082</v>
      </c>
      <c r="B171">
        <v>83</v>
      </c>
      <c r="C171" t="s">
        <v>2083</v>
      </c>
      <c r="D171">
        <v>105</v>
      </c>
    </row>
    <row r="172" spans="1:4" x14ac:dyDescent="0.3">
      <c r="A172" t="s">
        <v>2082</v>
      </c>
      <c r="B172">
        <v>91</v>
      </c>
      <c r="C172" t="s">
        <v>2083</v>
      </c>
      <c r="D172">
        <v>535</v>
      </c>
    </row>
    <row r="173" spans="1:4" x14ac:dyDescent="0.3">
      <c r="A173" t="s">
        <v>2082</v>
      </c>
      <c r="B173">
        <v>546</v>
      </c>
      <c r="C173" t="s">
        <v>2083</v>
      </c>
      <c r="D173">
        <v>16</v>
      </c>
    </row>
    <row r="174" spans="1:4" x14ac:dyDescent="0.3">
      <c r="A174" t="s">
        <v>2082</v>
      </c>
      <c r="B174">
        <v>393</v>
      </c>
      <c r="C174" t="s">
        <v>2083</v>
      </c>
      <c r="D174">
        <v>575</v>
      </c>
    </row>
    <row r="175" spans="1:4" x14ac:dyDescent="0.3">
      <c r="A175" t="s">
        <v>2082</v>
      </c>
      <c r="B175">
        <v>133</v>
      </c>
      <c r="C175" t="s">
        <v>2083</v>
      </c>
      <c r="D175">
        <v>1120</v>
      </c>
    </row>
    <row r="176" spans="1:4" x14ac:dyDescent="0.3">
      <c r="A176" t="s">
        <v>2082</v>
      </c>
      <c r="B176">
        <v>254</v>
      </c>
      <c r="C176" t="s">
        <v>2083</v>
      </c>
      <c r="D176">
        <v>113</v>
      </c>
    </row>
    <row r="177" spans="1:4" x14ac:dyDescent="0.3">
      <c r="A177" t="s">
        <v>2082</v>
      </c>
      <c r="B177">
        <v>176</v>
      </c>
      <c r="C177" t="s">
        <v>2083</v>
      </c>
      <c r="D177">
        <v>1538</v>
      </c>
    </row>
    <row r="178" spans="1:4" x14ac:dyDescent="0.3">
      <c r="A178" t="s">
        <v>2082</v>
      </c>
      <c r="B178">
        <v>337</v>
      </c>
      <c r="C178" t="s">
        <v>2083</v>
      </c>
      <c r="D178">
        <v>9</v>
      </c>
    </row>
    <row r="179" spans="1:4" x14ac:dyDescent="0.3">
      <c r="A179" t="s">
        <v>2082</v>
      </c>
      <c r="B179">
        <v>107</v>
      </c>
      <c r="C179" t="s">
        <v>2083</v>
      </c>
      <c r="D179">
        <v>554</v>
      </c>
    </row>
    <row r="180" spans="1:4" x14ac:dyDescent="0.3">
      <c r="A180" t="s">
        <v>2082</v>
      </c>
      <c r="B180">
        <v>183</v>
      </c>
      <c r="C180" t="s">
        <v>2083</v>
      </c>
      <c r="D180">
        <v>648</v>
      </c>
    </row>
    <row r="181" spans="1:4" x14ac:dyDescent="0.3">
      <c r="A181" t="s">
        <v>2082</v>
      </c>
      <c r="B181">
        <v>72</v>
      </c>
      <c r="C181" t="s">
        <v>2083</v>
      </c>
      <c r="D181">
        <v>21</v>
      </c>
    </row>
    <row r="182" spans="1:4" x14ac:dyDescent="0.3">
      <c r="A182" t="s">
        <v>2082</v>
      </c>
      <c r="B182">
        <v>295</v>
      </c>
      <c r="C182" t="s">
        <v>2083</v>
      </c>
      <c r="D182">
        <v>54</v>
      </c>
    </row>
    <row r="183" spans="1:4" x14ac:dyDescent="0.3">
      <c r="A183" t="s">
        <v>2082</v>
      </c>
      <c r="B183">
        <v>142</v>
      </c>
      <c r="C183" t="s">
        <v>2083</v>
      </c>
      <c r="D183">
        <v>120</v>
      </c>
    </row>
    <row r="184" spans="1:4" x14ac:dyDescent="0.3">
      <c r="A184" t="s">
        <v>2082</v>
      </c>
      <c r="B184">
        <v>85</v>
      </c>
      <c r="C184" t="s">
        <v>2083</v>
      </c>
      <c r="D184">
        <v>579</v>
      </c>
    </row>
    <row r="185" spans="1:4" x14ac:dyDescent="0.3">
      <c r="A185" t="s">
        <v>2082</v>
      </c>
      <c r="B185">
        <v>659</v>
      </c>
      <c r="C185" t="s">
        <v>2083</v>
      </c>
      <c r="D185">
        <v>2072</v>
      </c>
    </row>
    <row r="186" spans="1:4" x14ac:dyDescent="0.3">
      <c r="A186" t="s">
        <v>2082</v>
      </c>
      <c r="B186">
        <v>121</v>
      </c>
      <c r="C186" t="s">
        <v>2083</v>
      </c>
      <c r="D186">
        <v>0</v>
      </c>
    </row>
    <row r="187" spans="1:4" x14ac:dyDescent="0.3">
      <c r="A187" t="s">
        <v>2082</v>
      </c>
      <c r="B187">
        <v>3742</v>
      </c>
      <c r="C187" t="s">
        <v>2083</v>
      </c>
      <c r="D187">
        <v>1796</v>
      </c>
    </row>
    <row r="188" spans="1:4" x14ac:dyDescent="0.3">
      <c r="A188" t="s">
        <v>2082</v>
      </c>
      <c r="B188">
        <v>223</v>
      </c>
      <c r="C188" t="s">
        <v>2083</v>
      </c>
      <c r="D188">
        <v>62</v>
      </c>
    </row>
    <row r="189" spans="1:4" x14ac:dyDescent="0.3">
      <c r="A189" t="s">
        <v>2082</v>
      </c>
      <c r="B189">
        <v>133</v>
      </c>
      <c r="C189" t="s">
        <v>2083</v>
      </c>
      <c r="D189">
        <v>347</v>
      </c>
    </row>
    <row r="190" spans="1:4" x14ac:dyDescent="0.3">
      <c r="A190" t="s">
        <v>2082</v>
      </c>
      <c r="B190">
        <v>5168</v>
      </c>
      <c r="C190" t="s">
        <v>2083</v>
      </c>
      <c r="D190">
        <v>19</v>
      </c>
    </row>
    <row r="191" spans="1:4" x14ac:dyDescent="0.3">
      <c r="A191" t="s">
        <v>2082</v>
      </c>
      <c r="B191">
        <v>307</v>
      </c>
      <c r="C191" t="s">
        <v>2083</v>
      </c>
      <c r="D191">
        <v>1258</v>
      </c>
    </row>
    <row r="192" spans="1:4" x14ac:dyDescent="0.3">
      <c r="A192" t="s">
        <v>2082</v>
      </c>
      <c r="B192">
        <v>2441</v>
      </c>
      <c r="C192" t="s">
        <v>2083</v>
      </c>
      <c r="D192">
        <v>362</v>
      </c>
    </row>
    <row r="193" spans="1:4" x14ac:dyDescent="0.3">
      <c r="A193" t="s">
        <v>2082</v>
      </c>
      <c r="B193">
        <v>1385</v>
      </c>
      <c r="C193" t="s">
        <v>2083</v>
      </c>
      <c r="D193">
        <v>133</v>
      </c>
    </row>
    <row r="194" spans="1:4" x14ac:dyDescent="0.3">
      <c r="A194" t="s">
        <v>2082</v>
      </c>
      <c r="B194">
        <v>190</v>
      </c>
      <c r="C194" t="s">
        <v>2083</v>
      </c>
      <c r="D194">
        <v>846</v>
      </c>
    </row>
    <row r="195" spans="1:4" x14ac:dyDescent="0.3">
      <c r="A195" t="s">
        <v>2082</v>
      </c>
      <c r="B195">
        <v>470</v>
      </c>
      <c r="C195" t="s">
        <v>2083</v>
      </c>
      <c r="D195">
        <v>10</v>
      </c>
    </row>
    <row r="196" spans="1:4" x14ac:dyDescent="0.3">
      <c r="A196" t="s">
        <v>2082</v>
      </c>
      <c r="B196">
        <v>253</v>
      </c>
      <c r="C196" t="s">
        <v>2083</v>
      </c>
      <c r="D196">
        <v>191</v>
      </c>
    </row>
    <row r="197" spans="1:4" x14ac:dyDescent="0.3">
      <c r="A197" t="s">
        <v>2082</v>
      </c>
      <c r="B197">
        <v>1113</v>
      </c>
      <c r="C197" t="s">
        <v>2083</v>
      </c>
      <c r="D197">
        <v>1979</v>
      </c>
    </row>
    <row r="198" spans="1:4" x14ac:dyDescent="0.3">
      <c r="A198" t="s">
        <v>2082</v>
      </c>
      <c r="B198">
        <v>2283</v>
      </c>
      <c r="C198" t="s">
        <v>2083</v>
      </c>
      <c r="D198">
        <v>63</v>
      </c>
    </row>
    <row r="199" spans="1:4" x14ac:dyDescent="0.3">
      <c r="A199" t="s">
        <v>2082</v>
      </c>
      <c r="B199">
        <v>1095</v>
      </c>
      <c r="C199" t="s">
        <v>2083</v>
      </c>
      <c r="D199">
        <v>6080</v>
      </c>
    </row>
    <row r="200" spans="1:4" x14ac:dyDescent="0.3">
      <c r="A200" t="s">
        <v>2082</v>
      </c>
      <c r="B200">
        <v>1690</v>
      </c>
      <c r="C200" t="s">
        <v>2083</v>
      </c>
      <c r="D200">
        <v>80</v>
      </c>
    </row>
    <row r="201" spans="1:4" x14ac:dyDescent="0.3">
      <c r="A201" t="s">
        <v>2082</v>
      </c>
      <c r="B201">
        <v>191</v>
      </c>
      <c r="C201" t="s">
        <v>2083</v>
      </c>
      <c r="D201">
        <v>9</v>
      </c>
    </row>
    <row r="202" spans="1:4" x14ac:dyDescent="0.3">
      <c r="A202" t="s">
        <v>2082</v>
      </c>
      <c r="B202">
        <v>2013</v>
      </c>
      <c r="C202" t="s">
        <v>2083</v>
      </c>
      <c r="D202">
        <v>1784</v>
      </c>
    </row>
    <row r="203" spans="1:4" x14ac:dyDescent="0.3">
      <c r="A203" t="s">
        <v>2082</v>
      </c>
      <c r="B203">
        <v>1703</v>
      </c>
      <c r="C203" t="s">
        <v>2083</v>
      </c>
      <c r="D203">
        <v>243</v>
      </c>
    </row>
    <row r="204" spans="1:4" x14ac:dyDescent="0.3">
      <c r="A204" t="s">
        <v>2082</v>
      </c>
      <c r="B204">
        <v>80</v>
      </c>
      <c r="C204" t="s">
        <v>2083</v>
      </c>
      <c r="D204">
        <v>1296</v>
      </c>
    </row>
    <row r="205" spans="1:4" x14ac:dyDescent="0.3">
      <c r="A205" t="s">
        <v>2082</v>
      </c>
      <c r="B205">
        <v>41</v>
      </c>
      <c r="C205" t="s">
        <v>2083</v>
      </c>
      <c r="D205">
        <v>77</v>
      </c>
    </row>
    <row r="206" spans="1:4" x14ac:dyDescent="0.3">
      <c r="A206" t="s">
        <v>2082</v>
      </c>
      <c r="B206">
        <v>187</v>
      </c>
      <c r="C206" t="s">
        <v>2083</v>
      </c>
      <c r="D206">
        <v>395</v>
      </c>
    </row>
    <row r="207" spans="1:4" x14ac:dyDescent="0.3">
      <c r="A207" t="s">
        <v>2082</v>
      </c>
      <c r="B207">
        <v>2875</v>
      </c>
      <c r="C207" t="s">
        <v>2083</v>
      </c>
      <c r="D207">
        <v>49</v>
      </c>
    </row>
    <row r="208" spans="1:4" x14ac:dyDescent="0.3">
      <c r="A208" t="s">
        <v>2082</v>
      </c>
      <c r="B208">
        <v>88</v>
      </c>
      <c r="C208" t="s">
        <v>2083</v>
      </c>
      <c r="D208">
        <v>180</v>
      </c>
    </row>
    <row r="209" spans="1:4" x14ac:dyDescent="0.3">
      <c r="A209" t="s">
        <v>2082</v>
      </c>
      <c r="B209">
        <v>191</v>
      </c>
      <c r="C209" t="s">
        <v>2083</v>
      </c>
      <c r="D209">
        <v>2690</v>
      </c>
    </row>
    <row r="210" spans="1:4" x14ac:dyDescent="0.3">
      <c r="A210" t="s">
        <v>2082</v>
      </c>
      <c r="B210">
        <v>139</v>
      </c>
      <c r="C210" t="s">
        <v>2083</v>
      </c>
      <c r="D210">
        <v>2779</v>
      </c>
    </row>
    <row r="211" spans="1:4" x14ac:dyDescent="0.3">
      <c r="A211" t="s">
        <v>2082</v>
      </c>
      <c r="B211">
        <v>186</v>
      </c>
      <c r="C211" t="s">
        <v>2083</v>
      </c>
      <c r="D211">
        <v>92</v>
      </c>
    </row>
    <row r="212" spans="1:4" x14ac:dyDescent="0.3">
      <c r="A212" t="s">
        <v>2082</v>
      </c>
      <c r="B212">
        <v>112</v>
      </c>
      <c r="C212" t="s">
        <v>2083</v>
      </c>
      <c r="D212">
        <v>1028</v>
      </c>
    </row>
    <row r="213" spans="1:4" x14ac:dyDescent="0.3">
      <c r="A213" t="s">
        <v>2082</v>
      </c>
      <c r="B213">
        <v>101</v>
      </c>
      <c r="C213" t="s">
        <v>2083</v>
      </c>
      <c r="D213">
        <v>26</v>
      </c>
    </row>
    <row r="214" spans="1:4" x14ac:dyDescent="0.3">
      <c r="A214" t="s">
        <v>2082</v>
      </c>
      <c r="B214">
        <v>206</v>
      </c>
      <c r="C214" t="s">
        <v>2083</v>
      </c>
      <c r="D214">
        <v>1790</v>
      </c>
    </row>
    <row r="215" spans="1:4" x14ac:dyDescent="0.3">
      <c r="A215" t="s">
        <v>2082</v>
      </c>
      <c r="B215">
        <v>154</v>
      </c>
      <c r="C215" t="s">
        <v>2083</v>
      </c>
      <c r="D215">
        <v>37</v>
      </c>
    </row>
    <row r="216" spans="1:4" x14ac:dyDescent="0.3">
      <c r="A216" t="s">
        <v>2082</v>
      </c>
      <c r="B216">
        <v>5966</v>
      </c>
      <c r="C216" t="s">
        <v>2083</v>
      </c>
      <c r="D216">
        <v>35</v>
      </c>
    </row>
    <row r="217" spans="1:4" x14ac:dyDescent="0.3">
      <c r="A217" t="s">
        <v>2082</v>
      </c>
      <c r="B217">
        <v>169</v>
      </c>
      <c r="C217" t="s">
        <v>2083</v>
      </c>
      <c r="D217">
        <v>558</v>
      </c>
    </row>
    <row r="218" spans="1:4" x14ac:dyDescent="0.3">
      <c r="A218" t="s">
        <v>2082</v>
      </c>
      <c r="B218">
        <v>2106</v>
      </c>
      <c r="C218" t="s">
        <v>2083</v>
      </c>
      <c r="D218">
        <v>64</v>
      </c>
    </row>
    <row r="219" spans="1:4" x14ac:dyDescent="0.3">
      <c r="A219" t="s">
        <v>2082</v>
      </c>
      <c r="B219">
        <v>131</v>
      </c>
      <c r="C219" t="s">
        <v>2083</v>
      </c>
      <c r="D219">
        <v>245</v>
      </c>
    </row>
    <row r="220" spans="1:4" x14ac:dyDescent="0.3">
      <c r="A220" t="s">
        <v>2082</v>
      </c>
      <c r="B220">
        <v>84</v>
      </c>
      <c r="C220" t="s">
        <v>2083</v>
      </c>
      <c r="D220">
        <v>71</v>
      </c>
    </row>
    <row r="221" spans="1:4" x14ac:dyDescent="0.3">
      <c r="A221" t="s">
        <v>2082</v>
      </c>
      <c r="B221">
        <v>155</v>
      </c>
      <c r="C221" t="s">
        <v>2083</v>
      </c>
      <c r="D221">
        <v>42</v>
      </c>
    </row>
    <row r="222" spans="1:4" x14ac:dyDescent="0.3">
      <c r="A222" t="s">
        <v>2082</v>
      </c>
      <c r="B222">
        <v>189</v>
      </c>
      <c r="C222" t="s">
        <v>2083</v>
      </c>
      <c r="D222">
        <v>156</v>
      </c>
    </row>
    <row r="223" spans="1:4" x14ac:dyDescent="0.3">
      <c r="A223" t="s">
        <v>2082</v>
      </c>
      <c r="B223">
        <v>4799</v>
      </c>
      <c r="C223" t="s">
        <v>2083</v>
      </c>
      <c r="D223">
        <v>1368</v>
      </c>
    </row>
    <row r="224" spans="1:4" x14ac:dyDescent="0.3">
      <c r="A224" t="s">
        <v>2082</v>
      </c>
      <c r="B224">
        <v>1137</v>
      </c>
      <c r="C224" t="s">
        <v>2083</v>
      </c>
      <c r="D224">
        <v>102</v>
      </c>
    </row>
    <row r="225" spans="1:4" x14ac:dyDescent="0.3">
      <c r="A225" t="s">
        <v>2082</v>
      </c>
      <c r="B225">
        <v>1152</v>
      </c>
      <c r="C225" t="s">
        <v>2083</v>
      </c>
      <c r="D225">
        <v>86</v>
      </c>
    </row>
    <row r="226" spans="1:4" x14ac:dyDescent="0.3">
      <c r="A226" t="s">
        <v>2082</v>
      </c>
      <c r="B226">
        <v>50</v>
      </c>
      <c r="C226" t="s">
        <v>2083</v>
      </c>
      <c r="D226">
        <v>253</v>
      </c>
    </row>
    <row r="227" spans="1:4" x14ac:dyDescent="0.3">
      <c r="A227" t="s">
        <v>2082</v>
      </c>
      <c r="B227">
        <v>3059</v>
      </c>
      <c r="C227" t="s">
        <v>2083</v>
      </c>
      <c r="D227">
        <v>157</v>
      </c>
    </row>
    <row r="228" spans="1:4" x14ac:dyDescent="0.3">
      <c r="A228" t="s">
        <v>2082</v>
      </c>
      <c r="B228">
        <v>34</v>
      </c>
      <c r="C228" t="s">
        <v>2083</v>
      </c>
      <c r="D228">
        <v>183</v>
      </c>
    </row>
    <row r="229" spans="1:4" x14ac:dyDescent="0.3">
      <c r="A229" t="s">
        <v>2082</v>
      </c>
      <c r="B229">
        <v>220</v>
      </c>
      <c r="C229" t="s">
        <v>2083</v>
      </c>
      <c r="D229">
        <v>82</v>
      </c>
    </row>
    <row r="230" spans="1:4" x14ac:dyDescent="0.3">
      <c r="A230" t="s">
        <v>2082</v>
      </c>
      <c r="B230">
        <v>1604</v>
      </c>
      <c r="C230" t="s">
        <v>2083</v>
      </c>
      <c r="D230">
        <v>1</v>
      </c>
    </row>
    <row r="231" spans="1:4" x14ac:dyDescent="0.3">
      <c r="A231" t="s">
        <v>2082</v>
      </c>
      <c r="B231">
        <v>454</v>
      </c>
      <c r="C231" t="s">
        <v>2083</v>
      </c>
      <c r="D231">
        <v>1198</v>
      </c>
    </row>
    <row r="232" spans="1:4" x14ac:dyDescent="0.3">
      <c r="A232" t="s">
        <v>2082</v>
      </c>
      <c r="B232">
        <v>123</v>
      </c>
      <c r="C232" t="s">
        <v>2083</v>
      </c>
      <c r="D232">
        <v>648</v>
      </c>
    </row>
    <row r="233" spans="1:4" x14ac:dyDescent="0.3">
      <c r="A233" t="s">
        <v>2082</v>
      </c>
      <c r="B233">
        <v>299</v>
      </c>
      <c r="C233" t="s">
        <v>2083</v>
      </c>
      <c r="D233">
        <v>64</v>
      </c>
    </row>
    <row r="234" spans="1:4" x14ac:dyDescent="0.3">
      <c r="A234" t="s">
        <v>2082</v>
      </c>
      <c r="B234">
        <v>2237</v>
      </c>
      <c r="C234" t="s">
        <v>2083</v>
      </c>
      <c r="D234">
        <v>62</v>
      </c>
    </row>
    <row r="235" spans="1:4" x14ac:dyDescent="0.3">
      <c r="A235" t="s">
        <v>2082</v>
      </c>
      <c r="B235">
        <v>645</v>
      </c>
      <c r="C235" t="s">
        <v>2083</v>
      </c>
      <c r="D235">
        <v>750</v>
      </c>
    </row>
    <row r="236" spans="1:4" x14ac:dyDescent="0.3">
      <c r="A236" t="s">
        <v>2082</v>
      </c>
      <c r="B236">
        <v>484</v>
      </c>
      <c r="C236" t="s">
        <v>2083</v>
      </c>
      <c r="D236">
        <v>105</v>
      </c>
    </row>
    <row r="237" spans="1:4" x14ac:dyDescent="0.3">
      <c r="A237" t="s">
        <v>2082</v>
      </c>
      <c r="B237">
        <v>154</v>
      </c>
      <c r="C237" t="s">
        <v>2083</v>
      </c>
      <c r="D237">
        <v>2604</v>
      </c>
    </row>
    <row r="238" spans="1:4" x14ac:dyDescent="0.3">
      <c r="A238" t="s">
        <v>2082</v>
      </c>
      <c r="B238">
        <v>82</v>
      </c>
      <c r="C238" t="s">
        <v>2083</v>
      </c>
      <c r="D238">
        <v>65</v>
      </c>
    </row>
    <row r="239" spans="1:4" x14ac:dyDescent="0.3">
      <c r="A239" t="s">
        <v>2082</v>
      </c>
      <c r="B239">
        <v>134</v>
      </c>
      <c r="C239" t="s">
        <v>2083</v>
      </c>
      <c r="D239">
        <v>94</v>
      </c>
    </row>
    <row r="240" spans="1:4" x14ac:dyDescent="0.3">
      <c r="A240" t="s">
        <v>2082</v>
      </c>
      <c r="B240">
        <v>5203</v>
      </c>
      <c r="C240" t="s">
        <v>2083</v>
      </c>
      <c r="D240">
        <v>257</v>
      </c>
    </row>
    <row r="241" spans="1:4" x14ac:dyDescent="0.3">
      <c r="A241" t="s">
        <v>2082</v>
      </c>
      <c r="B241">
        <v>94</v>
      </c>
      <c r="C241" t="s">
        <v>2083</v>
      </c>
      <c r="D241">
        <v>2928</v>
      </c>
    </row>
    <row r="242" spans="1:4" x14ac:dyDescent="0.3">
      <c r="A242" t="s">
        <v>2082</v>
      </c>
      <c r="B242">
        <v>205</v>
      </c>
      <c r="C242" t="s">
        <v>2083</v>
      </c>
      <c r="D242">
        <v>4697</v>
      </c>
    </row>
    <row r="243" spans="1:4" x14ac:dyDescent="0.3">
      <c r="A243" t="s">
        <v>2082</v>
      </c>
      <c r="B243">
        <v>92</v>
      </c>
      <c r="C243" t="s">
        <v>2083</v>
      </c>
      <c r="D243">
        <v>2915</v>
      </c>
    </row>
    <row r="244" spans="1:4" x14ac:dyDescent="0.3">
      <c r="A244" t="s">
        <v>2082</v>
      </c>
      <c r="B244">
        <v>219</v>
      </c>
      <c r="C244" t="s">
        <v>2083</v>
      </c>
      <c r="D244">
        <v>18</v>
      </c>
    </row>
    <row r="245" spans="1:4" x14ac:dyDescent="0.3">
      <c r="A245" t="s">
        <v>2082</v>
      </c>
      <c r="B245">
        <v>2526</v>
      </c>
      <c r="C245" t="s">
        <v>2083</v>
      </c>
      <c r="D245">
        <v>602</v>
      </c>
    </row>
    <row r="246" spans="1:4" x14ac:dyDescent="0.3">
      <c r="A246" t="s">
        <v>2082</v>
      </c>
      <c r="B246">
        <v>94</v>
      </c>
      <c r="C246" t="s">
        <v>2083</v>
      </c>
      <c r="D246">
        <v>1</v>
      </c>
    </row>
    <row r="247" spans="1:4" x14ac:dyDescent="0.3">
      <c r="A247" t="s">
        <v>2082</v>
      </c>
      <c r="B247">
        <v>1713</v>
      </c>
      <c r="C247" t="s">
        <v>2083</v>
      </c>
      <c r="D247">
        <v>3868</v>
      </c>
    </row>
    <row r="248" spans="1:4" x14ac:dyDescent="0.3">
      <c r="A248" t="s">
        <v>2082</v>
      </c>
      <c r="B248">
        <v>249</v>
      </c>
      <c r="C248" t="s">
        <v>2083</v>
      </c>
      <c r="D248">
        <v>504</v>
      </c>
    </row>
    <row r="249" spans="1:4" x14ac:dyDescent="0.3">
      <c r="A249" t="s">
        <v>2082</v>
      </c>
      <c r="B249">
        <v>192</v>
      </c>
      <c r="C249" t="s">
        <v>2083</v>
      </c>
      <c r="D249">
        <v>14</v>
      </c>
    </row>
    <row r="250" spans="1:4" x14ac:dyDescent="0.3">
      <c r="A250" t="s">
        <v>2082</v>
      </c>
      <c r="B250">
        <v>247</v>
      </c>
      <c r="C250" t="s">
        <v>2083</v>
      </c>
      <c r="D250">
        <v>750</v>
      </c>
    </row>
    <row r="251" spans="1:4" x14ac:dyDescent="0.3">
      <c r="A251" t="s">
        <v>2082</v>
      </c>
      <c r="B251">
        <v>2293</v>
      </c>
      <c r="C251" t="s">
        <v>2083</v>
      </c>
      <c r="D251">
        <v>77</v>
      </c>
    </row>
    <row r="252" spans="1:4" x14ac:dyDescent="0.3">
      <c r="A252" t="s">
        <v>2082</v>
      </c>
      <c r="B252">
        <v>3131</v>
      </c>
      <c r="C252" t="s">
        <v>2083</v>
      </c>
      <c r="D252">
        <v>752</v>
      </c>
    </row>
    <row r="253" spans="1:4" x14ac:dyDescent="0.3">
      <c r="A253" t="s">
        <v>2082</v>
      </c>
      <c r="B253">
        <v>143</v>
      </c>
      <c r="C253" t="s">
        <v>2083</v>
      </c>
      <c r="D253">
        <v>131</v>
      </c>
    </row>
    <row r="254" spans="1:4" x14ac:dyDescent="0.3">
      <c r="A254" t="s">
        <v>2082</v>
      </c>
      <c r="B254">
        <v>296</v>
      </c>
      <c r="C254" t="s">
        <v>2083</v>
      </c>
      <c r="D254">
        <v>87</v>
      </c>
    </row>
    <row r="255" spans="1:4" x14ac:dyDescent="0.3">
      <c r="A255" t="s">
        <v>2082</v>
      </c>
      <c r="B255">
        <v>170</v>
      </c>
      <c r="C255" t="s">
        <v>2083</v>
      </c>
      <c r="D255">
        <v>1063</v>
      </c>
    </row>
    <row r="256" spans="1:4" x14ac:dyDescent="0.3">
      <c r="A256" t="s">
        <v>2082</v>
      </c>
      <c r="B256">
        <v>86</v>
      </c>
      <c r="C256" t="s">
        <v>2083</v>
      </c>
      <c r="D256">
        <v>76</v>
      </c>
    </row>
    <row r="257" spans="1:4" x14ac:dyDescent="0.3">
      <c r="A257" t="s">
        <v>2082</v>
      </c>
      <c r="B257">
        <v>6286</v>
      </c>
      <c r="C257" t="s">
        <v>2083</v>
      </c>
      <c r="D257">
        <v>4428</v>
      </c>
    </row>
    <row r="258" spans="1:4" x14ac:dyDescent="0.3">
      <c r="A258" t="s">
        <v>2082</v>
      </c>
      <c r="B258">
        <v>3727</v>
      </c>
      <c r="C258" t="s">
        <v>2083</v>
      </c>
      <c r="D258">
        <v>58</v>
      </c>
    </row>
    <row r="259" spans="1:4" x14ac:dyDescent="0.3">
      <c r="A259" t="s">
        <v>2082</v>
      </c>
      <c r="B259">
        <v>1605</v>
      </c>
      <c r="C259" t="s">
        <v>2083</v>
      </c>
      <c r="D259">
        <v>111</v>
      </c>
    </row>
    <row r="260" spans="1:4" x14ac:dyDescent="0.3">
      <c r="A260" t="s">
        <v>2082</v>
      </c>
      <c r="B260">
        <v>2120</v>
      </c>
      <c r="C260" t="s">
        <v>2083</v>
      </c>
      <c r="D260">
        <v>2955</v>
      </c>
    </row>
    <row r="261" spans="1:4" x14ac:dyDescent="0.3">
      <c r="A261" t="s">
        <v>2082</v>
      </c>
      <c r="B261">
        <v>50</v>
      </c>
      <c r="C261" t="s">
        <v>2083</v>
      </c>
      <c r="D261">
        <v>1657</v>
      </c>
    </row>
    <row r="262" spans="1:4" x14ac:dyDescent="0.3">
      <c r="A262" t="s">
        <v>2082</v>
      </c>
      <c r="B262">
        <v>2080</v>
      </c>
      <c r="C262" t="s">
        <v>2083</v>
      </c>
      <c r="D262">
        <v>926</v>
      </c>
    </row>
    <row r="263" spans="1:4" x14ac:dyDescent="0.3">
      <c r="A263" t="s">
        <v>2082</v>
      </c>
      <c r="B263">
        <v>2105</v>
      </c>
      <c r="C263" t="s">
        <v>2083</v>
      </c>
      <c r="D263">
        <v>77</v>
      </c>
    </row>
    <row r="264" spans="1:4" x14ac:dyDescent="0.3">
      <c r="A264" t="s">
        <v>2082</v>
      </c>
      <c r="B264">
        <v>2436</v>
      </c>
      <c r="C264" t="s">
        <v>2083</v>
      </c>
      <c r="D264">
        <v>1748</v>
      </c>
    </row>
    <row r="265" spans="1:4" x14ac:dyDescent="0.3">
      <c r="A265" t="s">
        <v>2082</v>
      </c>
      <c r="B265">
        <v>80</v>
      </c>
      <c r="C265" t="s">
        <v>2083</v>
      </c>
      <c r="D265">
        <v>79</v>
      </c>
    </row>
    <row r="266" spans="1:4" x14ac:dyDescent="0.3">
      <c r="A266" t="s">
        <v>2082</v>
      </c>
      <c r="B266">
        <v>42</v>
      </c>
      <c r="C266" t="s">
        <v>2083</v>
      </c>
      <c r="D266">
        <v>889</v>
      </c>
    </row>
    <row r="267" spans="1:4" x14ac:dyDescent="0.3">
      <c r="A267" t="s">
        <v>2082</v>
      </c>
      <c r="B267">
        <v>139</v>
      </c>
      <c r="C267" t="s">
        <v>2083</v>
      </c>
      <c r="D267">
        <v>56</v>
      </c>
    </row>
    <row r="268" spans="1:4" x14ac:dyDescent="0.3">
      <c r="A268" t="s">
        <v>2082</v>
      </c>
      <c r="B268">
        <v>159</v>
      </c>
      <c r="C268" t="s">
        <v>2083</v>
      </c>
      <c r="D268">
        <v>1</v>
      </c>
    </row>
    <row r="269" spans="1:4" x14ac:dyDescent="0.3">
      <c r="A269" t="s">
        <v>2082</v>
      </c>
      <c r="B269">
        <v>381</v>
      </c>
      <c r="C269" t="s">
        <v>2083</v>
      </c>
      <c r="D269">
        <v>83</v>
      </c>
    </row>
    <row r="270" spans="1:4" x14ac:dyDescent="0.3">
      <c r="A270" t="s">
        <v>2082</v>
      </c>
      <c r="B270">
        <v>194</v>
      </c>
      <c r="C270" t="s">
        <v>2083</v>
      </c>
      <c r="D270">
        <v>2025</v>
      </c>
    </row>
    <row r="271" spans="1:4" x14ac:dyDescent="0.3">
      <c r="A271" t="s">
        <v>2082</v>
      </c>
      <c r="B271">
        <v>106</v>
      </c>
      <c r="C271" t="s">
        <v>2083</v>
      </c>
      <c r="D271">
        <v>14</v>
      </c>
    </row>
    <row r="272" spans="1:4" x14ac:dyDescent="0.3">
      <c r="A272" t="s">
        <v>2082</v>
      </c>
      <c r="B272">
        <v>142</v>
      </c>
      <c r="C272" t="s">
        <v>2083</v>
      </c>
      <c r="D272">
        <v>656</v>
      </c>
    </row>
    <row r="273" spans="1:4" x14ac:dyDescent="0.3">
      <c r="A273" t="s">
        <v>2082</v>
      </c>
      <c r="B273">
        <v>211</v>
      </c>
      <c r="C273" t="s">
        <v>2083</v>
      </c>
      <c r="D273">
        <v>1596</v>
      </c>
    </row>
    <row r="274" spans="1:4" x14ac:dyDescent="0.3">
      <c r="A274" t="s">
        <v>2082</v>
      </c>
      <c r="B274">
        <v>2756</v>
      </c>
      <c r="C274" t="s">
        <v>2083</v>
      </c>
      <c r="D274">
        <v>10</v>
      </c>
    </row>
    <row r="275" spans="1:4" x14ac:dyDescent="0.3">
      <c r="A275" t="s">
        <v>2082</v>
      </c>
      <c r="B275">
        <v>173</v>
      </c>
      <c r="C275" t="s">
        <v>2083</v>
      </c>
      <c r="D275">
        <v>1121</v>
      </c>
    </row>
    <row r="276" spans="1:4" x14ac:dyDescent="0.3">
      <c r="A276" t="s">
        <v>2082</v>
      </c>
      <c r="B276">
        <v>87</v>
      </c>
      <c r="C276" t="s">
        <v>2083</v>
      </c>
      <c r="D276">
        <v>15</v>
      </c>
    </row>
    <row r="277" spans="1:4" x14ac:dyDescent="0.3">
      <c r="A277" t="s">
        <v>2082</v>
      </c>
      <c r="B277">
        <v>1572</v>
      </c>
      <c r="C277" t="s">
        <v>2083</v>
      </c>
      <c r="D277">
        <v>191</v>
      </c>
    </row>
    <row r="278" spans="1:4" x14ac:dyDescent="0.3">
      <c r="A278" t="s">
        <v>2082</v>
      </c>
      <c r="B278">
        <v>2346</v>
      </c>
      <c r="C278" t="s">
        <v>2083</v>
      </c>
      <c r="D278">
        <v>16</v>
      </c>
    </row>
    <row r="279" spans="1:4" x14ac:dyDescent="0.3">
      <c r="A279" t="s">
        <v>2082</v>
      </c>
      <c r="B279">
        <v>115</v>
      </c>
      <c r="C279" t="s">
        <v>2083</v>
      </c>
      <c r="D279">
        <v>17</v>
      </c>
    </row>
    <row r="280" spans="1:4" x14ac:dyDescent="0.3">
      <c r="A280" t="s">
        <v>2082</v>
      </c>
      <c r="B280">
        <v>85</v>
      </c>
      <c r="C280" t="s">
        <v>2083</v>
      </c>
      <c r="D280">
        <v>34</v>
      </c>
    </row>
    <row r="281" spans="1:4" x14ac:dyDescent="0.3">
      <c r="A281" t="s">
        <v>2082</v>
      </c>
      <c r="B281">
        <v>144</v>
      </c>
      <c r="C281" t="s">
        <v>2083</v>
      </c>
      <c r="D281">
        <v>1</v>
      </c>
    </row>
    <row r="282" spans="1:4" x14ac:dyDescent="0.3">
      <c r="A282" t="s">
        <v>2082</v>
      </c>
      <c r="B282">
        <v>2443</v>
      </c>
      <c r="C282" t="s">
        <v>2083</v>
      </c>
      <c r="D282">
        <v>1274</v>
      </c>
    </row>
    <row r="283" spans="1:4" x14ac:dyDescent="0.3">
      <c r="A283" t="s">
        <v>2082</v>
      </c>
      <c r="B283">
        <v>64</v>
      </c>
      <c r="C283" t="s">
        <v>2083</v>
      </c>
      <c r="D283">
        <v>210</v>
      </c>
    </row>
    <row r="284" spans="1:4" x14ac:dyDescent="0.3">
      <c r="A284" t="s">
        <v>2082</v>
      </c>
      <c r="B284">
        <v>268</v>
      </c>
      <c r="C284" t="s">
        <v>2083</v>
      </c>
      <c r="D284">
        <v>248</v>
      </c>
    </row>
    <row r="285" spans="1:4" x14ac:dyDescent="0.3">
      <c r="A285" t="s">
        <v>2082</v>
      </c>
      <c r="B285">
        <v>195</v>
      </c>
      <c r="C285" t="s">
        <v>2083</v>
      </c>
      <c r="D285">
        <v>513</v>
      </c>
    </row>
    <row r="286" spans="1:4" x14ac:dyDescent="0.3">
      <c r="A286" t="s">
        <v>2082</v>
      </c>
      <c r="B286">
        <v>186</v>
      </c>
      <c r="C286" t="s">
        <v>2083</v>
      </c>
      <c r="D286">
        <v>3410</v>
      </c>
    </row>
    <row r="287" spans="1:4" x14ac:dyDescent="0.3">
      <c r="A287" t="s">
        <v>2082</v>
      </c>
      <c r="B287">
        <v>460</v>
      </c>
      <c r="C287" t="s">
        <v>2083</v>
      </c>
      <c r="D287">
        <v>10</v>
      </c>
    </row>
    <row r="288" spans="1:4" x14ac:dyDescent="0.3">
      <c r="A288" t="s">
        <v>2082</v>
      </c>
      <c r="B288">
        <v>2528</v>
      </c>
      <c r="C288" t="s">
        <v>2083</v>
      </c>
      <c r="D288">
        <v>2201</v>
      </c>
    </row>
    <row r="289" spans="1:4" x14ac:dyDescent="0.3">
      <c r="A289" t="s">
        <v>2082</v>
      </c>
      <c r="B289">
        <v>3657</v>
      </c>
      <c r="C289" t="s">
        <v>2083</v>
      </c>
      <c r="D289">
        <v>676</v>
      </c>
    </row>
    <row r="290" spans="1:4" x14ac:dyDescent="0.3">
      <c r="A290" t="s">
        <v>2082</v>
      </c>
      <c r="B290">
        <v>131</v>
      </c>
      <c r="C290" t="s">
        <v>2083</v>
      </c>
      <c r="D290">
        <v>831</v>
      </c>
    </row>
    <row r="291" spans="1:4" x14ac:dyDescent="0.3">
      <c r="A291" t="s">
        <v>2082</v>
      </c>
      <c r="B291">
        <v>239</v>
      </c>
      <c r="C291" t="s">
        <v>2083</v>
      </c>
      <c r="D291">
        <v>859</v>
      </c>
    </row>
    <row r="292" spans="1:4" x14ac:dyDescent="0.3">
      <c r="A292" t="s">
        <v>2082</v>
      </c>
      <c r="B292">
        <v>78</v>
      </c>
      <c r="C292" t="s">
        <v>2083</v>
      </c>
      <c r="D292">
        <v>45</v>
      </c>
    </row>
    <row r="293" spans="1:4" x14ac:dyDescent="0.3">
      <c r="A293" t="s">
        <v>2082</v>
      </c>
      <c r="B293">
        <v>1773</v>
      </c>
      <c r="C293" t="s">
        <v>2083</v>
      </c>
      <c r="D293">
        <v>6</v>
      </c>
    </row>
    <row r="294" spans="1:4" x14ac:dyDescent="0.3">
      <c r="A294" t="s">
        <v>2082</v>
      </c>
      <c r="B294">
        <v>32</v>
      </c>
      <c r="C294" t="s">
        <v>2083</v>
      </c>
      <c r="D294">
        <v>7</v>
      </c>
    </row>
    <row r="295" spans="1:4" x14ac:dyDescent="0.3">
      <c r="A295" t="s">
        <v>2082</v>
      </c>
      <c r="B295">
        <v>369</v>
      </c>
      <c r="C295" t="s">
        <v>2083</v>
      </c>
      <c r="D295">
        <v>31</v>
      </c>
    </row>
    <row r="296" spans="1:4" x14ac:dyDescent="0.3">
      <c r="A296" t="s">
        <v>2082</v>
      </c>
      <c r="B296">
        <v>89</v>
      </c>
      <c r="C296" t="s">
        <v>2083</v>
      </c>
      <c r="D296">
        <v>78</v>
      </c>
    </row>
    <row r="297" spans="1:4" x14ac:dyDescent="0.3">
      <c r="A297" t="s">
        <v>2082</v>
      </c>
      <c r="B297">
        <v>147</v>
      </c>
      <c r="C297" t="s">
        <v>2083</v>
      </c>
      <c r="D297">
        <v>1225</v>
      </c>
    </row>
    <row r="298" spans="1:4" x14ac:dyDescent="0.3">
      <c r="A298" t="s">
        <v>2082</v>
      </c>
      <c r="B298">
        <v>126</v>
      </c>
      <c r="C298" t="s">
        <v>2083</v>
      </c>
      <c r="D298">
        <v>1</v>
      </c>
    </row>
    <row r="299" spans="1:4" x14ac:dyDescent="0.3">
      <c r="A299" t="s">
        <v>2082</v>
      </c>
      <c r="B299">
        <v>2218</v>
      </c>
      <c r="C299" t="s">
        <v>2083</v>
      </c>
      <c r="D299">
        <v>67</v>
      </c>
    </row>
    <row r="300" spans="1:4" x14ac:dyDescent="0.3">
      <c r="A300" t="s">
        <v>2082</v>
      </c>
      <c r="B300">
        <v>202</v>
      </c>
      <c r="C300" t="s">
        <v>2083</v>
      </c>
      <c r="D300">
        <v>19</v>
      </c>
    </row>
    <row r="301" spans="1:4" x14ac:dyDescent="0.3">
      <c r="A301" t="s">
        <v>2082</v>
      </c>
      <c r="B301">
        <v>140</v>
      </c>
      <c r="C301" t="s">
        <v>2083</v>
      </c>
      <c r="D301">
        <v>2108</v>
      </c>
    </row>
    <row r="302" spans="1:4" x14ac:dyDescent="0.3">
      <c r="A302" t="s">
        <v>2082</v>
      </c>
      <c r="B302">
        <v>1052</v>
      </c>
      <c r="C302" t="s">
        <v>2083</v>
      </c>
      <c r="D302">
        <v>679</v>
      </c>
    </row>
    <row r="303" spans="1:4" x14ac:dyDescent="0.3">
      <c r="A303" t="s">
        <v>2082</v>
      </c>
      <c r="B303">
        <v>247</v>
      </c>
      <c r="C303" t="s">
        <v>2083</v>
      </c>
      <c r="D303">
        <v>36</v>
      </c>
    </row>
    <row r="304" spans="1:4" x14ac:dyDescent="0.3">
      <c r="A304" t="s">
        <v>2082</v>
      </c>
      <c r="B304">
        <v>84</v>
      </c>
      <c r="C304" t="s">
        <v>2083</v>
      </c>
      <c r="D304">
        <v>47</v>
      </c>
    </row>
    <row r="305" spans="1:4" x14ac:dyDescent="0.3">
      <c r="A305" t="s">
        <v>2082</v>
      </c>
      <c r="B305">
        <v>88</v>
      </c>
      <c r="C305" t="s">
        <v>2083</v>
      </c>
      <c r="D305">
        <v>70</v>
      </c>
    </row>
    <row r="306" spans="1:4" x14ac:dyDescent="0.3">
      <c r="A306" t="s">
        <v>2082</v>
      </c>
      <c r="B306">
        <v>156</v>
      </c>
      <c r="C306" t="s">
        <v>2083</v>
      </c>
      <c r="D306">
        <v>154</v>
      </c>
    </row>
    <row r="307" spans="1:4" x14ac:dyDescent="0.3">
      <c r="A307" t="s">
        <v>2082</v>
      </c>
      <c r="B307">
        <v>2985</v>
      </c>
      <c r="C307" t="s">
        <v>2083</v>
      </c>
      <c r="D307">
        <v>22</v>
      </c>
    </row>
    <row r="308" spans="1:4" x14ac:dyDescent="0.3">
      <c r="A308" t="s">
        <v>2082</v>
      </c>
      <c r="B308">
        <v>762</v>
      </c>
      <c r="C308" t="s">
        <v>2083</v>
      </c>
      <c r="D308">
        <v>1758</v>
      </c>
    </row>
    <row r="309" spans="1:4" x14ac:dyDescent="0.3">
      <c r="A309" t="s">
        <v>2082</v>
      </c>
      <c r="B309">
        <v>554</v>
      </c>
      <c r="C309" t="s">
        <v>2083</v>
      </c>
      <c r="D309">
        <v>94</v>
      </c>
    </row>
    <row r="310" spans="1:4" x14ac:dyDescent="0.3">
      <c r="A310" t="s">
        <v>2082</v>
      </c>
      <c r="B310">
        <v>135</v>
      </c>
      <c r="C310" t="s">
        <v>2083</v>
      </c>
      <c r="D310">
        <v>33</v>
      </c>
    </row>
    <row r="311" spans="1:4" x14ac:dyDescent="0.3">
      <c r="A311" t="s">
        <v>2082</v>
      </c>
      <c r="B311">
        <v>122</v>
      </c>
      <c r="C311" t="s">
        <v>2083</v>
      </c>
      <c r="D311">
        <v>1</v>
      </c>
    </row>
    <row r="312" spans="1:4" x14ac:dyDescent="0.3">
      <c r="A312" t="s">
        <v>2082</v>
      </c>
      <c r="B312">
        <v>221</v>
      </c>
      <c r="C312" t="s">
        <v>2083</v>
      </c>
      <c r="D312">
        <v>31</v>
      </c>
    </row>
    <row r="313" spans="1:4" x14ac:dyDescent="0.3">
      <c r="A313" t="s">
        <v>2082</v>
      </c>
      <c r="B313">
        <v>126</v>
      </c>
      <c r="C313" t="s">
        <v>2083</v>
      </c>
      <c r="D313">
        <v>35</v>
      </c>
    </row>
    <row r="314" spans="1:4" x14ac:dyDescent="0.3">
      <c r="A314" t="s">
        <v>2082</v>
      </c>
      <c r="B314">
        <v>1022</v>
      </c>
      <c r="C314" t="s">
        <v>2083</v>
      </c>
      <c r="D314">
        <v>63</v>
      </c>
    </row>
    <row r="315" spans="1:4" x14ac:dyDescent="0.3">
      <c r="A315" t="s">
        <v>2082</v>
      </c>
      <c r="B315">
        <v>3177</v>
      </c>
      <c r="C315" t="s">
        <v>2083</v>
      </c>
      <c r="D315">
        <v>526</v>
      </c>
    </row>
    <row r="316" spans="1:4" x14ac:dyDescent="0.3">
      <c r="A316" t="s">
        <v>2082</v>
      </c>
      <c r="B316">
        <v>198</v>
      </c>
      <c r="C316" t="s">
        <v>2083</v>
      </c>
      <c r="D316">
        <v>121</v>
      </c>
    </row>
    <row r="317" spans="1:4" x14ac:dyDescent="0.3">
      <c r="A317" t="s">
        <v>2082</v>
      </c>
      <c r="B317">
        <v>85</v>
      </c>
      <c r="C317" t="s">
        <v>2083</v>
      </c>
      <c r="D317">
        <v>67</v>
      </c>
    </row>
    <row r="318" spans="1:4" x14ac:dyDescent="0.3">
      <c r="A318" t="s">
        <v>2082</v>
      </c>
      <c r="B318">
        <v>3596</v>
      </c>
      <c r="C318" t="s">
        <v>2083</v>
      </c>
      <c r="D318">
        <v>57</v>
      </c>
    </row>
    <row r="319" spans="1:4" x14ac:dyDescent="0.3">
      <c r="A319" t="s">
        <v>2082</v>
      </c>
      <c r="B319">
        <v>244</v>
      </c>
      <c r="C319" t="s">
        <v>2083</v>
      </c>
      <c r="D319">
        <v>1229</v>
      </c>
    </row>
    <row r="320" spans="1:4" x14ac:dyDescent="0.3">
      <c r="A320" t="s">
        <v>2082</v>
      </c>
      <c r="B320">
        <v>5180</v>
      </c>
      <c r="C320" t="s">
        <v>2083</v>
      </c>
      <c r="D320">
        <v>12</v>
      </c>
    </row>
    <row r="321" spans="1:4" x14ac:dyDescent="0.3">
      <c r="A321" t="s">
        <v>2082</v>
      </c>
      <c r="B321">
        <v>589</v>
      </c>
      <c r="C321" t="s">
        <v>2083</v>
      </c>
      <c r="D321">
        <v>452</v>
      </c>
    </row>
    <row r="322" spans="1:4" x14ac:dyDescent="0.3">
      <c r="A322" t="s">
        <v>2082</v>
      </c>
      <c r="B322">
        <v>2725</v>
      </c>
      <c r="C322" t="s">
        <v>2083</v>
      </c>
      <c r="D322">
        <v>1886</v>
      </c>
    </row>
    <row r="323" spans="1:4" x14ac:dyDescent="0.3">
      <c r="A323" t="s">
        <v>2082</v>
      </c>
      <c r="B323">
        <v>300</v>
      </c>
      <c r="C323" t="s">
        <v>2083</v>
      </c>
      <c r="D323">
        <v>1825</v>
      </c>
    </row>
    <row r="324" spans="1:4" x14ac:dyDescent="0.3">
      <c r="A324" t="s">
        <v>2082</v>
      </c>
      <c r="B324">
        <v>144</v>
      </c>
      <c r="C324" t="s">
        <v>2083</v>
      </c>
      <c r="D324">
        <v>31</v>
      </c>
    </row>
    <row r="325" spans="1:4" x14ac:dyDescent="0.3">
      <c r="A325" t="s">
        <v>2082</v>
      </c>
      <c r="B325">
        <v>87</v>
      </c>
      <c r="C325" t="s">
        <v>2083</v>
      </c>
      <c r="D325">
        <v>107</v>
      </c>
    </row>
    <row r="326" spans="1:4" x14ac:dyDescent="0.3">
      <c r="A326" t="s">
        <v>2082</v>
      </c>
      <c r="B326">
        <v>3116</v>
      </c>
      <c r="C326" t="s">
        <v>2083</v>
      </c>
      <c r="D326">
        <v>27</v>
      </c>
    </row>
    <row r="327" spans="1:4" x14ac:dyDescent="0.3">
      <c r="A327" t="s">
        <v>2082</v>
      </c>
      <c r="B327">
        <v>909</v>
      </c>
      <c r="C327" t="s">
        <v>2083</v>
      </c>
      <c r="D327">
        <v>1221</v>
      </c>
    </row>
    <row r="328" spans="1:4" x14ac:dyDescent="0.3">
      <c r="A328" t="s">
        <v>2082</v>
      </c>
      <c r="B328">
        <v>1613</v>
      </c>
      <c r="C328" t="s">
        <v>2083</v>
      </c>
      <c r="D328">
        <v>1</v>
      </c>
    </row>
    <row r="329" spans="1:4" x14ac:dyDescent="0.3">
      <c r="A329" t="s">
        <v>2082</v>
      </c>
      <c r="B329">
        <v>136</v>
      </c>
      <c r="C329" t="s">
        <v>2083</v>
      </c>
      <c r="D329">
        <v>16</v>
      </c>
    </row>
    <row r="330" spans="1:4" x14ac:dyDescent="0.3">
      <c r="A330" t="s">
        <v>2082</v>
      </c>
      <c r="B330">
        <v>130</v>
      </c>
      <c r="C330" t="s">
        <v>2083</v>
      </c>
      <c r="D330">
        <v>41</v>
      </c>
    </row>
    <row r="331" spans="1:4" x14ac:dyDescent="0.3">
      <c r="A331" t="s">
        <v>2082</v>
      </c>
      <c r="B331">
        <v>102</v>
      </c>
      <c r="C331" t="s">
        <v>2083</v>
      </c>
      <c r="D331">
        <v>523</v>
      </c>
    </row>
    <row r="332" spans="1:4" x14ac:dyDescent="0.3">
      <c r="A332" t="s">
        <v>2082</v>
      </c>
      <c r="B332">
        <v>4006</v>
      </c>
      <c r="C332" t="s">
        <v>2083</v>
      </c>
      <c r="D332">
        <v>141</v>
      </c>
    </row>
    <row r="333" spans="1:4" x14ac:dyDescent="0.3">
      <c r="A333" t="s">
        <v>2082</v>
      </c>
      <c r="B333">
        <v>1629</v>
      </c>
      <c r="C333" t="s">
        <v>2083</v>
      </c>
      <c r="D333">
        <v>52</v>
      </c>
    </row>
    <row r="334" spans="1:4" x14ac:dyDescent="0.3">
      <c r="A334" t="s">
        <v>2082</v>
      </c>
      <c r="B334">
        <v>2188</v>
      </c>
      <c r="C334" t="s">
        <v>2083</v>
      </c>
      <c r="D334">
        <v>225</v>
      </c>
    </row>
    <row r="335" spans="1:4" x14ac:dyDescent="0.3">
      <c r="A335" t="s">
        <v>2082</v>
      </c>
      <c r="B335">
        <v>2409</v>
      </c>
      <c r="C335" t="s">
        <v>2083</v>
      </c>
      <c r="D335">
        <v>38</v>
      </c>
    </row>
    <row r="336" spans="1:4" x14ac:dyDescent="0.3">
      <c r="A336" t="s">
        <v>2082</v>
      </c>
      <c r="B336">
        <v>194</v>
      </c>
      <c r="C336" t="s">
        <v>2083</v>
      </c>
      <c r="D336">
        <v>15</v>
      </c>
    </row>
    <row r="337" spans="1:4" x14ac:dyDescent="0.3">
      <c r="A337" t="s">
        <v>2082</v>
      </c>
      <c r="B337">
        <v>1140</v>
      </c>
      <c r="C337" t="s">
        <v>2083</v>
      </c>
      <c r="D337">
        <v>37</v>
      </c>
    </row>
    <row r="338" spans="1:4" x14ac:dyDescent="0.3">
      <c r="A338" t="s">
        <v>2082</v>
      </c>
      <c r="B338">
        <v>102</v>
      </c>
      <c r="C338" t="s">
        <v>2083</v>
      </c>
      <c r="D338">
        <v>112</v>
      </c>
    </row>
    <row r="339" spans="1:4" x14ac:dyDescent="0.3">
      <c r="A339" t="s">
        <v>2082</v>
      </c>
      <c r="B339">
        <v>2857</v>
      </c>
      <c r="C339" t="s">
        <v>2083</v>
      </c>
      <c r="D339">
        <v>21</v>
      </c>
    </row>
    <row r="340" spans="1:4" x14ac:dyDescent="0.3">
      <c r="A340" t="s">
        <v>2082</v>
      </c>
      <c r="B340">
        <v>107</v>
      </c>
      <c r="C340" t="s">
        <v>2083</v>
      </c>
      <c r="D340">
        <v>67</v>
      </c>
    </row>
    <row r="341" spans="1:4" x14ac:dyDescent="0.3">
      <c r="A341" t="s">
        <v>2082</v>
      </c>
      <c r="B341">
        <v>160</v>
      </c>
      <c r="C341" t="s">
        <v>2083</v>
      </c>
      <c r="D341">
        <v>78</v>
      </c>
    </row>
    <row r="342" spans="1:4" x14ac:dyDescent="0.3">
      <c r="A342" t="s">
        <v>2082</v>
      </c>
      <c r="B342">
        <v>2230</v>
      </c>
      <c r="C342" t="s">
        <v>2083</v>
      </c>
      <c r="D342">
        <v>67</v>
      </c>
    </row>
    <row r="343" spans="1:4" x14ac:dyDescent="0.3">
      <c r="A343" t="s">
        <v>2082</v>
      </c>
      <c r="B343">
        <v>316</v>
      </c>
      <c r="C343" t="s">
        <v>2083</v>
      </c>
      <c r="D343">
        <v>263</v>
      </c>
    </row>
    <row r="344" spans="1:4" x14ac:dyDescent="0.3">
      <c r="A344" t="s">
        <v>2082</v>
      </c>
      <c r="B344">
        <v>117</v>
      </c>
      <c r="C344" t="s">
        <v>2083</v>
      </c>
      <c r="D344">
        <v>1691</v>
      </c>
    </row>
    <row r="345" spans="1:4" x14ac:dyDescent="0.3">
      <c r="A345" t="s">
        <v>2082</v>
      </c>
      <c r="B345">
        <v>6406</v>
      </c>
      <c r="C345" t="s">
        <v>2083</v>
      </c>
      <c r="D345">
        <v>181</v>
      </c>
    </row>
    <row r="346" spans="1:4" x14ac:dyDescent="0.3">
      <c r="A346" t="s">
        <v>2082</v>
      </c>
      <c r="B346">
        <v>192</v>
      </c>
      <c r="C346" t="s">
        <v>2083</v>
      </c>
      <c r="D346">
        <v>13</v>
      </c>
    </row>
    <row r="347" spans="1:4" x14ac:dyDescent="0.3">
      <c r="A347" t="s">
        <v>2082</v>
      </c>
      <c r="B347">
        <v>26</v>
      </c>
      <c r="C347" t="s">
        <v>2083</v>
      </c>
      <c r="D347">
        <v>1</v>
      </c>
    </row>
    <row r="348" spans="1:4" x14ac:dyDescent="0.3">
      <c r="A348" t="s">
        <v>2082</v>
      </c>
      <c r="B348">
        <v>723</v>
      </c>
      <c r="C348" t="s">
        <v>2083</v>
      </c>
      <c r="D348">
        <v>21</v>
      </c>
    </row>
    <row r="349" spans="1:4" x14ac:dyDescent="0.3">
      <c r="A349" t="s">
        <v>2082</v>
      </c>
      <c r="B349">
        <v>170</v>
      </c>
      <c r="C349" t="s">
        <v>2083</v>
      </c>
      <c r="D349">
        <v>830</v>
      </c>
    </row>
    <row r="350" spans="1:4" x14ac:dyDescent="0.3">
      <c r="A350" t="s">
        <v>2082</v>
      </c>
      <c r="B350">
        <v>238</v>
      </c>
      <c r="C350" t="s">
        <v>2083</v>
      </c>
      <c r="D350">
        <v>130</v>
      </c>
    </row>
    <row r="351" spans="1:4" x14ac:dyDescent="0.3">
      <c r="A351" t="s">
        <v>2082</v>
      </c>
      <c r="B351">
        <v>55</v>
      </c>
      <c r="C351" t="s">
        <v>2083</v>
      </c>
      <c r="D351">
        <v>55</v>
      </c>
    </row>
    <row r="352" spans="1:4" x14ac:dyDescent="0.3">
      <c r="A352" t="s">
        <v>2082</v>
      </c>
      <c r="B352">
        <v>128</v>
      </c>
      <c r="C352" t="s">
        <v>2083</v>
      </c>
      <c r="D352">
        <v>114</v>
      </c>
    </row>
    <row r="353" spans="1:4" x14ac:dyDescent="0.3">
      <c r="A353" t="s">
        <v>2082</v>
      </c>
      <c r="B353">
        <v>2144</v>
      </c>
      <c r="C353" t="s">
        <v>2083</v>
      </c>
      <c r="D353">
        <v>594</v>
      </c>
    </row>
    <row r="354" spans="1:4" x14ac:dyDescent="0.3">
      <c r="A354" t="s">
        <v>2082</v>
      </c>
      <c r="B354">
        <v>2693</v>
      </c>
      <c r="C354" t="s">
        <v>2083</v>
      </c>
      <c r="D354">
        <v>24</v>
      </c>
    </row>
    <row r="355" spans="1:4" x14ac:dyDescent="0.3">
      <c r="A355" t="s">
        <v>2082</v>
      </c>
      <c r="B355">
        <v>432</v>
      </c>
      <c r="C355" t="s">
        <v>2083</v>
      </c>
      <c r="D355">
        <v>252</v>
      </c>
    </row>
    <row r="356" spans="1:4" x14ac:dyDescent="0.3">
      <c r="A356" t="s">
        <v>2082</v>
      </c>
      <c r="B356">
        <v>189</v>
      </c>
      <c r="C356" t="s">
        <v>2083</v>
      </c>
      <c r="D356">
        <v>67</v>
      </c>
    </row>
    <row r="357" spans="1:4" x14ac:dyDescent="0.3">
      <c r="A357" t="s">
        <v>2082</v>
      </c>
      <c r="B357">
        <v>154</v>
      </c>
      <c r="C357" t="s">
        <v>2083</v>
      </c>
      <c r="D357">
        <v>742</v>
      </c>
    </row>
    <row r="358" spans="1:4" x14ac:dyDescent="0.3">
      <c r="A358" t="s">
        <v>2082</v>
      </c>
      <c r="B358">
        <v>96</v>
      </c>
      <c r="C358" t="s">
        <v>2083</v>
      </c>
      <c r="D358">
        <v>75</v>
      </c>
    </row>
    <row r="359" spans="1:4" x14ac:dyDescent="0.3">
      <c r="A359" t="s">
        <v>2082</v>
      </c>
      <c r="B359">
        <v>3063</v>
      </c>
      <c r="C359" t="s">
        <v>2083</v>
      </c>
      <c r="D359">
        <v>4405</v>
      </c>
    </row>
    <row r="360" spans="1:4" x14ac:dyDescent="0.3">
      <c r="A360" t="s">
        <v>2082</v>
      </c>
      <c r="B360">
        <v>2266</v>
      </c>
      <c r="C360" t="s">
        <v>2083</v>
      </c>
      <c r="D360">
        <v>92</v>
      </c>
    </row>
    <row r="361" spans="1:4" x14ac:dyDescent="0.3">
      <c r="A361" t="s">
        <v>2082</v>
      </c>
      <c r="B361">
        <v>194</v>
      </c>
      <c r="C361" t="s">
        <v>2083</v>
      </c>
      <c r="D361">
        <v>64</v>
      </c>
    </row>
    <row r="362" spans="1:4" x14ac:dyDescent="0.3">
      <c r="A362" t="s">
        <v>2082</v>
      </c>
      <c r="B362">
        <v>129</v>
      </c>
      <c r="C362" t="s">
        <v>2083</v>
      </c>
      <c r="D362">
        <v>64</v>
      </c>
    </row>
    <row r="363" spans="1:4" x14ac:dyDescent="0.3">
      <c r="A363" t="s">
        <v>2082</v>
      </c>
      <c r="B363">
        <v>375</v>
      </c>
      <c r="C363" t="s">
        <v>2083</v>
      </c>
      <c r="D363">
        <v>842</v>
      </c>
    </row>
    <row r="364" spans="1:4" x14ac:dyDescent="0.3">
      <c r="A364" t="s">
        <v>2082</v>
      </c>
      <c r="B364">
        <v>409</v>
      </c>
      <c r="C364" t="s">
        <v>2083</v>
      </c>
      <c r="D364">
        <v>112</v>
      </c>
    </row>
    <row r="365" spans="1:4" x14ac:dyDescent="0.3">
      <c r="A365" t="s">
        <v>2082</v>
      </c>
      <c r="B365">
        <v>234</v>
      </c>
      <c r="C365" t="s">
        <v>2083</v>
      </c>
      <c r="D365">
        <v>374</v>
      </c>
    </row>
    <row r="366" spans="1:4" x14ac:dyDescent="0.3">
      <c r="A366" t="s">
        <v>2082</v>
      </c>
      <c r="B366">
        <v>3016</v>
      </c>
      <c r="C366" t="s">
        <v>2083</v>
      </c>
    </row>
    <row r="367" spans="1:4" x14ac:dyDescent="0.3">
      <c r="A367" t="s">
        <v>2082</v>
      </c>
      <c r="B367">
        <v>264</v>
      </c>
      <c r="C367" t="s">
        <v>2083</v>
      </c>
    </row>
    <row r="368" spans="1:4" x14ac:dyDescent="0.3">
      <c r="A368" t="s">
        <v>2082</v>
      </c>
      <c r="B368">
        <v>272</v>
      </c>
      <c r="C368" t="s">
        <v>2083</v>
      </c>
    </row>
    <row r="369" spans="1:3" x14ac:dyDescent="0.3">
      <c r="A369" t="s">
        <v>2082</v>
      </c>
      <c r="B369">
        <v>419</v>
      </c>
      <c r="C369" t="s">
        <v>2083</v>
      </c>
    </row>
    <row r="370" spans="1:3" x14ac:dyDescent="0.3">
      <c r="A370" t="s">
        <v>2082</v>
      </c>
      <c r="B370">
        <v>1621</v>
      </c>
      <c r="C370" t="s">
        <v>2083</v>
      </c>
    </row>
    <row r="371" spans="1:3" x14ac:dyDescent="0.3">
      <c r="A371" t="s">
        <v>2082</v>
      </c>
      <c r="B371">
        <v>1101</v>
      </c>
      <c r="C371" t="s">
        <v>2083</v>
      </c>
    </row>
    <row r="372" spans="1:3" x14ac:dyDescent="0.3">
      <c r="A372" t="s">
        <v>2082</v>
      </c>
      <c r="B372">
        <v>1073</v>
      </c>
      <c r="C372" t="s">
        <v>2083</v>
      </c>
    </row>
    <row r="373" spans="1:3" x14ac:dyDescent="0.3">
      <c r="A373" t="s">
        <v>2082</v>
      </c>
      <c r="B373">
        <v>331</v>
      </c>
      <c r="C373" t="s">
        <v>2083</v>
      </c>
    </row>
    <row r="374" spans="1:3" x14ac:dyDescent="0.3">
      <c r="A374" t="s">
        <v>2082</v>
      </c>
      <c r="B374">
        <v>1170</v>
      </c>
      <c r="C374" t="s">
        <v>2083</v>
      </c>
    </row>
    <row r="375" spans="1:3" x14ac:dyDescent="0.3">
      <c r="A375" t="s">
        <v>2082</v>
      </c>
      <c r="B375">
        <v>363</v>
      </c>
      <c r="C375" t="s">
        <v>2083</v>
      </c>
    </row>
    <row r="376" spans="1:3" x14ac:dyDescent="0.3">
      <c r="A376" t="s">
        <v>2082</v>
      </c>
      <c r="B376">
        <v>103</v>
      </c>
      <c r="C376" t="s">
        <v>2083</v>
      </c>
    </row>
    <row r="377" spans="1:3" x14ac:dyDescent="0.3">
      <c r="A377" t="s">
        <v>2082</v>
      </c>
      <c r="B377">
        <v>147</v>
      </c>
      <c r="C377" t="s">
        <v>2083</v>
      </c>
    </row>
    <row r="378" spans="1:3" x14ac:dyDescent="0.3">
      <c r="A378" t="s">
        <v>2082</v>
      </c>
      <c r="B378">
        <v>110</v>
      </c>
      <c r="C378" t="s">
        <v>2083</v>
      </c>
    </row>
    <row r="379" spans="1:3" x14ac:dyDescent="0.3">
      <c r="A379" t="s">
        <v>2082</v>
      </c>
      <c r="B379">
        <v>134</v>
      </c>
      <c r="C379" t="s">
        <v>2083</v>
      </c>
    </row>
    <row r="380" spans="1:3" x14ac:dyDescent="0.3">
      <c r="A380" t="s">
        <v>2082</v>
      </c>
      <c r="B380">
        <v>269</v>
      </c>
      <c r="C380" t="s">
        <v>2083</v>
      </c>
    </row>
    <row r="381" spans="1:3" x14ac:dyDescent="0.3">
      <c r="A381" t="s">
        <v>2082</v>
      </c>
      <c r="B381">
        <v>175</v>
      </c>
      <c r="C381" t="s">
        <v>2083</v>
      </c>
    </row>
    <row r="382" spans="1:3" x14ac:dyDescent="0.3">
      <c r="A382" t="s">
        <v>2082</v>
      </c>
      <c r="B382">
        <v>69</v>
      </c>
      <c r="C382" t="s">
        <v>2083</v>
      </c>
    </row>
    <row r="383" spans="1:3" x14ac:dyDescent="0.3">
      <c r="A383" t="s">
        <v>2082</v>
      </c>
      <c r="B383">
        <v>190</v>
      </c>
      <c r="C383" t="s">
        <v>2083</v>
      </c>
    </row>
    <row r="384" spans="1:3" x14ac:dyDescent="0.3">
      <c r="A384" t="s">
        <v>2082</v>
      </c>
      <c r="B384">
        <v>237</v>
      </c>
      <c r="C384" t="s">
        <v>2083</v>
      </c>
    </row>
    <row r="385" spans="1:3" x14ac:dyDescent="0.3">
      <c r="A385" t="s">
        <v>2082</v>
      </c>
      <c r="B385">
        <v>196</v>
      </c>
      <c r="C385" t="s">
        <v>2083</v>
      </c>
    </row>
    <row r="386" spans="1:3" x14ac:dyDescent="0.3">
      <c r="A386" t="s">
        <v>2082</v>
      </c>
      <c r="B386">
        <v>7295</v>
      </c>
      <c r="C386" t="s">
        <v>2083</v>
      </c>
    </row>
    <row r="387" spans="1:3" x14ac:dyDescent="0.3">
      <c r="A387" t="s">
        <v>2082</v>
      </c>
      <c r="B387">
        <v>2893</v>
      </c>
      <c r="C387" t="s">
        <v>2083</v>
      </c>
    </row>
    <row r="388" spans="1:3" x14ac:dyDescent="0.3">
      <c r="A388" t="s">
        <v>2082</v>
      </c>
      <c r="B388">
        <v>820</v>
      </c>
      <c r="C388" t="s">
        <v>2083</v>
      </c>
    </row>
    <row r="389" spans="1:3" x14ac:dyDescent="0.3">
      <c r="A389" t="s">
        <v>2082</v>
      </c>
      <c r="B389">
        <v>2038</v>
      </c>
      <c r="C389" t="s">
        <v>2083</v>
      </c>
    </row>
    <row r="390" spans="1:3" x14ac:dyDescent="0.3">
      <c r="A390" t="s">
        <v>2082</v>
      </c>
      <c r="B390">
        <v>116</v>
      </c>
      <c r="C390" t="s">
        <v>2083</v>
      </c>
    </row>
    <row r="391" spans="1:3" x14ac:dyDescent="0.3">
      <c r="A391" t="s">
        <v>2082</v>
      </c>
      <c r="B391">
        <v>1345</v>
      </c>
      <c r="C391" t="s">
        <v>2083</v>
      </c>
    </row>
    <row r="392" spans="1:3" x14ac:dyDescent="0.3">
      <c r="A392" t="s">
        <v>2082</v>
      </c>
      <c r="B392">
        <v>168</v>
      </c>
      <c r="C392" t="s">
        <v>2083</v>
      </c>
    </row>
    <row r="393" spans="1:3" x14ac:dyDescent="0.3">
      <c r="A393" t="s">
        <v>2082</v>
      </c>
      <c r="B393">
        <v>137</v>
      </c>
      <c r="C393" t="s">
        <v>2083</v>
      </c>
    </row>
    <row r="394" spans="1:3" x14ac:dyDescent="0.3">
      <c r="A394" t="s">
        <v>2082</v>
      </c>
      <c r="B394">
        <v>186</v>
      </c>
      <c r="C394" t="s">
        <v>2083</v>
      </c>
    </row>
    <row r="395" spans="1:3" x14ac:dyDescent="0.3">
      <c r="A395" t="s">
        <v>2082</v>
      </c>
      <c r="B395">
        <v>125</v>
      </c>
      <c r="C395" t="s">
        <v>2083</v>
      </c>
    </row>
    <row r="396" spans="1:3" x14ac:dyDescent="0.3">
      <c r="A396" t="s">
        <v>2082</v>
      </c>
      <c r="B396">
        <v>202</v>
      </c>
      <c r="C396" t="s">
        <v>2083</v>
      </c>
    </row>
    <row r="397" spans="1:3" x14ac:dyDescent="0.3">
      <c r="A397" t="s">
        <v>2082</v>
      </c>
      <c r="B397">
        <v>103</v>
      </c>
      <c r="C397" t="s">
        <v>2083</v>
      </c>
    </row>
    <row r="398" spans="1:3" x14ac:dyDescent="0.3">
      <c r="A398" t="s">
        <v>2082</v>
      </c>
      <c r="B398">
        <v>1785</v>
      </c>
      <c r="C398" t="s">
        <v>2083</v>
      </c>
    </row>
    <row r="399" spans="1:3" x14ac:dyDescent="0.3">
      <c r="A399" t="s">
        <v>2082</v>
      </c>
      <c r="B399">
        <v>157</v>
      </c>
      <c r="C399" t="s">
        <v>2083</v>
      </c>
    </row>
    <row r="400" spans="1:3" x14ac:dyDescent="0.3">
      <c r="A400" t="s">
        <v>2082</v>
      </c>
      <c r="B400">
        <v>555</v>
      </c>
      <c r="C400" t="s">
        <v>2083</v>
      </c>
    </row>
    <row r="401" spans="1:3" x14ac:dyDescent="0.3">
      <c r="A401" t="s">
        <v>2082</v>
      </c>
      <c r="B401">
        <v>297</v>
      </c>
      <c r="C401" t="s">
        <v>2083</v>
      </c>
    </row>
    <row r="402" spans="1:3" x14ac:dyDescent="0.3">
      <c r="A402" t="s">
        <v>2082</v>
      </c>
      <c r="B402">
        <v>123</v>
      </c>
      <c r="C402" t="s">
        <v>2083</v>
      </c>
    </row>
    <row r="403" spans="1:3" x14ac:dyDescent="0.3">
      <c r="A403" t="s">
        <v>2082</v>
      </c>
      <c r="B403">
        <v>3036</v>
      </c>
      <c r="C403" t="s">
        <v>2083</v>
      </c>
    </row>
    <row r="404" spans="1:3" x14ac:dyDescent="0.3">
      <c r="A404" t="s">
        <v>2082</v>
      </c>
      <c r="B404">
        <v>144</v>
      </c>
      <c r="C404" t="s">
        <v>2083</v>
      </c>
    </row>
    <row r="405" spans="1:3" x14ac:dyDescent="0.3">
      <c r="A405" t="s">
        <v>2082</v>
      </c>
      <c r="B405">
        <v>121</v>
      </c>
      <c r="C405" t="s">
        <v>2083</v>
      </c>
    </row>
    <row r="406" spans="1:3" x14ac:dyDescent="0.3">
      <c r="A406" t="s">
        <v>2082</v>
      </c>
      <c r="B406">
        <v>181</v>
      </c>
      <c r="C406" t="s">
        <v>2083</v>
      </c>
    </row>
    <row r="407" spans="1:3" x14ac:dyDescent="0.3">
      <c r="A407" t="s">
        <v>2082</v>
      </c>
      <c r="B407">
        <v>122</v>
      </c>
      <c r="C407" t="s">
        <v>2083</v>
      </c>
    </row>
    <row r="408" spans="1:3" x14ac:dyDescent="0.3">
      <c r="A408" t="s">
        <v>2082</v>
      </c>
      <c r="B408">
        <v>1071</v>
      </c>
      <c r="C408" t="s">
        <v>2083</v>
      </c>
    </row>
    <row r="409" spans="1:3" x14ac:dyDescent="0.3">
      <c r="A409" t="s">
        <v>2082</v>
      </c>
      <c r="B409">
        <v>980</v>
      </c>
      <c r="C409" t="s">
        <v>2083</v>
      </c>
    </row>
    <row r="410" spans="1:3" x14ac:dyDescent="0.3">
      <c r="A410" t="s">
        <v>2082</v>
      </c>
      <c r="B410">
        <v>536</v>
      </c>
      <c r="C410" t="s">
        <v>2083</v>
      </c>
    </row>
    <row r="411" spans="1:3" x14ac:dyDescent="0.3">
      <c r="A411" t="s">
        <v>2082</v>
      </c>
      <c r="B411">
        <v>1991</v>
      </c>
      <c r="C411" t="s">
        <v>2083</v>
      </c>
    </row>
    <row r="412" spans="1:3" x14ac:dyDescent="0.3">
      <c r="A412" t="s">
        <v>2082</v>
      </c>
      <c r="B412">
        <v>180</v>
      </c>
      <c r="C412" t="s">
        <v>2083</v>
      </c>
    </row>
    <row r="413" spans="1:3" x14ac:dyDescent="0.3">
      <c r="A413" t="s">
        <v>2082</v>
      </c>
      <c r="B413">
        <v>130</v>
      </c>
      <c r="C413" t="s">
        <v>2083</v>
      </c>
    </row>
    <row r="414" spans="1:3" x14ac:dyDescent="0.3">
      <c r="A414" t="s">
        <v>2082</v>
      </c>
      <c r="B414">
        <v>122</v>
      </c>
      <c r="C414" t="s">
        <v>2083</v>
      </c>
    </row>
    <row r="415" spans="1:3" x14ac:dyDescent="0.3">
      <c r="A415" t="s">
        <v>2082</v>
      </c>
      <c r="B415">
        <v>140</v>
      </c>
      <c r="C415" t="s">
        <v>2083</v>
      </c>
    </row>
    <row r="416" spans="1:3" x14ac:dyDescent="0.3">
      <c r="A416" t="s">
        <v>2082</v>
      </c>
      <c r="B416">
        <v>3388</v>
      </c>
      <c r="C416" t="s">
        <v>2083</v>
      </c>
    </row>
    <row r="417" spans="1:3" x14ac:dyDescent="0.3">
      <c r="A417" t="s">
        <v>2082</v>
      </c>
      <c r="B417">
        <v>280</v>
      </c>
      <c r="C417" t="s">
        <v>2083</v>
      </c>
    </row>
    <row r="418" spans="1:3" x14ac:dyDescent="0.3">
      <c r="A418" t="s">
        <v>2082</v>
      </c>
      <c r="B418">
        <v>366</v>
      </c>
      <c r="C418" t="s">
        <v>2083</v>
      </c>
    </row>
    <row r="419" spans="1:3" x14ac:dyDescent="0.3">
      <c r="A419" t="s">
        <v>2082</v>
      </c>
      <c r="B419">
        <v>270</v>
      </c>
      <c r="C419" t="s">
        <v>2083</v>
      </c>
    </row>
    <row r="420" spans="1:3" x14ac:dyDescent="0.3">
      <c r="A420" t="s">
        <v>2082</v>
      </c>
      <c r="B420">
        <v>137</v>
      </c>
      <c r="C420" t="s">
        <v>2083</v>
      </c>
    </row>
    <row r="421" spans="1:3" x14ac:dyDescent="0.3">
      <c r="A421" t="s">
        <v>2082</v>
      </c>
      <c r="B421">
        <v>3205</v>
      </c>
      <c r="C421" t="s">
        <v>2083</v>
      </c>
    </row>
    <row r="422" spans="1:3" x14ac:dyDescent="0.3">
      <c r="A422" t="s">
        <v>2082</v>
      </c>
      <c r="B422">
        <v>288</v>
      </c>
      <c r="C422" t="s">
        <v>2083</v>
      </c>
    </row>
    <row r="423" spans="1:3" x14ac:dyDescent="0.3">
      <c r="A423" t="s">
        <v>2082</v>
      </c>
      <c r="B423">
        <v>148</v>
      </c>
      <c r="C423" t="s">
        <v>2083</v>
      </c>
    </row>
    <row r="424" spans="1:3" x14ac:dyDescent="0.3">
      <c r="A424" t="s">
        <v>2082</v>
      </c>
      <c r="B424">
        <v>114</v>
      </c>
      <c r="C424" t="s">
        <v>2083</v>
      </c>
    </row>
    <row r="425" spans="1:3" x14ac:dyDescent="0.3">
      <c r="A425" t="s">
        <v>2082</v>
      </c>
      <c r="B425">
        <v>1518</v>
      </c>
      <c r="C425" t="s">
        <v>2083</v>
      </c>
    </row>
    <row r="426" spans="1:3" x14ac:dyDescent="0.3">
      <c r="A426" t="s">
        <v>2082</v>
      </c>
      <c r="B426">
        <v>166</v>
      </c>
      <c r="C426" t="s">
        <v>2083</v>
      </c>
    </row>
    <row r="427" spans="1:3" x14ac:dyDescent="0.3">
      <c r="A427" t="s">
        <v>2082</v>
      </c>
      <c r="B427">
        <v>100</v>
      </c>
      <c r="C427" t="s">
        <v>2083</v>
      </c>
    </row>
    <row r="428" spans="1:3" x14ac:dyDescent="0.3">
      <c r="A428" t="s">
        <v>2082</v>
      </c>
      <c r="B428">
        <v>235</v>
      </c>
      <c r="C428" t="s">
        <v>2083</v>
      </c>
    </row>
    <row r="429" spans="1:3" x14ac:dyDescent="0.3">
      <c r="A429" t="s">
        <v>2082</v>
      </c>
      <c r="B429">
        <v>148</v>
      </c>
      <c r="C429" t="s">
        <v>2083</v>
      </c>
    </row>
    <row r="430" spans="1:3" x14ac:dyDescent="0.3">
      <c r="A430" t="s">
        <v>2082</v>
      </c>
      <c r="B430">
        <v>198</v>
      </c>
      <c r="C430" t="s">
        <v>2083</v>
      </c>
    </row>
    <row r="431" spans="1:3" x14ac:dyDescent="0.3">
      <c r="A431" t="s">
        <v>2082</v>
      </c>
      <c r="B431">
        <v>150</v>
      </c>
      <c r="C431" t="s">
        <v>2083</v>
      </c>
    </row>
    <row r="432" spans="1:3" x14ac:dyDescent="0.3">
      <c r="A432" t="s">
        <v>2082</v>
      </c>
      <c r="B432">
        <v>216</v>
      </c>
      <c r="C432" t="s">
        <v>2083</v>
      </c>
    </row>
    <row r="433" spans="1:3" x14ac:dyDescent="0.3">
      <c r="A433" t="s">
        <v>2082</v>
      </c>
      <c r="B433">
        <v>5139</v>
      </c>
      <c r="C433" t="s">
        <v>2083</v>
      </c>
    </row>
    <row r="434" spans="1:3" x14ac:dyDescent="0.3">
      <c r="A434" t="s">
        <v>2082</v>
      </c>
      <c r="B434">
        <v>2353</v>
      </c>
      <c r="C434" t="s">
        <v>2083</v>
      </c>
    </row>
    <row r="435" spans="1:3" x14ac:dyDescent="0.3">
      <c r="A435" t="s">
        <v>2082</v>
      </c>
      <c r="B435">
        <v>78</v>
      </c>
      <c r="C435" t="s">
        <v>2083</v>
      </c>
    </row>
    <row r="436" spans="1:3" x14ac:dyDescent="0.3">
      <c r="A436" t="s">
        <v>2082</v>
      </c>
      <c r="B436">
        <v>174</v>
      </c>
      <c r="C436" t="s">
        <v>2083</v>
      </c>
    </row>
    <row r="437" spans="1:3" x14ac:dyDescent="0.3">
      <c r="A437" t="s">
        <v>2082</v>
      </c>
      <c r="B437">
        <v>164</v>
      </c>
      <c r="C437" t="s">
        <v>2083</v>
      </c>
    </row>
    <row r="438" spans="1:3" x14ac:dyDescent="0.3">
      <c r="A438" t="s">
        <v>2082</v>
      </c>
      <c r="B438">
        <v>161</v>
      </c>
      <c r="C438" t="s">
        <v>2083</v>
      </c>
    </row>
    <row r="439" spans="1:3" x14ac:dyDescent="0.3">
      <c r="A439" t="s">
        <v>2082</v>
      </c>
      <c r="B439">
        <v>138</v>
      </c>
      <c r="C439" t="s">
        <v>2083</v>
      </c>
    </row>
    <row r="440" spans="1:3" x14ac:dyDescent="0.3">
      <c r="A440" t="s">
        <v>2082</v>
      </c>
      <c r="B440">
        <v>3308</v>
      </c>
      <c r="C440" t="s">
        <v>2083</v>
      </c>
    </row>
    <row r="441" spans="1:3" x14ac:dyDescent="0.3">
      <c r="A441" t="s">
        <v>2082</v>
      </c>
      <c r="B441">
        <v>127</v>
      </c>
      <c r="C441" t="s">
        <v>2083</v>
      </c>
    </row>
    <row r="442" spans="1:3" x14ac:dyDescent="0.3">
      <c r="A442" t="s">
        <v>2082</v>
      </c>
      <c r="B442">
        <v>207</v>
      </c>
      <c r="C442" t="s">
        <v>2083</v>
      </c>
    </row>
    <row r="443" spans="1:3" x14ac:dyDescent="0.3">
      <c r="A443" t="s">
        <v>2082</v>
      </c>
      <c r="B443">
        <v>181</v>
      </c>
      <c r="C443" t="s">
        <v>2083</v>
      </c>
    </row>
    <row r="444" spans="1:3" x14ac:dyDescent="0.3">
      <c r="A444" t="s">
        <v>2082</v>
      </c>
      <c r="B444">
        <v>110</v>
      </c>
      <c r="C444" t="s">
        <v>2083</v>
      </c>
    </row>
    <row r="445" spans="1:3" x14ac:dyDescent="0.3">
      <c r="A445" t="s">
        <v>2082</v>
      </c>
      <c r="B445">
        <v>185</v>
      </c>
      <c r="C445" t="s">
        <v>2083</v>
      </c>
    </row>
    <row r="446" spans="1:3" x14ac:dyDescent="0.3">
      <c r="A446" t="s">
        <v>2082</v>
      </c>
      <c r="B446">
        <v>121</v>
      </c>
      <c r="C446" t="s">
        <v>2083</v>
      </c>
    </row>
    <row r="447" spans="1:3" x14ac:dyDescent="0.3">
      <c r="A447" t="s">
        <v>2082</v>
      </c>
      <c r="B447">
        <v>106</v>
      </c>
      <c r="C447" t="s">
        <v>2083</v>
      </c>
    </row>
    <row r="448" spans="1:3" x14ac:dyDescent="0.3">
      <c r="A448" t="s">
        <v>2082</v>
      </c>
      <c r="B448">
        <v>142</v>
      </c>
      <c r="C448" t="s">
        <v>2083</v>
      </c>
    </row>
    <row r="449" spans="1:3" x14ac:dyDescent="0.3">
      <c r="A449" t="s">
        <v>2082</v>
      </c>
      <c r="B449">
        <v>233</v>
      </c>
      <c r="C449" t="s">
        <v>2083</v>
      </c>
    </row>
    <row r="450" spans="1:3" x14ac:dyDescent="0.3">
      <c r="A450" t="s">
        <v>2082</v>
      </c>
      <c r="B450">
        <v>218</v>
      </c>
      <c r="C450" t="s">
        <v>2083</v>
      </c>
    </row>
    <row r="451" spans="1:3" x14ac:dyDescent="0.3">
      <c r="A451" t="s">
        <v>2082</v>
      </c>
      <c r="B451">
        <v>76</v>
      </c>
      <c r="C451" t="s">
        <v>2083</v>
      </c>
    </row>
    <row r="452" spans="1:3" x14ac:dyDescent="0.3">
      <c r="A452" t="s">
        <v>2082</v>
      </c>
      <c r="B452">
        <v>43</v>
      </c>
      <c r="C452" t="s">
        <v>2083</v>
      </c>
    </row>
    <row r="453" spans="1:3" x14ac:dyDescent="0.3">
      <c r="A453" t="s">
        <v>2082</v>
      </c>
      <c r="B453">
        <v>221</v>
      </c>
      <c r="C453" t="s">
        <v>2083</v>
      </c>
    </row>
    <row r="454" spans="1:3" x14ac:dyDescent="0.3">
      <c r="A454" t="s">
        <v>2082</v>
      </c>
      <c r="B454">
        <v>2805</v>
      </c>
      <c r="C454" t="s">
        <v>2083</v>
      </c>
    </row>
    <row r="455" spans="1:3" x14ac:dyDescent="0.3">
      <c r="A455" t="s">
        <v>2082</v>
      </c>
      <c r="B455">
        <v>68</v>
      </c>
      <c r="C455" t="s">
        <v>2083</v>
      </c>
    </row>
    <row r="456" spans="1:3" x14ac:dyDescent="0.3">
      <c r="A456" t="s">
        <v>2082</v>
      </c>
      <c r="B456">
        <v>183</v>
      </c>
      <c r="C456" t="s">
        <v>2083</v>
      </c>
    </row>
    <row r="457" spans="1:3" x14ac:dyDescent="0.3">
      <c r="A457" t="s">
        <v>2082</v>
      </c>
      <c r="B457">
        <v>133</v>
      </c>
      <c r="C457" t="s">
        <v>2083</v>
      </c>
    </row>
    <row r="458" spans="1:3" x14ac:dyDescent="0.3">
      <c r="A458" t="s">
        <v>2082</v>
      </c>
      <c r="B458">
        <v>2489</v>
      </c>
      <c r="C458" t="s">
        <v>2083</v>
      </c>
    </row>
    <row r="459" spans="1:3" x14ac:dyDescent="0.3">
      <c r="A459" t="s">
        <v>2082</v>
      </c>
      <c r="B459">
        <v>69</v>
      </c>
      <c r="C459" t="s">
        <v>2083</v>
      </c>
    </row>
    <row r="460" spans="1:3" x14ac:dyDescent="0.3">
      <c r="A460" t="s">
        <v>2082</v>
      </c>
      <c r="B460">
        <v>279</v>
      </c>
      <c r="C460" t="s">
        <v>2083</v>
      </c>
    </row>
    <row r="461" spans="1:3" x14ac:dyDescent="0.3">
      <c r="A461" t="s">
        <v>2082</v>
      </c>
      <c r="B461">
        <v>210</v>
      </c>
      <c r="C461" t="s">
        <v>2083</v>
      </c>
    </row>
    <row r="462" spans="1:3" x14ac:dyDescent="0.3">
      <c r="A462" t="s">
        <v>2082</v>
      </c>
      <c r="B462">
        <v>2100</v>
      </c>
      <c r="C462" t="s">
        <v>2083</v>
      </c>
    </row>
    <row r="463" spans="1:3" x14ac:dyDescent="0.3">
      <c r="A463" t="s">
        <v>2082</v>
      </c>
      <c r="B463">
        <v>252</v>
      </c>
      <c r="C463" t="s">
        <v>2083</v>
      </c>
    </row>
    <row r="464" spans="1:3" x14ac:dyDescent="0.3">
      <c r="A464" t="s">
        <v>2082</v>
      </c>
      <c r="B464">
        <v>1280</v>
      </c>
      <c r="C464" t="s">
        <v>2083</v>
      </c>
    </row>
    <row r="465" spans="1:3" x14ac:dyDescent="0.3">
      <c r="A465" t="s">
        <v>2082</v>
      </c>
      <c r="B465">
        <v>157</v>
      </c>
      <c r="C465" t="s">
        <v>2083</v>
      </c>
    </row>
    <row r="466" spans="1:3" x14ac:dyDescent="0.3">
      <c r="A466" t="s">
        <v>2082</v>
      </c>
      <c r="B466">
        <v>194</v>
      </c>
      <c r="C466" t="s">
        <v>2083</v>
      </c>
    </row>
    <row r="467" spans="1:3" x14ac:dyDescent="0.3">
      <c r="A467" t="s">
        <v>2082</v>
      </c>
      <c r="B467">
        <v>82</v>
      </c>
      <c r="C467" t="s">
        <v>2083</v>
      </c>
    </row>
    <row r="468" spans="1:3" x14ac:dyDescent="0.3">
      <c r="A468" t="s">
        <v>2082</v>
      </c>
      <c r="B468">
        <v>4233</v>
      </c>
      <c r="C468" t="s">
        <v>2083</v>
      </c>
    </row>
    <row r="469" spans="1:3" x14ac:dyDescent="0.3">
      <c r="A469" t="s">
        <v>2082</v>
      </c>
      <c r="B469">
        <v>1297</v>
      </c>
      <c r="C469" t="s">
        <v>2083</v>
      </c>
    </row>
    <row r="470" spans="1:3" x14ac:dyDescent="0.3">
      <c r="A470" t="s">
        <v>2082</v>
      </c>
      <c r="B470">
        <v>165</v>
      </c>
      <c r="C470" t="s">
        <v>2083</v>
      </c>
    </row>
    <row r="471" spans="1:3" x14ac:dyDescent="0.3">
      <c r="A471" t="s">
        <v>2082</v>
      </c>
      <c r="B471">
        <v>119</v>
      </c>
      <c r="C471" t="s">
        <v>2083</v>
      </c>
    </row>
    <row r="472" spans="1:3" x14ac:dyDescent="0.3">
      <c r="A472" t="s">
        <v>2082</v>
      </c>
      <c r="B472">
        <v>1797</v>
      </c>
      <c r="C472" t="s">
        <v>2083</v>
      </c>
    </row>
    <row r="473" spans="1:3" x14ac:dyDescent="0.3">
      <c r="A473" t="s">
        <v>2082</v>
      </c>
      <c r="B473">
        <v>261</v>
      </c>
      <c r="C473" t="s">
        <v>2083</v>
      </c>
    </row>
    <row r="474" spans="1:3" x14ac:dyDescent="0.3">
      <c r="A474" t="s">
        <v>2082</v>
      </c>
      <c r="B474">
        <v>157</v>
      </c>
      <c r="C474" t="s">
        <v>2083</v>
      </c>
    </row>
    <row r="475" spans="1:3" x14ac:dyDescent="0.3">
      <c r="A475" t="s">
        <v>2082</v>
      </c>
      <c r="B475">
        <v>3533</v>
      </c>
      <c r="C475" t="s">
        <v>2083</v>
      </c>
    </row>
    <row r="476" spans="1:3" x14ac:dyDescent="0.3">
      <c r="A476" t="s">
        <v>2082</v>
      </c>
      <c r="B476">
        <v>155</v>
      </c>
      <c r="C476" t="s">
        <v>2083</v>
      </c>
    </row>
    <row r="477" spans="1:3" x14ac:dyDescent="0.3">
      <c r="A477" t="s">
        <v>2082</v>
      </c>
      <c r="B477">
        <v>132</v>
      </c>
      <c r="C477" t="s">
        <v>2083</v>
      </c>
    </row>
    <row r="478" spans="1:3" x14ac:dyDescent="0.3">
      <c r="A478" t="s">
        <v>2082</v>
      </c>
      <c r="B478">
        <v>1354</v>
      </c>
      <c r="C478" t="s">
        <v>2083</v>
      </c>
    </row>
    <row r="479" spans="1:3" x14ac:dyDescent="0.3">
      <c r="A479" t="s">
        <v>2082</v>
      </c>
      <c r="B479">
        <v>48</v>
      </c>
      <c r="C479" t="s">
        <v>2083</v>
      </c>
    </row>
    <row r="480" spans="1:3" x14ac:dyDescent="0.3">
      <c r="A480" t="s">
        <v>2082</v>
      </c>
      <c r="B480">
        <v>110</v>
      </c>
      <c r="C480" t="s">
        <v>2083</v>
      </c>
    </row>
    <row r="481" spans="1:3" x14ac:dyDescent="0.3">
      <c r="A481" t="s">
        <v>2082</v>
      </c>
      <c r="B481">
        <v>172</v>
      </c>
      <c r="C481" t="s">
        <v>2083</v>
      </c>
    </row>
    <row r="482" spans="1:3" x14ac:dyDescent="0.3">
      <c r="A482" t="s">
        <v>2082</v>
      </c>
      <c r="B482">
        <v>307</v>
      </c>
      <c r="C482" t="s">
        <v>2083</v>
      </c>
    </row>
    <row r="483" spans="1:3" x14ac:dyDescent="0.3">
      <c r="A483" t="s">
        <v>2082</v>
      </c>
      <c r="B483">
        <v>160</v>
      </c>
      <c r="C483" t="s">
        <v>2083</v>
      </c>
    </row>
    <row r="484" spans="1:3" x14ac:dyDescent="0.3">
      <c r="A484" t="s">
        <v>2082</v>
      </c>
      <c r="B484">
        <v>1467</v>
      </c>
      <c r="C484" t="s">
        <v>2083</v>
      </c>
    </row>
    <row r="485" spans="1:3" x14ac:dyDescent="0.3">
      <c r="A485" t="s">
        <v>2082</v>
      </c>
      <c r="B485">
        <v>2662</v>
      </c>
      <c r="C485" t="s">
        <v>2083</v>
      </c>
    </row>
    <row r="486" spans="1:3" x14ac:dyDescent="0.3">
      <c r="A486" t="s">
        <v>2082</v>
      </c>
      <c r="B486">
        <v>452</v>
      </c>
      <c r="C486" t="s">
        <v>2083</v>
      </c>
    </row>
    <row r="487" spans="1:3" x14ac:dyDescent="0.3">
      <c r="A487" t="s">
        <v>2082</v>
      </c>
      <c r="B487">
        <v>158</v>
      </c>
      <c r="C487" t="s">
        <v>2083</v>
      </c>
    </row>
    <row r="488" spans="1:3" x14ac:dyDescent="0.3">
      <c r="A488" t="s">
        <v>2082</v>
      </c>
      <c r="B488">
        <v>225</v>
      </c>
      <c r="C488" t="s">
        <v>2083</v>
      </c>
    </row>
    <row r="489" spans="1:3" x14ac:dyDescent="0.3">
      <c r="A489" t="s">
        <v>2082</v>
      </c>
      <c r="B489">
        <v>65</v>
      </c>
      <c r="C489" t="s">
        <v>2083</v>
      </c>
    </row>
    <row r="490" spans="1:3" x14ac:dyDescent="0.3">
      <c r="A490" t="s">
        <v>2082</v>
      </c>
      <c r="B490">
        <v>163</v>
      </c>
      <c r="C490" t="s">
        <v>2083</v>
      </c>
    </row>
    <row r="491" spans="1:3" x14ac:dyDescent="0.3">
      <c r="A491" t="s">
        <v>2082</v>
      </c>
      <c r="B491">
        <v>85</v>
      </c>
      <c r="C491" t="s">
        <v>2083</v>
      </c>
    </row>
    <row r="492" spans="1:3" x14ac:dyDescent="0.3">
      <c r="A492" t="s">
        <v>2082</v>
      </c>
      <c r="B492">
        <v>217</v>
      </c>
      <c r="C492" t="s">
        <v>2083</v>
      </c>
    </row>
    <row r="493" spans="1:3" x14ac:dyDescent="0.3">
      <c r="A493" t="s">
        <v>2082</v>
      </c>
      <c r="B493">
        <v>150</v>
      </c>
      <c r="C493" t="s">
        <v>2083</v>
      </c>
    </row>
    <row r="494" spans="1:3" x14ac:dyDescent="0.3">
      <c r="A494" t="s">
        <v>2082</v>
      </c>
      <c r="B494">
        <v>3272</v>
      </c>
      <c r="C494" t="s">
        <v>2083</v>
      </c>
    </row>
    <row r="495" spans="1:3" x14ac:dyDescent="0.3">
      <c r="A495" t="s">
        <v>2082</v>
      </c>
      <c r="B495">
        <v>300</v>
      </c>
      <c r="C495" t="s">
        <v>2083</v>
      </c>
    </row>
    <row r="496" spans="1:3" x14ac:dyDescent="0.3">
      <c r="A496" t="s">
        <v>2082</v>
      </c>
      <c r="B496">
        <v>126</v>
      </c>
      <c r="C496" t="s">
        <v>2083</v>
      </c>
    </row>
    <row r="497" spans="1:3" x14ac:dyDescent="0.3">
      <c r="A497" t="s">
        <v>2082</v>
      </c>
      <c r="B497">
        <v>2320</v>
      </c>
      <c r="C497" t="s">
        <v>2083</v>
      </c>
    </row>
    <row r="498" spans="1:3" x14ac:dyDescent="0.3">
      <c r="A498" t="s">
        <v>2082</v>
      </c>
      <c r="B498">
        <v>81</v>
      </c>
      <c r="C498" t="s">
        <v>2083</v>
      </c>
    </row>
    <row r="499" spans="1:3" x14ac:dyDescent="0.3">
      <c r="A499" t="s">
        <v>2082</v>
      </c>
      <c r="B499">
        <v>1887</v>
      </c>
      <c r="C499" t="s">
        <v>2083</v>
      </c>
    </row>
    <row r="500" spans="1:3" x14ac:dyDescent="0.3">
      <c r="A500" t="s">
        <v>2082</v>
      </c>
      <c r="B500">
        <v>4358</v>
      </c>
      <c r="C500" t="s">
        <v>2083</v>
      </c>
    </row>
    <row r="501" spans="1:3" x14ac:dyDescent="0.3">
      <c r="A501" t="s">
        <v>2082</v>
      </c>
      <c r="B501">
        <v>53</v>
      </c>
      <c r="C501" t="s">
        <v>2083</v>
      </c>
    </row>
    <row r="502" spans="1:3" x14ac:dyDescent="0.3">
      <c r="A502" t="s">
        <v>2082</v>
      </c>
      <c r="B502">
        <v>2414</v>
      </c>
      <c r="C502" t="s">
        <v>2083</v>
      </c>
    </row>
    <row r="503" spans="1:3" x14ac:dyDescent="0.3">
      <c r="A503" t="s">
        <v>2082</v>
      </c>
      <c r="B503">
        <v>80</v>
      </c>
      <c r="C503" t="s">
        <v>2083</v>
      </c>
    </row>
    <row r="504" spans="1:3" x14ac:dyDescent="0.3">
      <c r="A504" t="s">
        <v>2082</v>
      </c>
      <c r="B504">
        <v>193</v>
      </c>
      <c r="C504" t="s">
        <v>2083</v>
      </c>
    </row>
    <row r="505" spans="1:3" x14ac:dyDescent="0.3">
      <c r="A505" t="s">
        <v>2082</v>
      </c>
      <c r="B505">
        <v>52</v>
      </c>
      <c r="C505" t="s">
        <v>2083</v>
      </c>
    </row>
    <row r="506" spans="1:3" x14ac:dyDescent="0.3">
      <c r="A506" t="s">
        <v>2082</v>
      </c>
      <c r="B506">
        <v>290</v>
      </c>
      <c r="C506" t="s">
        <v>2083</v>
      </c>
    </row>
    <row r="507" spans="1:3" x14ac:dyDescent="0.3">
      <c r="A507" t="s">
        <v>2082</v>
      </c>
      <c r="B507">
        <v>122</v>
      </c>
      <c r="C507" t="s">
        <v>2083</v>
      </c>
    </row>
    <row r="508" spans="1:3" x14ac:dyDescent="0.3">
      <c r="A508" t="s">
        <v>2082</v>
      </c>
      <c r="B508">
        <v>1470</v>
      </c>
      <c r="C508" t="s">
        <v>2083</v>
      </c>
    </row>
    <row r="509" spans="1:3" x14ac:dyDescent="0.3">
      <c r="A509" t="s">
        <v>2082</v>
      </c>
      <c r="B509">
        <v>165</v>
      </c>
      <c r="C509" t="s">
        <v>2083</v>
      </c>
    </row>
    <row r="510" spans="1:3" x14ac:dyDescent="0.3">
      <c r="A510" t="s">
        <v>2082</v>
      </c>
      <c r="B510">
        <v>182</v>
      </c>
      <c r="C510" t="s">
        <v>2083</v>
      </c>
    </row>
    <row r="511" spans="1:3" x14ac:dyDescent="0.3">
      <c r="A511" t="s">
        <v>2082</v>
      </c>
      <c r="B511">
        <v>199</v>
      </c>
      <c r="C511" t="s">
        <v>2083</v>
      </c>
    </row>
    <row r="512" spans="1:3" x14ac:dyDescent="0.3">
      <c r="A512" t="s">
        <v>2082</v>
      </c>
      <c r="B512">
        <v>56</v>
      </c>
      <c r="C512" t="s">
        <v>2083</v>
      </c>
    </row>
    <row r="513" spans="1:3" x14ac:dyDescent="0.3">
      <c r="A513" t="s">
        <v>2082</v>
      </c>
      <c r="B513">
        <v>1460</v>
      </c>
      <c r="C513" t="s">
        <v>2083</v>
      </c>
    </row>
    <row r="514" spans="1:3" x14ac:dyDescent="0.3">
      <c r="A514" t="s">
        <v>2082</v>
      </c>
      <c r="B514">
        <v>123</v>
      </c>
      <c r="C514" t="s">
        <v>2083</v>
      </c>
    </row>
    <row r="515" spans="1:3" x14ac:dyDescent="0.3">
      <c r="A515" t="s">
        <v>2082</v>
      </c>
      <c r="B515">
        <v>159</v>
      </c>
      <c r="C515" t="s">
        <v>2083</v>
      </c>
    </row>
    <row r="516" spans="1:3" x14ac:dyDescent="0.3">
      <c r="A516" t="s">
        <v>2082</v>
      </c>
      <c r="B516">
        <v>110</v>
      </c>
      <c r="C516" t="s">
        <v>2083</v>
      </c>
    </row>
    <row r="517" spans="1:3" x14ac:dyDescent="0.3">
      <c r="A517" t="s">
        <v>2082</v>
      </c>
      <c r="B517">
        <v>236</v>
      </c>
      <c r="C517" t="s">
        <v>2083</v>
      </c>
    </row>
    <row r="518" spans="1:3" x14ac:dyDescent="0.3">
      <c r="A518" t="s">
        <v>2082</v>
      </c>
      <c r="B518">
        <v>191</v>
      </c>
      <c r="C518" t="s">
        <v>2083</v>
      </c>
    </row>
    <row r="519" spans="1:3" x14ac:dyDescent="0.3">
      <c r="A519" t="s">
        <v>2082</v>
      </c>
      <c r="B519">
        <v>3934</v>
      </c>
      <c r="C519" t="s">
        <v>2083</v>
      </c>
    </row>
    <row r="520" spans="1:3" x14ac:dyDescent="0.3">
      <c r="A520" t="s">
        <v>2082</v>
      </c>
      <c r="B520">
        <v>80</v>
      </c>
      <c r="C520" t="s">
        <v>2083</v>
      </c>
    </row>
    <row r="521" spans="1:3" x14ac:dyDescent="0.3">
      <c r="A521" t="s">
        <v>2082</v>
      </c>
      <c r="B521">
        <v>462</v>
      </c>
      <c r="C521" t="s">
        <v>2083</v>
      </c>
    </row>
    <row r="522" spans="1:3" x14ac:dyDescent="0.3">
      <c r="A522" t="s">
        <v>2082</v>
      </c>
      <c r="B522">
        <v>179</v>
      </c>
      <c r="C522" t="s">
        <v>2083</v>
      </c>
    </row>
    <row r="523" spans="1:3" x14ac:dyDescent="0.3">
      <c r="A523" t="s">
        <v>2082</v>
      </c>
      <c r="B523">
        <v>1866</v>
      </c>
      <c r="C523" t="s">
        <v>2083</v>
      </c>
    </row>
    <row r="524" spans="1:3" x14ac:dyDescent="0.3">
      <c r="A524" t="s">
        <v>2082</v>
      </c>
      <c r="B524">
        <v>156</v>
      </c>
      <c r="C524" t="s">
        <v>2083</v>
      </c>
    </row>
    <row r="525" spans="1:3" x14ac:dyDescent="0.3">
      <c r="A525" t="s">
        <v>2082</v>
      </c>
      <c r="B525">
        <v>255</v>
      </c>
      <c r="C525" t="s">
        <v>2083</v>
      </c>
    </row>
    <row r="526" spans="1:3" x14ac:dyDescent="0.3">
      <c r="A526" t="s">
        <v>2082</v>
      </c>
      <c r="B526">
        <v>2261</v>
      </c>
      <c r="C526" t="s">
        <v>2083</v>
      </c>
    </row>
    <row r="527" spans="1:3" x14ac:dyDescent="0.3">
      <c r="A527" t="s">
        <v>2082</v>
      </c>
      <c r="B527">
        <v>40</v>
      </c>
      <c r="C527" t="s">
        <v>2083</v>
      </c>
    </row>
    <row r="528" spans="1:3" x14ac:dyDescent="0.3">
      <c r="A528" t="s">
        <v>2082</v>
      </c>
      <c r="B528">
        <v>2289</v>
      </c>
      <c r="C528" t="s">
        <v>2083</v>
      </c>
    </row>
    <row r="529" spans="1:3" x14ac:dyDescent="0.3">
      <c r="A529" t="s">
        <v>2082</v>
      </c>
      <c r="B529">
        <v>65</v>
      </c>
      <c r="C529" t="s">
        <v>2083</v>
      </c>
    </row>
    <row r="530" spans="1:3" x14ac:dyDescent="0.3">
      <c r="A530" t="s">
        <v>2082</v>
      </c>
      <c r="B530">
        <v>3777</v>
      </c>
      <c r="C530" t="s">
        <v>2083</v>
      </c>
    </row>
    <row r="531" spans="1:3" x14ac:dyDescent="0.3">
      <c r="A531" t="s">
        <v>2082</v>
      </c>
      <c r="B531">
        <v>184</v>
      </c>
      <c r="C531" t="s">
        <v>2083</v>
      </c>
    </row>
    <row r="532" spans="1:3" x14ac:dyDescent="0.3">
      <c r="A532" t="s">
        <v>2082</v>
      </c>
      <c r="B532">
        <v>85</v>
      </c>
      <c r="C532" t="s">
        <v>2083</v>
      </c>
    </row>
    <row r="533" spans="1:3" x14ac:dyDescent="0.3">
      <c r="A533" t="s">
        <v>2082</v>
      </c>
      <c r="B533">
        <v>144</v>
      </c>
      <c r="C533" t="s">
        <v>2083</v>
      </c>
    </row>
    <row r="534" spans="1:3" x14ac:dyDescent="0.3">
      <c r="A534" t="s">
        <v>2082</v>
      </c>
      <c r="B534">
        <v>1902</v>
      </c>
      <c r="C534" t="s">
        <v>2083</v>
      </c>
    </row>
    <row r="535" spans="1:3" x14ac:dyDescent="0.3">
      <c r="A535" t="s">
        <v>2082</v>
      </c>
      <c r="B535">
        <v>105</v>
      </c>
      <c r="C535" t="s">
        <v>2083</v>
      </c>
    </row>
    <row r="536" spans="1:3" x14ac:dyDescent="0.3">
      <c r="A536" t="s">
        <v>2082</v>
      </c>
      <c r="B536">
        <v>132</v>
      </c>
      <c r="C536" t="s">
        <v>2083</v>
      </c>
    </row>
    <row r="537" spans="1:3" x14ac:dyDescent="0.3">
      <c r="A537" t="s">
        <v>2082</v>
      </c>
      <c r="B537">
        <v>96</v>
      </c>
      <c r="C537" t="s">
        <v>2083</v>
      </c>
    </row>
    <row r="538" spans="1:3" x14ac:dyDescent="0.3">
      <c r="A538" t="s">
        <v>2082</v>
      </c>
      <c r="B538">
        <v>114</v>
      </c>
      <c r="C538" t="s">
        <v>2083</v>
      </c>
    </row>
    <row r="539" spans="1:3" x14ac:dyDescent="0.3">
      <c r="A539" t="s">
        <v>2082</v>
      </c>
      <c r="B539">
        <v>203</v>
      </c>
      <c r="C539" t="s">
        <v>2083</v>
      </c>
    </row>
    <row r="540" spans="1:3" x14ac:dyDescent="0.3">
      <c r="A540" t="s">
        <v>2082</v>
      </c>
      <c r="B540">
        <v>1559</v>
      </c>
      <c r="C540" t="s">
        <v>2083</v>
      </c>
    </row>
    <row r="541" spans="1:3" x14ac:dyDescent="0.3">
      <c r="A541" t="s">
        <v>2082</v>
      </c>
      <c r="B541">
        <v>1548</v>
      </c>
      <c r="C541" t="s">
        <v>2083</v>
      </c>
    </row>
    <row r="542" spans="1:3" x14ac:dyDescent="0.3">
      <c r="A542" t="s">
        <v>2082</v>
      </c>
      <c r="B542">
        <v>80</v>
      </c>
      <c r="C542" t="s">
        <v>2083</v>
      </c>
    </row>
    <row r="543" spans="1:3" x14ac:dyDescent="0.3">
      <c r="A543" t="s">
        <v>2082</v>
      </c>
      <c r="B543">
        <v>131</v>
      </c>
      <c r="C543" t="s">
        <v>2083</v>
      </c>
    </row>
    <row r="544" spans="1:3" x14ac:dyDescent="0.3">
      <c r="A544" t="s">
        <v>2082</v>
      </c>
      <c r="B544">
        <v>112</v>
      </c>
      <c r="C544" t="s">
        <v>2083</v>
      </c>
    </row>
    <row r="545" spans="1:3" x14ac:dyDescent="0.3">
      <c r="A545" t="s">
        <v>2082</v>
      </c>
      <c r="B545">
        <v>155</v>
      </c>
      <c r="C545" t="s">
        <v>2083</v>
      </c>
    </row>
    <row r="546" spans="1:3" x14ac:dyDescent="0.3">
      <c r="A546" t="s">
        <v>2082</v>
      </c>
      <c r="B546">
        <v>266</v>
      </c>
      <c r="C546" t="s">
        <v>2083</v>
      </c>
    </row>
    <row r="547" spans="1:3" x14ac:dyDescent="0.3">
      <c r="A547" t="s">
        <v>2082</v>
      </c>
      <c r="B547">
        <v>155</v>
      </c>
      <c r="C547" t="s">
        <v>2083</v>
      </c>
    </row>
    <row r="548" spans="1:3" x14ac:dyDescent="0.3">
      <c r="A548" t="s">
        <v>2082</v>
      </c>
      <c r="B548">
        <v>207</v>
      </c>
      <c r="C548" t="s">
        <v>2083</v>
      </c>
    </row>
    <row r="549" spans="1:3" x14ac:dyDescent="0.3">
      <c r="A549" t="s">
        <v>2082</v>
      </c>
      <c r="B549">
        <v>245</v>
      </c>
      <c r="C549" t="s">
        <v>2083</v>
      </c>
    </row>
    <row r="550" spans="1:3" x14ac:dyDescent="0.3">
      <c r="A550" t="s">
        <v>2082</v>
      </c>
      <c r="B550">
        <v>1573</v>
      </c>
      <c r="C550" t="s">
        <v>2083</v>
      </c>
    </row>
    <row r="551" spans="1:3" x14ac:dyDescent="0.3">
      <c r="A551" t="s">
        <v>2082</v>
      </c>
      <c r="B551">
        <v>114</v>
      </c>
      <c r="C551" t="s">
        <v>2083</v>
      </c>
    </row>
    <row r="552" spans="1:3" x14ac:dyDescent="0.3">
      <c r="A552" t="s">
        <v>2082</v>
      </c>
      <c r="B552">
        <v>93</v>
      </c>
      <c r="C552" t="s">
        <v>2083</v>
      </c>
    </row>
    <row r="553" spans="1:3" x14ac:dyDescent="0.3">
      <c r="A553" t="s">
        <v>2082</v>
      </c>
      <c r="B553">
        <v>1681</v>
      </c>
      <c r="C553" t="s">
        <v>2083</v>
      </c>
    </row>
    <row r="554" spans="1:3" x14ac:dyDescent="0.3">
      <c r="A554" t="s">
        <v>2082</v>
      </c>
      <c r="B554">
        <v>32</v>
      </c>
      <c r="C554" t="s">
        <v>2083</v>
      </c>
    </row>
    <row r="555" spans="1:3" x14ac:dyDescent="0.3">
      <c r="A555" t="s">
        <v>2082</v>
      </c>
      <c r="B555">
        <v>135</v>
      </c>
      <c r="C555" t="s">
        <v>2083</v>
      </c>
    </row>
    <row r="556" spans="1:3" x14ac:dyDescent="0.3">
      <c r="A556" t="s">
        <v>2082</v>
      </c>
      <c r="B556">
        <v>140</v>
      </c>
      <c r="C556" t="s">
        <v>2083</v>
      </c>
    </row>
    <row r="557" spans="1:3" x14ac:dyDescent="0.3">
      <c r="A557" t="s">
        <v>2082</v>
      </c>
      <c r="B557">
        <v>92</v>
      </c>
      <c r="C557" t="s">
        <v>2083</v>
      </c>
    </row>
    <row r="558" spans="1:3" x14ac:dyDescent="0.3">
      <c r="A558" t="s">
        <v>2082</v>
      </c>
      <c r="B558">
        <v>1015</v>
      </c>
      <c r="C558" t="s">
        <v>2083</v>
      </c>
    </row>
    <row r="559" spans="1:3" x14ac:dyDescent="0.3">
      <c r="A559" t="s">
        <v>2082</v>
      </c>
      <c r="B559">
        <v>323</v>
      </c>
      <c r="C559" t="s">
        <v>2083</v>
      </c>
    </row>
    <row r="560" spans="1:3" x14ac:dyDescent="0.3">
      <c r="A560" t="s">
        <v>2082</v>
      </c>
      <c r="B560">
        <v>2326</v>
      </c>
      <c r="C560" t="s">
        <v>2083</v>
      </c>
    </row>
    <row r="561" spans="1:3" x14ac:dyDescent="0.3">
      <c r="A561" t="s">
        <v>2082</v>
      </c>
      <c r="B561">
        <v>381</v>
      </c>
      <c r="C561" t="s">
        <v>2083</v>
      </c>
    </row>
    <row r="562" spans="1:3" x14ac:dyDescent="0.3">
      <c r="A562" t="s">
        <v>2082</v>
      </c>
      <c r="B562">
        <v>480</v>
      </c>
      <c r="C562" t="s">
        <v>2083</v>
      </c>
    </row>
    <row r="563" spans="1:3" x14ac:dyDescent="0.3">
      <c r="A563" t="s">
        <v>2082</v>
      </c>
      <c r="B563">
        <v>226</v>
      </c>
      <c r="C563" t="s">
        <v>2083</v>
      </c>
    </row>
    <row r="564" spans="1:3" x14ac:dyDescent="0.3">
      <c r="A564" t="s">
        <v>2082</v>
      </c>
      <c r="B564">
        <v>241</v>
      </c>
      <c r="C564" t="s">
        <v>2083</v>
      </c>
    </row>
    <row r="565" spans="1:3" x14ac:dyDescent="0.3">
      <c r="A565" t="s">
        <v>2082</v>
      </c>
      <c r="B565">
        <v>132</v>
      </c>
      <c r="C565" t="s">
        <v>2083</v>
      </c>
    </row>
    <row r="566" spans="1:3" x14ac:dyDescent="0.3">
      <c r="A566" t="s">
        <v>2082</v>
      </c>
      <c r="B566">
        <v>2043</v>
      </c>
      <c r="C566" t="s">
        <v>2083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M29" sqref="M29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style="9" customWidth="1"/>
    <col min="8" max="8" width="13" bestFit="1" customWidth="1"/>
    <col min="11" max="11" width="11.19921875" bestFit="1" customWidth="1"/>
    <col min="12" max="12" width="24.8984375" customWidth="1"/>
    <col min="13" max="13" width="11.19921875" bestFit="1" customWidth="1"/>
    <col min="14" max="14" width="21.796875" customWidth="1"/>
    <col min="17" max="17" width="28" bestFit="1" customWidth="1"/>
    <col min="18" max="18" width="17" customWidth="1"/>
    <col min="19" max="19" width="15.5" customWidth="1"/>
    <col min="20" max="21" width="22.79687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2091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2045</v>
      </c>
      <c r="M1" s="1" t="s">
        <v>9</v>
      </c>
      <c r="N1" s="1" t="s">
        <v>2046</v>
      </c>
      <c r="O1" s="1" t="s">
        <v>10</v>
      </c>
      <c r="P1" s="1" t="s">
        <v>11</v>
      </c>
      <c r="Q1" s="1" t="s">
        <v>2039</v>
      </c>
      <c r="R1" s="1" t="s">
        <v>2038</v>
      </c>
      <c r="S1" s="1" t="s">
        <v>2004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7">
        <f>(((K2/60)/60)/24)+DATE(1970,1,1)</f>
        <v>42336.25</v>
      </c>
      <c r="M2">
        <v>1450159200</v>
      </c>
      <c r="N2" s="7">
        <f>(((M2/60)/60)/24)+DATE(1970,1,1)</f>
        <v>42353.25</v>
      </c>
      <c r="O2" t="b">
        <v>0</v>
      </c>
      <c r="P2" t="b">
        <v>0</v>
      </c>
      <c r="Q2" t="s">
        <v>2005</v>
      </c>
      <c r="R2" t="s">
        <v>2006</v>
      </c>
      <c r="S2">
        <v>0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9">
        <f t="shared" ref="F3:F66" si="0">(E3/D3)</f>
        <v>10.4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7">
        <f t="shared" ref="L3:L6" si="1">(((K3/60)/60)/24)+DATE(1970,1,1)</f>
        <v>41870.208333333336</v>
      </c>
      <c r="M3">
        <v>1408597200</v>
      </c>
      <c r="N3" s="7">
        <f t="shared" ref="N3:N66" si="2">(((M3/60)/60)/24)+DATE(1970,1,1)</f>
        <v>41872.208333333336</v>
      </c>
      <c r="O3" t="b">
        <v>0</v>
      </c>
      <c r="P3" t="b">
        <v>1</v>
      </c>
      <c r="Q3" t="s">
        <v>2007</v>
      </c>
      <c r="R3" t="s">
        <v>2008</v>
      </c>
      <c r="S3">
        <f t="shared" ref="S3:S66" si="3">E3/H3</f>
        <v>92.151898734177209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9">
        <f t="shared" si="0"/>
        <v>1.3147878228782288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 s="7">
        <f t="shared" si="1"/>
        <v>41595.25</v>
      </c>
      <c r="M4">
        <v>1384840800</v>
      </c>
      <c r="N4" s="7">
        <f t="shared" si="2"/>
        <v>41597.25</v>
      </c>
      <c r="O4" t="b">
        <v>0</v>
      </c>
      <c r="P4" t="b">
        <v>0</v>
      </c>
      <c r="Q4" t="s">
        <v>2009</v>
      </c>
      <c r="R4" t="s">
        <v>2010</v>
      </c>
      <c r="S4">
        <f t="shared" si="3"/>
        <v>100.01614035087719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9">
        <f t="shared" si="0"/>
        <v>0.58976190476190471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 s="7">
        <f t="shared" si="1"/>
        <v>43688.208333333328</v>
      </c>
      <c r="M5">
        <v>1568955600</v>
      </c>
      <c r="N5" s="7">
        <f t="shared" si="2"/>
        <v>43728.208333333328</v>
      </c>
      <c r="O5" t="b">
        <v>0</v>
      </c>
      <c r="P5" t="b">
        <v>0</v>
      </c>
      <c r="Q5" t="s">
        <v>2007</v>
      </c>
      <c r="R5" t="s">
        <v>2008</v>
      </c>
      <c r="S5">
        <f t="shared" si="3"/>
        <v>103.20833333333333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9">
        <f t="shared" si="0"/>
        <v>0.69276315789473686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 s="7">
        <f t="shared" si="1"/>
        <v>43485.25</v>
      </c>
      <c r="M6">
        <v>1548309600</v>
      </c>
      <c r="N6" s="7">
        <f t="shared" si="2"/>
        <v>43489.25</v>
      </c>
      <c r="O6" t="b">
        <v>0</v>
      </c>
      <c r="P6" t="b">
        <v>0</v>
      </c>
      <c r="Q6" t="s">
        <v>2011</v>
      </c>
      <c r="R6" t="s">
        <v>2012</v>
      </c>
      <c r="S6">
        <f t="shared" si="3"/>
        <v>99.339622641509436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9">
        <f t="shared" si="0"/>
        <v>1.7361842105263159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 s="7">
        <f t="shared" ref="L3:L66" si="4">(((K7/60)/60)/24)+DATE(1970,1,1)</f>
        <v>41149.208333333336</v>
      </c>
      <c r="M7">
        <v>1347080400</v>
      </c>
      <c r="N7" s="7">
        <f t="shared" si="2"/>
        <v>41160.208333333336</v>
      </c>
      <c r="O7" t="b">
        <v>0</v>
      </c>
      <c r="P7" t="b">
        <v>0</v>
      </c>
      <c r="Q7" t="s">
        <v>2011</v>
      </c>
      <c r="R7" t="s">
        <v>2012</v>
      </c>
      <c r="S7">
        <f t="shared" si="3"/>
        <v>75.833333333333329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9">
        <f t="shared" si="0"/>
        <v>0.20961538461538462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 s="7">
        <f t="shared" si="4"/>
        <v>42991.208333333328</v>
      </c>
      <c r="M8">
        <v>1505365200</v>
      </c>
      <c r="N8" s="7">
        <f t="shared" si="2"/>
        <v>42992.208333333328</v>
      </c>
      <c r="O8" t="b">
        <v>0</v>
      </c>
      <c r="P8" t="b">
        <v>0</v>
      </c>
      <c r="Q8" t="s">
        <v>2013</v>
      </c>
      <c r="R8" t="s">
        <v>2014</v>
      </c>
      <c r="S8">
        <f t="shared" si="3"/>
        <v>60.555555555555557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9">
        <f t="shared" si="0"/>
        <v>3.2757777777777779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 s="7">
        <f t="shared" si="4"/>
        <v>42229.208333333328</v>
      </c>
      <c r="M9">
        <v>1439614800</v>
      </c>
      <c r="N9" s="7">
        <f t="shared" si="2"/>
        <v>42231.208333333328</v>
      </c>
      <c r="O9" t="b">
        <v>0</v>
      </c>
      <c r="P9" t="b">
        <v>0</v>
      </c>
      <c r="Q9" t="s">
        <v>2011</v>
      </c>
      <c r="R9" t="s">
        <v>2012</v>
      </c>
      <c r="S9">
        <f t="shared" si="3"/>
        <v>64.93832599118943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9">
        <f t="shared" si="0"/>
        <v>0.19932788374205268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 s="7">
        <f t="shared" si="4"/>
        <v>40399.208333333336</v>
      </c>
      <c r="M10">
        <v>1281502800</v>
      </c>
      <c r="N10" s="7">
        <f t="shared" si="2"/>
        <v>40401.208333333336</v>
      </c>
      <c r="O10" t="b">
        <v>0</v>
      </c>
      <c r="P10" t="b">
        <v>0</v>
      </c>
      <c r="Q10" t="s">
        <v>2011</v>
      </c>
      <c r="R10" t="s">
        <v>2012</v>
      </c>
      <c r="S10">
        <f t="shared" si="3"/>
        <v>30.997175141242938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9">
        <f t="shared" si="0"/>
        <v>0.51741935483870971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 s="7">
        <f t="shared" si="4"/>
        <v>41536.208333333336</v>
      </c>
      <c r="M11">
        <v>1383804000</v>
      </c>
      <c r="N11" s="7">
        <f t="shared" si="2"/>
        <v>41585.25</v>
      </c>
      <c r="O11" t="b">
        <v>0</v>
      </c>
      <c r="P11" t="b">
        <v>0</v>
      </c>
      <c r="Q11" t="s">
        <v>2007</v>
      </c>
      <c r="R11" t="s">
        <v>2015</v>
      </c>
      <c r="S11">
        <f t="shared" si="3"/>
        <v>72.909090909090907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9">
        <f t="shared" si="0"/>
        <v>2.6611538461538462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7">
        <f t="shared" si="4"/>
        <v>40404.208333333336</v>
      </c>
      <c r="M12">
        <v>1285909200</v>
      </c>
      <c r="N12" s="7">
        <f t="shared" si="2"/>
        <v>40452.208333333336</v>
      </c>
      <c r="O12" t="b">
        <v>0</v>
      </c>
      <c r="P12" t="b">
        <v>0</v>
      </c>
      <c r="Q12" t="s">
        <v>2013</v>
      </c>
      <c r="R12" t="s">
        <v>2016</v>
      </c>
      <c r="S12">
        <f t="shared" si="3"/>
        <v>62.9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9">
        <f t="shared" si="0"/>
        <v>0.48095238095238096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 s="7">
        <f t="shared" si="4"/>
        <v>40442.208333333336</v>
      </c>
      <c r="M13">
        <v>1285563600</v>
      </c>
      <c r="N13" s="7">
        <f t="shared" si="2"/>
        <v>40448.208333333336</v>
      </c>
      <c r="O13" t="b">
        <v>0</v>
      </c>
      <c r="P13" t="b">
        <v>1</v>
      </c>
      <c r="Q13" t="s">
        <v>2011</v>
      </c>
      <c r="R13" t="s">
        <v>2012</v>
      </c>
      <c r="S13">
        <f t="shared" si="3"/>
        <v>112.22222222222223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9">
        <f t="shared" si="0"/>
        <v>0.89349206349206345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 s="7">
        <f t="shared" si="4"/>
        <v>43760.208333333328</v>
      </c>
      <c r="M14">
        <v>1572411600</v>
      </c>
      <c r="N14" s="7">
        <f t="shared" si="2"/>
        <v>43768.208333333328</v>
      </c>
      <c r="O14" t="b">
        <v>0</v>
      </c>
      <c r="P14" t="b">
        <v>0</v>
      </c>
      <c r="Q14" t="s">
        <v>2013</v>
      </c>
      <c r="R14" t="s">
        <v>2016</v>
      </c>
      <c r="S14">
        <f t="shared" si="3"/>
        <v>102.34545454545454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9">
        <f t="shared" si="0"/>
        <v>2.4511904761904764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7">
        <f t="shared" si="4"/>
        <v>42532.208333333328</v>
      </c>
      <c r="M15">
        <v>1466658000</v>
      </c>
      <c r="N15" s="7">
        <f t="shared" si="2"/>
        <v>42544.208333333328</v>
      </c>
      <c r="O15" t="b">
        <v>0</v>
      </c>
      <c r="P15" t="b">
        <v>0</v>
      </c>
      <c r="Q15" t="s">
        <v>2007</v>
      </c>
      <c r="R15" t="s">
        <v>2017</v>
      </c>
      <c r="S15">
        <f t="shared" si="3"/>
        <v>105.05102040816327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9">
        <f t="shared" si="0"/>
        <v>0.66769503546099296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 s="7">
        <f t="shared" si="4"/>
        <v>40974.25</v>
      </c>
      <c r="M16">
        <v>1333342800</v>
      </c>
      <c r="N16" s="7">
        <f t="shared" si="2"/>
        <v>41001.208333333336</v>
      </c>
      <c r="O16" t="b">
        <v>0</v>
      </c>
      <c r="P16" t="b">
        <v>0</v>
      </c>
      <c r="Q16" t="s">
        <v>2007</v>
      </c>
      <c r="R16" t="s">
        <v>2017</v>
      </c>
      <c r="S16">
        <f t="shared" si="3"/>
        <v>94.144999999999996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9">
        <f t="shared" si="0"/>
        <v>0.47307881773399013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 s="7">
        <f t="shared" si="4"/>
        <v>43809.25</v>
      </c>
      <c r="M17">
        <v>1576303200</v>
      </c>
      <c r="N17" s="7">
        <f t="shared" si="2"/>
        <v>43813.25</v>
      </c>
      <c r="O17" t="b">
        <v>0</v>
      </c>
      <c r="P17" t="b">
        <v>0</v>
      </c>
      <c r="Q17" t="s">
        <v>2009</v>
      </c>
      <c r="R17" t="s">
        <v>2018</v>
      </c>
      <c r="S17">
        <f t="shared" si="3"/>
        <v>84.986725663716811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9">
        <f t="shared" si="0"/>
        <v>6.4947058823529416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7">
        <f t="shared" si="4"/>
        <v>41661.25</v>
      </c>
      <c r="M18">
        <v>1392271200</v>
      </c>
      <c r="N18" s="7">
        <f t="shared" si="2"/>
        <v>41683.25</v>
      </c>
      <c r="O18" t="b">
        <v>0</v>
      </c>
      <c r="P18" t="b">
        <v>0</v>
      </c>
      <c r="Q18" t="s">
        <v>2019</v>
      </c>
      <c r="R18" t="s">
        <v>2020</v>
      </c>
      <c r="S18">
        <f t="shared" si="3"/>
        <v>110.41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9">
        <f t="shared" si="0"/>
        <v>1.5939125295508274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7">
        <f t="shared" si="4"/>
        <v>40555.25</v>
      </c>
      <c r="M19">
        <v>1294898400</v>
      </c>
      <c r="N19" s="7">
        <f t="shared" si="2"/>
        <v>40556.25</v>
      </c>
      <c r="O19" t="b">
        <v>0</v>
      </c>
      <c r="P19" t="b">
        <v>0</v>
      </c>
      <c r="Q19" t="s">
        <v>2013</v>
      </c>
      <c r="R19" t="s">
        <v>2021</v>
      </c>
      <c r="S19">
        <f t="shared" si="3"/>
        <v>107.96236989591674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9">
        <f t="shared" si="0"/>
        <v>0.66912087912087914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 s="7">
        <f t="shared" si="4"/>
        <v>43351.208333333328</v>
      </c>
      <c r="M20">
        <v>1537074000</v>
      </c>
      <c r="N20" s="7">
        <f t="shared" si="2"/>
        <v>43359.208333333328</v>
      </c>
      <c r="O20" t="b">
        <v>0</v>
      </c>
      <c r="P20" t="b">
        <v>0</v>
      </c>
      <c r="Q20" t="s">
        <v>2011</v>
      </c>
      <c r="R20" t="s">
        <v>2012</v>
      </c>
      <c r="S20">
        <f t="shared" si="3"/>
        <v>45.103703703703701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9">
        <f t="shared" si="0"/>
        <v>0.48529600000000001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 s="7">
        <f t="shared" si="4"/>
        <v>43528.25</v>
      </c>
      <c r="M21">
        <v>1553490000</v>
      </c>
      <c r="N21" s="7">
        <f t="shared" si="2"/>
        <v>43549.208333333328</v>
      </c>
      <c r="O21" t="b">
        <v>0</v>
      </c>
      <c r="P21" t="b">
        <v>1</v>
      </c>
      <c r="Q21" t="s">
        <v>2011</v>
      </c>
      <c r="R21" t="s">
        <v>2012</v>
      </c>
      <c r="S21">
        <f t="shared" si="3"/>
        <v>45.001483679525222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9">
        <f t="shared" si="0"/>
        <v>1.1224279210925645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7">
        <f t="shared" si="4"/>
        <v>41848.208333333336</v>
      </c>
      <c r="M22">
        <v>1406523600</v>
      </c>
      <c r="N22" s="7">
        <f t="shared" si="2"/>
        <v>41848.208333333336</v>
      </c>
      <c r="O22" t="b">
        <v>0</v>
      </c>
      <c r="P22" t="b">
        <v>0</v>
      </c>
      <c r="Q22" t="s">
        <v>2013</v>
      </c>
      <c r="R22" t="s">
        <v>2016</v>
      </c>
      <c r="S22">
        <f t="shared" si="3"/>
        <v>105.97134670487107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9">
        <f t="shared" si="0"/>
        <v>0.40992553191489361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 s="7">
        <f t="shared" si="4"/>
        <v>40770.208333333336</v>
      </c>
      <c r="M23">
        <v>1316322000</v>
      </c>
      <c r="N23" s="7">
        <f t="shared" si="2"/>
        <v>40804.208333333336</v>
      </c>
      <c r="O23" t="b">
        <v>0</v>
      </c>
      <c r="P23" t="b">
        <v>0</v>
      </c>
      <c r="Q23" t="s">
        <v>2011</v>
      </c>
      <c r="R23" t="s">
        <v>2012</v>
      </c>
      <c r="S23">
        <f t="shared" si="3"/>
        <v>69.055555555555557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9">
        <f t="shared" si="0"/>
        <v>1.2807106598984772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7">
        <f t="shared" si="4"/>
        <v>43193.208333333328</v>
      </c>
      <c r="M24">
        <v>1524027600</v>
      </c>
      <c r="N24" s="7">
        <f t="shared" si="2"/>
        <v>43208.208333333328</v>
      </c>
      <c r="O24" t="b">
        <v>0</v>
      </c>
      <c r="P24" t="b">
        <v>0</v>
      </c>
      <c r="Q24" t="s">
        <v>2011</v>
      </c>
      <c r="R24" t="s">
        <v>2012</v>
      </c>
      <c r="S24">
        <f t="shared" si="3"/>
        <v>85.044943820224717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9">
        <f t="shared" si="0"/>
        <v>3.3204444444444445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 s="7">
        <f t="shared" si="4"/>
        <v>43510.25</v>
      </c>
      <c r="M25">
        <v>1554699600</v>
      </c>
      <c r="N25" s="7">
        <f t="shared" si="2"/>
        <v>43563.208333333328</v>
      </c>
      <c r="O25" t="b">
        <v>0</v>
      </c>
      <c r="P25" t="b">
        <v>0</v>
      </c>
      <c r="Q25" t="s">
        <v>2013</v>
      </c>
      <c r="R25" t="s">
        <v>2014</v>
      </c>
      <c r="S25">
        <f t="shared" si="3"/>
        <v>105.22535211267606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9">
        <f t="shared" si="0"/>
        <v>1.1283225108225108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7">
        <f t="shared" si="4"/>
        <v>41811.208333333336</v>
      </c>
      <c r="M26">
        <v>1403499600</v>
      </c>
      <c r="N26" s="7">
        <f t="shared" si="2"/>
        <v>41813.208333333336</v>
      </c>
      <c r="O26" t="b">
        <v>0</v>
      </c>
      <c r="P26" t="b">
        <v>0</v>
      </c>
      <c r="Q26" t="s">
        <v>2009</v>
      </c>
      <c r="R26" t="s">
        <v>2018</v>
      </c>
      <c r="S26">
        <f t="shared" si="3"/>
        <v>39.003741114852225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9">
        <f t="shared" si="0"/>
        <v>2.1643636363636363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7">
        <f t="shared" si="4"/>
        <v>40681.208333333336</v>
      </c>
      <c r="M27">
        <v>1307422800</v>
      </c>
      <c r="N27" s="7">
        <f t="shared" si="2"/>
        <v>40701.208333333336</v>
      </c>
      <c r="O27" t="b">
        <v>0</v>
      </c>
      <c r="P27" t="b">
        <v>1</v>
      </c>
      <c r="Q27" t="s">
        <v>2022</v>
      </c>
      <c r="R27" t="s">
        <v>2023</v>
      </c>
      <c r="S27">
        <f t="shared" si="3"/>
        <v>73.030674846625772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9">
        <f t="shared" si="0"/>
        <v>0.4819906976744186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 s="7">
        <f t="shared" si="4"/>
        <v>43312.208333333328</v>
      </c>
      <c r="M28">
        <v>1535346000</v>
      </c>
      <c r="N28" s="7">
        <f t="shared" si="2"/>
        <v>43339.208333333328</v>
      </c>
      <c r="O28" t="b">
        <v>0</v>
      </c>
      <c r="P28" t="b">
        <v>0</v>
      </c>
      <c r="Q28" t="s">
        <v>2011</v>
      </c>
      <c r="R28" t="s">
        <v>2012</v>
      </c>
      <c r="S28">
        <f t="shared" si="3"/>
        <v>35.009459459459457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9">
        <f t="shared" si="0"/>
        <v>0.79949999999999999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 s="7">
        <f t="shared" si="4"/>
        <v>42280.208333333328</v>
      </c>
      <c r="M29">
        <v>1444539600</v>
      </c>
      <c r="N29" s="7">
        <f t="shared" si="2"/>
        <v>42288.208333333328</v>
      </c>
      <c r="O29" t="b">
        <v>0</v>
      </c>
      <c r="P29" t="b">
        <v>0</v>
      </c>
      <c r="Q29" t="s">
        <v>2007</v>
      </c>
      <c r="R29" t="s">
        <v>2008</v>
      </c>
      <c r="S29">
        <f t="shared" si="3"/>
        <v>106.6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9">
        <f t="shared" si="0"/>
        <v>1.0522553516819573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7">
        <f t="shared" si="4"/>
        <v>40218.25</v>
      </c>
      <c r="M30">
        <v>1267682400</v>
      </c>
      <c r="N30" s="7">
        <f t="shared" si="2"/>
        <v>40241.25</v>
      </c>
      <c r="O30" t="b">
        <v>0</v>
      </c>
      <c r="P30" t="b">
        <v>1</v>
      </c>
      <c r="Q30" t="s">
        <v>2011</v>
      </c>
      <c r="R30" t="s">
        <v>2012</v>
      </c>
      <c r="S30">
        <f t="shared" si="3"/>
        <v>61.997747747747745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9">
        <f t="shared" si="0"/>
        <v>3.2889978213507627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 s="7">
        <f t="shared" si="4"/>
        <v>43301.208333333328</v>
      </c>
      <c r="M31">
        <v>1535518800</v>
      </c>
      <c r="N31" s="7">
        <f t="shared" si="2"/>
        <v>43341.208333333328</v>
      </c>
      <c r="O31" t="b">
        <v>0</v>
      </c>
      <c r="P31" t="b">
        <v>0</v>
      </c>
      <c r="Q31" t="s">
        <v>2013</v>
      </c>
      <c r="R31" t="s">
        <v>2024</v>
      </c>
      <c r="S31">
        <f t="shared" si="3"/>
        <v>94.000622665006233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9">
        <f t="shared" si="0"/>
        <v>1.606111111111111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7">
        <f t="shared" si="4"/>
        <v>43609.208333333328</v>
      </c>
      <c r="M32">
        <v>1559106000</v>
      </c>
      <c r="N32" s="7">
        <f t="shared" si="2"/>
        <v>43614.208333333328</v>
      </c>
      <c r="O32" t="b">
        <v>0</v>
      </c>
      <c r="P32" t="b">
        <v>0</v>
      </c>
      <c r="Q32" t="s">
        <v>2013</v>
      </c>
      <c r="R32" t="s">
        <v>2021</v>
      </c>
      <c r="S32">
        <f t="shared" si="3"/>
        <v>112.05426356589147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9">
        <f t="shared" si="0"/>
        <v>3.1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 s="7">
        <f t="shared" si="4"/>
        <v>42374.25</v>
      </c>
      <c r="M33">
        <v>1454392800</v>
      </c>
      <c r="N33" s="7">
        <f t="shared" si="2"/>
        <v>42402.25</v>
      </c>
      <c r="O33" t="b">
        <v>0</v>
      </c>
      <c r="P33" t="b">
        <v>0</v>
      </c>
      <c r="Q33" t="s">
        <v>2022</v>
      </c>
      <c r="R33" t="s">
        <v>2023</v>
      </c>
      <c r="S33">
        <f t="shared" si="3"/>
        <v>48.008849557522126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9">
        <f t="shared" si="0"/>
        <v>0.86807920792079207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 s="7">
        <f t="shared" si="4"/>
        <v>43110.25</v>
      </c>
      <c r="M34">
        <v>1517896800</v>
      </c>
      <c r="N34" s="7">
        <f t="shared" si="2"/>
        <v>43137.25</v>
      </c>
      <c r="O34" t="b">
        <v>0</v>
      </c>
      <c r="P34" t="b">
        <v>0</v>
      </c>
      <c r="Q34" t="s">
        <v>2013</v>
      </c>
      <c r="R34" t="s">
        <v>2014</v>
      </c>
      <c r="S34">
        <f t="shared" si="3"/>
        <v>38.004334633723452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9">
        <f t="shared" si="0"/>
        <v>3.7782071713147412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7">
        <f t="shared" si="4"/>
        <v>41917.208333333336</v>
      </c>
      <c r="M35">
        <v>1415685600</v>
      </c>
      <c r="N35" s="7">
        <f t="shared" si="2"/>
        <v>41954.25</v>
      </c>
      <c r="O35" t="b">
        <v>0</v>
      </c>
      <c r="P35" t="b">
        <v>0</v>
      </c>
      <c r="Q35" t="s">
        <v>2011</v>
      </c>
      <c r="R35" t="s">
        <v>2012</v>
      </c>
      <c r="S35">
        <f t="shared" si="3"/>
        <v>35.000184535892231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9">
        <f t="shared" si="0"/>
        <v>1.5080645161290323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7">
        <f t="shared" si="4"/>
        <v>42817.208333333328</v>
      </c>
      <c r="M36">
        <v>1490677200</v>
      </c>
      <c r="N36" s="7">
        <f t="shared" si="2"/>
        <v>42822.208333333328</v>
      </c>
      <c r="O36" t="b">
        <v>0</v>
      </c>
      <c r="P36" t="b">
        <v>0</v>
      </c>
      <c r="Q36" t="s">
        <v>2013</v>
      </c>
      <c r="R36" t="s">
        <v>2014</v>
      </c>
      <c r="S36">
        <f t="shared" si="3"/>
        <v>85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9">
        <f t="shared" si="0"/>
        <v>1.5030119521912351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 s="7">
        <f t="shared" si="4"/>
        <v>43484.25</v>
      </c>
      <c r="M37">
        <v>1551506400</v>
      </c>
      <c r="N37" s="7">
        <f t="shared" si="2"/>
        <v>43526.25</v>
      </c>
      <c r="O37" t="b">
        <v>0</v>
      </c>
      <c r="P37" t="b">
        <v>1</v>
      </c>
      <c r="Q37" t="s">
        <v>2013</v>
      </c>
      <c r="R37" t="s">
        <v>2016</v>
      </c>
      <c r="S37">
        <f t="shared" si="3"/>
        <v>95.993893129770996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9">
        <f t="shared" si="0"/>
        <v>1.572857142857143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7">
        <f t="shared" si="4"/>
        <v>40600.25</v>
      </c>
      <c r="M38">
        <v>1300856400</v>
      </c>
      <c r="N38" s="7">
        <f t="shared" si="2"/>
        <v>40625.208333333336</v>
      </c>
      <c r="O38" t="b">
        <v>0</v>
      </c>
      <c r="P38" t="b">
        <v>0</v>
      </c>
      <c r="Q38" t="s">
        <v>2011</v>
      </c>
      <c r="R38" t="s">
        <v>2012</v>
      </c>
      <c r="S38">
        <f t="shared" si="3"/>
        <v>68.8125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9">
        <f t="shared" si="0"/>
        <v>1.3998765432098765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7">
        <f t="shared" si="4"/>
        <v>43744.208333333328</v>
      </c>
      <c r="M39">
        <v>1573192800</v>
      </c>
      <c r="N39" s="7">
        <f t="shared" si="2"/>
        <v>43777.25</v>
      </c>
      <c r="O39" t="b">
        <v>0</v>
      </c>
      <c r="P39" t="b">
        <v>1</v>
      </c>
      <c r="Q39" t="s">
        <v>2019</v>
      </c>
      <c r="R39" t="s">
        <v>2025</v>
      </c>
      <c r="S39">
        <f t="shared" si="3"/>
        <v>105.97196261682242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9">
        <f t="shared" si="0"/>
        <v>3.2532258064516131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7">
        <f t="shared" si="4"/>
        <v>40469.208333333336</v>
      </c>
      <c r="M40">
        <v>1287810000</v>
      </c>
      <c r="N40" s="7">
        <f t="shared" si="2"/>
        <v>40474.208333333336</v>
      </c>
      <c r="O40" t="b">
        <v>0</v>
      </c>
      <c r="P40" t="b">
        <v>0</v>
      </c>
      <c r="Q40" t="s">
        <v>2026</v>
      </c>
      <c r="R40" t="s">
        <v>2027</v>
      </c>
      <c r="S40">
        <f t="shared" si="3"/>
        <v>75.261194029850742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9">
        <f t="shared" si="0"/>
        <v>0.50777777777777777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 s="7">
        <f t="shared" si="4"/>
        <v>41330.25</v>
      </c>
      <c r="M41">
        <v>1362978000</v>
      </c>
      <c r="N41" s="7">
        <f t="shared" si="2"/>
        <v>41344.208333333336</v>
      </c>
      <c r="O41" t="b">
        <v>0</v>
      </c>
      <c r="P41" t="b">
        <v>0</v>
      </c>
      <c r="Q41" t="s">
        <v>2011</v>
      </c>
      <c r="R41" t="s">
        <v>2012</v>
      </c>
      <c r="S41">
        <f t="shared" si="3"/>
        <v>57.125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9">
        <f t="shared" si="0"/>
        <v>1.6906818181818182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7">
        <f t="shared" si="4"/>
        <v>40334.208333333336</v>
      </c>
      <c r="M42">
        <v>1277355600</v>
      </c>
      <c r="N42" s="7">
        <f t="shared" si="2"/>
        <v>40353.208333333336</v>
      </c>
      <c r="O42" t="b">
        <v>0</v>
      </c>
      <c r="P42" t="b">
        <v>1</v>
      </c>
      <c r="Q42" t="s">
        <v>2009</v>
      </c>
      <c r="R42" t="s">
        <v>2018</v>
      </c>
      <c r="S42">
        <f t="shared" si="3"/>
        <v>75.141414141414145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9">
        <f t="shared" si="0"/>
        <v>2.1292857142857144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 s="7">
        <f t="shared" si="4"/>
        <v>41156.208333333336</v>
      </c>
      <c r="M43">
        <v>1348981200</v>
      </c>
      <c r="N43" s="7">
        <f t="shared" si="2"/>
        <v>41182.208333333336</v>
      </c>
      <c r="O43" t="b">
        <v>0</v>
      </c>
      <c r="P43" t="b">
        <v>1</v>
      </c>
      <c r="Q43" t="s">
        <v>2007</v>
      </c>
      <c r="R43" t="s">
        <v>2008</v>
      </c>
      <c r="S43">
        <f t="shared" si="3"/>
        <v>107.42342342342343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9">
        <f t="shared" si="0"/>
        <v>4.4394444444444447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7">
        <f t="shared" si="4"/>
        <v>40728.208333333336</v>
      </c>
      <c r="M44">
        <v>1310533200</v>
      </c>
      <c r="N44" s="7">
        <f t="shared" si="2"/>
        <v>40737.208333333336</v>
      </c>
      <c r="O44" t="b">
        <v>0</v>
      </c>
      <c r="P44" t="b">
        <v>0</v>
      </c>
      <c r="Q44" t="s">
        <v>2005</v>
      </c>
      <c r="R44" t="s">
        <v>2006</v>
      </c>
      <c r="S44">
        <f t="shared" si="3"/>
        <v>35.995495495495497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9">
        <f t="shared" si="0"/>
        <v>1.859390243902439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7">
        <f t="shared" si="4"/>
        <v>41844.208333333336</v>
      </c>
      <c r="M45">
        <v>1407560400</v>
      </c>
      <c r="N45" s="7">
        <f t="shared" si="2"/>
        <v>41860.208333333336</v>
      </c>
      <c r="O45" t="b">
        <v>0</v>
      </c>
      <c r="P45" t="b">
        <v>0</v>
      </c>
      <c r="Q45" t="s">
        <v>2019</v>
      </c>
      <c r="R45" t="s">
        <v>2028</v>
      </c>
      <c r="S45">
        <f t="shared" si="3"/>
        <v>26.998873148744366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9">
        <f t="shared" si="0"/>
        <v>6.5881249999999998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 s="7">
        <f t="shared" si="4"/>
        <v>43541.208333333328</v>
      </c>
      <c r="M46">
        <v>1552885200</v>
      </c>
      <c r="N46" s="7">
        <f t="shared" si="2"/>
        <v>43542.208333333328</v>
      </c>
      <c r="O46" t="b">
        <v>0</v>
      </c>
      <c r="P46" t="b">
        <v>0</v>
      </c>
      <c r="Q46" t="s">
        <v>2019</v>
      </c>
      <c r="R46" t="s">
        <v>2025</v>
      </c>
      <c r="S46">
        <f t="shared" si="3"/>
        <v>107.56122448979592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9">
        <f t="shared" si="0"/>
        <v>0.4768421052631579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 s="7">
        <f t="shared" si="4"/>
        <v>42676.208333333328</v>
      </c>
      <c r="M47">
        <v>1479362400</v>
      </c>
      <c r="N47" s="7">
        <f t="shared" si="2"/>
        <v>42691.25</v>
      </c>
      <c r="O47" t="b">
        <v>0</v>
      </c>
      <c r="P47" t="b">
        <v>1</v>
      </c>
      <c r="Q47" t="s">
        <v>2011</v>
      </c>
      <c r="R47" t="s">
        <v>2012</v>
      </c>
      <c r="S47">
        <f t="shared" si="3"/>
        <v>94.375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9">
        <f t="shared" si="0"/>
        <v>1.1478378378378378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7">
        <f t="shared" si="4"/>
        <v>40367.208333333336</v>
      </c>
      <c r="M48">
        <v>1280552400</v>
      </c>
      <c r="N48" s="7">
        <f t="shared" si="2"/>
        <v>40390.208333333336</v>
      </c>
      <c r="O48" t="b">
        <v>0</v>
      </c>
      <c r="P48" t="b">
        <v>0</v>
      </c>
      <c r="Q48" t="s">
        <v>2007</v>
      </c>
      <c r="R48" t="s">
        <v>2008</v>
      </c>
      <c r="S48">
        <f t="shared" si="3"/>
        <v>46.163043478260867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9">
        <f t="shared" si="0"/>
        <v>4.7526666666666664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7">
        <f t="shared" si="4"/>
        <v>41727.208333333336</v>
      </c>
      <c r="M49">
        <v>1398661200</v>
      </c>
      <c r="N49" s="7">
        <f t="shared" si="2"/>
        <v>41757.208333333336</v>
      </c>
      <c r="O49" t="b">
        <v>0</v>
      </c>
      <c r="P49" t="b">
        <v>0</v>
      </c>
      <c r="Q49" t="s">
        <v>2011</v>
      </c>
      <c r="R49" t="s">
        <v>2012</v>
      </c>
      <c r="S49">
        <f t="shared" si="3"/>
        <v>47.845637583892618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9">
        <f t="shared" si="0"/>
        <v>3.86972972972973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7">
        <f t="shared" si="4"/>
        <v>42180.208333333328</v>
      </c>
      <c r="M50">
        <v>1436245200</v>
      </c>
      <c r="N50" s="7">
        <f t="shared" si="2"/>
        <v>42192.208333333328</v>
      </c>
      <c r="O50" t="b">
        <v>0</v>
      </c>
      <c r="P50" t="b">
        <v>0</v>
      </c>
      <c r="Q50" t="s">
        <v>2011</v>
      </c>
      <c r="R50" t="s">
        <v>2012</v>
      </c>
      <c r="S50">
        <f t="shared" si="3"/>
        <v>53.007815713698065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9">
        <f t="shared" si="0"/>
        <v>1.89625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7">
        <f t="shared" si="4"/>
        <v>43758.208333333328</v>
      </c>
      <c r="M51">
        <v>1575439200</v>
      </c>
      <c r="N51" s="7">
        <f t="shared" si="2"/>
        <v>43803.25</v>
      </c>
      <c r="O51" t="b">
        <v>0</v>
      </c>
      <c r="P51" t="b">
        <v>0</v>
      </c>
      <c r="Q51" t="s">
        <v>2007</v>
      </c>
      <c r="R51" t="s">
        <v>2008</v>
      </c>
      <c r="S51">
        <f t="shared" si="3"/>
        <v>45.059405940594061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9">
        <f t="shared" si="0"/>
        <v>0.02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 s="7">
        <f t="shared" si="4"/>
        <v>41487.208333333336</v>
      </c>
      <c r="M52">
        <v>1377752400</v>
      </c>
      <c r="N52" s="7">
        <f t="shared" si="2"/>
        <v>41515.208333333336</v>
      </c>
      <c r="O52" t="b">
        <v>0</v>
      </c>
      <c r="P52" t="b">
        <v>0</v>
      </c>
      <c r="Q52" t="s">
        <v>2007</v>
      </c>
      <c r="R52" t="s">
        <v>2029</v>
      </c>
      <c r="S52">
        <f t="shared" si="3"/>
        <v>2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9">
        <f t="shared" si="0"/>
        <v>0.91867805186590767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 s="7">
        <f t="shared" si="4"/>
        <v>40995.208333333336</v>
      </c>
      <c r="M53">
        <v>1334206800</v>
      </c>
      <c r="N53" s="7">
        <f t="shared" si="2"/>
        <v>41011.208333333336</v>
      </c>
      <c r="O53" t="b">
        <v>0</v>
      </c>
      <c r="P53" t="b">
        <v>1</v>
      </c>
      <c r="Q53" t="s">
        <v>2009</v>
      </c>
      <c r="R53" t="s">
        <v>2018</v>
      </c>
      <c r="S53">
        <f t="shared" si="3"/>
        <v>99.006816632583508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9">
        <f t="shared" si="0"/>
        <v>0.34152777777777776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 s="7">
        <f t="shared" si="4"/>
        <v>40436.208333333336</v>
      </c>
      <c r="M54">
        <v>1284872400</v>
      </c>
      <c r="N54" s="7">
        <f t="shared" si="2"/>
        <v>40440.208333333336</v>
      </c>
      <c r="O54" t="b">
        <v>0</v>
      </c>
      <c r="P54" t="b">
        <v>0</v>
      </c>
      <c r="Q54" t="s">
        <v>2011</v>
      </c>
      <c r="R54" t="s">
        <v>2012</v>
      </c>
      <c r="S54">
        <f t="shared" si="3"/>
        <v>32.786666666666669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9">
        <f t="shared" si="0"/>
        <v>1.4040909090909091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7">
        <f t="shared" si="4"/>
        <v>41779.208333333336</v>
      </c>
      <c r="M55">
        <v>1403931600</v>
      </c>
      <c r="N55" s="7">
        <f t="shared" si="2"/>
        <v>41818.208333333336</v>
      </c>
      <c r="O55" t="b">
        <v>0</v>
      </c>
      <c r="P55" t="b">
        <v>0</v>
      </c>
      <c r="Q55" t="s">
        <v>2013</v>
      </c>
      <c r="R55" t="s">
        <v>2016</v>
      </c>
      <c r="S55">
        <f t="shared" si="3"/>
        <v>59.119617224880386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9">
        <f t="shared" si="0"/>
        <v>0.89866666666666661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 s="7">
        <f t="shared" si="4"/>
        <v>43170.25</v>
      </c>
      <c r="M56">
        <v>1521262800</v>
      </c>
      <c r="N56" s="7">
        <f t="shared" si="2"/>
        <v>43176.208333333328</v>
      </c>
      <c r="O56" t="b">
        <v>0</v>
      </c>
      <c r="P56" t="b">
        <v>0</v>
      </c>
      <c r="Q56" t="s">
        <v>2009</v>
      </c>
      <c r="R56" t="s">
        <v>2018</v>
      </c>
      <c r="S56">
        <f t="shared" si="3"/>
        <v>44.93333333333333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9">
        <f t="shared" si="0"/>
        <v>1.7796969696969698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7">
        <f t="shared" si="4"/>
        <v>43311.208333333328</v>
      </c>
      <c r="M57">
        <v>1533358800</v>
      </c>
      <c r="N57" s="7">
        <f t="shared" si="2"/>
        <v>43316.208333333328</v>
      </c>
      <c r="O57" t="b">
        <v>0</v>
      </c>
      <c r="P57" t="b">
        <v>0</v>
      </c>
      <c r="Q57" t="s">
        <v>2007</v>
      </c>
      <c r="R57" t="s">
        <v>2030</v>
      </c>
      <c r="S57">
        <f t="shared" si="3"/>
        <v>89.664122137404576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9">
        <f t="shared" si="0"/>
        <v>1.436625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7">
        <f t="shared" si="4"/>
        <v>42014.25</v>
      </c>
      <c r="M58">
        <v>1421474400</v>
      </c>
      <c r="N58" s="7">
        <f t="shared" si="2"/>
        <v>42021.25</v>
      </c>
      <c r="O58" t="b">
        <v>0</v>
      </c>
      <c r="P58" t="b">
        <v>0</v>
      </c>
      <c r="Q58" t="s">
        <v>2009</v>
      </c>
      <c r="R58" t="s">
        <v>2018</v>
      </c>
      <c r="S58">
        <f t="shared" si="3"/>
        <v>70.079268292682926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9">
        <f t="shared" si="0"/>
        <v>2.1527586206896552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7">
        <f t="shared" si="4"/>
        <v>42979.208333333328</v>
      </c>
      <c r="M59">
        <v>1505278800</v>
      </c>
      <c r="N59" s="7">
        <f t="shared" si="2"/>
        <v>42991.208333333328</v>
      </c>
      <c r="O59" t="b">
        <v>0</v>
      </c>
      <c r="P59" t="b">
        <v>0</v>
      </c>
      <c r="Q59" t="s">
        <v>2022</v>
      </c>
      <c r="R59" t="s">
        <v>2023</v>
      </c>
      <c r="S59">
        <f t="shared" si="3"/>
        <v>31.059701492537314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9">
        <f t="shared" si="0"/>
        <v>2.2711111111111113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7">
        <f t="shared" si="4"/>
        <v>42268.208333333328</v>
      </c>
      <c r="M60">
        <v>1443934800</v>
      </c>
      <c r="N60" s="7">
        <f t="shared" si="2"/>
        <v>42281.208333333328</v>
      </c>
      <c r="O60" t="b">
        <v>0</v>
      </c>
      <c r="P60" t="b">
        <v>0</v>
      </c>
      <c r="Q60" t="s">
        <v>2011</v>
      </c>
      <c r="R60" t="s">
        <v>2012</v>
      </c>
      <c r="S60">
        <f t="shared" si="3"/>
        <v>29.061611374407583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9">
        <f t="shared" si="0"/>
        <v>2.7507142857142859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7">
        <f t="shared" si="4"/>
        <v>42898.208333333328</v>
      </c>
      <c r="M61">
        <v>1498539600</v>
      </c>
      <c r="N61" s="7">
        <f t="shared" si="2"/>
        <v>42913.208333333328</v>
      </c>
      <c r="O61" t="b">
        <v>0</v>
      </c>
      <c r="P61" t="b">
        <v>1</v>
      </c>
      <c r="Q61" t="s">
        <v>2011</v>
      </c>
      <c r="R61" t="s">
        <v>2012</v>
      </c>
      <c r="S61">
        <f t="shared" si="3"/>
        <v>30.0859375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9">
        <f t="shared" si="0"/>
        <v>1.4437048832271762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 s="7">
        <f t="shared" si="4"/>
        <v>41107.208333333336</v>
      </c>
      <c r="M62">
        <v>1342760400</v>
      </c>
      <c r="N62" s="7">
        <f t="shared" si="2"/>
        <v>41110.208333333336</v>
      </c>
      <c r="O62" t="b">
        <v>0</v>
      </c>
      <c r="P62" t="b">
        <v>0</v>
      </c>
      <c r="Q62" t="s">
        <v>2011</v>
      </c>
      <c r="R62" t="s">
        <v>2012</v>
      </c>
      <c r="S62">
        <f t="shared" si="3"/>
        <v>84.998125000000002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9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7">
        <f t="shared" si="4"/>
        <v>40595.25</v>
      </c>
      <c r="M63">
        <v>1301720400</v>
      </c>
      <c r="N63" s="7">
        <f t="shared" si="2"/>
        <v>40635.208333333336</v>
      </c>
      <c r="O63" t="b">
        <v>0</v>
      </c>
      <c r="P63" t="b">
        <v>0</v>
      </c>
      <c r="Q63" t="s">
        <v>2011</v>
      </c>
      <c r="R63" t="s">
        <v>2012</v>
      </c>
      <c r="S63">
        <f t="shared" si="3"/>
        <v>82.001775410563695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9">
        <f t="shared" si="0"/>
        <v>7.226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7">
        <f t="shared" si="4"/>
        <v>42160.208333333328</v>
      </c>
      <c r="M64">
        <v>1433566800</v>
      </c>
      <c r="N64" s="7">
        <f t="shared" si="2"/>
        <v>42161.208333333328</v>
      </c>
      <c r="O64" t="b">
        <v>0</v>
      </c>
      <c r="P64" t="b">
        <v>0</v>
      </c>
      <c r="Q64" t="s">
        <v>2009</v>
      </c>
      <c r="R64" t="s">
        <v>2010</v>
      </c>
      <c r="S64">
        <f t="shared" si="3"/>
        <v>58.040160642570278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9">
        <f t="shared" si="0"/>
        <v>0.11851063829787234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 s="7">
        <f t="shared" si="4"/>
        <v>42853.208333333328</v>
      </c>
      <c r="M65">
        <v>1493874000</v>
      </c>
      <c r="N65" s="7">
        <f t="shared" si="2"/>
        <v>42859.208333333328</v>
      </c>
      <c r="O65" t="b">
        <v>0</v>
      </c>
      <c r="P65" t="b">
        <v>0</v>
      </c>
      <c r="Q65" t="s">
        <v>2011</v>
      </c>
      <c r="R65" t="s">
        <v>2012</v>
      </c>
      <c r="S65">
        <f t="shared" si="3"/>
        <v>111.4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9">
        <f t="shared" si="0"/>
        <v>0.97642857142857142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 s="7">
        <f t="shared" si="4"/>
        <v>43283.208333333328</v>
      </c>
      <c r="M66">
        <v>1531803600</v>
      </c>
      <c r="N66" s="7">
        <f t="shared" si="2"/>
        <v>43298.208333333328</v>
      </c>
      <c r="O66" t="b">
        <v>0</v>
      </c>
      <c r="P66" t="b">
        <v>1</v>
      </c>
      <c r="Q66" t="s">
        <v>2009</v>
      </c>
      <c r="R66" t="s">
        <v>2010</v>
      </c>
      <c r="S66">
        <f t="shared" si="3"/>
        <v>71.94736842105263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9">
        <f t="shared" ref="F67:F130" si="5">(E67/D67)</f>
        <v>2.3614754098360655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7">
        <f t="shared" ref="L67:L130" si="6">(((K67/60)/60)/24)+DATE(1970,1,1)</f>
        <v>40570.25</v>
      </c>
      <c r="M67">
        <v>1296712800</v>
      </c>
      <c r="N67" s="7">
        <f t="shared" ref="N67:N130" si="7">(((M67/60)/60)/24)+DATE(1970,1,1)</f>
        <v>40577.25</v>
      </c>
      <c r="O67" t="b">
        <v>0</v>
      </c>
      <c r="P67" t="b">
        <v>0</v>
      </c>
      <c r="Q67" t="s">
        <v>2011</v>
      </c>
      <c r="R67" t="s">
        <v>2012</v>
      </c>
      <c r="S67">
        <f t="shared" ref="S67:S130" si="8">E67/H67</f>
        <v>61.038135593220339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9">
        <f t="shared" si="5"/>
        <v>0.45068965517241377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 s="7">
        <f t="shared" si="6"/>
        <v>42102.208333333328</v>
      </c>
      <c r="M68">
        <v>1428901200</v>
      </c>
      <c r="N68" s="7">
        <f t="shared" si="7"/>
        <v>42107.208333333328</v>
      </c>
      <c r="O68" t="b">
        <v>0</v>
      </c>
      <c r="P68" t="b">
        <v>1</v>
      </c>
      <c r="Q68" t="s">
        <v>2011</v>
      </c>
      <c r="R68" t="s">
        <v>2012</v>
      </c>
      <c r="S68">
        <f t="shared" si="8"/>
        <v>108.91666666666667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9">
        <f t="shared" si="5"/>
        <v>1.6238567493112948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 s="7">
        <f t="shared" si="6"/>
        <v>40203.25</v>
      </c>
      <c r="M69">
        <v>1264831200</v>
      </c>
      <c r="N69" s="7">
        <f t="shared" si="7"/>
        <v>40208.25</v>
      </c>
      <c r="O69" t="b">
        <v>0</v>
      </c>
      <c r="P69" t="b">
        <v>1</v>
      </c>
      <c r="Q69" t="s">
        <v>2009</v>
      </c>
      <c r="R69" t="s">
        <v>2018</v>
      </c>
      <c r="S69">
        <f t="shared" si="8"/>
        <v>29.001722017220171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9">
        <f t="shared" si="5"/>
        <v>2.5452631578947367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 s="7">
        <f t="shared" si="6"/>
        <v>42943.208333333328</v>
      </c>
      <c r="M70">
        <v>1505192400</v>
      </c>
      <c r="N70" s="7">
        <f t="shared" si="7"/>
        <v>42990.208333333328</v>
      </c>
      <c r="O70" t="b">
        <v>0</v>
      </c>
      <c r="P70" t="b">
        <v>1</v>
      </c>
      <c r="Q70" t="s">
        <v>2011</v>
      </c>
      <c r="R70" t="s">
        <v>2012</v>
      </c>
      <c r="S70">
        <f t="shared" si="8"/>
        <v>58.975609756097562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9">
        <f t="shared" si="5"/>
        <v>0.24063291139240506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 s="7">
        <f t="shared" si="6"/>
        <v>40531.25</v>
      </c>
      <c r="M71">
        <v>1295676000</v>
      </c>
      <c r="N71" s="7">
        <f t="shared" si="7"/>
        <v>40565.25</v>
      </c>
      <c r="O71" t="b">
        <v>0</v>
      </c>
      <c r="P71" t="b">
        <v>0</v>
      </c>
      <c r="Q71" t="s">
        <v>2011</v>
      </c>
      <c r="R71" t="s">
        <v>2012</v>
      </c>
      <c r="S71">
        <f t="shared" si="8"/>
        <v>111.82352941176471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9">
        <f t="shared" si="5"/>
        <v>1.2374140625000001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 s="7">
        <f t="shared" si="6"/>
        <v>40484.208333333336</v>
      </c>
      <c r="M72">
        <v>1292911200</v>
      </c>
      <c r="N72" s="7">
        <f t="shared" si="7"/>
        <v>40533.25</v>
      </c>
      <c r="O72" t="b">
        <v>0</v>
      </c>
      <c r="P72" t="b">
        <v>1</v>
      </c>
      <c r="Q72" t="s">
        <v>2011</v>
      </c>
      <c r="R72" t="s">
        <v>2012</v>
      </c>
      <c r="S72">
        <f t="shared" si="8"/>
        <v>63.995555555555555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9">
        <f t="shared" si="5"/>
        <v>1.0806666666666667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7">
        <f t="shared" si="6"/>
        <v>43799.25</v>
      </c>
      <c r="M73">
        <v>1575439200</v>
      </c>
      <c r="N73" s="7">
        <f t="shared" si="7"/>
        <v>43803.25</v>
      </c>
      <c r="O73" t="b">
        <v>0</v>
      </c>
      <c r="P73" t="b">
        <v>0</v>
      </c>
      <c r="Q73" t="s">
        <v>2011</v>
      </c>
      <c r="R73" t="s">
        <v>2012</v>
      </c>
      <c r="S73">
        <f t="shared" si="8"/>
        <v>85.315789473684205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9">
        <f t="shared" si="5"/>
        <v>6.7033333333333331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7">
        <f t="shared" si="6"/>
        <v>42186.208333333328</v>
      </c>
      <c r="M74">
        <v>1438837200</v>
      </c>
      <c r="N74" s="7">
        <f t="shared" si="7"/>
        <v>42222.208333333328</v>
      </c>
      <c r="O74" t="b">
        <v>0</v>
      </c>
      <c r="P74" t="b">
        <v>0</v>
      </c>
      <c r="Q74" t="s">
        <v>2013</v>
      </c>
      <c r="R74" t="s">
        <v>2021</v>
      </c>
      <c r="S74">
        <f t="shared" si="8"/>
        <v>74.481481481481481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9">
        <f t="shared" si="5"/>
        <v>6.609285714285714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7">
        <f t="shared" si="6"/>
        <v>42701.25</v>
      </c>
      <c r="M75">
        <v>1480485600</v>
      </c>
      <c r="N75" s="7">
        <f t="shared" si="7"/>
        <v>42704.25</v>
      </c>
      <c r="O75" t="b">
        <v>0</v>
      </c>
      <c r="P75" t="b">
        <v>0</v>
      </c>
      <c r="Q75" t="s">
        <v>2007</v>
      </c>
      <c r="R75" t="s">
        <v>2030</v>
      </c>
      <c r="S75">
        <f t="shared" si="8"/>
        <v>105.14772727272727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9">
        <f t="shared" si="5"/>
        <v>1.2246153846153847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 s="7">
        <f t="shared" si="6"/>
        <v>42456.208333333328</v>
      </c>
      <c r="M76">
        <v>1459141200</v>
      </c>
      <c r="N76" s="7">
        <f t="shared" si="7"/>
        <v>42457.208333333328</v>
      </c>
      <c r="O76" t="b">
        <v>0</v>
      </c>
      <c r="P76" t="b">
        <v>0</v>
      </c>
      <c r="Q76" t="s">
        <v>2007</v>
      </c>
      <c r="R76" t="s">
        <v>2029</v>
      </c>
      <c r="S76">
        <f t="shared" si="8"/>
        <v>56.188235294117646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9">
        <f t="shared" si="5"/>
        <v>1.5057731958762886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7">
        <f t="shared" si="6"/>
        <v>43296.208333333328</v>
      </c>
      <c r="M77">
        <v>1532322000</v>
      </c>
      <c r="N77" s="7">
        <f t="shared" si="7"/>
        <v>43304.208333333328</v>
      </c>
      <c r="O77" t="b">
        <v>0</v>
      </c>
      <c r="P77" t="b">
        <v>0</v>
      </c>
      <c r="Q77" t="s">
        <v>2026</v>
      </c>
      <c r="R77" t="s">
        <v>2027</v>
      </c>
      <c r="S77">
        <f t="shared" si="8"/>
        <v>85.917647058823533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9">
        <f t="shared" si="5"/>
        <v>0.78106590724165992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 s="7">
        <f t="shared" si="6"/>
        <v>42027.25</v>
      </c>
      <c r="M78">
        <v>1426222800</v>
      </c>
      <c r="N78" s="7">
        <f t="shared" si="7"/>
        <v>42076.208333333328</v>
      </c>
      <c r="O78" t="b">
        <v>1</v>
      </c>
      <c r="P78" t="b">
        <v>1</v>
      </c>
      <c r="Q78" t="s">
        <v>2011</v>
      </c>
      <c r="R78" t="s">
        <v>2012</v>
      </c>
      <c r="S78">
        <f t="shared" si="8"/>
        <v>57.00296912114014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9">
        <f t="shared" si="5"/>
        <v>0.46947368421052632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 s="7">
        <f t="shared" si="6"/>
        <v>40448.208333333336</v>
      </c>
      <c r="M79">
        <v>1286773200</v>
      </c>
      <c r="N79" s="7">
        <f t="shared" si="7"/>
        <v>40462.208333333336</v>
      </c>
      <c r="O79" t="b">
        <v>0</v>
      </c>
      <c r="P79" t="b">
        <v>1</v>
      </c>
      <c r="Q79" t="s">
        <v>2013</v>
      </c>
      <c r="R79" t="s">
        <v>2021</v>
      </c>
      <c r="S79">
        <f t="shared" si="8"/>
        <v>79.642857142857139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9">
        <f t="shared" si="5"/>
        <v>3.008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7">
        <f t="shared" si="6"/>
        <v>43206.208333333328</v>
      </c>
      <c r="M80">
        <v>1523941200</v>
      </c>
      <c r="N80" s="7">
        <f t="shared" si="7"/>
        <v>43207.208333333328</v>
      </c>
      <c r="O80" t="b">
        <v>0</v>
      </c>
      <c r="P80" t="b">
        <v>0</v>
      </c>
      <c r="Q80" t="s">
        <v>2019</v>
      </c>
      <c r="R80" t="s">
        <v>2031</v>
      </c>
      <c r="S80">
        <f t="shared" si="8"/>
        <v>41.018181818181816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9">
        <f t="shared" si="5"/>
        <v>0.6959861591695502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 s="7">
        <f t="shared" si="6"/>
        <v>43267.208333333328</v>
      </c>
      <c r="M81">
        <v>1529557200</v>
      </c>
      <c r="N81" s="7">
        <f t="shared" si="7"/>
        <v>43272.208333333328</v>
      </c>
      <c r="O81" t="b">
        <v>0</v>
      </c>
      <c r="P81" t="b">
        <v>0</v>
      </c>
      <c r="Q81" t="s">
        <v>2011</v>
      </c>
      <c r="R81" t="s">
        <v>2012</v>
      </c>
      <c r="S81">
        <f t="shared" si="8"/>
        <v>48.004773269689736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9">
        <f t="shared" si="5"/>
        <v>6.374545454545455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7">
        <f t="shared" si="6"/>
        <v>42976.208333333328</v>
      </c>
      <c r="M82">
        <v>1506574800</v>
      </c>
      <c r="N82" s="7">
        <f t="shared" si="7"/>
        <v>43006.208333333328</v>
      </c>
      <c r="O82" t="b">
        <v>0</v>
      </c>
      <c r="P82" t="b">
        <v>0</v>
      </c>
      <c r="Q82" t="s">
        <v>2022</v>
      </c>
      <c r="R82" t="s">
        <v>2023</v>
      </c>
      <c r="S82">
        <f t="shared" si="8"/>
        <v>55.212598425196852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9">
        <f t="shared" si="5"/>
        <v>2.253392857142857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7">
        <f t="shared" si="6"/>
        <v>43062.25</v>
      </c>
      <c r="M83">
        <v>1513576800</v>
      </c>
      <c r="N83" s="7">
        <f t="shared" si="7"/>
        <v>43087.25</v>
      </c>
      <c r="O83" t="b">
        <v>0</v>
      </c>
      <c r="P83" t="b">
        <v>0</v>
      </c>
      <c r="Q83" t="s">
        <v>2007</v>
      </c>
      <c r="R83" t="s">
        <v>2008</v>
      </c>
      <c r="S83">
        <f t="shared" si="8"/>
        <v>92.109489051094897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9">
        <f t="shared" si="5"/>
        <v>14.973000000000001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 s="7">
        <f t="shared" si="6"/>
        <v>43482.25</v>
      </c>
      <c r="M84">
        <v>1548309600</v>
      </c>
      <c r="N84" s="7">
        <f t="shared" si="7"/>
        <v>43489.25</v>
      </c>
      <c r="O84" t="b">
        <v>0</v>
      </c>
      <c r="P84" t="b">
        <v>1</v>
      </c>
      <c r="Q84" t="s">
        <v>2022</v>
      </c>
      <c r="R84" t="s">
        <v>2023</v>
      </c>
      <c r="S84">
        <f t="shared" si="8"/>
        <v>83.183333333333337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9">
        <f t="shared" si="5"/>
        <v>0.37590225563909774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 s="7">
        <f t="shared" si="6"/>
        <v>42579.208333333328</v>
      </c>
      <c r="M85">
        <v>1471582800</v>
      </c>
      <c r="N85" s="7">
        <f t="shared" si="7"/>
        <v>42601.208333333328</v>
      </c>
      <c r="O85" t="b">
        <v>0</v>
      </c>
      <c r="P85" t="b">
        <v>0</v>
      </c>
      <c r="Q85" t="s">
        <v>2007</v>
      </c>
      <c r="R85" t="s">
        <v>2015</v>
      </c>
      <c r="S85">
        <f t="shared" si="8"/>
        <v>39.996000000000002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9">
        <f t="shared" si="5"/>
        <v>1.3236942675159236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7">
        <f t="shared" si="6"/>
        <v>41118.208333333336</v>
      </c>
      <c r="M86">
        <v>1344315600</v>
      </c>
      <c r="N86" s="7">
        <f t="shared" si="7"/>
        <v>41128.208333333336</v>
      </c>
      <c r="O86" t="b">
        <v>0</v>
      </c>
      <c r="P86" t="b">
        <v>0</v>
      </c>
      <c r="Q86" t="s">
        <v>2009</v>
      </c>
      <c r="R86" t="s">
        <v>2018</v>
      </c>
      <c r="S86">
        <f t="shared" si="8"/>
        <v>111.1336898395722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9">
        <f t="shared" si="5"/>
        <v>1.3122448979591836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 s="7">
        <f t="shared" si="6"/>
        <v>40797.208333333336</v>
      </c>
      <c r="M87">
        <v>1316408400</v>
      </c>
      <c r="N87" s="7">
        <f t="shared" si="7"/>
        <v>40805.208333333336</v>
      </c>
      <c r="O87" t="b">
        <v>0</v>
      </c>
      <c r="P87" t="b">
        <v>0</v>
      </c>
      <c r="Q87" t="s">
        <v>2007</v>
      </c>
      <c r="R87" t="s">
        <v>2017</v>
      </c>
      <c r="S87">
        <f t="shared" si="8"/>
        <v>90.563380281690144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9">
        <f t="shared" si="5"/>
        <v>1.6763513513513513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7">
        <f t="shared" si="6"/>
        <v>42128.208333333328</v>
      </c>
      <c r="M88">
        <v>1431838800</v>
      </c>
      <c r="N88" s="7">
        <f t="shared" si="7"/>
        <v>42141.208333333328</v>
      </c>
      <c r="O88" t="b">
        <v>1</v>
      </c>
      <c r="P88" t="b">
        <v>0</v>
      </c>
      <c r="Q88" t="s">
        <v>2011</v>
      </c>
      <c r="R88" t="s">
        <v>2012</v>
      </c>
      <c r="S88">
        <f t="shared" si="8"/>
        <v>61.108374384236456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9">
        <f t="shared" si="5"/>
        <v>0.6198488664987406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 s="7">
        <f t="shared" si="6"/>
        <v>40610.25</v>
      </c>
      <c r="M89">
        <v>1300510800</v>
      </c>
      <c r="N89" s="7">
        <f t="shared" si="7"/>
        <v>40621.208333333336</v>
      </c>
      <c r="O89" t="b">
        <v>0</v>
      </c>
      <c r="P89" t="b">
        <v>1</v>
      </c>
      <c r="Q89" t="s">
        <v>2007</v>
      </c>
      <c r="R89" t="s">
        <v>2008</v>
      </c>
      <c r="S89">
        <f t="shared" si="8"/>
        <v>83.022941970310384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9">
        <f t="shared" si="5"/>
        <v>2.6074999999999999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7">
        <f t="shared" si="6"/>
        <v>42110.208333333328</v>
      </c>
      <c r="M90">
        <v>1431061200</v>
      </c>
      <c r="N90" s="7">
        <f t="shared" si="7"/>
        <v>42132.208333333328</v>
      </c>
      <c r="O90" t="b">
        <v>0</v>
      </c>
      <c r="P90" t="b">
        <v>0</v>
      </c>
      <c r="Q90" t="s">
        <v>2019</v>
      </c>
      <c r="R90" t="s">
        <v>2031</v>
      </c>
      <c r="S90">
        <f t="shared" si="8"/>
        <v>110.76106194690266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9">
        <f t="shared" si="5"/>
        <v>2.5258823529411765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7">
        <f t="shared" si="6"/>
        <v>40283.208333333336</v>
      </c>
      <c r="M91">
        <v>1271480400</v>
      </c>
      <c r="N91" s="7">
        <f t="shared" si="7"/>
        <v>40285.208333333336</v>
      </c>
      <c r="O91" t="b">
        <v>0</v>
      </c>
      <c r="P91" t="b">
        <v>0</v>
      </c>
      <c r="Q91" t="s">
        <v>2011</v>
      </c>
      <c r="R91" t="s">
        <v>2012</v>
      </c>
      <c r="S91">
        <f t="shared" si="8"/>
        <v>89.458333333333329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9">
        <f t="shared" si="5"/>
        <v>0.7861538461538462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 s="7">
        <f t="shared" si="6"/>
        <v>42425.25</v>
      </c>
      <c r="M92">
        <v>1456380000</v>
      </c>
      <c r="N92" s="7">
        <f t="shared" si="7"/>
        <v>42425.25</v>
      </c>
      <c r="O92" t="b">
        <v>0</v>
      </c>
      <c r="P92" t="b">
        <v>1</v>
      </c>
      <c r="Q92" t="s">
        <v>2011</v>
      </c>
      <c r="R92" t="s">
        <v>2012</v>
      </c>
      <c r="S92">
        <f t="shared" si="8"/>
        <v>57.849056603773583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9">
        <f t="shared" si="5"/>
        <v>0.48404406999351912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 s="7">
        <f t="shared" si="6"/>
        <v>42588.208333333328</v>
      </c>
      <c r="M93">
        <v>1472878800</v>
      </c>
      <c r="N93" s="7">
        <f t="shared" si="7"/>
        <v>42616.208333333328</v>
      </c>
      <c r="O93" t="b">
        <v>0</v>
      </c>
      <c r="P93" t="b">
        <v>0</v>
      </c>
      <c r="Q93" t="s">
        <v>2019</v>
      </c>
      <c r="R93" t="s">
        <v>2031</v>
      </c>
      <c r="S93">
        <f t="shared" si="8"/>
        <v>109.99705449189985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9">
        <f t="shared" si="5"/>
        <v>2.5887500000000001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 s="7">
        <f t="shared" si="6"/>
        <v>40352.208333333336</v>
      </c>
      <c r="M94">
        <v>1277355600</v>
      </c>
      <c r="N94" s="7">
        <f t="shared" si="7"/>
        <v>40353.208333333336</v>
      </c>
      <c r="O94" t="b">
        <v>0</v>
      </c>
      <c r="P94" t="b">
        <v>1</v>
      </c>
      <c r="Q94" t="s">
        <v>2022</v>
      </c>
      <c r="R94" t="s">
        <v>2023</v>
      </c>
      <c r="S94">
        <f t="shared" si="8"/>
        <v>103.96586345381526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9">
        <f t="shared" si="5"/>
        <v>0.60548713235294116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 s="7">
        <f t="shared" si="6"/>
        <v>41202.208333333336</v>
      </c>
      <c r="M95">
        <v>1351054800</v>
      </c>
      <c r="N95" s="7">
        <f t="shared" si="7"/>
        <v>41206.208333333336</v>
      </c>
      <c r="O95" t="b">
        <v>0</v>
      </c>
      <c r="P95" t="b">
        <v>1</v>
      </c>
      <c r="Q95" t="s">
        <v>2011</v>
      </c>
      <c r="R95" t="s">
        <v>2012</v>
      </c>
      <c r="S95">
        <f t="shared" si="8"/>
        <v>107.99508196721311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9">
        <f t="shared" si="5"/>
        <v>3.036896551724138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 s="7">
        <f t="shared" si="6"/>
        <v>43562.208333333328</v>
      </c>
      <c r="M96">
        <v>1555563600</v>
      </c>
      <c r="N96" s="7">
        <f t="shared" si="7"/>
        <v>43573.208333333328</v>
      </c>
      <c r="O96" t="b">
        <v>0</v>
      </c>
      <c r="P96" t="b">
        <v>0</v>
      </c>
      <c r="Q96" t="s">
        <v>2009</v>
      </c>
      <c r="R96" t="s">
        <v>2010</v>
      </c>
      <c r="S96">
        <f t="shared" si="8"/>
        <v>48.927777777777777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9">
        <f t="shared" si="5"/>
        <v>1.1299999999999999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7">
        <f t="shared" si="6"/>
        <v>43752.208333333328</v>
      </c>
      <c r="M97">
        <v>1571634000</v>
      </c>
      <c r="N97" s="7">
        <f t="shared" si="7"/>
        <v>43759.208333333328</v>
      </c>
      <c r="O97" t="b">
        <v>0</v>
      </c>
      <c r="P97" t="b">
        <v>0</v>
      </c>
      <c r="Q97" t="s">
        <v>2013</v>
      </c>
      <c r="R97" t="s">
        <v>2014</v>
      </c>
      <c r="S97">
        <f t="shared" si="8"/>
        <v>37.666666666666664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9">
        <f t="shared" si="5"/>
        <v>2.1737876614060259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7">
        <f t="shared" si="6"/>
        <v>40612.25</v>
      </c>
      <c r="M98">
        <v>1300856400</v>
      </c>
      <c r="N98" s="7">
        <f t="shared" si="7"/>
        <v>40625.208333333336</v>
      </c>
      <c r="O98" t="b">
        <v>0</v>
      </c>
      <c r="P98" t="b">
        <v>0</v>
      </c>
      <c r="Q98" t="s">
        <v>2011</v>
      </c>
      <c r="R98" t="s">
        <v>2012</v>
      </c>
      <c r="S98">
        <f t="shared" si="8"/>
        <v>64.999141999141997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9">
        <f t="shared" si="5"/>
        <v>9.2669230769230762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7">
        <f t="shared" si="6"/>
        <v>42180.208333333328</v>
      </c>
      <c r="M99">
        <v>1439874000</v>
      </c>
      <c r="N99" s="7">
        <f t="shared" si="7"/>
        <v>42234.208333333328</v>
      </c>
      <c r="O99" t="b">
        <v>0</v>
      </c>
      <c r="P99" t="b">
        <v>0</v>
      </c>
      <c r="Q99" t="s">
        <v>2005</v>
      </c>
      <c r="R99" t="s">
        <v>2006</v>
      </c>
      <c r="S99">
        <f t="shared" si="8"/>
        <v>106.61061946902655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9">
        <f t="shared" si="5"/>
        <v>0.33692229038854804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 s="7">
        <f t="shared" si="6"/>
        <v>42212.208333333328</v>
      </c>
      <c r="M100">
        <v>1438318800</v>
      </c>
      <c r="N100" s="7">
        <f t="shared" si="7"/>
        <v>42216.208333333328</v>
      </c>
      <c r="O100" t="b">
        <v>0</v>
      </c>
      <c r="P100" t="b">
        <v>0</v>
      </c>
      <c r="Q100" t="s">
        <v>2022</v>
      </c>
      <c r="R100" t="s">
        <v>2023</v>
      </c>
      <c r="S100">
        <f t="shared" si="8"/>
        <v>27.009016393442622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9">
        <f t="shared" si="5"/>
        <v>1.9672368421052631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7">
        <f t="shared" si="6"/>
        <v>41968.25</v>
      </c>
      <c r="M101">
        <v>1419400800</v>
      </c>
      <c r="N101" s="7">
        <f t="shared" si="7"/>
        <v>41997.25</v>
      </c>
      <c r="O101" t="b">
        <v>0</v>
      </c>
      <c r="P101" t="b">
        <v>0</v>
      </c>
      <c r="Q101" t="s">
        <v>2011</v>
      </c>
      <c r="R101" t="s">
        <v>2012</v>
      </c>
      <c r="S101">
        <f t="shared" si="8"/>
        <v>91.16463414634147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9">
        <f t="shared" si="5"/>
        <v>0.01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 s="7">
        <f t="shared" si="6"/>
        <v>40835.208333333336</v>
      </c>
      <c r="M102">
        <v>1320555600</v>
      </c>
      <c r="N102" s="7">
        <f t="shared" si="7"/>
        <v>40853.208333333336</v>
      </c>
      <c r="O102" t="b">
        <v>0</v>
      </c>
      <c r="P102" t="b">
        <v>0</v>
      </c>
      <c r="Q102" t="s">
        <v>2011</v>
      </c>
      <c r="R102" t="s">
        <v>2012</v>
      </c>
      <c r="S102">
        <f t="shared" si="8"/>
        <v>1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9">
        <f t="shared" si="5"/>
        <v>10.214444444444444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7">
        <f t="shared" si="6"/>
        <v>42056.25</v>
      </c>
      <c r="M103">
        <v>1425103200</v>
      </c>
      <c r="N103" s="7">
        <f t="shared" si="7"/>
        <v>42063.25</v>
      </c>
      <c r="O103" t="b">
        <v>0</v>
      </c>
      <c r="P103" t="b">
        <v>1</v>
      </c>
      <c r="Q103" t="s">
        <v>2007</v>
      </c>
      <c r="R103" t="s">
        <v>2015</v>
      </c>
      <c r="S103">
        <f t="shared" si="8"/>
        <v>56.054878048780488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9">
        <f t="shared" si="5"/>
        <v>2.8167567567567566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7">
        <f t="shared" si="6"/>
        <v>43234.208333333328</v>
      </c>
      <c r="M104">
        <v>1526878800</v>
      </c>
      <c r="N104" s="7">
        <f t="shared" si="7"/>
        <v>43241.208333333328</v>
      </c>
      <c r="O104" t="b">
        <v>0</v>
      </c>
      <c r="P104" t="b">
        <v>1</v>
      </c>
      <c r="Q104" t="s">
        <v>2009</v>
      </c>
      <c r="R104" t="s">
        <v>2018</v>
      </c>
      <c r="S104">
        <f t="shared" si="8"/>
        <v>31.017857142857142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9">
        <f t="shared" si="5"/>
        <v>0.24610000000000001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 s="7">
        <f t="shared" si="6"/>
        <v>40475.208333333336</v>
      </c>
      <c r="M105">
        <v>1288674000</v>
      </c>
      <c r="N105" s="7">
        <f t="shared" si="7"/>
        <v>40484.208333333336</v>
      </c>
      <c r="O105" t="b">
        <v>0</v>
      </c>
      <c r="P105" t="b">
        <v>0</v>
      </c>
      <c r="Q105" t="s">
        <v>2007</v>
      </c>
      <c r="R105" t="s">
        <v>2015</v>
      </c>
      <c r="S105">
        <f t="shared" si="8"/>
        <v>66.513513513513516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9">
        <f t="shared" si="5"/>
        <v>1.4314010067114094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7">
        <f t="shared" si="6"/>
        <v>42878.208333333328</v>
      </c>
      <c r="M106">
        <v>1495602000</v>
      </c>
      <c r="N106" s="7">
        <f t="shared" si="7"/>
        <v>42879.208333333328</v>
      </c>
      <c r="O106" t="b">
        <v>0</v>
      </c>
      <c r="P106" t="b">
        <v>0</v>
      </c>
      <c r="Q106" t="s">
        <v>2007</v>
      </c>
      <c r="R106" t="s">
        <v>2017</v>
      </c>
      <c r="S106">
        <f t="shared" si="8"/>
        <v>89.005216484089729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9">
        <f t="shared" si="5"/>
        <v>1.4454411764705883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7">
        <f t="shared" si="6"/>
        <v>41366.208333333336</v>
      </c>
      <c r="M107">
        <v>1366434000</v>
      </c>
      <c r="N107" s="7">
        <f t="shared" si="7"/>
        <v>41384.208333333336</v>
      </c>
      <c r="O107" t="b">
        <v>0</v>
      </c>
      <c r="P107" t="b">
        <v>0</v>
      </c>
      <c r="Q107" t="s">
        <v>2009</v>
      </c>
      <c r="R107" t="s">
        <v>2010</v>
      </c>
      <c r="S107">
        <f t="shared" si="8"/>
        <v>103.46315789473684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9">
        <f t="shared" si="5"/>
        <v>3.5912820512820511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7">
        <f t="shared" si="6"/>
        <v>43716.208333333328</v>
      </c>
      <c r="M108">
        <v>1568350800</v>
      </c>
      <c r="N108" s="7">
        <f t="shared" si="7"/>
        <v>43721.208333333328</v>
      </c>
      <c r="O108" t="b">
        <v>0</v>
      </c>
      <c r="P108" t="b">
        <v>0</v>
      </c>
      <c r="Q108" t="s">
        <v>2011</v>
      </c>
      <c r="R108" t="s">
        <v>2012</v>
      </c>
      <c r="S108">
        <f t="shared" si="8"/>
        <v>95.278911564625844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9">
        <f t="shared" si="5"/>
        <v>1.8648571428571428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7">
        <f t="shared" si="6"/>
        <v>43213.208333333328</v>
      </c>
      <c r="M109">
        <v>1525928400</v>
      </c>
      <c r="N109" s="7">
        <f t="shared" si="7"/>
        <v>43230.208333333328</v>
      </c>
      <c r="O109" t="b">
        <v>0</v>
      </c>
      <c r="P109" t="b">
        <v>1</v>
      </c>
      <c r="Q109" t="s">
        <v>2011</v>
      </c>
      <c r="R109" t="s">
        <v>2012</v>
      </c>
      <c r="S109">
        <f t="shared" si="8"/>
        <v>75.895348837209298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9">
        <f t="shared" si="5"/>
        <v>5.9526666666666666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7">
        <f t="shared" si="6"/>
        <v>41005.208333333336</v>
      </c>
      <c r="M110">
        <v>1336885200</v>
      </c>
      <c r="N110" s="7">
        <f t="shared" si="7"/>
        <v>41042.208333333336</v>
      </c>
      <c r="O110" t="b">
        <v>0</v>
      </c>
      <c r="P110" t="b">
        <v>0</v>
      </c>
      <c r="Q110" t="s">
        <v>2013</v>
      </c>
      <c r="R110" t="s">
        <v>2014</v>
      </c>
      <c r="S110">
        <f t="shared" si="8"/>
        <v>107.57831325301204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9">
        <f t="shared" si="5"/>
        <v>0.5921153846153846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 s="7">
        <f t="shared" si="6"/>
        <v>41651.25</v>
      </c>
      <c r="M111">
        <v>1389679200</v>
      </c>
      <c r="N111" s="7">
        <f t="shared" si="7"/>
        <v>41653.25</v>
      </c>
      <c r="O111" t="b">
        <v>0</v>
      </c>
      <c r="P111" t="b">
        <v>0</v>
      </c>
      <c r="Q111" t="s">
        <v>2013</v>
      </c>
      <c r="R111" t="s">
        <v>2032</v>
      </c>
      <c r="S111">
        <f t="shared" si="8"/>
        <v>51.31666666666667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9">
        <f t="shared" si="5"/>
        <v>0.14962780898876404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 s="7">
        <f t="shared" si="6"/>
        <v>43354.208333333328</v>
      </c>
      <c r="M112">
        <v>1538283600</v>
      </c>
      <c r="N112" s="7">
        <f t="shared" si="7"/>
        <v>43373.208333333328</v>
      </c>
      <c r="O112" t="b">
        <v>0</v>
      </c>
      <c r="P112" t="b">
        <v>0</v>
      </c>
      <c r="Q112" t="s">
        <v>2005</v>
      </c>
      <c r="R112" t="s">
        <v>2006</v>
      </c>
      <c r="S112">
        <f t="shared" si="8"/>
        <v>71.983108108108112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9">
        <f t="shared" si="5"/>
        <v>1.1995602605863191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7">
        <f t="shared" si="6"/>
        <v>41174.208333333336</v>
      </c>
      <c r="M113">
        <v>1348808400</v>
      </c>
      <c r="N113" s="7">
        <f t="shared" si="7"/>
        <v>41180.208333333336</v>
      </c>
      <c r="O113" t="b">
        <v>0</v>
      </c>
      <c r="P113" t="b">
        <v>0</v>
      </c>
      <c r="Q113" t="s">
        <v>2019</v>
      </c>
      <c r="R113" t="s">
        <v>2028</v>
      </c>
      <c r="S113">
        <f t="shared" si="8"/>
        <v>108.95414201183432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9">
        <f t="shared" si="5"/>
        <v>2.6882978723404256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 s="7">
        <f t="shared" si="6"/>
        <v>41875.208333333336</v>
      </c>
      <c r="M114">
        <v>1410152400</v>
      </c>
      <c r="N114" s="7">
        <f t="shared" si="7"/>
        <v>41890.208333333336</v>
      </c>
      <c r="O114" t="b">
        <v>0</v>
      </c>
      <c r="P114" t="b">
        <v>0</v>
      </c>
      <c r="Q114" t="s">
        <v>2009</v>
      </c>
      <c r="R114" t="s">
        <v>2010</v>
      </c>
      <c r="S114">
        <f t="shared" si="8"/>
        <v>35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9">
        <f t="shared" si="5"/>
        <v>3.7687878787878786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7">
        <f t="shared" si="6"/>
        <v>42990.208333333328</v>
      </c>
      <c r="M115">
        <v>1505797200</v>
      </c>
      <c r="N115" s="7">
        <f t="shared" si="7"/>
        <v>42997.208333333328</v>
      </c>
      <c r="O115" t="b">
        <v>0</v>
      </c>
      <c r="P115" t="b">
        <v>0</v>
      </c>
      <c r="Q115" t="s">
        <v>2005</v>
      </c>
      <c r="R115" t="s">
        <v>2006</v>
      </c>
      <c r="S115">
        <f t="shared" si="8"/>
        <v>94.938931297709928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9">
        <f t="shared" si="5"/>
        <v>7.2715789473684209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7">
        <f t="shared" si="6"/>
        <v>43564.208333333328</v>
      </c>
      <c r="M116">
        <v>1554872400</v>
      </c>
      <c r="N116" s="7">
        <f t="shared" si="7"/>
        <v>43565.208333333328</v>
      </c>
      <c r="O116" t="b">
        <v>0</v>
      </c>
      <c r="P116" t="b">
        <v>1</v>
      </c>
      <c r="Q116" t="s">
        <v>2009</v>
      </c>
      <c r="R116" t="s">
        <v>2018</v>
      </c>
      <c r="S116">
        <f t="shared" si="8"/>
        <v>109.65079365079364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9">
        <f t="shared" si="5"/>
        <v>0.87211757648470301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 s="7">
        <f t="shared" si="6"/>
        <v>43056.25</v>
      </c>
      <c r="M117">
        <v>1513922400</v>
      </c>
      <c r="N117" s="7">
        <f t="shared" si="7"/>
        <v>43091.25</v>
      </c>
      <c r="O117" t="b">
        <v>0</v>
      </c>
      <c r="P117" t="b">
        <v>0</v>
      </c>
      <c r="Q117" t="s">
        <v>2019</v>
      </c>
      <c r="R117" t="s">
        <v>2025</v>
      </c>
      <c r="S117">
        <f t="shared" si="8"/>
        <v>44.001815980629537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9">
        <f t="shared" si="5"/>
        <v>0.88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 s="7">
        <f t="shared" si="6"/>
        <v>42265.208333333328</v>
      </c>
      <c r="M118">
        <v>1442638800</v>
      </c>
      <c r="N118" s="7">
        <f t="shared" si="7"/>
        <v>42266.208333333328</v>
      </c>
      <c r="O118" t="b">
        <v>0</v>
      </c>
      <c r="P118" t="b">
        <v>0</v>
      </c>
      <c r="Q118" t="s">
        <v>2011</v>
      </c>
      <c r="R118" t="s">
        <v>2012</v>
      </c>
      <c r="S118">
        <f t="shared" si="8"/>
        <v>86.794520547945211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9">
        <f t="shared" si="5"/>
        <v>1.7393877551020409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7">
        <f t="shared" si="6"/>
        <v>40808.208333333336</v>
      </c>
      <c r="M119">
        <v>1317186000</v>
      </c>
      <c r="N119" s="7">
        <f t="shared" si="7"/>
        <v>40814.208333333336</v>
      </c>
      <c r="O119" t="b">
        <v>0</v>
      </c>
      <c r="P119" t="b">
        <v>0</v>
      </c>
      <c r="Q119" t="s">
        <v>2013</v>
      </c>
      <c r="R119" t="s">
        <v>2032</v>
      </c>
      <c r="S119">
        <f t="shared" si="8"/>
        <v>30.992727272727272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9">
        <f t="shared" si="5"/>
        <v>1.1761111111111111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7">
        <f t="shared" si="6"/>
        <v>41665.25</v>
      </c>
      <c r="M120">
        <v>1391234400</v>
      </c>
      <c r="N120" s="7">
        <f t="shared" si="7"/>
        <v>41671.25</v>
      </c>
      <c r="O120" t="b">
        <v>0</v>
      </c>
      <c r="P120" t="b">
        <v>0</v>
      </c>
      <c r="Q120" t="s">
        <v>2026</v>
      </c>
      <c r="R120" t="s">
        <v>2027</v>
      </c>
      <c r="S120">
        <f t="shared" si="8"/>
        <v>94.791044776119406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9">
        <f t="shared" si="5"/>
        <v>2.1496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7">
        <f t="shared" si="6"/>
        <v>41806.208333333336</v>
      </c>
      <c r="M121">
        <v>1404363600</v>
      </c>
      <c r="N121" s="7">
        <f t="shared" si="7"/>
        <v>41823.208333333336</v>
      </c>
      <c r="O121" t="b">
        <v>0</v>
      </c>
      <c r="P121" t="b">
        <v>1</v>
      </c>
      <c r="Q121" t="s">
        <v>2013</v>
      </c>
      <c r="R121" t="s">
        <v>2014</v>
      </c>
      <c r="S121">
        <f t="shared" si="8"/>
        <v>69.79220779220779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9">
        <f t="shared" si="5"/>
        <v>1.4949667110519307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7">
        <f t="shared" si="6"/>
        <v>42111.208333333328</v>
      </c>
      <c r="M122">
        <v>1429592400</v>
      </c>
      <c r="N122" s="7">
        <f t="shared" si="7"/>
        <v>42115.208333333328</v>
      </c>
      <c r="O122" t="b">
        <v>0</v>
      </c>
      <c r="P122" t="b">
        <v>1</v>
      </c>
      <c r="Q122" t="s">
        <v>2022</v>
      </c>
      <c r="R122" t="s">
        <v>2033</v>
      </c>
      <c r="S122">
        <f t="shared" si="8"/>
        <v>63.003367003367003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9">
        <f t="shared" si="5"/>
        <v>2.1933995584988963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7">
        <f t="shared" si="6"/>
        <v>41917.208333333336</v>
      </c>
      <c r="M123">
        <v>1413608400</v>
      </c>
      <c r="N123" s="7">
        <f t="shared" si="7"/>
        <v>41930.208333333336</v>
      </c>
      <c r="O123" t="b">
        <v>0</v>
      </c>
      <c r="P123" t="b">
        <v>0</v>
      </c>
      <c r="Q123" t="s">
        <v>2022</v>
      </c>
      <c r="R123" t="s">
        <v>2023</v>
      </c>
      <c r="S123">
        <f t="shared" si="8"/>
        <v>110.0343300110742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9">
        <f t="shared" si="5"/>
        <v>0.64367690058479532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 s="7">
        <f t="shared" si="6"/>
        <v>41970.25</v>
      </c>
      <c r="M124">
        <v>1419400800</v>
      </c>
      <c r="N124" s="7">
        <f t="shared" si="7"/>
        <v>41997.25</v>
      </c>
      <c r="O124" t="b">
        <v>0</v>
      </c>
      <c r="P124" t="b">
        <v>0</v>
      </c>
      <c r="Q124" t="s">
        <v>2019</v>
      </c>
      <c r="R124" t="s">
        <v>2025</v>
      </c>
      <c r="S124">
        <f t="shared" si="8"/>
        <v>25.997933274284026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9">
        <f t="shared" si="5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7">
        <f t="shared" si="6"/>
        <v>42332.25</v>
      </c>
      <c r="M125">
        <v>1448604000</v>
      </c>
      <c r="N125" s="7">
        <f t="shared" si="7"/>
        <v>42335.25</v>
      </c>
      <c r="O125" t="b">
        <v>1</v>
      </c>
      <c r="P125" t="b">
        <v>0</v>
      </c>
      <c r="Q125" t="s">
        <v>2011</v>
      </c>
      <c r="R125" t="s">
        <v>2012</v>
      </c>
      <c r="S125">
        <f t="shared" si="8"/>
        <v>49.987915407854985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9">
        <f t="shared" si="5"/>
        <v>3.6776923076923076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 s="7">
        <f t="shared" si="6"/>
        <v>43598.208333333328</v>
      </c>
      <c r="M126">
        <v>1562302800</v>
      </c>
      <c r="N126" s="7">
        <f t="shared" si="7"/>
        <v>43651.208333333328</v>
      </c>
      <c r="O126" t="b">
        <v>0</v>
      </c>
      <c r="P126" t="b">
        <v>0</v>
      </c>
      <c r="Q126" t="s">
        <v>2026</v>
      </c>
      <c r="R126" t="s">
        <v>2027</v>
      </c>
      <c r="S126">
        <f t="shared" si="8"/>
        <v>101.72340425531915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9">
        <f t="shared" si="5"/>
        <v>1.5990566037735849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7">
        <f t="shared" si="6"/>
        <v>43362.208333333328</v>
      </c>
      <c r="M127">
        <v>1537678800</v>
      </c>
      <c r="N127" s="7">
        <f t="shared" si="7"/>
        <v>43366.208333333328</v>
      </c>
      <c r="O127" t="b">
        <v>0</v>
      </c>
      <c r="P127" t="b">
        <v>0</v>
      </c>
      <c r="Q127" t="s">
        <v>2011</v>
      </c>
      <c r="R127" t="s">
        <v>2012</v>
      </c>
      <c r="S127">
        <f t="shared" si="8"/>
        <v>47.083333333333336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9">
        <f t="shared" si="5"/>
        <v>0.38633185349611543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 s="7">
        <f t="shared" si="6"/>
        <v>42596.208333333328</v>
      </c>
      <c r="M128">
        <v>1473570000</v>
      </c>
      <c r="N128" s="7">
        <f t="shared" si="7"/>
        <v>42624.208333333328</v>
      </c>
      <c r="O128" t="b">
        <v>0</v>
      </c>
      <c r="P128" t="b">
        <v>1</v>
      </c>
      <c r="Q128" t="s">
        <v>2011</v>
      </c>
      <c r="R128" t="s">
        <v>2012</v>
      </c>
      <c r="S128">
        <f t="shared" si="8"/>
        <v>89.944444444444443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9">
        <f t="shared" si="5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7">
        <f t="shared" si="6"/>
        <v>40310.208333333336</v>
      </c>
      <c r="M129">
        <v>1273899600</v>
      </c>
      <c r="N129" s="7">
        <f t="shared" si="7"/>
        <v>40313.208333333336</v>
      </c>
      <c r="O129" t="b">
        <v>0</v>
      </c>
      <c r="P129" t="b">
        <v>0</v>
      </c>
      <c r="Q129" t="s">
        <v>2011</v>
      </c>
      <c r="R129" t="s">
        <v>2012</v>
      </c>
      <c r="S129">
        <f t="shared" si="8"/>
        <v>78.96875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9">
        <f t="shared" si="5"/>
        <v>0.60334277620396604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 s="7">
        <f t="shared" si="6"/>
        <v>40417.208333333336</v>
      </c>
      <c r="M130">
        <v>1284008400</v>
      </c>
      <c r="N130" s="7">
        <f t="shared" si="7"/>
        <v>40430.208333333336</v>
      </c>
      <c r="O130" t="b">
        <v>0</v>
      </c>
      <c r="P130" t="b">
        <v>0</v>
      </c>
      <c r="Q130" t="s">
        <v>2007</v>
      </c>
      <c r="R130" t="s">
        <v>2008</v>
      </c>
      <c r="S130">
        <f t="shared" si="8"/>
        <v>80.067669172932327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9">
        <f t="shared" ref="F131:F194" si="9">(E131/D131)</f>
        <v>3.2026936026936029E-2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 s="7">
        <f t="shared" ref="L131:L194" si="10">(((K131/60)/60)/24)+DATE(1970,1,1)</f>
        <v>42038.25</v>
      </c>
      <c r="M131">
        <v>1425103200</v>
      </c>
      <c r="N131" s="7">
        <f t="shared" ref="N131:N194" si="11">(((M131/60)/60)/24)+DATE(1970,1,1)</f>
        <v>42063.25</v>
      </c>
      <c r="O131" t="b">
        <v>0</v>
      </c>
      <c r="P131" t="b">
        <v>0</v>
      </c>
      <c r="Q131" t="s">
        <v>2005</v>
      </c>
      <c r="R131" t="s">
        <v>2006</v>
      </c>
      <c r="S131">
        <f t="shared" ref="S131:S194" si="12">E131/H131</f>
        <v>86.472727272727269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9">
        <f t="shared" si="9"/>
        <v>1.5546875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 s="7">
        <f t="shared" si="10"/>
        <v>40842.208333333336</v>
      </c>
      <c r="M132">
        <v>1320991200</v>
      </c>
      <c r="N132" s="7">
        <f t="shared" si="11"/>
        <v>40858.25</v>
      </c>
      <c r="O132" t="b">
        <v>0</v>
      </c>
      <c r="P132" t="b">
        <v>0</v>
      </c>
      <c r="Q132" t="s">
        <v>2013</v>
      </c>
      <c r="R132" t="s">
        <v>2016</v>
      </c>
      <c r="S132">
        <f t="shared" si="12"/>
        <v>28.001876172607879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9">
        <f t="shared" si="9"/>
        <v>1.0085974499089254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 s="7">
        <f t="shared" si="10"/>
        <v>41607.25</v>
      </c>
      <c r="M133">
        <v>1386828000</v>
      </c>
      <c r="N133" s="7">
        <f t="shared" si="11"/>
        <v>41620.25</v>
      </c>
      <c r="O133" t="b">
        <v>0</v>
      </c>
      <c r="P133" t="b">
        <v>0</v>
      </c>
      <c r="Q133" t="s">
        <v>2009</v>
      </c>
      <c r="R133" t="s">
        <v>2010</v>
      </c>
      <c r="S133">
        <f t="shared" si="12"/>
        <v>67.996725337699544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9">
        <f t="shared" si="9"/>
        <v>1.1618181818181819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7">
        <f t="shared" si="10"/>
        <v>43112.25</v>
      </c>
      <c r="M134">
        <v>1517119200</v>
      </c>
      <c r="N134" s="7">
        <f t="shared" si="11"/>
        <v>43128.25</v>
      </c>
      <c r="O134" t="b">
        <v>0</v>
      </c>
      <c r="P134" t="b">
        <v>1</v>
      </c>
      <c r="Q134" t="s">
        <v>2011</v>
      </c>
      <c r="R134" t="s">
        <v>2012</v>
      </c>
      <c r="S134">
        <f t="shared" si="12"/>
        <v>43.078651685393261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9">
        <f t="shared" si="9"/>
        <v>3.1077777777777778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7">
        <f t="shared" si="10"/>
        <v>40767.208333333336</v>
      </c>
      <c r="M135">
        <v>1315026000</v>
      </c>
      <c r="N135" s="7">
        <f t="shared" si="11"/>
        <v>40789.208333333336</v>
      </c>
      <c r="O135" t="b">
        <v>0</v>
      </c>
      <c r="P135" t="b">
        <v>0</v>
      </c>
      <c r="Q135" t="s">
        <v>2007</v>
      </c>
      <c r="R135" t="s">
        <v>2034</v>
      </c>
      <c r="S135">
        <f t="shared" si="12"/>
        <v>87.95597484276729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9">
        <f t="shared" si="9"/>
        <v>0.89736683417085428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 s="7">
        <f t="shared" si="10"/>
        <v>40713.208333333336</v>
      </c>
      <c r="M136">
        <v>1312693200</v>
      </c>
      <c r="N136" s="7">
        <f t="shared" si="11"/>
        <v>40762.208333333336</v>
      </c>
      <c r="O136" t="b">
        <v>0</v>
      </c>
      <c r="P136" t="b">
        <v>1</v>
      </c>
      <c r="Q136" t="s">
        <v>2013</v>
      </c>
      <c r="R136" t="s">
        <v>2014</v>
      </c>
      <c r="S136">
        <f t="shared" si="12"/>
        <v>94.987234042553197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9">
        <f t="shared" si="9"/>
        <v>0.71272727272727276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 s="7">
        <f t="shared" si="10"/>
        <v>41340.25</v>
      </c>
      <c r="M137">
        <v>1363064400</v>
      </c>
      <c r="N137" s="7">
        <f t="shared" si="11"/>
        <v>41345.208333333336</v>
      </c>
      <c r="O137" t="b">
        <v>0</v>
      </c>
      <c r="P137" t="b">
        <v>1</v>
      </c>
      <c r="Q137" t="s">
        <v>2011</v>
      </c>
      <c r="R137" t="s">
        <v>2012</v>
      </c>
      <c r="S137">
        <f t="shared" si="12"/>
        <v>46.905982905982903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9">
        <f t="shared" si="9"/>
        <v>3.2862318840579711E-2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 s="7">
        <f t="shared" si="10"/>
        <v>41797.208333333336</v>
      </c>
      <c r="M138">
        <v>1403154000</v>
      </c>
      <c r="N138" s="7">
        <f t="shared" si="11"/>
        <v>41809.208333333336</v>
      </c>
      <c r="O138" t="b">
        <v>0</v>
      </c>
      <c r="P138" t="b">
        <v>1</v>
      </c>
      <c r="Q138" t="s">
        <v>2013</v>
      </c>
      <c r="R138" t="s">
        <v>2016</v>
      </c>
      <c r="S138">
        <f t="shared" si="12"/>
        <v>46.913793103448278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9">
        <f t="shared" si="9"/>
        <v>2.617777777777778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7">
        <f t="shared" si="10"/>
        <v>40457.208333333336</v>
      </c>
      <c r="M139">
        <v>1286859600</v>
      </c>
      <c r="N139" s="7">
        <f t="shared" si="11"/>
        <v>40463.208333333336</v>
      </c>
      <c r="O139" t="b">
        <v>0</v>
      </c>
      <c r="P139" t="b">
        <v>0</v>
      </c>
      <c r="Q139" t="s">
        <v>2019</v>
      </c>
      <c r="R139" t="s">
        <v>2020</v>
      </c>
      <c r="S139">
        <f t="shared" si="12"/>
        <v>94.24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9">
        <f t="shared" si="9"/>
        <v>0.96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 s="7">
        <f t="shared" si="10"/>
        <v>41180.208333333336</v>
      </c>
      <c r="M140">
        <v>1349326800</v>
      </c>
      <c r="N140" s="7">
        <f t="shared" si="11"/>
        <v>41186.208333333336</v>
      </c>
      <c r="O140" t="b">
        <v>0</v>
      </c>
      <c r="P140" t="b">
        <v>0</v>
      </c>
      <c r="Q140" t="s">
        <v>2022</v>
      </c>
      <c r="R140" t="s">
        <v>2033</v>
      </c>
      <c r="S140">
        <f t="shared" si="12"/>
        <v>80.139130434782615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9">
        <f t="shared" si="9"/>
        <v>0.20896851248642778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 s="7">
        <f t="shared" si="10"/>
        <v>42115.208333333328</v>
      </c>
      <c r="M141">
        <v>1430974800</v>
      </c>
      <c r="N141" s="7">
        <f t="shared" si="11"/>
        <v>42131.208333333328</v>
      </c>
      <c r="O141" t="b">
        <v>0</v>
      </c>
      <c r="P141" t="b">
        <v>1</v>
      </c>
      <c r="Q141" t="s">
        <v>2009</v>
      </c>
      <c r="R141" t="s">
        <v>2018</v>
      </c>
      <c r="S141">
        <f t="shared" si="12"/>
        <v>59.036809815950917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9">
        <f t="shared" si="9"/>
        <v>2.2316363636363636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7">
        <f t="shared" si="10"/>
        <v>43156.25</v>
      </c>
      <c r="M142">
        <v>1519970400</v>
      </c>
      <c r="N142" s="7">
        <f t="shared" si="11"/>
        <v>43161.25</v>
      </c>
      <c r="O142" t="b">
        <v>0</v>
      </c>
      <c r="P142" t="b">
        <v>0</v>
      </c>
      <c r="Q142" t="s">
        <v>2013</v>
      </c>
      <c r="R142" t="s">
        <v>2014</v>
      </c>
      <c r="S142">
        <f t="shared" si="12"/>
        <v>65.989247311827953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9">
        <f t="shared" si="9"/>
        <v>1.0159097978227061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7">
        <f t="shared" si="10"/>
        <v>42167.208333333328</v>
      </c>
      <c r="M143">
        <v>1434603600</v>
      </c>
      <c r="N143" s="7">
        <f t="shared" si="11"/>
        <v>42173.208333333328</v>
      </c>
      <c r="O143" t="b">
        <v>0</v>
      </c>
      <c r="P143" t="b">
        <v>0</v>
      </c>
      <c r="Q143" t="s">
        <v>2009</v>
      </c>
      <c r="R143" t="s">
        <v>2010</v>
      </c>
      <c r="S143">
        <f t="shared" si="12"/>
        <v>60.992530345471522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9">
        <f t="shared" si="9"/>
        <v>2.3003999999999998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7">
        <f t="shared" si="10"/>
        <v>41005.208333333336</v>
      </c>
      <c r="M144">
        <v>1337230800</v>
      </c>
      <c r="N144" s="7">
        <f t="shared" si="11"/>
        <v>41046.208333333336</v>
      </c>
      <c r="O144" t="b">
        <v>0</v>
      </c>
      <c r="P144" t="b">
        <v>0</v>
      </c>
      <c r="Q144" t="s">
        <v>2009</v>
      </c>
      <c r="R144" t="s">
        <v>2010</v>
      </c>
      <c r="S144">
        <f t="shared" si="12"/>
        <v>98.307692307692307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9">
        <f t="shared" si="9"/>
        <v>1.355925925925926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7">
        <f t="shared" si="10"/>
        <v>40357.208333333336</v>
      </c>
      <c r="M145">
        <v>1279429200</v>
      </c>
      <c r="N145" s="7">
        <f t="shared" si="11"/>
        <v>40377.208333333336</v>
      </c>
      <c r="O145" t="b">
        <v>0</v>
      </c>
      <c r="P145" t="b">
        <v>0</v>
      </c>
      <c r="Q145" t="s">
        <v>2007</v>
      </c>
      <c r="R145" t="s">
        <v>2017</v>
      </c>
      <c r="S145">
        <f t="shared" si="12"/>
        <v>104.6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9">
        <f t="shared" si="9"/>
        <v>1.2909999999999999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7">
        <f t="shared" si="10"/>
        <v>43633.208333333328</v>
      </c>
      <c r="M146">
        <v>1561438800</v>
      </c>
      <c r="N146" s="7">
        <f t="shared" si="11"/>
        <v>43641.208333333328</v>
      </c>
      <c r="O146" t="b">
        <v>0</v>
      </c>
      <c r="P146" t="b">
        <v>0</v>
      </c>
      <c r="Q146" t="s">
        <v>2011</v>
      </c>
      <c r="R146" t="s">
        <v>2012</v>
      </c>
      <c r="S146">
        <f t="shared" si="12"/>
        <v>86.066666666666663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9">
        <f t="shared" si="9"/>
        <v>2.3651200000000001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 s="7">
        <f t="shared" si="10"/>
        <v>41889.208333333336</v>
      </c>
      <c r="M147">
        <v>1410498000</v>
      </c>
      <c r="N147" s="7">
        <f t="shared" si="11"/>
        <v>41894.208333333336</v>
      </c>
      <c r="O147" t="b">
        <v>0</v>
      </c>
      <c r="P147" t="b">
        <v>0</v>
      </c>
      <c r="Q147" t="s">
        <v>2009</v>
      </c>
      <c r="R147" t="s">
        <v>2018</v>
      </c>
      <c r="S147">
        <f t="shared" si="12"/>
        <v>76.989583333333329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9">
        <f t="shared" si="9"/>
        <v>0.17249999999999999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 s="7">
        <f t="shared" si="10"/>
        <v>40855.25</v>
      </c>
      <c r="M148">
        <v>1322460000</v>
      </c>
      <c r="N148" s="7">
        <f t="shared" si="11"/>
        <v>40875.25</v>
      </c>
      <c r="O148" t="b">
        <v>0</v>
      </c>
      <c r="P148" t="b">
        <v>0</v>
      </c>
      <c r="Q148" t="s">
        <v>2011</v>
      </c>
      <c r="R148" t="s">
        <v>2012</v>
      </c>
      <c r="S148">
        <f t="shared" si="12"/>
        <v>29.764705882352942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9">
        <f t="shared" si="9"/>
        <v>1.1249397590361445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7">
        <f t="shared" si="10"/>
        <v>42534.208333333328</v>
      </c>
      <c r="M149">
        <v>1466312400</v>
      </c>
      <c r="N149" s="7">
        <f t="shared" si="11"/>
        <v>42540.208333333328</v>
      </c>
      <c r="O149" t="b">
        <v>0</v>
      </c>
      <c r="P149" t="b">
        <v>1</v>
      </c>
      <c r="Q149" t="s">
        <v>2011</v>
      </c>
      <c r="R149" t="s">
        <v>2012</v>
      </c>
      <c r="S149">
        <f t="shared" si="12"/>
        <v>46.91959798994975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9">
        <f t="shared" si="9"/>
        <v>1.2102150537634409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7">
        <f t="shared" si="10"/>
        <v>42941.208333333328</v>
      </c>
      <c r="M150">
        <v>1501736400</v>
      </c>
      <c r="N150" s="7">
        <f t="shared" si="11"/>
        <v>42950.208333333328</v>
      </c>
      <c r="O150" t="b">
        <v>0</v>
      </c>
      <c r="P150" t="b">
        <v>0</v>
      </c>
      <c r="Q150" t="s">
        <v>2009</v>
      </c>
      <c r="R150" t="s">
        <v>2018</v>
      </c>
      <c r="S150">
        <f t="shared" si="12"/>
        <v>105.18691588785046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9">
        <f t="shared" si="9"/>
        <v>2.1987096774193549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7">
        <f t="shared" si="10"/>
        <v>41275.25</v>
      </c>
      <c r="M151">
        <v>1361512800</v>
      </c>
      <c r="N151" s="7">
        <f t="shared" si="11"/>
        <v>41327.25</v>
      </c>
      <c r="O151" t="b">
        <v>0</v>
      </c>
      <c r="P151" t="b">
        <v>0</v>
      </c>
      <c r="Q151" t="s">
        <v>2007</v>
      </c>
      <c r="R151" t="s">
        <v>2017</v>
      </c>
      <c r="S151">
        <f t="shared" si="12"/>
        <v>69.907692307692301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9">
        <f t="shared" si="9"/>
        <v>0.01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 s="7">
        <f t="shared" si="10"/>
        <v>43450.25</v>
      </c>
      <c r="M152">
        <v>1545026400</v>
      </c>
      <c r="N152" s="7">
        <f t="shared" si="11"/>
        <v>43451.25</v>
      </c>
      <c r="O152" t="b">
        <v>0</v>
      </c>
      <c r="P152" t="b">
        <v>0</v>
      </c>
      <c r="Q152" t="s">
        <v>2007</v>
      </c>
      <c r="R152" t="s">
        <v>2008</v>
      </c>
      <c r="S152">
        <f t="shared" si="12"/>
        <v>1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9">
        <f t="shared" si="9"/>
        <v>0.64166909620991253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 s="7">
        <f t="shared" si="10"/>
        <v>41799.208333333336</v>
      </c>
      <c r="M153">
        <v>1406696400</v>
      </c>
      <c r="N153" s="7">
        <f t="shared" si="11"/>
        <v>41850.208333333336</v>
      </c>
      <c r="O153" t="b">
        <v>0</v>
      </c>
      <c r="P153" t="b">
        <v>0</v>
      </c>
      <c r="Q153" t="s">
        <v>2007</v>
      </c>
      <c r="R153" t="s">
        <v>2015</v>
      </c>
      <c r="S153">
        <f t="shared" si="12"/>
        <v>60.011588275391958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9">
        <f t="shared" si="9"/>
        <v>4.2306746987951804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7">
        <f t="shared" si="10"/>
        <v>42783.25</v>
      </c>
      <c r="M154">
        <v>1487916000</v>
      </c>
      <c r="N154" s="7">
        <f t="shared" si="11"/>
        <v>42790.25</v>
      </c>
      <c r="O154" t="b">
        <v>0</v>
      </c>
      <c r="P154" t="b">
        <v>0</v>
      </c>
      <c r="Q154" t="s">
        <v>2007</v>
      </c>
      <c r="R154" t="s">
        <v>2017</v>
      </c>
      <c r="S154">
        <f t="shared" si="12"/>
        <v>52.006220379146917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9">
        <f t="shared" si="9"/>
        <v>0.92984160506863778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 s="7">
        <f t="shared" si="10"/>
        <v>41201.208333333336</v>
      </c>
      <c r="M155">
        <v>1351141200</v>
      </c>
      <c r="N155" s="7">
        <f t="shared" si="11"/>
        <v>41207.208333333336</v>
      </c>
      <c r="O155" t="b">
        <v>0</v>
      </c>
      <c r="P155" t="b">
        <v>0</v>
      </c>
      <c r="Q155" t="s">
        <v>2011</v>
      </c>
      <c r="R155" t="s">
        <v>2012</v>
      </c>
      <c r="S155">
        <f t="shared" si="12"/>
        <v>31.000176025347649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9">
        <f t="shared" si="9"/>
        <v>0.58756567425569173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 s="7">
        <f t="shared" si="10"/>
        <v>42502.208333333328</v>
      </c>
      <c r="M156">
        <v>1465016400</v>
      </c>
      <c r="N156" s="7">
        <f t="shared" si="11"/>
        <v>42525.208333333328</v>
      </c>
      <c r="O156" t="b">
        <v>0</v>
      </c>
      <c r="P156" t="b">
        <v>1</v>
      </c>
      <c r="Q156" t="s">
        <v>2007</v>
      </c>
      <c r="R156" t="s">
        <v>2017</v>
      </c>
      <c r="S156">
        <f t="shared" si="12"/>
        <v>95.042492917847028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9">
        <f t="shared" si="9"/>
        <v>0.65022222222222226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 s="7">
        <f t="shared" si="10"/>
        <v>40262.208333333336</v>
      </c>
      <c r="M157">
        <v>1270789200</v>
      </c>
      <c r="N157" s="7">
        <f t="shared" si="11"/>
        <v>40277.208333333336</v>
      </c>
      <c r="O157" t="b">
        <v>0</v>
      </c>
      <c r="P157" t="b">
        <v>0</v>
      </c>
      <c r="Q157" t="s">
        <v>2011</v>
      </c>
      <c r="R157" t="s">
        <v>2012</v>
      </c>
      <c r="S157">
        <f t="shared" si="12"/>
        <v>75.968174204355108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9">
        <f t="shared" si="9"/>
        <v>0.73939560439560437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 s="7">
        <f t="shared" si="10"/>
        <v>43743.208333333328</v>
      </c>
      <c r="M158">
        <v>1572325200</v>
      </c>
      <c r="N158" s="7">
        <f t="shared" si="11"/>
        <v>43767.208333333328</v>
      </c>
      <c r="O158" t="b">
        <v>0</v>
      </c>
      <c r="P158" t="b">
        <v>0</v>
      </c>
      <c r="Q158" t="s">
        <v>2007</v>
      </c>
      <c r="R158" t="s">
        <v>2008</v>
      </c>
      <c r="S158">
        <f t="shared" si="12"/>
        <v>71.013192612137203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9">
        <f t="shared" si="9"/>
        <v>0.52666666666666662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 s="7">
        <f t="shared" si="10"/>
        <v>41638.25</v>
      </c>
      <c r="M159">
        <v>1389420000</v>
      </c>
      <c r="N159" s="7">
        <f t="shared" si="11"/>
        <v>41650.25</v>
      </c>
      <c r="O159" t="b">
        <v>0</v>
      </c>
      <c r="P159" t="b">
        <v>0</v>
      </c>
      <c r="Q159" t="s">
        <v>2026</v>
      </c>
      <c r="R159" t="s">
        <v>2027</v>
      </c>
      <c r="S159">
        <f t="shared" si="12"/>
        <v>73.733333333333334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9">
        <f t="shared" si="9"/>
        <v>2.2095238095238097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7">
        <f t="shared" si="10"/>
        <v>42346.25</v>
      </c>
      <c r="M160">
        <v>1449640800</v>
      </c>
      <c r="N160" s="7">
        <f t="shared" si="11"/>
        <v>42347.25</v>
      </c>
      <c r="O160" t="b">
        <v>0</v>
      </c>
      <c r="P160" t="b">
        <v>0</v>
      </c>
      <c r="Q160" t="s">
        <v>2007</v>
      </c>
      <c r="R160" t="s">
        <v>2008</v>
      </c>
      <c r="S160">
        <f t="shared" si="12"/>
        <v>113.17073170731707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9">
        <f t="shared" si="9"/>
        <v>1.0001150627615063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7">
        <f t="shared" si="10"/>
        <v>43551.208333333328</v>
      </c>
      <c r="M161">
        <v>1555218000</v>
      </c>
      <c r="N161" s="7">
        <f t="shared" si="11"/>
        <v>43569.208333333328</v>
      </c>
      <c r="O161" t="b">
        <v>0</v>
      </c>
      <c r="P161" t="b">
        <v>1</v>
      </c>
      <c r="Q161" t="s">
        <v>2011</v>
      </c>
      <c r="R161" t="s">
        <v>2012</v>
      </c>
      <c r="S161">
        <f t="shared" si="12"/>
        <v>105.00933552992861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9">
        <f t="shared" si="9"/>
        <v>1.6231249999999999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7">
        <f t="shared" si="10"/>
        <v>43582.208333333328</v>
      </c>
      <c r="M162">
        <v>1557723600</v>
      </c>
      <c r="N162" s="7">
        <f t="shared" si="11"/>
        <v>43598.208333333328</v>
      </c>
      <c r="O162" t="b">
        <v>0</v>
      </c>
      <c r="P162" t="b">
        <v>0</v>
      </c>
      <c r="Q162" t="s">
        <v>2009</v>
      </c>
      <c r="R162" t="s">
        <v>2018</v>
      </c>
      <c r="S162">
        <f t="shared" si="12"/>
        <v>79.176829268292678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9">
        <f t="shared" si="9"/>
        <v>0.78181818181818186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 s="7">
        <f t="shared" si="10"/>
        <v>42270.208333333328</v>
      </c>
      <c r="M163">
        <v>1443502800</v>
      </c>
      <c r="N163" s="7">
        <f t="shared" si="11"/>
        <v>42276.208333333328</v>
      </c>
      <c r="O163" t="b">
        <v>0</v>
      </c>
      <c r="P163" t="b">
        <v>1</v>
      </c>
      <c r="Q163" t="s">
        <v>2009</v>
      </c>
      <c r="R163" t="s">
        <v>2010</v>
      </c>
      <c r="S163">
        <f t="shared" si="12"/>
        <v>57.333333333333336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9">
        <f t="shared" si="9"/>
        <v>1.4973770491803278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 s="7">
        <f t="shared" si="10"/>
        <v>43442.25</v>
      </c>
      <c r="M164">
        <v>1546840800</v>
      </c>
      <c r="N164" s="7">
        <f t="shared" si="11"/>
        <v>43472.25</v>
      </c>
      <c r="O164" t="b">
        <v>0</v>
      </c>
      <c r="P164" t="b">
        <v>0</v>
      </c>
      <c r="Q164" t="s">
        <v>2007</v>
      </c>
      <c r="R164" t="s">
        <v>2008</v>
      </c>
      <c r="S164">
        <f t="shared" si="12"/>
        <v>58.178343949044589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9">
        <f t="shared" si="9"/>
        <v>2.5325714285714285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7">
        <f t="shared" si="10"/>
        <v>43028.208333333328</v>
      </c>
      <c r="M165">
        <v>1512712800</v>
      </c>
      <c r="N165" s="7">
        <f t="shared" si="11"/>
        <v>43077.25</v>
      </c>
      <c r="O165" t="b">
        <v>0</v>
      </c>
      <c r="P165" t="b">
        <v>1</v>
      </c>
      <c r="Q165" t="s">
        <v>2026</v>
      </c>
      <c r="R165" t="s">
        <v>2027</v>
      </c>
      <c r="S165">
        <f t="shared" si="12"/>
        <v>36.032520325203251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9">
        <f t="shared" si="9"/>
        <v>1.0016943521594683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7">
        <f t="shared" si="10"/>
        <v>43016.208333333328</v>
      </c>
      <c r="M166">
        <v>1507525200</v>
      </c>
      <c r="N166" s="7">
        <f t="shared" si="11"/>
        <v>43017.208333333328</v>
      </c>
      <c r="O166" t="b">
        <v>0</v>
      </c>
      <c r="P166" t="b">
        <v>0</v>
      </c>
      <c r="Q166" t="s">
        <v>2011</v>
      </c>
      <c r="R166" t="s">
        <v>2012</v>
      </c>
      <c r="S166">
        <f t="shared" si="12"/>
        <v>107.99068767908309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9">
        <f t="shared" si="9"/>
        <v>1.2199004424778761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7">
        <f t="shared" si="10"/>
        <v>42948.208333333328</v>
      </c>
      <c r="M167">
        <v>1504328400</v>
      </c>
      <c r="N167" s="7">
        <f t="shared" si="11"/>
        <v>42980.208333333328</v>
      </c>
      <c r="O167" t="b">
        <v>0</v>
      </c>
      <c r="P167" t="b">
        <v>0</v>
      </c>
      <c r="Q167" t="s">
        <v>2009</v>
      </c>
      <c r="R167" t="s">
        <v>2010</v>
      </c>
      <c r="S167">
        <f t="shared" si="12"/>
        <v>44.005985634477256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9">
        <f t="shared" si="9"/>
        <v>1.3713265306122449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7">
        <f t="shared" si="10"/>
        <v>40534.25</v>
      </c>
      <c r="M168">
        <v>1293343200</v>
      </c>
      <c r="N168" s="7">
        <f t="shared" si="11"/>
        <v>40538.25</v>
      </c>
      <c r="O168" t="b">
        <v>0</v>
      </c>
      <c r="P168" t="b">
        <v>0</v>
      </c>
      <c r="Q168" t="s">
        <v>2026</v>
      </c>
      <c r="R168" t="s">
        <v>2027</v>
      </c>
      <c r="S168">
        <f t="shared" si="12"/>
        <v>55.077868852459019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9">
        <f t="shared" si="9"/>
        <v>4.155384615384615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 s="7">
        <f t="shared" si="10"/>
        <v>41435.208333333336</v>
      </c>
      <c r="M169">
        <v>1371704400</v>
      </c>
      <c r="N169" s="7">
        <f t="shared" si="11"/>
        <v>41445.208333333336</v>
      </c>
      <c r="O169" t="b">
        <v>0</v>
      </c>
      <c r="P169" t="b">
        <v>0</v>
      </c>
      <c r="Q169" t="s">
        <v>2011</v>
      </c>
      <c r="R169" t="s">
        <v>2012</v>
      </c>
      <c r="S169">
        <f t="shared" si="12"/>
        <v>74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9">
        <f t="shared" si="9"/>
        <v>0.3130913348946136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 s="7">
        <f t="shared" si="10"/>
        <v>43518.25</v>
      </c>
      <c r="M170">
        <v>1552798800</v>
      </c>
      <c r="N170" s="7">
        <f t="shared" si="11"/>
        <v>43541.208333333328</v>
      </c>
      <c r="O170" t="b">
        <v>0</v>
      </c>
      <c r="P170" t="b">
        <v>1</v>
      </c>
      <c r="Q170" t="s">
        <v>2007</v>
      </c>
      <c r="R170" t="s">
        <v>2017</v>
      </c>
      <c r="S170">
        <f t="shared" si="12"/>
        <v>41.996858638743454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9">
        <f t="shared" si="9"/>
        <v>4.240815450643777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7">
        <f t="shared" si="10"/>
        <v>41077.208333333336</v>
      </c>
      <c r="M171">
        <v>1342328400</v>
      </c>
      <c r="N171" s="7">
        <f t="shared" si="11"/>
        <v>41105.208333333336</v>
      </c>
      <c r="O171" t="b">
        <v>0</v>
      </c>
      <c r="P171" t="b">
        <v>1</v>
      </c>
      <c r="Q171" t="s">
        <v>2013</v>
      </c>
      <c r="R171" t="s">
        <v>2024</v>
      </c>
      <c r="S171">
        <f t="shared" si="12"/>
        <v>77.988161010260455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9">
        <f t="shared" si="9"/>
        <v>2.9388623072833599E-2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 s="7">
        <f t="shared" si="10"/>
        <v>42950.208333333328</v>
      </c>
      <c r="M172">
        <v>1502341200</v>
      </c>
      <c r="N172" s="7">
        <f t="shared" si="11"/>
        <v>42957.208333333328</v>
      </c>
      <c r="O172" t="b">
        <v>0</v>
      </c>
      <c r="P172" t="b">
        <v>0</v>
      </c>
      <c r="Q172" t="s">
        <v>2007</v>
      </c>
      <c r="R172" t="s">
        <v>2017</v>
      </c>
      <c r="S172">
        <f t="shared" si="12"/>
        <v>82.507462686567166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9">
        <f t="shared" si="9"/>
        <v>0.1063265306122449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 s="7">
        <f t="shared" si="10"/>
        <v>41718.208333333336</v>
      </c>
      <c r="M173">
        <v>1397192400</v>
      </c>
      <c r="N173" s="7">
        <f t="shared" si="11"/>
        <v>41740.208333333336</v>
      </c>
      <c r="O173" t="b">
        <v>0</v>
      </c>
      <c r="P173" t="b">
        <v>0</v>
      </c>
      <c r="Q173" t="s">
        <v>2019</v>
      </c>
      <c r="R173" t="s">
        <v>2031</v>
      </c>
      <c r="S173">
        <f t="shared" si="12"/>
        <v>104.2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9">
        <f t="shared" si="9"/>
        <v>0.82874999999999999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 s="7">
        <f t="shared" si="10"/>
        <v>41839.208333333336</v>
      </c>
      <c r="M174">
        <v>1407042000</v>
      </c>
      <c r="N174" s="7">
        <f t="shared" si="11"/>
        <v>41854.208333333336</v>
      </c>
      <c r="O174" t="b">
        <v>0</v>
      </c>
      <c r="P174" t="b">
        <v>1</v>
      </c>
      <c r="Q174" t="s">
        <v>2013</v>
      </c>
      <c r="R174" t="s">
        <v>2014</v>
      </c>
      <c r="S174">
        <f t="shared" si="12"/>
        <v>25.5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9">
        <f t="shared" si="9"/>
        <v>1.6301447776628748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7">
        <f t="shared" si="10"/>
        <v>41412.208333333336</v>
      </c>
      <c r="M175">
        <v>1369371600</v>
      </c>
      <c r="N175" s="7">
        <f t="shared" si="11"/>
        <v>41418.208333333336</v>
      </c>
      <c r="O175" t="b">
        <v>0</v>
      </c>
      <c r="P175" t="b">
        <v>0</v>
      </c>
      <c r="Q175" t="s">
        <v>2011</v>
      </c>
      <c r="R175" t="s">
        <v>2012</v>
      </c>
      <c r="S175">
        <f t="shared" si="12"/>
        <v>100.98334401024984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9">
        <f t="shared" si="9"/>
        <v>8.9466666666666672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7">
        <f t="shared" si="10"/>
        <v>42282.208333333328</v>
      </c>
      <c r="M176">
        <v>1444107600</v>
      </c>
      <c r="N176" s="7">
        <f t="shared" si="11"/>
        <v>42283.208333333328</v>
      </c>
      <c r="O176" t="b">
        <v>0</v>
      </c>
      <c r="P176" t="b">
        <v>1</v>
      </c>
      <c r="Q176" t="s">
        <v>2009</v>
      </c>
      <c r="R176" t="s">
        <v>2018</v>
      </c>
      <c r="S176">
        <f t="shared" si="12"/>
        <v>111.83333333333333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9">
        <f t="shared" si="9"/>
        <v>0.26191501103752757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 s="7">
        <f t="shared" si="10"/>
        <v>42613.208333333328</v>
      </c>
      <c r="M177">
        <v>1474261200</v>
      </c>
      <c r="N177" s="7">
        <f t="shared" si="11"/>
        <v>42632.208333333328</v>
      </c>
      <c r="O177" t="b">
        <v>0</v>
      </c>
      <c r="P177" t="b">
        <v>0</v>
      </c>
      <c r="Q177" t="s">
        <v>2011</v>
      </c>
      <c r="R177" t="s">
        <v>2012</v>
      </c>
      <c r="S177">
        <f t="shared" si="12"/>
        <v>41.999115044247787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9">
        <f t="shared" si="9"/>
        <v>0.74834782608695649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 s="7">
        <f t="shared" si="10"/>
        <v>42616.208333333328</v>
      </c>
      <c r="M178">
        <v>1473656400</v>
      </c>
      <c r="N178" s="7">
        <f t="shared" si="11"/>
        <v>42625.208333333328</v>
      </c>
      <c r="O178" t="b">
        <v>0</v>
      </c>
      <c r="P178" t="b">
        <v>0</v>
      </c>
      <c r="Q178" t="s">
        <v>2011</v>
      </c>
      <c r="R178" t="s">
        <v>2012</v>
      </c>
      <c r="S178">
        <f t="shared" si="12"/>
        <v>110.05115089514067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9">
        <f t="shared" si="9"/>
        <v>4.1647680412371137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7">
        <f t="shared" si="10"/>
        <v>40497.25</v>
      </c>
      <c r="M179">
        <v>1291960800</v>
      </c>
      <c r="N179" s="7">
        <f t="shared" si="11"/>
        <v>40522.25</v>
      </c>
      <c r="O179" t="b">
        <v>0</v>
      </c>
      <c r="P179" t="b">
        <v>0</v>
      </c>
      <c r="Q179" t="s">
        <v>2011</v>
      </c>
      <c r="R179" t="s">
        <v>2012</v>
      </c>
      <c r="S179">
        <f t="shared" si="12"/>
        <v>58.997079225994888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9">
        <f t="shared" si="9"/>
        <v>0.96208333333333329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 s="7">
        <f t="shared" si="10"/>
        <v>42999.208333333328</v>
      </c>
      <c r="M180">
        <v>1506747600</v>
      </c>
      <c r="N180" s="7">
        <f t="shared" si="11"/>
        <v>43008.208333333328</v>
      </c>
      <c r="O180" t="b">
        <v>0</v>
      </c>
      <c r="P180" t="b">
        <v>0</v>
      </c>
      <c r="Q180" t="s">
        <v>2005</v>
      </c>
      <c r="R180" t="s">
        <v>2006</v>
      </c>
      <c r="S180">
        <f t="shared" si="12"/>
        <v>32.985714285714288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9">
        <f t="shared" si="9"/>
        <v>3.5771910112359548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 s="7">
        <f t="shared" si="10"/>
        <v>41350.208333333336</v>
      </c>
      <c r="M181">
        <v>1363582800</v>
      </c>
      <c r="N181" s="7">
        <f t="shared" si="11"/>
        <v>41351.208333333336</v>
      </c>
      <c r="O181" t="b">
        <v>0</v>
      </c>
      <c r="P181" t="b">
        <v>1</v>
      </c>
      <c r="Q181" t="s">
        <v>2011</v>
      </c>
      <c r="R181" t="s">
        <v>2012</v>
      </c>
      <c r="S181">
        <f t="shared" si="12"/>
        <v>45.005654509471306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9">
        <f t="shared" si="9"/>
        <v>3.0845714285714285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 s="7">
        <f t="shared" si="10"/>
        <v>40259.208333333336</v>
      </c>
      <c r="M182">
        <v>1269666000</v>
      </c>
      <c r="N182" s="7">
        <f t="shared" si="11"/>
        <v>40264.208333333336</v>
      </c>
      <c r="O182" t="b">
        <v>0</v>
      </c>
      <c r="P182" t="b">
        <v>0</v>
      </c>
      <c r="Q182" t="s">
        <v>2009</v>
      </c>
      <c r="R182" t="s">
        <v>2018</v>
      </c>
      <c r="S182">
        <f t="shared" si="12"/>
        <v>81.98196487897485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9">
        <f t="shared" si="9"/>
        <v>0.61802325581395345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 s="7">
        <f t="shared" si="10"/>
        <v>43012.208333333328</v>
      </c>
      <c r="M183">
        <v>1508648400</v>
      </c>
      <c r="N183" s="7">
        <f t="shared" si="11"/>
        <v>43030.208333333328</v>
      </c>
      <c r="O183" t="b">
        <v>0</v>
      </c>
      <c r="P183" t="b">
        <v>0</v>
      </c>
      <c r="Q183" t="s">
        <v>2009</v>
      </c>
      <c r="R183" t="s">
        <v>2010</v>
      </c>
      <c r="S183">
        <f t="shared" si="12"/>
        <v>39.080882352941174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9">
        <f t="shared" si="9"/>
        <v>7.2232472324723247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 s="7">
        <f t="shared" si="10"/>
        <v>43631.208333333328</v>
      </c>
      <c r="M184">
        <v>1561957200</v>
      </c>
      <c r="N184" s="7">
        <f t="shared" si="11"/>
        <v>43647.208333333328</v>
      </c>
      <c r="O184" t="b">
        <v>0</v>
      </c>
      <c r="P184" t="b">
        <v>0</v>
      </c>
      <c r="Q184" t="s">
        <v>2011</v>
      </c>
      <c r="R184" t="s">
        <v>2012</v>
      </c>
      <c r="S184">
        <f t="shared" si="12"/>
        <v>58.996383363471971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9">
        <f t="shared" si="9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7">
        <f t="shared" si="10"/>
        <v>40430.208333333336</v>
      </c>
      <c r="M185">
        <v>1285131600</v>
      </c>
      <c r="N185" s="7">
        <f t="shared" si="11"/>
        <v>40443.208333333336</v>
      </c>
      <c r="O185" t="b">
        <v>0</v>
      </c>
      <c r="P185" t="b">
        <v>0</v>
      </c>
      <c r="Q185" t="s">
        <v>2007</v>
      </c>
      <c r="R185" t="s">
        <v>2008</v>
      </c>
      <c r="S185">
        <f t="shared" si="12"/>
        <v>40.988372093023258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9">
        <f t="shared" si="9"/>
        <v>2.9305555555555554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7">
        <f t="shared" si="10"/>
        <v>43588.208333333328</v>
      </c>
      <c r="M186">
        <v>1556946000</v>
      </c>
      <c r="N186" s="7">
        <f t="shared" si="11"/>
        <v>43589.208333333328</v>
      </c>
      <c r="O186" t="b">
        <v>0</v>
      </c>
      <c r="P186" t="b">
        <v>0</v>
      </c>
      <c r="Q186" t="s">
        <v>2011</v>
      </c>
      <c r="R186" t="s">
        <v>2012</v>
      </c>
      <c r="S186">
        <f t="shared" si="12"/>
        <v>31.029411764705884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9">
        <f t="shared" si="9"/>
        <v>0.71799999999999997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 s="7">
        <f t="shared" si="10"/>
        <v>43233.208333333328</v>
      </c>
      <c r="M187">
        <v>1527138000</v>
      </c>
      <c r="N187" s="7">
        <f t="shared" si="11"/>
        <v>43244.208333333328</v>
      </c>
      <c r="O187" t="b">
        <v>0</v>
      </c>
      <c r="P187" t="b">
        <v>0</v>
      </c>
      <c r="Q187" t="s">
        <v>2013</v>
      </c>
      <c r="R187" t="s">
        <v>2032</v>
      </c>
      <c r="S187">
        <f t="shared" si="12"/>
        <v>37.789473684210527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9">
        <f t="shared" si="9"/>
        <v>0.31934684684684683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 s="7">
        <f t="shared" si="10"/>
        <v>41782.208333333336</v>
      </c>
      <c r="M188">
        <v>1402117200</v>
      </c>
      <c r="N188" s="7">
        <f t="shared" si="11"/>
        <v>41797.208333333336</v>
      </c>
      <c r="O188" t="b">
        <v>0</v>
      </c>
      <c r="P188" t="b">
        <v>0</v>
      </c>
      <c r="Q188" t="s">
        <v>2011</v>
      </c>
      <c r="R188" t="s">
        <v>2012</v>
      </c>
      <c r="S188">
        <f t="shared" si="12"/>
        <v>32.006772009029348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9">
        <f t="shared" si="9"/>
        <v>2.2987375415282392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 s="7">
        <f t="shared" si="10"/>
        <v>41328.25</v>
      </c>
      <c r="M189">
        <v>1364014800</v>
      </c>
      <c r="N189" s="7">
        <f t="shared" si="11"/>
        <v>41356.208333333336</v>
      </c>
      <c r="O189" t="b">
        <v>0</v>
      </c>
      <c r="P189" t="b">
        <v>1</v>
      </c>
      <c r="Q189" t="s">
        <v>2013</v>
      </c>
      <c r="R189" t="s">
        <v>2024</v>
      </c>
      <c r="S189">
        <f t="shared" si="12"/>
        <v>95.966712898751737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9">
        <f t="shared" si="9"/>
        <v>0.3201219512195122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 s="7">
        <f t="shared" si="10"/>
        <v>41975.25</v>
      </c>
      <c r="M190">
        <v>1417586400</v>
      </c>
      <c r="N190" s="7">
        <f t="shared" si="11"/>
        <v>41976.25</v>
      </c>
      <c r="O190" t="b">
        <v>0</v>
      </c>
      <c r="P190" t="b">
        <v>0</v>
      </c>
      <c r="Q190" t="s">
        <v>2011</v>
      </c>
      <c r="R190" t="s">
        <v>2012</v>
      </c>
      <c r="S190">
        <f t="shared" si="12"/>
        <v>75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9">
        <f t="shared" si="9"/>
        <v>0.23525352848928385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 s="7">
        <f t="shared" si="10"/>
        <v>42433.25</v>
      </c>
      <c r="M191">
        <v>1457071200</v>
      </c>
      <c r="N191" s="7">
        <f t="shared" si="11"/>
        <v>42433.25</v>
      </c>
      <c r="O191" t="b">
        <v>0</v>
      </c>
      <c r="P191" t="b">
        <v>0</v>
      </c>
      <c r="Q191" t="s">
        <v>2011</v>
      </c>
      <c r="R191" t="s">
        <v>2012</v>
      </c>
      <c r="S191">
        <f t="shared" si="12"/>
        <v>102.0498866213152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9">
        <f t="shared" si="9"/>
        <v>0.68594594594594593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 s="7">
        <f t="shared" si="10"/>
        <v>41429.208333333336</v>
      </c>
      <c r="M192">
        <v>1370408400</v>
      </c>
      <c r="N192" s="7">
        <f t="shared" si="11"/>
        <v>41430.208333333336</v>
      </c>
      <c r="O192" t="b">
        <v>0</v>
      </c>
      <c r="P192" t="b">
        <v>1</v>
      </c>
      <c r="Q192" t="s">
        <v>2011</v>
      </c>
      <c r="R192" t="s">
        <v>2012</v>
      </c>
      <c r="S192">
        <f t="shared" si="12"/>
        <v>105.75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9">
        <f t="shared" si="9"/>
        <v>0.37952380952380954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 s="7">
        <f t="shared" si="10"/>
        <v>43536.208333333328</v>
      </c>
      <c r="M193">
        <v>1552626000</v>
      </c>
      <c r="N193" s="7">
        <f t="shared" si="11"/>
        <v>43539.208333333328</v>
      </c>
      <c r="O193" t="b">
        <v>0</v>
      </c>
      <c r="P193" t="b">
        <v>0</v>
      </c>
      <c r="Q193" t="s">
        <v>2011</v>
      </c>
      <c r="R193" t="s">
        <v>2012</v>
      </c>
      <c r="S193">
        <f t="shared" si="12"/>
        <v>37.069767441860463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9">
        <f t="shared" si="9"/>
        <v>0.19992957746478873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 s="7">
        <f t="shared" si="10"/>
        <v>41817.208333333336</v>
      </c>
      <c r="M194">
        <v>1404190800</v>
      </c>
      <c r="N194" s="7">
        <f t="shared" si="11"/>
        <v>41821.208333333336</v>
      </c>
      <c r="O194" t="b">
        <v>0</v>
      </c>
      <c r="P194" t="b">
        <v>0</v>
      </c>
      <c r="Q194" t="s">
        <v>2007</v>
      </c>
      <c r="R194" t="s">
        <v>2008</v>
      </c>
      <c r="S194">
        <f t="shared" si="12"/>
        <v>35.049382716049379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9">
        <f t="shared" ref="F195:F258" si="13">(E195/D195)</f>
        <v>0.45636363636363636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 s="7">
        <f t="shared" ref="L195:L258" si="14">(((K195/60)/60)/24)+DATE(1970,1,1)</f>
        <v>43198.208333333328</v>
      </c>
      <c r="M195">
        <v>1523509200</v>
      </c>
      <c r="N195" s="7">
        <f t="shared" ref="N195:N258" si="15">(((M195/60)/60)/24)+DATE(1970,1,1)</f>
        <v>43202.208333333328</v>
      </c>
      <c r="O195" t="b">
        <v>1</v>
      </c>
      <c r="P195" t="b">
        <v>0</v>
      </c>
      <c r="Q195" t="s">
        <v>2007</v>
      </c>
      <c r="R195" t="s">
        <v>2017</v>
      </c>
      <c r="S195">
        <f t="shared" ref="S195:S258" si="16">E195/H195</f>
        <v>46.338461538461537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9">
        <f t="shared" si="13"/>
        <v>1.227605633802817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7">
        <f t="shared" si="14"/>
        <v>42261.208333333328</v>
      </c>
      <c r="M196">
        <v>1443589200</v>
      </c>
      <c r="N196" s="7">
        <f t="shared" si="15"/>
        <v>42277.208333333328</v>
      </c>
      <c r="O196" t="b">
        <v>0</v>
      </c>
      <c r="P196" t="b">
        <v>0</v>
      </c>
      <c r="Q196" t="s">
        <v>2007</v>
      </c>
      <c r="R196" t="s">
        <v>2029</v>
      </c>
      <c r="S196">
        <f t="shared" si="16"/>
        <v>69.174603174603178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9">
        <f t="shared" si="13"/>
        <v>3.61753164556962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7">
        <f t="shared" si="14"/>
        <v>43310.208333333328</v>
      </c>
      <c r="M197">
        <v>1533445200</v>
      </c>
      <c r="N197" s="7">
        <f t="shared" si="15"/>
        <v>43317.208333333328</v>
      </c>
      <c r="O197" t="b">
        <v>0</v>
      </c>
      <c r="P197" t="b">
        <v>0</v>
      </c>
      <c r="Q197" t="s">
        <v>2007</v>
      </c>
      <c r="R197" t="s">
        <v>2015</v>
      </c>
      <c r="S197">
        <f t="shared" si="16"/>
        <v>109.07824427480917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9">
        <f t="shared" si="13"/>
        <v>0.63146341463414635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 s="7">
        <f t="shared" si="14"/>
        <v>42616.208333333328</v>
      </c>
      <c r="M198">
        <v>1474520400</v>
      </c>
      <c r="N198" s="7">
        <f t="shared" si="15"/>
        <v>42635.208333333328</v>
      </c>
      <c r="O198" t="b">
        <v>0</v>
      </c>
      <c r="P198" t="b">
        <v>0</v>
      </c>
      <c r="Q198" t="s">
        <v>2009</v>
      </c>
      <c r="R198" t="s">
        <v>2018</v>
      </c>
      <c r="S198">
        <f t="shared" si="16"/>
        <v>51.78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9">
        <f t="shared" si="13"/>
        <v>2.9820475319926874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7">
        <f t="shared" si="14"/>
        <v>42909.208333333328</v>
      </c>
      <c r="M199">
        <v>1499403600</v>
      </c>
      <c r="N199" s="7">
        <f t="shared" si="15"/>
        <v>42923.208333333328</v>
      </c>
      <c r="O199" t="b">
        <v>0</v>
      </c>
      <c r="P199" t="b">
        <v>0</v>
      </c>
      <c r="Q199" t="s">
        <v>2013</v>
      </c>
      <c r="R199" t="s">
        <v>2016</v>
      </c>
      <c r="S199">
        <f t="shared" si="16"/>
        <v>82.010055304172951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9">
        <f t="shared" si="13"/>
        <v>9.5585443037974685E-2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 s="7">
        <f t="shared" si="14"/>
        <v>40396.208333333336</v>
      </c>
      <c r="M200">
        <v>1283576400</v>
      </c>
      <c r="N200" s="7">
        <f t="shared" si="15"/>
        <v>40425.208333333336</v>
      </c>
      <c r="O200" t="b">
        <v>0</v>
      </c>
      <c r="P200" t="b">
        <v>0</v>
      </c>
      <c r="Q200" t="s">
        <v>2007</v>
      </c>
      <c r="R200" t="s">
        <v>2015</v>
      </c>
      <c r="S200">
        <f t="shared" si="16"/>
        <v>35.958333333333336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9">
        <f t="shared" si="13"/>
        <v>0.5377777777777778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 s="7">
        <f t="shared" si="14"/>
        <v>42192.208333333328</v>
      </c>
      <c r="M201">
        <v>1436590800</v>
      </c>
      <c r="N201" s="7">
        <f t="shared" si="15"/>
        <v>42196.208333333328</v>
      </c>
      <c r="O201" t="b">
        <v>0</v>
      </c>
      <c r="P201" t="b">
        <v>0</v>
      </c>
      <c r="Q201" t="s">
        <v>2007</v>
      </c>
      <c r="R201" t="s">
        <v>2008</v>
      </c>
      <c r="S201">
        <f t="shared" si="16"/>
        <v>74.461538461538467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9">
        <f t="shared" si="1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7">
        <f t="shared" si="14"/>
        <v>40262.208333333336</v>
      </c>
      <c r="M202">
        <v>1270443600</v>
      </c>
      <c r="N202" s="7">
        <f t="shared" si="15"/>
        <v>40273.208333333336</v>
      </c>
      <c r="O202" t="b">
        <v>0</v>
      </c>
      <c r="P202" t="b">
        <v>0</v>
      </c>
      <c r="Q202" t="s">
        <v>2011</v>
      </c>
      <c r="R202" t="s">
        <v>2012</v>
      </c>
      <c r="S202">
        <f t="shared" si="16"/>
        <v>2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9">
        <f t="shared" si="13"/>
        <v>6.8119047619047617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7">
        <f t="shared" si="14"/>
        <v>41845.208333333336</v>
      </c>
      <c r="M203">
        <v>1407819600</v>
      </c>
      <c r="N203" s="7">
        <f t="shared" si="15"/>
        <v>41863.208333333336</v>
      </c>
      <c r="O203" t="b">
        <v>0</v>
      </c>
      <c r="P203" t="b">
        <v>0</v>
      </c>
      <c r="Q203" t="s">
        <v>2009</v>
      </c>
      <c r="R203" t="s">
        <v>2010</v>
      </c>
      <c r="S203">
        <f t="shared" si="16"/>
        <v>91.114649681528661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9">
        <f t="shared" si="13"/>
        <v>0.78831325301204824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 s="7">
        <f t="shared" si="14"/>
        <v>40818.208333333336</v>
      </c>
      <c r="M204">
        <v>1317877200</v>
      </c>
      <c r="N204" s="7">
        <f t="shared" si="15"/>
        <v>40822.208333333336</v>
      </c>
      <c r="O204" t="b">
        <v>0</v>
      </c>
      <c r="P204" t="b">
        <v>0</v>
      </c>
      <c r="Q204" t="s">
        <v>2005</v>
      </c>
      <c r="R204" t="s">
        <v>2006</v>
      </c>
      <c r="S204">
        <f t="shared" si="16"/>
        <v>79.792682926829272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9">
        <f t="shared" si="13"/>
        <v>1.3440792216817234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 s="7">
        <f t="shared" si="14"/>
        <v>42752.25</v>
      </c>
      <c r="M205">
        <v>1484805600</v>
      </c>
      <c r="N205" s="7">
        <f t="shared" si="15"/>
        <v>42754.25</v>
      </c>
      <c r="O205" t="b">
        <v>0</v>
      </c>
      <c r="P205" t="b">
        <v>0</v>
      </c>
      <c r="Q205" t="s">
        <v>2011</v>
      </c>
      <c r="R205" t="s">
        <v>2012</v>
      </c>
      <c r="S205">
        <f t="shared" si="16"/>
        <v>42.999777678968428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9">
        <f t="shared" si="13"/>
        <v>3.372E-2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 s="7">
        <f t="shared" si="14"/>
        <v>40636.208333333336</v>
      </c>
      <c r="M206">
        <v>1302670800</v>
      </c>
      <c r="N206" s="7">
        <f t="shared" si="15"/>
        <v>40646.208333333336</v>
      </c>
      <c r="O206" t="b">
        <v>0</v>
      </c>
      <c r="P206" t="b">
        <v>0</v>
      </c>
      <c r="Q206" t="s">
        <v>2007</v>
      </c>
      <c r="R206" t="s">
        <v>2030</v>
      </c>
      <c r="S206">
        <f t="shared" si="16"/>
        <v>63.225000000000001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9">
        <f t="shared" si="13"/>
        <v>4.3184615384615386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7">
        <f t="shared" si="14"/>
        <v>43390.208333333328</v>
      </c>
      <c r="M207">
        <v>1540789200</v>
      </c>
      <c r="N207" s="7">
        <f t="shared" si="15"/>
        <v>43402.208333333328</v>
      </c>
      <c r="O207" t="b">
        <v>1</v>
      </c>
      <c r="P207" t="b">
        <v>0</v>
      </c>
      <c r="Q207" t="s">
        <v>2011</v>
      </c>
      <c r="R207" t="s">
        <v>2012</v>
      </c>
      <c r="S207">
        <f t="shared" si="16"/>
        <v>70.174999999999997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9">
        <f t="shared" si="13"/>
        <v>0.38844444444444443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 s="7">
        <f t="shared" si="14"/>
        <v>40236.25</v>
      </c>
      <c r="M208">
        <v>1268028000</v>
      </c>
      <c r="N208" s="7">
        <f t="shared" si="15"/>
        <v>40245.25</v>
      </c>
      <c r="O208" t="b">
        <v>0</v>
      </c>
      <c r="P208" t="b">
        <v>0</v>
      </c>
      <c r="Q208" t="s">
        <v>2019</v>
      </c>
      <c r="R208" t="s">
        <v>2025</v>
      </c>
      <c r="S208">
        <f t="shared" si="16"/>
        <v>61.333333333333336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9">
        <f t="shared" si="13"/>
        <v>4.2569999999999997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7">
        <f t="shared" si="14"/>
        <v>43340.208333333328</v>
      </c>
      <c r="M209">
        <v>1537160400</v>
      </c>
      <c r="N209" s="7">
        <f t="shared" si="15"/>
        <v>43360.208333333328</v>
      </c>
      <c r="O209" t="b">
        <v>0</v>
      </c>
      <c r="P209" t="b">
        <v>1</v>
      </c>
      <c r="Q209" t="s">
        <v>2007</v>
      </c>
      <c r="R209" t="s">
        <v>2008</v>
      </c>
      <c r="S209">
        <f t="shared" si="16"/>
        <v>99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9">
        <f t="shared" si="13"/>
        <v>1.0112239715591671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7">
        <f t="shared" si="14"/>
        <v>43048.25</v>
      </c>
      <c r="M210">
        <v>1512280800</v>
      </c>
      <c r="N210" s="7">
        <f t="shared" si="15"/>
        <v>43072.25</v>
      </c>
      <c r="O210" t="b">
        <v>0</v>
      </c>
      <c r="P210" t="b">
        <v>0</v>
      </c>
      <c r="Q210" t="s">
        <v>2013</v>
      </c>
      <c r="R210" t="s">
        <v>2014</v>
      </c>
      <c r="S210">
        <f t="shared" si="16"/>
        <v>96.984900146127615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9">
        <f t="shared" si="13"/>
        <v>0.21188688946015424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 s="7">
        <f t="shared" si="14"/>
        <v>42496.208333333328</v>
      </c>
      <c r="M211">
        <v>1463115600</v>
      </c>
      <c r="N211" s="7">
        <f t="shared" si="15"/>
        <v>42503.208333333328</v>
      </c>
      <c r="O211" t="b">
        <v>0</v>
      </c>
      <c r="P211" t="b">
        <v>0</v>
      </c>
      <c r="Q211" t="s">
        <v>2013</v>
      </c>
      <c r="R211" t="s">
        <v>2014</v>
      </c>
      <c r="S211">
        <f t="shared" si="16"/>
        <v>51.004950495049506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9">
        <f t="shared" si="13"/>
        <v>0.67425531914893622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 s="7">
        <f t="shared" si="14"/>
        <v>42797.25</v>
      </c>
      <c r="M212">
        <v>1490850000</v>
      </c>
      <c r="N212" s="7">
        <f t="shared" si="15"/>
        <v>42824.208333333328</v>
      </c>
      <c r="O212" t="b">
        <v>0</v>
      </c>
      <c r="P212" t="b">
        <v>0</v>
      </c>
      <c r="Q212" t="s">
        <v>2013</v>
      </c>
      <c r="R212" t="s">
        <v>2035</v>
      </c>
      <c r="S212">
        <f t="shared" si="16"/>
        <v>28.044247787610619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9">
        <f t="shared" si="13"/>
        <v>0.9492337164750958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 s="7">
        <f t="shared" si="14"/>
        <v>41513.208333333336</v>
      </c>
      <c r="M213">
        <v>1379653200</v>
      </c>
      <c r="N213" s="7">
        <f t="shared" si="15"/>
        <v>41537.208333333336</v>
      </c>
      <c r="O213" t="b">
        <v>0</v>
      </c>
      <c r="P213" t="b">
        <v>0</v>
      </c>
      <c r="Q213" t="s">
        <v>2011</v>
      </c>
      <c r="R213" t="s">
        <v>2012</v>
      </c>
      <c r="S213">
        <f t="shared" si="16"/>
        <v>60.984615384615381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9">
        <f t="shared" si="13"/>
        <v>1.5185185185185186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7">
        <f t="shared" si="14"/>
        <v>43814.25</v>
      </c>
      <c r="M214">
        <v>1580364000</v>
      </c>
      <c r="N214" s="7">
        <f t="shared" si="15"/>
        <v>43860.25</v>
      </c>
      <c r="O214" t="b">
        <v>0</v>
      </c>
      <c r="P214" t="b">
        <v>0</v>
      </c>
      <c r="Q214" t="s">
        <v>2011</v>
      </c>
      <c r="R214" t="s">
        <v>2012</v>
      </c>
      <c r="S214">
        <f t="shared" si="16"/>
        <v>73.214285714285708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9">
        <f t="shared" si="13"/>
        <v>1.9516382252559727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7">
        <f t="shared" si="14"/>
        <v>40488.208333333336</v>
      </c>
      <c r="M215">
        <v>1289714400</v>
      </c>
      <c r="N215" s="7">
        <f t="shared" si="15"/>
        <v>40496.25</v>
      </c>
      <c r="O215" t="b">
        <v>0</v>
      </c>
      <c r="P215" t="b">
        <v>1</v>
      </c>
      <c r="Q215" t="s">
        <v>2007</v>
      </c>
      <c r="R215" t="s">
        <v>2017</v>
      </c>
      <c r="S215">
        <f t="shared" si="16"/>
        <v>39.997435299603637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9">
        <f t="shared" si="13"/>
        <v>10.231428571428571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7">
        <f t="shared" si="14"/>
        <v>40409.208333333336</v>
      </c>
      <c r="M216">
        <v>1282712400</v>
      </c>
      <c r="N216" s="7">
        <f t="shared" si="15"/>
        <v>40415.208333333336</v>
      </c>
      <c r="O216" t="b">
        <v>0</v>
      </c>
      <c r="P216" t="b">
        <v>0</v>
      </c>
      <c r="Q216" t="s">
        <v>2007</v>
      </c>
      <c r="R216" t="s">
        <v>2008</v>
      </c>
      <c r="S216">
        <f t="shared" si="16"/>
        <v>86.812121212121212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9">
        <f t="shared" si="13"/>
        <v>3.8418367346938778E-2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 s="7">
        <f t="shared" si="14"/>
        <v>43509.25</v>
      </c>
      <c r="M217">
        <v>1550210400</v>
      </c>
      <c r="N217" s="7">
        <f t="shared" si="15"/>
        <v>43511.25</v>
      </c>
      <c r="O217" t="b">
        <v>0</v>
      </c>
      <c r="P217" t="b">
        <v>0</v>
      </c>
      <c r="Q217" t="s">
        <v>2011</v>
      </c>
      <c r="R217" t="s">
        <v>2012</v>
      </c>
      <c r="S217">
        <f t="shared" si="16"/>
        <v>42.125874125874127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9">
        <f t="shared" si="13"/>
        <v>1.5507066557107643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7">
        <f t="shared" si="14"/>
        <v>40869.25</v>
      </c>
      <c r="M218">
        <v>1322114400</v>
      </c>
      <c r="N218" s="7">
        <f t="shared" si="15"/>
        <v>40871.25</v>
      </c>
      <c r="O218" t="b">
        <v>0</v>
      </c>
      <c r="P218" t="b">
        <v>0</v>
      </c>
      <c r="Q218" t="s">
        <v>2011</v>
      </c>
      <c r="R218" t="s">
        <v>2012</v>
      </c>
      <c r="S218">
        <f t="shared" si="16"/>
        <v>103.97851239669421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9">
        <f t="shared" si="13"/>
        <v>0.44753477588871715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 s="7">
        <f t="shared" si="14"/>
        <v>43583.208333333328</v>
      </c>
      <c r="M219">
        <v>1557205200</v>
      </c>
      <c r="N219" s="7">
        <f t="shared" si="15"/>
        <v>43592.208333333328</v>
      </c>
      <c r="O219" t="b">
        <v>0</v>
      </c>
      <c r="P219" t="b">
        <v>0</v>
      </c>
      <c r="Q219" t="s">
        <v>2013</v>
      </c>
      <c r="R219" t="s">
        <v>2035</v>
      </c>
      <c r="S219">
        <f t="shared" si="16"/>
        <v>62.003211991434689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9">
        <f t="shared" si="13"/>
        <v>2.1594736842105262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 s="7">
        <f t="shared" si="14"/>
        <v>40858.25</v>
      </c>
      <c r="M220">
        <v>1323928800</v>
      </c>
      <c r="N220" s="7">
        <f t="shared" si="15"/>
        <v>40892.25</v>
      </c>
      <c r="O220" t="b">
        <v>0</v>
      </c>
      <c r="P220" t="b">
        <v>1</v>
      </c>
      <c r="Q220" t="s">
        <v>2013</v>
      </c>
      <c r="R220" t="s">
        <v>2024</v>
      </c>
      <c r="S220">
        <f t="shared" si="16"/>
        <v>31.005037783375315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9">
        <f t="shared" si="13"/>
        <v>3.3212709832134291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7">
        <f t="shared" si="14"/>
        <v>41137.208333333336</v>
      </c>
      <c r="M221">
        <v>1346130000</v>
      </c>
      <c r="N221" s="7">
        <f t="shared" si="15"/>
        <v>41149.208333333336</v>
      </c>
      <c r="O221" t="b">
        <v>0</v>
      </c>
      <c r="P221" t="b">
        <v>0</v>
      </c>
      <c r="Q221" t="s">
        <v>2013</v>
      </c>
      <c r="R221" t="s">
        <v>2021</v>
      </c>
      <c r="S221">
        <f t="shared" si="16"/>
        <v>89.991552956465242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9">
        <f t="shared" si="13"/>
        <v>8.4430379746835441E-2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 s="7">
        <f t="shared" si="14"/>
        <v>40725.208333333336</v>
      </c>
      <c r="M222">
        <v>1311051600</v>
      </c>
      <c r="N222" s="7">
        <f t="shared" si="15"/>
        <v>40743.208333333336</v>
      </c>
      <c r="O222" t="b">
        <v>1</v>
      </c>
      <c r="P222" t="b">
        <v>0</v>
      </c>
      <c r="Q222" t="s">
        <v>2011</v>
      </c>
      <c r="R222" t="s">
        <v>2012</v>
      </c>
      <c r="S222">
        <f t="shared" si="16"/>
        <v>39.235294117647058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9">
        <f t="shared" si="13"/>
        <v>0.9862551440329218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 s="7">
        <f t="shared" si="14"/>
        <v>41081.208333333336</v>
      </c>
      <c r="M223">
        <v>1340427600</v>
      </c>
      <c r="N223" s="7">
        <f t="shared" si="15"/>
        <v>41083.208333333336</v>
      </c>
      <c r="O223" t="b">
        <v>1</v>
      </c>
      <c r="P223" t="b">
        <v>0</v>
      </c>
      <c r="Q223" t="s">
        <v>2005</v>
      </c>
      <c r="R223" t="s">
        <v>2006</v>
      </c>
      <c r="S223">
        <f t="shared" si="16"/>
        <v>54.993116108306566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9">
        <f t="shared" si="13"/>
        <v>1.3797916666666667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7">
        <f t="shared" si="14"/>
        <v>41914.208333333336</v>
      </c>
      <c r="M224">
        <v>1412312400</v>
      </c>
      <c r="N224" s="7">
        <f t="shared" si="15"/>
        <v>41915.208333333336</v>
      </c>
      <c r="O224" t="b">
        <v>0</v>
      </c>
      <c r="P224" t="b">
        <v>0</v>
      </c>
      <c r="Q224" t="s">
        <v>2026</v>
      </c>
      <c r="R224" t="s">
        <v>2027</v>
      </c>
      <c r="S224">
        <f t="shared" si="16"/>
        <v>47.992753623188406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9">
        <f t="shared" si="13"/>
        <v>0.93810996563573879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 s="7">
        <f t="shared" si="14"/>
        <v>42445.208333333328</v>
      </c>
      <c r="M225">
        <v>1459314000</v>
      </c>
      <c r="N225" s="7">
        <f t="shared" si="15"/>
        <v>42459.208333333328</v>
      </c>
      <c r="O225" t="b">
        <v>0</v>
      </c>
      <c r="P225" t="b">
        <v>0</v>
      </c>
      <c r="Q225" t="s">
        <v>2011</v>
      </c>
      <c r="R225" t="s">
        <v>2012</v>
      </c>
      <c r="S225">
        <f t="shared" si="16"/>
        <v>87.966702470461868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9">
        <f t="shared" si="13"/>
        <v>4.0363930885529156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7">
        <f t="shared" si="14"/>
        <v>41906.208333333336</v>
      </c>
      <c r="M226">
        <v>1415426400</v>
      </c>
      <c r="N226" s="7">
        <f t="shared" si="15"/>
        <v>41951.25</v>
      </c>
      <c r="O226" t="b">
        <v>0</v>
      </c>
      <c r="P226" t="b">
        <v>0</v>
      </c>
      <c r="Q226" t="s">
        <v>2013</v>
      </c>
      <c r="R226" t="s">
        <v>2035</v>
      </c>
      <c r="S226">
        <f t="shared" si="16"/>
        <v>51.999165275459099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9">
        <f t="shared" si="13"/>
        <v>2.6017404129793511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7">
        <f t="shared" si="14"/>
        <v>41762.208333333336</v>
      </c>
      <c r="M227">
        <v>1399093200</v>
      </c>
      <c r="N227" s="7">
        <f t="shared" si="15"/>
        <v>41762.208333333336</v>
      </c>
      <c r="O227" t="b">
        <v>1</v>
      </c>
      <c r="P227" t="b">
        <v>0</v>
      </c>
      <c r="Q227" t="s">
        <v>2007</v>
      </c>
      <c r="R227" t="s">
        <v>2008</v>
      </c>
      <c r="S227">
        <f t="shared" si="16"/>
        <v>29.999659863945578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9">
        <f t="shared" si="13"/>
        <v>3.6663333333333332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7">
        <f t="shared" si="14"/>
        <v>40276.208333333336</v>
      </c>
      <c r="M228">
        <v>1273899600</v>
      </c>
      <c r="N228" s="7">
        <f t="shared" si="15"/>
        <v>40313.208333333336</v>
      </c>
      <c r="O228" t="b">
        <v>0</v>
      </c>
      <c r="P228" t="b">
        <v>0</v>
      </c>
      <c r="Q228" t="s">
        <v>2026</v>
      </c>
      <c r="R228" t="s">
        <v>2027</v>
      </c>
      <c r="S228">
        <f t="shared" si="16"/>
        <v>98.205357142857139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9">
        <f t="shared" si="13"/>
        <v>1.687208538587849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7">
        <f t="shared" si="14"/>
        <v>42139.208333333328</v>
      </c>
      <c r="M229">
        <v>1432184400</v>
      </c>
      <c r="N229" s="7">
        <f t="shared" si="15"/>
        <v>42145.208333333328</v>
      </c>
      <c r="O229" t="b">
        <v>0</v>
      </c>
      <c r="P229" t="b">
        <v>0</v>
      </c>
      <c r="Q229" t="s">
        <v>2022</v>
      </c>
      <c r="R229" t="s">
        <v>2033</v>
      </c>
      <c r="S229">
        <f t="shared" si="16"/>
        <v>108.96182396606575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9">
        <f t="shared" si="13"/>
        <v>1.1990717911530093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7">
        <f t="shared" si="14"/>
        <v>42613.208333333328</v>
      </c>
      <c r="M230">
        <v>1474779600</v>
      </c>
      <c r="N230" s="7">
        <f t="shared" si="15"/>
        <v>42638.208333333328</v>
      </c>
      <c r="O230" t="b">
        <v>0</v>
      </c>
      <c r="P230" t="b">
        <v>0</v>
      </c>
      <c r="Q230" t="s">
        <v>2013</v>
      </c>
      <c r="R230" t="s">
        <v>2021</v>
      </c>
      <c r="S230">
        <f t="shared" si="16"/>
        <v>66.998379254457049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9">
        <f t="shared" si="13"/>
        <v>1.936892523364486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7">
        <f t="shared" si="14"/>
        <v>42887.208333333328</v>
      </c>
      <c r="M231">
        <v>1500440400</v>
      </c>
      <c r="N231" s="7">
        <f t="shared" si="15"/>
        <v>42935.208333333328</v>
      </c>
      <c r="O231" t="b">
        <v>0</v>
      </c>
      <c r="P231" t="b">
        <v>1</v>
      </c>
      <c r="Q231" t="s">
        <v>2022</v>
      </c>
      <c r="R231" t="s">
        <v>2033</v>
      </c>
      <c r="S231">
        <f t="shared" si="16"/>
        <v>64.99333594668758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9">
        <f t="shared" si="13"/>
        <v>4.2016666666666671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7">
        <f t="shared" si="14"/>
        <v>43805.25</v>
      </c>
      <c r="M232">
        <v>1575612000</v>
      </c>
      <c r="N232" s="7">
        <f t="shared" si="15"/>
        <v>43805.25</v>
      </c>
      <c r="O232" t="b">
        <v>0</v>
      </c>
      <c r="P232" t="b">
        <v>0</v>
      </c>
      <c r="Q232" t="s">
        <v>2022</v>
      </c>
      <c r="R232" t="s">
        <v>2023</v>
      </c>
      <c r="S232">
        <f t="shared" si="16"/>
        <v>99.841584158415841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9">
        <f t="shared" si="13"/>
        <v>0.76708333333333334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 s="7">
        <f t="shared" si="14"/>
        <v>41415.208333333336</v>
      </c>
      <c r="M233">
        <v>1374123600</v>
      </c>
      <c r="N233" s="7">
        <f t="shared" si="15"/>
        <v>41473.208333333336</v>
      </c>
      <c r="O233" t="b">
        <v>0</v>
      </c>
      <c r="P233" t="b">
        <v>0</v>
      </c>
      <c r="Q233" t="s">
        <v>2011</v>
      </c>
      <c r="R233" t="s">
        <v>2012</v>
      </c>
      <c r="S233">
        <f t="shared" si="16"/>
        <v>82.432835820895519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9">
        <f t="shared" si="13"/>
        <v>1.7126470588235294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7">
        <f t="shared" si="14"/>
        <v>42576.208333333328</v>
      </c>
      <c r="M234">
        <v>1469509200</v>
      </c>
      <c r="N234" s="7">
        <f t="shared" si="15"/>
        <v>42577.208333333328</v>
      </c>
      <c r="O234" t="b">
        <v>0</v>
      </c>
      <c r="P234" t="b">
        <v>0</v>
      </c>
      <c r="Q234" t="s">
        <v>2011</v>
      </c>
      <c r="R234" t="s">
        <v>2012</v>
      </c>
      <c r="S234">
        <f t="shared" si="16"/>
        <v>63.293478260869563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9">
        <f t="shared" si="13"/>
        <v>1.5789473684210527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7">
        <f t="shared" si="14"/>
        <v>40706.208333333336</v>
      </c>
      <c r="M235">
        <v>1309237200</v>
      </c>
      <c r="N235" s="7">
        <f t="shared" si="15"/>
        <v>40722.208333333336</v>
      </c>
      <c r="O235" t="b">
        <v>0</v>
      </c>
      <c r="P235" t="b">
        <v>0</v>
      </c>
      <c r="Q235" t="s">
        <v>2013</v>
      </c>
      <c r="R235" t="s">
        <v>2021</v>
      </c>
      <c r="S235">
        <f t="shared" si="16"/>
        <v>96.774193548387103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9">
        <f t="shared" si="13"/>
        <v>1.0908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 s="7">
        <f t="shared" si="14"/>
        <v>42969.208333333328</v>
      </c>
      <c r="M236">
        <v>1503982800</v>
      </c>
      <c r="N236" s="7">
        <f t="shared" si="15"/>
        <v>42976.208333333328</v>
      </c>
      <c r="O236" t="b">
        <v>0</v>
      </c>
      <c r="P236" t="b">
        <v>1</v>
      </c>
      <c r="Q236" t="s">
        <v>2022</v>
      </c>
      <c r="R236" t="s">
        <v>2023</v>
      </c>
      <c r="S236">
        <f t="shared" si="16"/>
        <v>54.906040268456373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9">
        <f t="shared" si="13"/>
        <v>0.41732558139534881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 s="7">
        <f t="shared" si="14"/>
        <v>42779.25</v>
      </c>
      <c r="M237">
        <v>1487397600</v>
      </c>
      <c r="N237" s="7">
        <f t="shared" si="15"/>
        <v>42784.25</v>
      </c>
      <c r="O237" t="b">
        <v>0</v>
      </c>
      <c r="P237" t="b">
        <v>0</v>
      </c>
      <c r="Q237" t="s">
        <v>2013</v>
      </c>
      <c r="R237" t="s">
        <v>2021</v>
      </c>
      <c r="S237">
        <f t="shared" si="16"/>
        <v>39.010869565217391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9">
        <f t="shared" si="13"/>
        <v>0.10944303797468355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 s="7">
        <f t="shared" si="14"/>
        <v>43641.208333333328</v>
      </c>
      <c r="M238">
        <v>1562043600</v>
      </c>
      <c r="N238" s="7">
        <f t="shared" si="15"/>
        <v>43648.208333333328</v>
      </c>
      <c r="O238" t="b">
        <v>0</v>
      </c>
      <c r="P238" t="b">
        <v>1</v>
      </c>
      <c r="Q238" t="s">
        <v>2007</v>
      </c>
      <c r="R238" t="s">
        <v>2008</v>
      </c>
      <c r="S238">
        <f t="shared" si="16"/>
        <v>75.84210526315789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9">
        <f t="shared" si="13"/>
        <v>1.593763440860215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7">
        <f t="shared" si="14"/>
        <v>41754.208333333336</v>
      </c>
      <c r="M239">
        <v>1398574800</v>
      </c>
      <c r="N239" s="7">
        <f t="shared" si="15"/>
        <v>41756.208333333336</v>
      </c>
      <c r="O239" t="b">
        <v>0</v>
      </c>
      <c r="P239" t="b">
        <v>0</v>
      </c>
      <c r="Q239" t="s">
        <v>2013</v>
      </c>
      <c r="R239" t="s">
        <v>2021</v>
      </c>
      <c r="S239">
        <f t="shared" si="16"/>
        <v>45.051671732522799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9">
        <f t="shared" si="13"/>
        <v>4.2241666666666671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 s="7">
        <f t="shared" si="14"/>
        <v>43083.25</v>
      </c>
      <c r="M240">
        <v>1515391200</v>
      </c>
      <c r="N240" s="7">
        <f t="shared" si="15"/>
        <v>43108.25</v>
      </c>
      <c r="O240" t="b">
        <v>0</v>
      </c>
      <c r="P240" t="b">
        <v>1</v>
      </c>
      <c r="Q240" t="s">
        <v>2011</v>
      </c>
      <c r="R240" t="s">
        <v>2012</v>
      </c>
      <c r="S240">
        <f t="shared" si="16"/>
        <v>104.51546391752578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9">
        <f t="shared" si="13"/>
        <v>0.97718749999999999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 s="7">
        <f t="shared" si="14"/>
        <v>42245.208333333328</v>
      </c>
      <c r="M241">
        <v>1441170000</v>
      </c>
      <c r="N241" s="7">
        <f t="shared" si="15"/>
        <v>42249.208333333328</v>
      </c>
      <c r="O241" t="b">
        <v>0</v>
      </c>
      <c r="P241" t="b">
        <v>0</v>
      </c>
      <c r="Q241" t="s">
        <v>2009</v>
      </c>
      <c r="R241" t="s">
        <v>2018</v>
      </c>
      <c r="S241">
        <f t="shared" si="16"/>
        <v>76.268292682926827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9">
        <f t="shared" si="13"/>
        <v>4.1878911564625847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7">
        <f t="shared" si="14"/>
        <v>40396.208333333336</v>
      </c>
      <c r="M242">
        <v>1281157200</v>
      </c>
      <c r="N242" s="7">
        <f t="shared" si="15"/>
        <v>40397.208333333336</v>
      </c>
      <c r="O242" t="b">
        <v>0</v>
      </c>
      <c r="P242" t="b">
        <v>0</v>
      </c>
      <c r="Q242" t="s">
        <v>2011</v>
      </c>
      <c r="R242" t="s">
        <v>2012</v>
      </c>
      <c r="S242">
        <f t="shared" si="16"/>
        <v>69.015695067264573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9">
        <f t="shared" si="13"/>
        <v>1.0191632047477746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 s="7">
        <f t="shared" si="14"/>
        <v>41742.208333333336</v>
      </c>
      <c r="M243">
        <v>1398229200</v>
      </c>
      <c r="N243" s="7">
        <f t="shared" si="15"/>
        <v>41752.208333333336</v>
      </c>
      <c r="O243" t="b">
        <v>0</v>
      </c>
      <c r="P243" t="b">
        <v>1</v>
      </c>
      <c r="Q243" t="s">
        <v>2019</v>
      </c>
      <c r="R243" t="s">
        <v>2020</v>
      </c>
      <c r="S243">
        <f t="shared" si="16"/>
        <v>101.97684085510689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9">
        <f t="shared" si="13"/>
        <v>1.2772619047619047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7">
        <f t="shared" si="14"/>
        <v>42865.208333333328</v>
      </c>
      <c r="M244">
        <v>1495256400</v>
      </c>
      <c r="N244" s="7">
        <f t="shared" si="15"/>
        <v>42875.208333333328</v>
      </c>
      <c r="O244" t="b">
        <v>0</v>
      </c>
      <c r="P244" t="b">
        <v>1</v>
      </c>
      <c r="Q244" t="s">
        <v>2007</v>
      </c>
      <c r="R244" t="s">
        <v>2008</v>
      </c>
      <c r="S244">
        <f t="shared" si="16"/>
        <v>42.915999999999997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9">
        <f t="shared" si="13"/>
        <v>4.4521739130434783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7">
        <f t="shared" si="14"/>
        <v>43163.25</v>
      </c>
      <c r="M245">
        <v>1520402400</v>
      </c>
      <c r="N245" s="7">
        <f t="shared" si="15"/>
        <v>43166.25</v>
      </c>
      <c r="O245" t="b">
        <v>0</v>
      </c>
      <c r="P245" t="b">
        <v>0</v>
      </c>
      <c r="Q245" t="s">
        <v>2011</v>
      </c>
      <c r="R245" t="s">
        <v>2012</v>
      </c>
      <c r="S245">
        <f t="shared" si="16"/>
        <v>43.025210084033617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9">
        <f t="shared" si="13"/>
        <v>5.6971428571428575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7">
        <f t="shared" si="14"/>
        <v>41834.208333333336</v>
      </c>
      <c r="M246">
        <v>1409806800</v>
      </c>
      <c r="N246" s="7">
        <f t="shared" si="15"/>
        <v>41886.208333333336</v>
      </c>
      <c r="O246" t="b">
        <v>0</v>
      </c>
      <c r="P246" t="b">
        <v>0</v>
      </c>
      <c r="Q246" t="s">
        <v>2011</v>
      </c>
      <c r="R246" t="s">
        <v>2012</v>
      </c>
      <c r="S246">
        <f t="shared" si="16"/>
        <v>75.245283018867923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9">
        <f t="shared" si="13"/>
        <v>5.0934482758620687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7">
        <f t="shared" si="14"/>
        <v>41736.208333333336</v>
      </c>
      <c r="M247">
        <v>1396933200</v>
      </c>
      <c r="N247" s="7">
        <f t="shared" si="15"/>
        <v>41737.208333333336</v>
      </c>
      <c r="O247" t="b">
        <v>0</v>
      </c>
      <c r="P247" t="b">
        <v>0</v>
      </c>
      <c r="Q247" t="s">
        <v>2011</v>
      </c>
      <c r="R247" t="s">
        <v>2012</v>
      </c>
      <c r="S247">
        <f t="shared" si="16"/>
        <v>69.023364485981304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9">
        <f t="shared" si="13"/>
        <v>3.2553333333333332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7">
        <f t="shared" si="14"/>
        <v>41491.208333333336</v>
      </c>
      <c r="M248">
        <v>1376024400</v>
      </c>
      <c r="N248" s="7">
        <f t="shared" si="15"/>
        <v>41495.208333333336</v>
      </c>
      <c r="O248" t="b">
        <v>0</v>
      </c>
      <c r="P248" t="b">
        <v>0</v>
      </c>
      <c r="Q248" t="s">
        <v>2009</v>
      </c>
      <c r="R248" t="s">
        <v>2010</v>
      </c>
      <c r="S248">
        <f t="shared" si="16"/>
        <v>65.986486486486484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9">
        <f t="shared" si="13"/>
        <v>9.3261616161616168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7">
        <f t="shared" si="14"/>
        <v>42726.25</v>
      </c>
      <c r="M249">
        <v>1483682400</v>
      </c>
      <c r="N249" s="7">
        <f t="shared" si="15"/>
        <v>42741.25</v>
      </c>
      <c r="O249" t="b">
        <v>0</v>
      </c>
      <c r="P249" t="b">
        <v>1</v>
      </c>
      <c r="Q249" t="s">
        <v>2019</v>
      </c>
      <c r="R249" t="s">
        <v>2025</v>
      </c>
      <c r="S249">
        <f t="shared" si="16"/>
        <v>98.013800424628457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9">
        <f t="shared" si="13"/>
        <v>2.1133870967741935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 s="7">
        <f t="shared" si="14"/>
        <v>42004.25</v>
      </c>
      <c r="M250">
        <v>1420437600</v>
      </c>
      <c r="N250" s="7">
        <f t="shared" si="15"/>
        <v>42009.25</v>
      </c>
      <c r="O250" t="b">
        <v>0</v>
      </c>
      <c r="P250" t="b">
        <v>0</v>
      </c>
      <c r="Q250" t="s">
        <v>2022</v>
      </c>
      <c r="R250" t="s">
        <v>2033</v>
      </c>
      <c r="S250">
        <f t="shared" si="16"/>
        <v>60.105504587155963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9">
        <f t="shared" si="13"/>
        <v>2.7332520325203253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7">
        <f t="shared" si="14"/>
        <v>42006.25</v>
      </c>
      <c r="M251">
        <v>1420783200</v>
      </c>
      <c r="N251" s="7">
        <f t="shared" si="15"/>
        <v>42013.25</v>
      </c>
      <c r="O251" t="b">
        <v>0</v>
      </c>
      <c r="P251" t="b">
        <v>0</v>
      </c>
      <c r="Q251" t="s">
        <v>2019</v>
      </c>
      <c r="R251" t="s">
        <v>2031</v>
      </c>
      <c r="S251">
        <f t="shared" si="16"/>
        <v>26.000773395204948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9">
        <f t="shared" si="13"/>
        <v>0.03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 s="7">
        <f t="shared" si="14"/>
        <v>40203.25</v>
      </c>
      <c r="M252">
        <v>1267423200</v>
      </c>
      <c r="N252" s="7">
        <f t="shared" si="15"/>
        <v>40238.25</v>
      </c>
      <c r="O252" t="b">
        <v>0</v>
      </c>
      <c r="P252" t="b">
        <v>0</v>
      </c>
      <c r="Q252" t="s">
        <v>2007</v>
      </c>
      <c r="R252" t="s">
        <v>2008</v>
      </c>
      <c r="S252">
        <f t="shared" si="16"/>
        <v>3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9">
        <f t="shared" si="13"/>
        <v>0.54084507042253516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 s="7">
        <f t="shared" si="14"/>
        <v>41252.25</v>
      </c>
      <c r="M253">
        <v>1355205600</v>
      </c>
      <c r="N253" s="7">
        <f t="shared" si="15"/>
        <v>41254.25</v>
      </c>
      <c r="O253" t="b">
        <v>0</v>
      </c>
      <c r="P253" t="b">
        <v>0</v>
      </c>
      <c r="Q253" t="s">
        <v>2011</v>
      </c>
      <c r="R253" t="s">
        <v>2012</v>
      </c>
      <c r="S253">
        <f t="shared" si="16"/>
        <v>38.019801980198018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9">
        <f t="shared" si="13"/>
        <v>6.2629999999999999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7">
        <f t="shared" si="14"/>
        <v>41572.208333333336</v>
      </c>
      <c r="M254">
        <v>1383109200</v>
      </c>
      <c r="N254" s="7">
        <f t="shared" si="15"/>
        <v>41577.208333333336</v>
      </c>
      <c r="O254" t="b">
        <v>0</v>
      </c>
      <c r="P254" t="b">
        <v>0</v>
      </c>
      <c r="Q254" t="s">
        <v>2011</v>
      </c>
      <c r="R254" t="s">
        <v>2012</v>
      </c>
      <c r="S254">
        <f t="shared" si="16"/>
        <v>106.15254237288136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9">
        <f t="shared" si="1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7">
        <f t="shared" si="14"/>
        <v>40641.208333333336</v>
      </c>
      <c r="M255">
        <v>1303275600</v>
      </c>
      <c r="N255" s="7">
        <f t="shared" si="15"/>
        <v>40653.208333333336</v>
      </c>
      <c r="O255" t="b">
        <v>0</v>
      </c>
      <c r="P255" t="b">
        <v>0</v>
      </c>
      <c r="Q255" t="s">
        <v>2013</v>
      </c>
      <c r="R255" t="s">
        <v>2016</v>
      </c>
      <c r="S255">
        <f t="shared" si="16"/>
        <v>81.019475655430711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9">
        <f t="shared" si="13"/>
        <v>1.8489130434782608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7">
        <f t="shared" si="14"/>
        <v>42787.25</v>
      </c>
      <c r="M256">
        <v>1487829600</v>
      </c>
      <c r="N256" s="7">
        <f t="shared" si="15"/>
        <v>42789.25</v>
      </c>
      <c r="O256" t="b">
        <v>0</v>
      </c>
      <c r="P256" t="b">
        <v>0</v>
      </c>
      <c r="Q256" t="s">
        <v>2019</v>
      </c>
      <c r="R256" t="s">
        <v>2020</v>
      </c>
      <c r="S256">
        <f t="shared" si="16"/>
        <v>96.647727272727266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9">
        <f t="shared" si="13"/>
        <v>1.2016770186335404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7">
        <f t="shared" si="14"/>
        <v>40590.25</v>
      </c>
      <c r="M257">
        <v>1298268000</v>
      </c>
      <c r="N257" s="7">
        <f t="shared" si="15"/>
        <v>40595.25</v>
      </c>
      <c r="O257" t="b">
        <v>0</v>
      </c>
      <c r="P257" t="b">
        <v>1</v>
      </c>
      <c r="Q257" t="s">
        <v>2007</v>
      </c>
      <c r="R257" t="s">
        <v>2008</v>
      </c>
      <c r="S257">
        <f t="shared" si="16"/>
        <v>57.003535651149086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9">
        <f t="shared" si="13"/>
        <v>0.23390243902439026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 s="7">
        <f t="shared" si="14"/>
        <v>42393.25</v>
      </c>
      <c r="M258">
        <v>1456812000</v>
      </c>
      <c r="N258" s="7">
        <f t="shared" si="15"/>
        <v>42430.25</v>
      </c>
      <c r="O258" t="b">
        <v>0</v>
      </c>
      <c r="P258" t="b">
        <v>0</v>
      </c>
      <c r="Q258" t="s">
        <v>2007</v>
      </c>
      <c r="R258" t="s">
        <v>2008</v>
      </c>
      <c r="S258">
        <f t="shared" si="16"/>
        <v>63.93333333333333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9">
        <f t="shared" ref="F259:F322" si="17">(E259/D259)</f>
        <v>1.46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7">
        <f t="shared" ref="L259:L322" si="18">(((K259/60)/60)/24)+DATE(1970,1,1)</f>
        <v>41338.25</v>
      </c>
      <c r="M259">
        <v>1363669200</v>
      </c>
      <c r="N259" s="7">
        <f t="shared" ref="N259:N322" si="19">(((M259/60)/60)/24)+DATE(1970,1,1)</f>
        <v>41352.208333333336</v>
      </c>
      <c r="O259" t="b">
        <v>0</v>
      </c>
      <c r="P259" t="b">
        <v>0</v>
      </c>
      <c r="Q259" t="s">
        <v>2011</v>
      </c>
      <c r="R259" t="s">
        <v>2012</v>
      </c>
      <c r="S259">
        <f t="shared" ref="S259:S322" si="20">E259/H259</f>
        <v>90.456521739130437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9">
        <f t="shared" si="17"/>
        <v>2.6848000000000001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7">
        <f t="shared" si="18"/>
        <v>42712.25</v>
      </c>
      <c r="M260">
        <v>1482904800</v>
      </c>
      <c r="N260" s="7">
        <f t="shared" si="19"/>
        <v>42732.25</v>
      </c>
      <c r="O260" t="b">
        <v>0</v>
      </c>
      <c r="P260" t="b">
        <v>1</v>
      </c>
      <c r="Q260" t="s">
        <v>2011</v>
      </c>
      <c r="R260" t="s">
        <v>2012</v>
      </c>
      <c r="S260">
        <f t="shared" si="20"/>
        <v>72.172043010752688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9">
        <f t="shared" si="17"/>
        <v>5.9749999999999996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7">
        <f t="shared" si="18"/>
        <v>41251.25</v>
      </c>
      <c r="M261">
        <v>1356588000</v>
      </c>
      <c r="N261" s="7">
        <f t="shared" si="19"/>
        <v>41270.25</v>
      </c>
      <c r="O261" t="b">
        <v>1</v>
      </c>
      <c r="P261" t="b">
        <v>0</v>
      </c>
      <c r="Q261" t="s">
        <v>2026</v>
      </c>
      <c r="R261" t="s">
        <v>2027</v>
      </c>
      <c r="S261">
        <f t="shared" si="20"/>
        <v>77.934782608695656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9">
        <f t="shared" si="17"/>
        <v>1.5769841269841269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7">
        <f t="shared" si="18"/>
        <v>41180.208333333336</v>
      </c>
      <c r="M262">
        <v>1349845200</v>
      </c>
      <c r="N262" s="7">
        <f t="shared" si="19"/>
        <v>41192.208333333336</v>
      </c>
      <c r="O262" t="b">
        <v>0</v>
      </c>
      <c r="P262" t="b">
        <v>0</v>
      </c>
      <c r="Q262" t="s">
        <v>2007</v>
      </c>
      <c r="R262" t="s">
        <v>2008</v>
      </c>
      <c r="S262">
        <f t="shared" si="20"/>
        <v>38.065134099616856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9">
        <f t="shared" si="17"/>
        <v>0.31201660735468567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 s="7">
        <f t="shared" si="18"/>
        <v>40415.208333333336</v>
      </c>
      <c r="M263">
        <v>1283058000</v>
      </c>
      <c r="N263" s="7">
        <f t="shared" si="19"/>
        <v>40419.208333333336</v>
      </c>
      <c r="O263" t="b">
        <v>0</v>
      </c>
      <c r="P263" t="b">
        <v>1</v>
      </c>
      <c r="Q263" t="s">
        <v>2007</v>
      </c>
      <c r="R263" t="s">
        <v>2008</v>
      </c>
      <c r="S263">
        <f t="shared" si="20"/>
        <v>57.936123348017624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9">
        <f t="shared" si="17"/>
        <v>3.1341176470588237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7">
        <f t="shared" si="18"/>
        <v>40638.208333333336</v>
      </c>
      <c r="M264">
        <v>1304226000</v>
      </c>
      <c r="N264" s="7">
        <f t="shared" si="19"/>
        <v>40664.208333333336</v>
      </c>
      <c r="O264" t="b">
        <v>0</v>
      </c>
      <c r="P264" t="b">
        <v>1</v>
      </c>
      <c r="Q264" t="s">
        <v>2007</v>
      </c>
      <c r="R264" t="s">
        <v>2017</v>
      </c>
      <c r="S264">
        <f t="shared" si="20"/>
        <v>49.794392523364486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9">
        <f t="shared" si="17"/>
        <v>3.7089655172413791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7">
        <f t="shared" si="18"/>
        <v>40187.25</v>
      </c>
      <c r="M265">
        <v>1263016800</v>
      </c>
      <c r="N265" s="7">
        <f t="shared" si="19"/>
        <v>40187.25</v>
      </c>
      <c r="O265" t="b">
        <v>0</v>
      </c>
      <c r="P265" t="b">
        <v>0</v>
      </c>
      <c r="Q265" t="s">
        <v>2026</v>
      </c>
      <c r="R265" t="s">
        <v>2027</v>
      </c>
      <c r="S265">
        <f t="shared" si="20"/>
        <v>54.050251256281406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9">
        <f t="shared" si="17"/>
        <v>3.6266447368421053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7">
        <f t="shared" si="18"/>
        <v>41317.25</v>
      </c>
      <c r="M266">
        <v>1362031200</v>
      </c>
      <c r="N266" s="7">
        <f t="shared" si="19"/>
        <v>41333.25</v>
      </c>
      <c r="O266" t="b">
        <v>0</v>
      </c>
      <c r="P266" t="b">
        <v>0</v>
      </c>
      <c r="Q266" t="s">
        <v>2011</v>
      </c>
      <c r="R266" t="s">
        <v>2012</v>
      </c>
      <c r="S266">
        <f t="shared" si="20"/>
        <v>30.002721335268504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9">
        <f t="shared" si="17"/>
        <v>1.2308163265306122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7">
        <f t="shared" si="18"/>
        <v>42372.25</v>
      </c>
      <c r="M267">
        <v>1455602400</v>
      </c>
      <c r="N267" s="7">
        <f t="shared" si="19"/>
        <v>42416.25</v>
      </c>
      <c r="O267" t="b">
        <v>0</v>
      </c>
      <c r="P267" t="b">
        <v>0</v>
      </c>
      <c r="Q267" t="s">
        <v>2011</v>
      </c>
      <c r="R267" t="s">
        <v>2012</v>
      </c>
      <c r="S267">
        <f t="shared" si="20"/>
        <v>70.127906976744185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9">
        <f t="shared" si="17"/>
        <v>0.76766756032171579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 s="7">
        <f t="shared" si="18"/>
        <v>41950.25</v>
      </c>
      <c r="M268">
        <v>1418191200</v>
      </c>
      <c r="N268" s="7">
        <f t="shared" si="19"/>
        <v>41983.25</v>
      </c>
      <c r="O268" t="b">
        <v>0</v>
      </c>
      <c r="P268" t="b">
        <v>1</v>
      </c>
      <c r="Q268" t="s">
        <v>2007</v>
      </c>
      <c r="R268" t="s">
        <v>2030</v>
      </c>
      <c r="S268">
        <f t="shared" si="20"/>
        <v>26.996228786926462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9">
        <f t="shared" si="17"/>
        <v>2.3362012987012988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 s="7">
        <f t="shared" si="18"/>
        <v>41206.208333333336</v>
      </c>
      <c r="M269">
        <v>1352440800</v>
      </c>
      <c r="N269" s="7">
        <f t="shared" si="19"/>
        <v>41222.25</v>
      </c>
      <c r="O269" t="b">
        <v>0</v>
      </c>
      <c r="P269" t="b">
        <v>0</v>
      </c>
      <c r="Q269" t="s">
        <v>2011</v>
      </c>
      <c r="R269" t="s">
        <v>2012</v>
      </c>
      <c r="S269">
        <f t="shared" si="20"/>
        <v>51.990606936416185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9">
        <f t="shared" si="17"/>
        <v>1.8053333333333332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7">
        <f t="shared" si="18"/>
        <v>41186.208333333336</v>
      </c>
      <c r="M270">
        <v>1353304800</v>
      </c>
      <c r="N270" s="7">
        <f t="shared" si="19"/>
        <v>41232.25</v>
      </c>
      <c r="O270" t="b">
        <v>0</v>
      </c>
      <c r="P270" t="b">
        <v>0</v>
      </c>
      <c r="Q270" t="s">
        <v>2013</v>
      </c>
      <c r="R270" t="s">
        <v>2014</v>
      </c>
      <c r="S270">
        <f t="shared" si="20"/>
        <v>56.416666666666664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9">
        <f t="shared" si="17"/>
        <v>2.5262857142857142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7">
        <f t="shared" si="18"/>
        <v>43496.25</v>
      </c>
      <c r="M271">
        <v>1550728800</v>
      </c>
      <c r="N271" s="7">
        <f t="shared" si="19"/>
        <v>43517.25</v>
      </c>
      <c r="O271" t="b">
        <v>0</v>
      </c>
      <c r="P271" t="b">
        <v>0</v>
      </c>
      <c r="Q271" t="s">
        <v>2013</v>
      </c>
      <c r="R271" t="s">
        <v>2032</v>
      </c>
      <c r="S271">
        <f t="shared" si="20"/>
        <v>101.63218390804597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9">
        <f t="shared" si="17"/>
        <v>0.27176538240368026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 s="7">
        <f t="shared" si="18"/>
        <v>40514.25</v>
      </c>
      <c r="M272">
        <v>1291442400</v>
      </c>
      <c r="N272" s="7">
        <f t="shared" si="19"/>
        <v>40516.25</v>
      </c>
      <c r="O272" t="b">
        <v>0</v>
      </c>
      <c r="P272" t="b">
        <v>0</v>
      </c>
      <c r="Q272" t="s">
        <v>2022</v>
      </c>
      <c r="R272" t="s">
        <v>2023</v>
      </c>
      <c r="S272">
        <f t="shared" si="20"/>
        <v>25.005291005291006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9">
        <f t="shared" si="17"/>
        <v>1.2706571242680547E-2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 s="7">
        <f t="shared" si="18"/>
        <v>42345.25</v>
      </c>
      <c r="M273">
        <v>1452146400</v>
      </c>
      <c r="N273" s="7">
        <f t="shared" si="19"/>
        <v>42376.25</v>
      </c>
      <c r="O273" t="b">
        <v>0</v>
      </c>
      <c r="P273" t="b">
        <v>0</v>
      </c>
      <c r="Q273" t="s">
        <v>2026</v>
      </c>
      <c r="R273" t="s">
        <v>2027</v>
      </c>
      <c r="S273">
        <f t="shared" si="20"/>
        <v>32.016393442622949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9">
        <f t="shared" si="17"/>
        <v>3.0400978473581213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7">
        <f t="shared" si="18"/>
        <v>43656.208333333328</v>
      </c>
      <c r="M274">
        <v>1564894800</v>
      </c>
      <c r="N274" s="7">
        <f t="shared" si="19"/>
        <v>43681.208333333328</v>
      </c>
      <c r="O274" t="b">
        <v>0</v>
      </c>
      <c r="P274" t="b">
        <v>1</v>
      </c>
      <c r="Q274" t="s">
        <v>2011</v>
      </c>
      <c r="R274" t="s">
        <v>2012</v>
      </c>
      <c r="S274">
        <f t="shared" si="20"/>
        <v>82.021647307286173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9">
        <f t="shared" si="17"/>
        <v>1.3723076923076922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 s="7">
        <f t="shared" si="18"/>
        <v>42995.208333333328</v>
      </c>
      <c r="M275">
        <v>1505883600</v>
      </c>
      <c r="N275" s="7">
        <f t="shared" si="19"/>
        <v>42998.208333333328</v>
      </c>
      <c r="O275" t="b">
        <v>0</v>
      </c>
      <c r="P275" t="b">
        <v>0</v>
      </c>
      <c r="Q275" t="s">
        <v>2011</v>
      </c>
      <c r="R275" t="s">
        <v>2012</v>
      </c>
      <c r="S275">
        <f t="shared" si="20"/>
        <v>37.957446808510639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9">
        <f t="shared" si="17"/>
        <v>0.32208333333333333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 s="7">
        <f t="shared" si="18"/>
        <v>43045.25</v>
      </c>
      <c r="M276">
        <v>1510380000</v>
      </c>
      <c r="N276" s="7">
        <f t="shared" si="19"/>
        <v>43050.25</v>
      </c>
      <c r="O276" t="b">
        <v>0</v>
      </c>
      <c r="P276" t="b">
        <v>0</v>
      </c>
      <c r="Q276" t="s">
        <v>2011</v>
      </c>
      <c r="R276" t="s">
        <v>2012</v>
      </c>
      <c r="S276">
        <f t="shared" si="20"/>
        <v>51.533333333333331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9">
        <f t="shared" si="17"/>
        <v>2.4151282051282053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7">
        <f t="shared" si="18"/>
        <v>43561.208333333328</v>
      </c>
      <c r="M277">
        <v>1555218000</v>
      </c>
      <c r="N277" s="7">
        <f t="shared" si="19"/>
        <v>43569.208333333328</v>
      </c>
      <c r="O277" t="b">
        <v>0</v>
      </c>
      <c r="P277" t="b">
        <v>0</v>
      </c>
      <c r="Q277" t="s">
        <v>2019</v>
      </c>
      <c r="R277" t="s">
        <v>2031</v>
      </c>
      <c r="S277">
        <f t="shared" si="20"/>
        <v>81.198275862068968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9">
        <f t="shared" si="17"/>
        <v>0.96799999999999997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 s="7">
        <f t="shared" si="18"/>
        <v>41018.208333333336</v>
      </c>
      <c r="M278">
        <v>1335243600</v>
      </c>
      <c r="N278" s="7">
        <f t="shared" si="19"/>
        <v>41023.208333333336</v>
      </c>
      <c r="O278" t="b">
        <v>0</v>
      </c>
      <c r="P278" t="b">
        <v>1</v>
      </c>
      <c r="Q278" t="s">
        <v>2022</v>
      </c>
      <c r="R278" t="s">
        <v>2023</v>
      </c>
      <c r="S278">
        <f t="shared" si="20"/>
        <v>40.030075187969928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9">
        <f t="shared" si="17"/>
        <v>10.664285714285715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7">
        <f t="shared" si="18"/>
        <v>40378.208333333336</v>
      </c>
      <c r="M279">
        <v>1279688400</v>
      </c>
      <c r="N279" s="7">
        <f t="shared" si="19"/>
        <v>40380.208333333336</v>
      </c>
      <c r="O279" t="b">
        <v>0</v>
      </c>
      <c r="P279" t="b">
        <v>0</v>
      </c>
      <c r="Q279" t="s">
        <v>2011</v>
      </c>
      <c r="R279" t="s">
        <v>2012</v>
      </c>
      <c r="S279">
        <f t="shared" si="20"/>
        <v>89.939759036144579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9">
        <f t="shared" si="17"/>
        <v>3.2588888888888889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7">
        <f t="shared" si="18"/>
        <v>41239.25</v>
      </c>
      <c r="M280">
        <v>1356069600</v>
      </c>
      <c r="N280" s="7">
        <f t="shared" si="19"/>
        <v>41264.25</v>
      </c>
      <c r="O280" t="b">
        <v>0</v>
      </c>
      <c r="P280" t="b">
        <v>0</v>
      </c>
      <c r="Q280" t="s">
        <v>2009</v>
      </c>
      <c r="R280" t="s">
        <v>2010</v>
      </c>
      <c r="S280">
        <f t="shared" si="20"/>
        <v>96.692307692307693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9">
        <f t="shared" si="17"/>
        <v>1.7070000000000001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7">
        <f t="shared" si="18"/>
        <v>43346.208333333328</v>
      </c>
      <c r="M281">
        <v>1536210000</v>
      </c>
      <c r="N281" s="7">
        <f t="shared" si="19"/>
        <v>43349.208333333328</v>
      </c>
      <c r="O281" t="b">
        <v>0</v>
      </c>
      <c r="P281" t="b">
        <v>0</v>
      </c>
      <c r="Q281" t="s">
        <v>2011</v>
      </c>
      <c r="R281" t="s">
        <v>2012</v>
      </c>
      <c r="S281">
        <f t="shared" si="20"/>
        <v>25.010989010989011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9">
        <f t="shared" si="17"/>
        <v>5.8144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7">
        <f t="shared" si="18"/>
        <v>43060.25</v>
      </c>
      <c r="M282">
        <v>1511762400</v>
      </c>
      <c r="N282" s="7">
        <f t="shared" si="19"/>
        <v>43066.25</v>
      </c>
      <c r="O282" t="b">
        <v>0</v>
      </c>
      <c r="P282" t="b">
        <v>0</v>
      </c>
      <c r="Q282" t="s">
        <v>2013</v>
      </c>
      <c r="R282" t="s">
        <v>2021</v>
      </c>
      <c r="S282">
        <f t="shared" si="20"/>
        <v>36.987277353689571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9">
        <f t="shared" si="17"/>
        <v>0.91520972644376897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 s="7">
        <f t="shared" si="18"/>
        <v>40979.25</v>
      </c>
      <c r="M283">
        <v>1333256400</v>
      </c>
      <c r="N283" s="7">
        <f t="shared" si="19"/>
        <v>41000.208333333336</v>
      </c>
      <c r="O283" t="b">
        <v>0</v>
      </c>
      <c r="P283" t="b">
        <v>1</v>
      </c>
      <c r="Q283" t="s">
        <v>2011</v>
      </c>
      <c r="R283" t="s">
        <v>2012</v>
      </c>
      <c r="S283">
        <f t="shared" si="20"/>
        <v>73.012609117361791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9">
        <f t="shared" si="17"/>
        <v>1.0804761904761904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7">
        <f t="shared" si="18"/>
        <v>42701.25</v>
      </c>
      <c r="M284">
        <v>1480744800</v>
      </c>
      <c r="N284" s="7">
        <f t="shared" si="19"/>
        <v>42707.25</v>
      </c>
      <c r="O284" t="b">
        <v>0</v>
      </c>
      <c r="P284" t="b">
        <v>1</v>
      </c>
      <c r="Q284" t="s">
        <v>2013</v>
      </c>
      <c r="R284" t="s">
        <v>2032</v>
      </c>
      <c r="S284">
        <f t="shared" si="20"/>
        <v>68.240601503759393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9">
        <f t="shared" si="17"/>
        <v>0.18728395061728395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 s="7">
        <f t="shared" si="18"/>
        <v>42520.208333333328</v>
      </c>
      <c r="M285">
        <v>1465016400</v>
      </c>
      <c r="N285" s="7">
        <f t="shared" si="19"/>
        <v>42525.208333333328</v>
      </c>
      <c r="O285" t="b">
        <v>0</v>
      </c>
      <c r="P285" t="b">
        <v>0</v>
      </c>
      <c r="Q285" t="s">
        <v>2007</v>
      </c>
      <c r="R285" t="s">
        <v>2008</v>
      </c>
      <c r="S285">
        <f t="shared" si="20"/>
        <v>52.310344827586206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9">
        <f t="shared" si="17"/>
        <v>0.83193877551020412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 s="7">
        <f t="shared" si="18"/>
        <v>41030.208333333336</v>
      </c>
      <c r="M286">
        <v>1336280400</v>
      </c>
      <c r="N286" s="7">
        <f t="shared" si="19"/>
        <v>41035.208333333336</v>
      </c>
      <c r="O286" t="b">
        <v>0</v>
      </c>
      <c r="P286" t="b">
        <v>0</v>
      </c>
      <c r="Q286" t="s">
        <v>2009</v>
      </c>
      <c r="R286" t="s">
        <v>2010</v>
      </c>
      <c r="S286">
        <f t="shared" si="20"/>
        <v>61.765151515151516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9">
        <f t="shared" si="17"/>
        <v>7.0633333333333335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7">
        <f t="shared" si="18"/>
        <v>42623.208333333328</v>
      </c>
      <c r="M287">
        <v>1476766800</v>
      </c>
      <c r="N287" s="7">
        <f t="shared" si="19"/>
        <v>42661.208333333328</v>
      </c>
      <c r="O287" t="b">
        <v>0</v>
      </c>
      <c r="P287" t="b">
        <v>0</v>
      </c>
      <c r="Q287" t="s">
        <v>2011</v>
      </c>
      <c r="R287" t="s">
        <v>2012</v>
      </c>
      <c r="S287">
        <f t="shared" si="20"/>
        <v>25.027559055118111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9">
        <f t="shared" si="17"/>
        <v>0.17446030330062445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 s="7">
        <f t="shared" si="18"/>
        <v>42697.25</v>
      </c>
      <c r="M288">
        <v>1480485600</v>
      </c>
      <c r="N288" s="7">
        <f t="shared" si="19"/>
        <v>42704.25</v>
      </c>
      <c r="O288" t="b">
        <v>0</v>
      </c>
      <c r="P288" t="b">
        <v>0</v>
      </c>
      <c r="Q288" t="s">
        <v>2011</v>
      </c>
      <c r="R288" t="s">
        <v>2012</v>
      </c>
      <c r="S288">
        <f t="shared" si="20"/>
        <v>106.28804347826087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9">
        <f t="shared" si="17"/>
        <v>2.0973015873015872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7">
        <f t="shared" si="18"/>
        <v>42122.208333333328</v>
      </c>
      <c r="M289">
        <v>1430197200</v>
      </c>
      <c r="N289" s="7">
        <f t="shared" si="19"/>
        <v>42122.208333333328</v>
      </c>
      <c r="O289" t="b">
        <v>0</v>
      </c>
      <c r="P289" t="b">
        <v>0</v>
      </c>
      <c r="Q289" t="s">
        <v>2007</v>
      </c>
      <c r="R289" t="s">
        <v>2015</v>
      </c>
      <c r="S289">
        <f t="shared" si="20"/>
        <v>75.07386363636364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9">
        <f t="shared" si="17"/>
        <v>0.97785714285714287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 s="7">
        <f t="shared" si="18"/>
        <v>40982.208333333336</v>
      </c>
      <c r="M290">
        <v>1331787600</v>
      </c>
      <c r="N290" s="7">
        <f t="shared" si="19"/>
        <v>40983.208333333336</v>
      </c>
      <c r="O290" t="b">
        <v>0</v>
      </c>
      <c r="P290" t="b">
        <v>1</v>
      </c>
      <c r="Q290" t="s">
        <v>2007</v>
      </c>
      <c r="R290" t="s">
        <v>2029</v>
      </c>
      <c r="S290">
        <f t="shared" si="20"/>
        <v>39.970802919708028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9">
        <f t="shared" si="17"/>
        <v>16.842500000000001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 s="7">
        <f t="shared" si="18"/>
        <v>42219.208333333328</v>
      </c>
      <c r="M291">
        <v>1438837200</v>
      </c>
      <c r="N291" s="7">
        <f t="shared" si="19"/>
        <v>42222.208333333328</v>
      </c>
      <c r="O291" t="b">
        <v>0</v>
      </c>
      <c r="P291" t="b">
        <v>0</v>
      </c>
      <c r="Q291" t="s">
        <v>2011</v>
      </c>
      <c r="R291" t="s">
        <v>2012</v>
      </c>
      <c r="S291">
        <f t="shared" si="20"/>
        <v>39.982195845697326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9">
        <f t="shared" si="17"/>
        <v>0.54402135231316728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 s="7">
        <f t="shared" si="18"/>
        <v>41404.208333333336</v>
      </c>
      <c r="M292">
        <v>1370926800</v>
      </c>
      <c r="N292" s="7">
        <f t="shared" si="19"/>
        <v>41436.208333333336</v>
      </c>
      <c r="O292" t="b">
        <v>0</v>
      </c>
      <c r="P292" t="b">
        <v>1</v>
      </c>
      <c r="Q292" t="s">
        <v>2013</v>
      </c>
      <c r="R292" t="s">
        <v>2014</v>
      </c>
      <c r="S292">
        <f t="shared" si="20"/>
        <v>101.01541850220265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9">
        <f t="shared" si="17"/>
        <v>4.5661111111111108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7">
        <f t="shared" si="18"/>
        <v>40831.208333333336</v>
      </c>
      <c r="M293">
        <v>1319000400</v>
      </c>
      <c r="N293" s="7">
        <f t="shared" si="19"/>
        <v>40835.208333333336</v>
      </c>
      <c r="O293" t="b">
        <v>1</v>
      </c>
      <c r="P293" t="b">
        <v>0</v>
      </c>
      <c r="Q293" t="s">
        <v>2009</v>
      </c>
      <c r="R293" t="s">
        <v>2010</v>
      </c>
      <c r="S293">
        <f t="shared" si="20"/>
        <v>76.813084112149539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9">
        <f t="shared" si="17"/>
        <v>9.8219178082191785E-2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 s="7">
        <f t="shared" si="18"/>
        <v>40984.208333333336</v>
      </c>
      <c r="M294">
        <v>1333429200</v>
      </c>
      <c r="N294" s="7">
        <f t="shared" si="19"/>
        <v>41002.208333333336</v>
      </c>
      <c r="O294" t="b">
        <v>0</v>
      </c>
      <c r="P294" t="b">
        <v>0</v>
      </c>
      <c r="Q294" t="s">
        <v>2005</v>
      </c>
      <c r="R294" t="s">
        <v>2006</v>
      </c>
      <c r="S294">
        <f t="shared" si="20"/>
        <v>71.7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9">
        <f t="shared" si="17"/>
        <v>0.16384615384615384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 s="7">
        <f t="shared" si="18"/>
        <v>40456.208333333336</v>
      </c>
      <c r="M295">
        <v>1287032400</v>
      </c>
      <c r="N295" s="7">
        <f t="shared" si="19"/>
        <v>40465.208333333336</v>
      </c>
      <c r="O295" t="b">
        <v>0</v>
      </c>
      <c r="P295" t="b">
        <v>0</v>
      </c>
      <c r="Q295" t="s">
        <v>2011</v>
      </c>
      <c r="R295" t="s">
        <v>2012</v>
      </c>
      <c r="S295">
        <f t="shared" si="20"/>
        <v>33.28125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9">
        <f t="shared" si="17"/>
        <v>13.396666666666667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7">
        <f t="shared" si="18"/>
        <v>43399.208333333328</v>
      </c>
      <c r="M296">
        <v>1541570400</v>
      </c>
      <c r="N296" s="7">
        <f t="shared" si="19"/>
        <v>43411.25</v>
      </c>
      <c r="O296" t="b">
        <v>0</v>
      </c>
      <c r="P296" t="b">
        <v>0</v>
      </c>
      <c r="Q296" t="s">
        <v>2011</v>
      </c>
      <c r="R296" t="s">
        <v>2012</v>
      </c>
      <c r="S296">
        <f t="shared" si="20"/>
        <v>43.923497267759565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9">
        <f t="shared" si="17"/>
        <v>0.35650077760497667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 s="7">
        <f t="shared" si="18"/>
        <v>41562.208333333336</v>
      </c>
      <c r="M297">
        <v>1383976800</v>
      </c>
      <c r="N297" s="7">
        <f t="shared" si="19"/>
        <v>41587.25</v>
      </c>
      <c r="O297" t="b">
        <v>0</v>
      </c>
      <c r="P297" t="b">
        <v>0</v>
      </c>
      <c r="Q297" t="s">
        <v>2011</v>
      </c>
      <c r="R297" t="s">
        <v>2012</v>
      </c>
      <c r="S297">
        <f t="shared" si="20"/>
        <v>36.004712041884815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9">
        <f t="shared" si="17"/>
        <v>0.54950819672131146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 s="7">
        <f t="shared" si="18"/>
        <v>43493.25</v>
      </c>
      <c r="M298">
        <v>1550556000</v>
      </c>
      <c r="N298" s="7">
        <f t="shared" si="19"/>
        <v>43515.25</v>
      </c>
      <c r="O298" t="b">
        <v>0</v>
      </c>
      <c r="P298" t="b">
        <v>0</v>
      </c>
      <c r="Q298" t="s">
        <v>2011</v>
      </c>
      <c r="R298" t="s">
        <v>2012</v>
      </c>
      <c r="S298">
        <f t="shared" si="20"/>
        <v>88.21052631578948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9">
        <f t="shared" si="17"/>
        <v>0.94236111111111109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 s="7">
        <f t="shared" si="18"/>
        <v>41653.25</v>
      </c>
      <c r="M299">
        <v>1390456800</v>
      </c>
      <c r="N299" s="7">
        <f t="shared" si="19"/>
        <v>41662.25</v>
      </c>
      <c r="O299" t="b">
        <v>0</v>
      </c>
      <c r="P299" t="b">
        <v>1</v>
      </c>
      <c r="Q299" t="s">
        <v>2011</v>
      </c>
      <c r="R299" t="s">
        <v>2012</v>
      </c>
      <c r="S299">
        <f t="shared" si="20"/>
        <v>65.240384615384613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9">
        <f t="shared" si="17"/>
        <v>1.4391428571428571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7">
        <f t="shared" si="18"/>
        <v>42426.25</v>
      </c>
      <c r="M300">
        <v>1458018000</v>
      </c>
      <c r="N300" s="7">
        <f t="shared" si="19"/>
        <v>42444.208333333328</v>
      </c>
      <c r="O300" t="b">
        <v>0</v>
      </c>
      <c r="P300" t="b">
        <v>1</v>
      </c>
      <c r="Q300" t="s">
        <v>2007</v>
      </c>
      <c r="R300" t="s">
        <v>2008</v>
      </c>
      <c r="S300">
        <f t="shared" si="20"/>
        <v>69.958333333333329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9">
        <f t="shared" si="17"/>
        <v>0.51421052631578945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 s="7">
        <f t="shared" si="18"/>
        <v>42432.25</v>
      </c>
      <c r="M301">
        <v>1461819600</v>
      </c>
      <c r="N301" s="7">
        <f t="shared" si="19"/>
        <v>42488.208333333328</v>
      </c>
      <c r="O301" t="b">
        <v>0</v>
      </c>
      <c r="P301" t="b">
        <v>0</v>
      </c>
      <c r="Q301" t="s">
        <v>2005</v>
      </c>
      <c r="R301" t="s">
        <v>2006</v>
      </c>
      <c r="S301">
        <f t="shared" si="20"/>
        <v>39.877551020408163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9">
        <f t="shared" si="17"/>
        <v>0.05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 s="7">
        <f t="shared" si="18"/>
        <v>42977.208333333328</v>
      </c>
      <c r="M302">
        <v>1504155600</v>
      </c>
      <c r="N302" s="7">
        <f t="shared" si="19"/>
        <v>42978.208333333328</v>
      </c>
      <c r="O302" t="b">
        <v>0</v>
      </c>
      <c r="P302" t="b">
        <v>1</v>
      </c>
      <c r="Q302" t="s">
        <v>2019</v>
      </c>
      <c r="R302" t="s">
        <v>2020</v>
      </c>
      <c r="S302">
        <f t="shared" si="20"/>
        <v>5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9">
        <f t="shared" si="17"/>
        <v>13.446666666666667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7">
        <f t="shared" si="18"/>
        <v>42061.25</v>
      </c>
      <c r="M303">
        <v>1426395600</v>
      </c>
      <c r="N303" s="7">
        <f t="shared" si="19"/>
        <v>42078.208333333328</v>
      </c>
      <c r="O303" t="b">
        <v>0</v>
      </c>
      <c r="P303" t="b">
        <v>0</v>
      </c>
      <c r="Q303" t="s">
        <v>2013</v>
      </c>
      <c r="R303" t="s">
        <v>2014</v>
      </c>
      <c r="S303">
        <f t="shared" si="20"/>
        <v>41.023728813559323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9">
        <f t="shared" si="17"/>
        <v>0.31844940867279897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 s="7">
        <f t="shared" si="18"/>
        <v>43345.208333333328</v>
      </c>
      <c r="M304">
        <v>1537074000</v>
      </c>
      <c r="N304" s="7">
        <f t="shared" si="19"/>
        <v>43359.208333333328</v>
      </c>
      <c r="O304" t="b">
        <v>0</v>
      </c>
      <c r="P304" t="b">
        <v>0</v>
      </c>
      <c r="Q304" t="s">
        <v>2011</v>
      </c>
      <c r="R304" t="s">
        <v>2012</v>
      </c>
      <c r="S304">
        <f t="shared" si="20"/>
        <v>98.914285714285711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9">
        <f t="shared" si="17"/>
        <v>0.82617647058823529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 s="7">
        <f t="shared" si="18"/>
        <v>42376.25</v>
      </c>
      <c r="M305">
        <v>1452578400</v>
      </c>
      <c r="N305" s="7">
        <f t="shared" si="19"/>
        <v>42381.25</v>
      </c>
      <c r="O305" t="b">
        <v>0</v>
      </c>
      <c r="P305" t="b">
        <v>0</v>
      </c>
      <c r="Q305" t="s">
        <v>2007</v>
      </c>
      <c r="R305" t="s">
        <v>2017</v>
      </c>
      <c r="S305">
        <f t="shared" si="20"/>
        <v>87.78125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9">
        <f t="shared" si="17"/>
        <v>5.4614285714285717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7">
        <f t="shared" si="18"/>
        <v>42589.208333333328</v>
      </c>
      <c r="M306">
        <v>1474088400</v>
      </c>
      <c r="N306" s="7">
        <f t="shared" si="19"/>
        <v>42630.208333333328</v>
      </c>
      <c r="O306" t="b">
        <v>0</v>
      </c>
      <c r="P306" t="b">
        <v>0</v>
      </c>
      <c r="Q306" t="s">
        <v>2013</v>
      </c>
      <c r="R306" t="s">
        <v>2014</v>
      </c>
      <c r="S306">
        <f t="shared" si="20"/>
        <v>80.767605633802816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9">
        <f t="shared" si="17"/>
        <v>2.8621428571428571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7">
        <f t="shared" si="18"/>
        <v>42448.208333333328</v>
      </c>
      <c r="M307">
        <v>1461906000</v>
      </c>
      <c r="N307" s="7">
        <f t="shared" si="19"/>
        <v>42489.208333333328</v>
      </c>
      <c r="O307" t="b">
        <v>0</v>
      </c>
      <c r="P307" t="b">
        <v>0</v>
      </c>
      <c r="Q307" t="s">
        <v>2011</v>
      </c>
      <c r="R307" t="s">
        <v>2012</v>
      </c>
      <c r="S307">
        <f t="shared" si="20"/>
        <v>94.28235294117647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9">
        <f t="shared" si="17"/>
        <v>7.9076923076923072E-2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 s="7">
        <f t="shared" si="18"/>
        <v>42930.208333333328</v>
      </c>
      <c r="M308">
        <v>1500267600</v>
      </c>
      <c r="N308" s="7">
        <f t="shared" si="19"/>
        <v>42933.208333333328</v>
      </c>
      <c r="O308" t="b">
        <v>0</v>
      </c>
      <c r="P308" t="b">
        <v>1</v>
      </c>
      <c r="Q308" t="s">
        <v>2011</v>
      </c>
      <c r="R308" t="s">
        <v>2012</v>
      </c>
      <c r="S308">
        <f t="shared" si="20"/>
        <v>73.428571428571431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9">
        <f t="shared" si="17"/>
        <v>1.3213677811550153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 s="7">
        <f t="shared" si="18"/>
        <v>41066.208333333336</v>
      </c>
      <c r="M309">
        <v>1340686800</v>
      </c>
      <c r="N309" s="7">
        <f t="shared" si="19"/>
        <v>41086.208333333336</v>
      </c>
      <c r="O309" t="b">
        <v>0</v>
      </c>
      <c r="P309" t="b">
        <v>1</v>
      </c>
      <c r="Q309" t="s">
        <v>2019</v>
      </c>
      <c r="R309" t="s">
        <v>2025</v>
      </c>
      <c r="S309">
        <f t="shared" si="20"/>
        <v>65.968133535660087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9">
        <f t="shared" si="17"/>
        <v>0.74077834179357027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 s="7">
        <f t="shared" si="18"/>
        <v>40651.208333333336</v>
      </c>
      <c r="M310">
        <v>1303189200</v>
      </c>
      <c r="N310" s="7">
        <f t="shared" si="19"/>
        <v>40652.208333333336</v>
      </c>
      <c r="O310" t="b">
        <v>0</v>
      </c>
      <c r="P310" t="b">
        <v>0</v>
      </c>
      <c r="Q310" t="s">
        <v>2011</v>
      </c>
      <c r="R310" t="s">
        <v>2012</v>
      </c>
      <c r="S310">
        <f t="shared" si="20"/>
        <v>109.04109589041096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9">
        <f t="shared" si="17"/>
        <v>0.75292682926829269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 s="7">
        <f t="shared" si="18"/>
        <v>40807.208333333336</v>
      </c>
      <c r="M311">
        <v>1318309200</v>
      </c>
      <c r="N311" s="7">
        <f t="shared" si="19"/>
        <v>40827.208333333336</v>
      </c>
      <c r="O311" t="b">
        <v>0</v>
      </c>
      <c r="P311" t="b">
        <v>1</v>
      </c>
      <c r="Q311" t="s">
        <v>2007</v>
      </c>
      <c r="R311" t="s">
        <v>2017</v>
      </c>
      <c r="S311">
        <f t="shared" si="20"/>
        <v>41.16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9">
        <f t="shared" si="17"/>
        <v>0.20333333333333334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 s="7">
        <f t="shared" si="18"/>
        <v>40277.208333333336</v>
      </c>
      <c r="M312">
        <v>1272171600</v>
      </c>
      <c r="N312" s="7">
        <f t="shared" si="19"/>
        <v>40293.208333333336</v>
      </c>
      <c r="O312" t="b">
        <v>0</v>
      </c>
      <c r="P312" t="b">
        <v>0</v>
      </c>
      <c r="Q312" t="s">
        <v>2022</v>
      </c>
      <c r="R312" t="s">
        <v>2023</v>
      </c>
      <c r="S312">
        <f t="shared" si="20"/>
        <v>99.125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9">
        <f t="shared" si="17"/>
        <v>2.0336507936507937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7">
        <f t="shared" si="18"/>
        <v>40590.25</v>
      </c>
      <c r="M313">
        <v>1298872800</v>
      </c>
      <c r="N313" s="7">
        <f t="shared" si="19"/>
        <v>40602.25</v>
      </c>
      <c r="O313" t="b">
        <v>0</v>
      </c>
      <c r="P313" t="b">
        <v>0</v>
      </c>
      <c r="Q313" t="s">
        <v>2011</v>
      </c>
      <c r="R313" t="s">
        <v>2012</v>
      </c>
      <c r="S313">
        <f t="shared" si="20"/>
        <v>105.88429752066116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9">
        <f t="shared" si="17"/>
        <v>3.1022842639593908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7">
        <f t="shared" si="18"/>
        <v>41572.208333333336</v>
      </c>
      <c r="M314">
        <v>1383282000</v>
      </c>
      <c r="N314" s="7">
        <f t="shared" si="19"/>
        <v>41579.208333333336</v>
      </c>
      <c r="O314" t="b">
        <v>0</v>
      </c>
      <c r="P314" t="b">
        <v>0</v>
      </c>
      <c r="Q314" t="s">
        <v>2011</v>
      </c>
      <c r="R314" t="s">
        <v>2012</v>
      </c>
      <c r="S314">
        <f t="shared" si="20"/>
        <v>48.996525921966864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9">
        <f t="shared" si="17"/>
        <v>3.9531818181818181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7">
        <f t="shared" si="18"/>
        <v>40966.25</v>
      </c>
      <c r="M315">
        <v>1330495200</v>
      </c>
      <c r="N315" s="7">
        <f t="shared" si="19"/>
        <v>40968.25</v>
      </c>
      <c r="O315" t="b">
        <v>0</v>
      </c>
      <c r="P315" t="b">
        <v>0</v>
      </c>
      <c r="Q315" t="s">
        <v>2007</v>
      </c>
      <c r="R315" t="s">
        <v>2008</v>
      </c>
      <c r="S315">
        <f t="shared" si="20"/>
        <v>39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9">
        <f t="shared" si="17"/>
        <v>2.9471428571428571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7">
        <f t="shared" si="18"/>
        <v>43536.208333333328</v>
      </c>
      <c r="M316">
        <v>1552798800</v>
      </c>
      <c r="N316" s="7">
        <f t="shared" si="19"/>
        <v>43541.208333333328</v>
      </c>
      <c r="O316" t="b">
        <v>0</v>
      </c>
      <c r="P316" t="b">
        <v>1</v>
      </c>
      <c r="Q316" t="s">
        <v>2013</v>
      </c>
      <c r="R316" t="s">
        <v>2014</v>
      </c>
      <c r="S316">
        <f t="shared" si="20"/>
        <v>31.022556390977442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9">
        <f t="shared" si="17"/>
        <v>0.33894736842105261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 s="7">
        <f t="shared" si="18"/>
        <v>41783.208333333336</v>
      </c>
      <c r="M317">
        <v>1403413200</v>
      </c>
      <c r="N317" s="7">
        <f t="shared" si="19"/>
        <v>41812.208333333336</v>
      </c>
      <c r="O317" t="b">
        <v>0</v>
      </c>
      <c r="P317" t="b">
        <v>0</v>
      </c>
      <c r="Q317" t="s">
        <v>2011</v>
      </c>
      <c r="R317" t="s">
        <v>2012</v>
      </c>
      <c r="S317">
        <f t="shared" si="20"/>
        <v>103.87096774193549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9">
        <f t="shared" si="17"/>
        <v>0.66677083333333331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 s="7">
        <f t="shared" si="18"/>
        <v>43788.25</v>
      </c>
      <c r="M318">
        <v>1574229600</v>
      </c>
      <c r="N318" s="7">
        <f t="shared" si="19"/>
        <v>43789.25</v>
      </c>
      <c r="O318" t="b">
        <v>0</v>
      </c>
      <c r="P318" t="b">
        <v>1</v>
      </c>
      <c r="Q318" t="s">
        <v>2005</v>
      </c>
      <c r="R318" t="s">
        <v>2006</v>
      </c>
      <c r="S318">
        <f t="shared" si="20"/>
        <v>59.268518518518519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9">
        <f t="shared" si="17"/>
        <v>0.19227272727272726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 s="7">
        <f t="shared" si="18"/>
        <v>42869.208333333328</v>
      </c>
      <c r="M319">
        <v>1495861200</v>
      </c>
      <c r="N319" s="7">
        <f t="shared" si="19"/>
        <v>42882.208333333328</v>
      </c>
      <c r="O319" t="b">
        <v>0</v>
      </c>
      <c r="P319" t="b">
        <v>0</v>
      </c>
      <c r="Q319" t="s">
        <v>2011</v>
      </c>
      <c r="R319" t="s">
        <v>2012</v>
      </c>
      <c r="S319">
        <f t="shared" si="20"/>
        <v>42.3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9">
        <f t="shared" si="17"/>
        <v>0.15842105263157893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 s="7">
        <f t="shared" si="18"/>
        <v>41684.25</v>
      </c>
      <c r="M320">
        <v>1392530400</v>
      </c>
      <c r="N320" s="7">
        <f t="shared" si="19"/>
        <v>41686.25</v>
      </c>
      <c r="O320" t="b">
        <v>0</v>
      </c>
      <c r="P320" t="b">
        <v>0</v>
      </c>
      <c r="Q320" t="s">
        <v>2007</v>
      </c>
      <c r="R320" t="s">
        <v>2008</v>
      </c>
      <c r="S320">
        <f t="shared" si="20"/>
        <v>53.117647058823529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9">
        <f t="shared" si="17"/>
        <v>0.38702380952380955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 s="7">
        <f t="shared" si="18"/>
        <v>40402.208333333336</v>
      </c>
      <c r="M321">
        <v>1283662800</v>
      </c>
      <c r="N321" s="7">
        <f t="shared" si="19"/>
        <v>40426.208333333336</v>
      </c>
      <c r="O321" t="b">
        <v>0</v>
      </c>
      <c r="P321" t="b">
        <v>0</v>
      </c>
      <c r="Q321" t="s">
        <v>2009</v>
      </c>
      <c r="R321" t="s">
        <v>2010</v>
      </c>
      <c r="S321">
        <f t="shared" si="20"/>
        <v>50.796875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9">
        <f t="shared" si="17"/>
        <v>9.5876777251184833E-2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 s="7">
        <f t="shared" si="18"/>
        <v>40673.208333333336</v>
      </c>
      <c r="M322">
        <v>1305781200</v>
      </c>
      <c r="N322" s="7">
        <f t="shared" si="19"/>
        <v>40682.208333333336</v>
      </c>
      <c r="O322" t="b">
        <v>0</v>
      </c>
      <c r="P322" t="b">
        <v>0</v>
      </c>
      <c r="Q322" t="s">
        <v>2019</v>
      </c>
      <c r="R322" t="s">
        <v>2025</v>
      </c>
      <c r="S322">
        <f t="shared" si="20"/>
        <v>101.15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9">
        <f t="shared" ref="F323:F386" si="21">(E323/D323)</f>
        <v>0.94144366197183094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 s="7">
        <f t="shared" ref="L323:L386" si="22">(((K323/60)/60)/24)+DATE(1970,1,1)</f>
        <v>40634.208333333336</v>
      </c>
      <c r="M323">
        <v>1302325200</v>
      </c>
      <c r="N323" s="7">
        <f t="shared" ref="N323:N386" si="23">(((M323/60)/60)/24)+DATE(1970,1,1)</f>
        <v>40642.208333333336</v>
      </c>
      <c r="O323" t="b">
        <v>0</v>
      </c>
      <c r="P323" t="b">
        <v>0</v>
      </c>
      <c r="Q323" t="s">
        <v>2013</v>
      </c>
      <c r="R323" t="s">
        <v>2024</v>
      </c>
      <c r="S323">
        <f t="shared" ref="S323:S386" si="24">E323/H323</f>
        <v>65.000810372771468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9">
        <f t="shared" si="21"/>
        <v>1.6656234096692113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7">
        <f t="shared" si="22"/>
        <v>40507.25</v>
      </c>
      <c r="M324">
        <v>1291788000</v>
      </c>
      <c r="N324" s="7">
        <f t="shared" si="23"/>
        <v>40520.25</v>
      </c>
      <c r="O324" t="b">
        <v>0</v>
      </c>
      <c r="P324" t="b">
        <v>0</v>
      </c>
      <c r="Q324" t="s">
        <v>2011</v>
      </c>
      <c r="R324" t="s">
        <v>2012</v>
      </c>
      <c r="S324">
        <f t="shared" si="24"/>
        <v>37.998645510835914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9">
        <f t="shared" si="21"/>
        <v>0.24134831460674158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 s="7">
        <f t="shared" si="22"/>
        <v>41725.208333333336</v>
      </c>
      <c r="M325">
        <v>1396069200</v>
      </c>
      <c r="N325" s="7">
        <f t="shared" si="23"/>
        <v>41727.208333333336</v>
      </c>
      <c r="O325" t="b">
        <v>0</v>
      </c>
      <c r="P325" t="b">
        <v>0</v>
      </c>
      <c r="Q325" t="s">
        <v>2013</v>
      </c>
      <c r="R325" t="s">
        <v>2014</v>
      </c>
      <c r="S325">
        <f t="shared" si="24"/>
        <v>82.615384615384613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9">
        <f t="shared" si="21"/>
        <v>1.6405633802816901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7">
        <f t="shared" si="22"/>
        <v>42176.208333333328</v>
      </c>
      <c r="M326">
        <v>1435899600</v>
      </c>
      <c r="N326" s="7">
        <f t="shared" si="23"/>
        <v>42188.208333333328</v>
      </c>
      <c r="O326" t="b">
        <v>0</v>
      </c>
      <c r="P326" t="b">
        <v>1</v>
      </c>
      <c r="Q326" t="s">
        <v>2011</v>
      </c>
      <c r="R326" t="s">
        <v>2012</v>
      </c>
      <c r="S326">
        <f t="shared" si="24"/>
        <v>37.941368078175898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9">
        <f t="shared" si="21"/>
        <v>0.90723076923076929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 s="7">
        <f t="shared" si="22"/>
        <v>43267.208333333328</v>
      </c>
      <c r="M327">
        <v>1531112400</v>
      </c>
      <c r="N327" s="7">
        <f t="shared" si="23"/>
        <v>43290.208333333328</v>
      </c>
      <c r="O327" t="b">
        <v>0</v>
      </c>
      <c r="P327" t="b">
        <v>1</v>
      </c>
      <c r="Q327" t="s">
        <v>2011</v>
      </c>
      <c r="R327" t="s">
        <v>2012</v>
      </c>
      <c r="S327">
        <f t="shared" si="24"/>
        <v>80.780821917808225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9">
        <f t="shared" si="21"/>
        <v>0.46194444444444444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 s="7">
        <f t="shared" si="22"/>
        <v>42364.25</v>
      </c>
      <c r="M328">
        <v>1451628000</v>
      </c>
      <c r="N328" s="7">
        <f t="shared" si="23"/>
        <v>42370.25</v>
      </c>
      <c r="O328" t="b">
        <v>0</v>
      </c>
      <c r="P328" t="b">
        <v>0</v>
      </c>
      <c r="Q328" t="s">
        <v>2013</v>
      </c>
      <c r="R328" t="s">
        <v>2021</v>
      </c>
      <c r="S328">
        <f t="shared" si="24"/>
        <v>25.984375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9">
        <f t="shared" si="21"/>
        <v>0.38538461538461538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 s="7">
        <f t="shared" si="22"/>
        <v>43705.208333333328</v>
      </c>
      <c r="M329">
        <v>1567314000</v>
      </c>
      <c r="N329" s="7">
        <f t="shared" si="23"/>
        <v>43709.208333333328</v>
      </c>
      <c r="O329" t="b">
        <v>0</v>
      </c>
      <c r="P329" t="b">
        <v>1</v>
      </c>
      <c r="Q329" t="s">
        <v>2011</v>
      </c>
      <c r="R329" t="s">
        <v>2012</v>
      </c>
      <c r="S329">
        <f t="shared" si="24"/>
        <v>30.363636363636363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9">
        <f t="shared" si="21"/>
        <v>1.3356231003039514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7">
        <f t="shared" si="22"/>
        <v>43434.25</v>
      </c>
      <c r="M330">
        <v>1544508000</v>
      </c>
      <c r="N330" s="7">
        <f t="shared" si="23"/>
        <v>43445.25</v>
      </c>
      <c r="O330" t="b">
        <v>0</v>
      </c>
      <c r="P330" t="b">
        <v>0</v>
      </c>
      <c r="Q330" t="s">
        <v>2007</v>
      </c>
      <c r="R330" t="s">
        <v>2008</v>
      </c>
      <c r="S330">
        <f t="shared" si="24"/>
        <v>54.004916018025398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9">
        <f t="shared" si="21"/>
        <v>0.22896588486140726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 s="7">
        <f t="shared" si="22"/>
        <v>42716.25</v>
      </c>
      <c r="M331">
        <v>1482472800</v>
      </c>
      <c r="N331" s="7">
        <f t="shared" si="23"/>
        <v>42727.25</v>
      </c>
      <c r="O331" t="b">
        <v>0</v>
      </c>
      <c r="P331" t="b">
        <v>0</v>
      </c>
      <c r="Q331" t="s">
        <v>2022</v>
      </c>
      <c r="R331" t="s">
        <v>2023</v>
      </c>
      <c r="S331">
        <f t="shared" si="24"/>
        <v>101.78672985781991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9">
        <f t="shared" si="21"/>
        <v>1.8495548961424333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 s="7">
        <f t="shared" si="22"/>
        <v>43077.25</v>
      </c>
      <c r="M332">
        <v>1512799200</v>
      </c>
      <c r="N332" s="7">
        <f t="shared" si="23"/>
        <v>43078.25</v>
      </c>
      <c r="O332" t="b">
        <v>0</v>
      </c>
      <c r="P332" t="b">
        <v>0</v>
      </c>
      <c r="Q332" t="s">
        <v>2013</v>
      </c>
      <c r="R332" t="s">
        <v>2014</v>
      </c>
      <c r="S332">
        <f t="shared" si="24"/>
        <v>45.003610108303249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9">
        <f t="shared" si="21"/>
        <v>4.4372727272727275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7">
        <f t="shared" si="22"/>
        <v>40896.25</v>
      </c>
      <c r="M333">
        <v>1324360800</v>
      </c>
      <c r="N333" s="7">
        <f t="shared" si="23"/>
        <v>40897.25</v>
      </c>
      <c r="O333" t="b">
        <v>0</v>
      </c>
      <c r="P333" t="b">
        <v>0</v>
      </c>
      <c r="Q333" t="s">
        <v>2005</v>
      </c>
      <c r="R333" t="s">
        <v>2006</v>
      </c>
      <c r="S333">
        <f t="shared" si="24"/>
        <v>77.068421052631578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9">
        <f t="shared" si="21"/>
        <v>1.999806763285024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7">
        <f t="shared" si="22"/>
        <v>41361.208333333336</v>
      </c>
      <c r="M334">
        <v>1364533200</v>
      </c>
      <c r="N334" s="7">
        <f t="shared" si="23"/>
        <v>41362.208333333336</v>
      </c>
      <c r="O334" t="b">
        <v>0</v>
      </c>
      <c r="P334" t="b">
        <v>0</v>
      </c>
      <c r="Q334" t="s">
        <v>2009</v>
      </c>
      <c r="R334" t="s">
        <v>2018</v>
      </c>
      <c r="S334">
        <f t="shared" si="24"/>
        <v>88.076595744680844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9">
        <f t="shared" si="21"/>
        <v>1.2395833333333333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7">
        <f t="shared" si="22"/>
        <v>43424.25</v>
      </c>
      <c r="M335">
        <v>1545112800</v>
      </c>
      <c r="N335" s="7">
        <f t="shared" si="23"/>
        <v>43452.25</v>
      </c>
      <c r="O335" t="b">
        <v>0</v>
      </c>
      <c r="P335" t="b">
        <v>0</v>
      </c>
      <c r="Q335" t="s">
        <v>2011</v>
      </c>
      <c r="R335" t="s">
        <v>2012</v>
      </c>
      <c r="S335">
        <f t="shared" si="24"/>
        <v>47.035573122529641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9">
        <f t="shared" si="21"/>
        <v>1.8661329305135952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7">
        <f t="shared" si="22"/>
        <v>43110.25</v>
      </c>
      <c r="M336">
        <v>1516168800</v>
      </c>
      <c r="N336" s="7">
        <f t="shared" si="23"/>
        <v>43117.25</v>
      </c>
      <c r="O336" t="b">
        <v>0</v>
      </c>
      <c r="P336" t="b">
        <v>0</v>
      </c>
      <c r="Q336" t="s">
        <v>2007</v>
      </c>
      <c r="R336" t="s">
        <v>2008</v>
      </c>
      <c r="S336">
        <f t="shared" si="24"/>
        <v>110.99550763701707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9">
        <f t="shared" si="21"/>
        <v>1.1428538550057536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7">
        <f t="shared" si="22"/>
        <v>43784.25</v>
      </c>
      <c r="M337">
        <v>1574920800</v>
      </c>
      <c r="N337" s="7">
        <f t="shared" si="23"/>
        <v>43797.25</v>
      </c>
      <c r="O337" t="b">
        <v>0</v>
      </c>
      <c r="P337" t="b">
        <v>0</v>
      </c>
      <c r="Q337" t="s">
        <v>2007</v>
      </c>
      <c r="R337" t="s">
        <v>2008</v>
      </c>
      <c r="S337">
        <f t="shared" si="24"/>
        <v>87.003066141042481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9">
        <f t="shared" si="21"/>
        <v>0.97032531824611035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 s="7">
        <f t="shared" si="22"/>
        <v>40527.25</v>
      </c>
      <c r="M338">
        <v>1292479200</v>
      </c>
      <c r="N338" s="7">
        <f t="shared" si="23"/>
        <v>40528.25</v>
      </c>
      <c r="O338" t="b">
        <v>0</v>
      </c>
      <c r="P338" t="b">
        <v>1</v>
      </c>
      <c r="Q338" t="s">
        <v>2007</v>
      </c>
      <c r="R338" t="s">
        <v>2008</v>
      </c>
      <c r="S338">
        <f t="shared" si="24"/>
        <v>63.994402985074629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9">
        <f t="shared" si="21"/>
        <v>1.2281904761904763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7">
        <f t="shared" si="22"/>
        <v>43780.25</v>
      </c>
      <c r="M339">
        <v>1573538400</v>
      </c>
      <c r="N339" s="7">
        <f t="shared" si="23"/>
        <v>43781.25</v>
      </c>
      <c r="O339" t="b">
        <v>0</v>
      </c>
      <c r="P339" t="b">
        <v>0</v>
      </c>
      <c r="Q339" t="s">
        <v>2011</v>
      </c>
      <c r="R339" t="s">
        <v>2012</v>
      </c>
      <c r="S339">
        <f t="shared" si="24"/>
        <v>105.9945205479452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9">
        <f t="shared" si="21"/>
        <v>1.7914326647564469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7">
        <f t="shared" si="22"/>
        <v>40821.208333333336</v>
      </c>
      <c r="M340">
        <v>1320382800</v>
      </c>
      <c r="N340" s="7">
        <f t="shared" si="23"/>
        <v>40851.208333333336</v>
      </c>
      <c r="O340" t="b">
        <v>0</v>
      </c>
      <c r="P340" t="b">
        <v>0</v>
      </c>
      <c r="Q340" t="s">
        <v>2011</v>
      </c>
      <c r="R340" t="s">
        <v>2012</v>
      </c>
      <c r="S340">
        <f t="shared" si="24"/>
        <v>73.989349112426041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9">
        <f t="shared" si="21"/>
        <v>0.79951577402787966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 s="7">
        <f t="shared" si="22"/>
        <v>42949.208333333328</v>
      </c>
      <c r="M341">
        <v>1502859600</v>
      </c>
      <c r="N341" s="7">
        <f t="shared" si="23"/>
        <v>42963.208333333328</v>
      </c>
      <c r="O341" t="b">
        <v>0</v>
      </c>
      <c r="P341" t="b">
        <v>0</v>
      </c>
      <c r="Q341" t="s">
        <v>2011</v>
      </c>
      <c r="R341" t="s">
        <v>2012</v>
      </c>
      <c r="S341">
        <f t="shared" si="24"/>
        <v>84.02004626060139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9">
        <f t="shared" si="21"/>
        <v>0.94242587601078165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 s="7">
        <f t="shared" si="22"/>
        <v>40889.25</v>
      </c>
      <c r="M342">
        <v>1323756000</v>
      </c>
      <c r="N342" s="7">
        <f t="shared" si="23"/>
        <v>40890.25</v>
      </c>
      <c r="O342" t="b">
        <v>0</v>
      </c>
      <c r="P342" t="b">
        <v>0</v>
      </c>
      <c r="Q342" t="s">
        <v>2026</v>
      </c>
      <c r="R342" t="s">
        <v>2027</v>
      </c>
      <c r="S342">
        <f t="shared" si="24"/>
        <v>88.966921119592882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9">
        <f t="shared" si="21"/>
        <v>0.84669291338582675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 s="7">
        <f t="shared" si="22"/>
        <v>42244.208333333328</v>
      </c>
      <c r="M343">
        <v>1441342800</v>
      </c>
      <c r="N343" s="7">
        <f t="shared" si="23"/>
        <v>42251.208333333328</v>
      </c>
      <c r="O343" t="b">
        <v>0</v>
      </c>
      <c r="P343" t="b">
        <v>0</v>
      </c>
      <c r="Q343" t="s">
        <v>2007</v>
      </c>
      <c r="R343" t="s">
        <v>2017</v>
      </c>
      <c r="S343">
        <f t="shared" si="24"/>
        <v>76.990453460620529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9">
        <f t="shared" si="21"/>
        <v>0.66521920668058454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 s="7">
        <f t="shared" si="22"/>
        <v>41475.208333333336</v>
      </c>
      <c r="M344">
        <v>1375333200</v>
      </c>
      <c r="N344" s="7">
        <f t="shared" si="23"/>
        <v>41487.208333333336</v>
      </c>
      <c r="O344" t="b">
        <v>0</v>
      </c>
      <c r="P344" t="b">
        <v>0</v>
      </c>
      <c r="Q344" t="s">
        <v>2011</v>
      </c>
      <c r="R344" t="s">
        <v>2012</v>
      </c>
      <c r="S344">
        <f t="shared" si="24"/>
        <v>97.146341463414629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9">
        <f t="shared" si="21"/>
        <v>0.53922222222222227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 s="7">
        <f t="shared" si="22"/>
        <v>41597.25</v>
      </c>
      <c r="M345">
        <v>1389420000</v>
      </c>
      <c r="N345" s="7">
        <f t="shared" si="23"/>
        <v>41650.25</v>
      </c>
      <c r="O345" t="b">
        <v>0</v>
      </c>
      <c r="P345" t="b">
        <v>0</v>
      </c>
      <c r="Q345" t="s">
        <v>2011</v>
      </c>
      <c r="R345" t="s">
        <v>2012</v>
      </c>
      <c r="S345">
        <f t="shared" si="24"/>
        <v>33.013605442176868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9">
        <f t="shared" si="21"/>
        <v>0.41983299595141699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 s="7">
        <f t="shared" si="22"/>
        <v>43122.25</v>
      </c>
      <c r="M346">
        <v>1520056800</v>
      </c>
      <c r="N346" s="7">
        <f t="shared" si="23"/>
        <v>43162.25</v>
      </c>
      <c r="O346" t="b">
        <v>0</v>
      </c>
      <c r="P346" t="b">
        <v>0</v>
      </c>
      <c r="Q346" t="s">
        <v>2022</v>
      </c>
      <c r="R346" t="s">
        <v>2023</v>
      </c>
      <c r="S346">
        <f t="shared" si="24"/>
        <v>99.950602409638549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9">
        <f t="shared" si="21"/>
        <v>0.14694796954314721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 s="7">
        <f t="shared" si="22"/>
        <v>42194.208333333328</v>
      </c>
      <c r="M347">
        <v>1436504400</v>
      </c>
      <c r="N347" s="7">
        <f t="shared" si="23"/>
        <v>42195.208333333328</v>
      </c>
      <c r="O347" t="b">
        <v>0</v>
      </c>
      <c r="P347" t="b">
        <v>0</v>
      </c>
      <c r="Q347" t="s">
        <v>2013</v>
      </c>
      <c r="R347" t="s">
        <v>2016</v>
      </c>
      <c r="S347">
        <f t="shared" si="24"/>
        <v>69.966767371601208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9">
        <f t="shared" si="21"/>
        <v>0.34475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 s="7">
        <f t="shared" si="22"/>
        <v>42971.208333333328</v>
      </c>
      <c r="M348">
        <v>1508302800</v>
      </c>
      <c r="N348" s="7">
        <f t="shared" si="23"/>
        <v>43026.208333333328</v>
      </c>
      <c r="O348" t="b">
        <v>0</v>
      </c>
      <c r="P348" t="b">
        <v>1</v>
      </c>
      <c r="Q348" t="s">
        <v>2007</v>
      </c>
      <c r="R348" t="s">
        <v>2017</v>
      </c>
      <c r="S348">
        <f t="shared" si="24"/>
        <v>110.32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9">
        <f t="shared" si="21"/>
        <v>14.007777777777777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7">
        <f t="shared" si="22"/>
        <v>42046.25</v>
      </c>
      <c r="M349">
        <v>1425708000</v>
      </c>
      <c r="N349" s="7">
        <f t="shared" si="23"/>
        <v>42070.25</v>
      </c>
      <c r="O349" t="b">
        <v>0</v>
      </c>
      <c r="P349" t="b">
        <v>0</v>
      </c>
      <c r="Q349" t="s">
        <v>2009</v>
      </c>
      <c r="R349" t="s">
        <v>2010</v>
      </c>
      <c r="S349">
        <f t="shared" si="24"/>
        <v>66.005235602094245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9">
        <f t="shared" si="21"/>
        <v>0.71770351758793971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 s="7">
        <f t="shared" si="22"/>
        <v>42782.25</v>
      </c>
      <c r="M350">
        <v>1488348000</v>
      </c>
      <c r="N350" s="7">
        <f t="shared" si="23"/>
        <v>42795.25</v>
      </c>
      <c r="O350" t="b">
        <v>0</v>
      </c>
      <c r="P350" t="b">
        <v>0</v>
      </c>
      <c r="Q350" t="s">
        <v>2005</v>
      </c>
      <c r="R350" t="s">
        <v>2006</v>
      </c>
      <c r="S350">
        <f t="shared" si="24"/>
        <v>41.005742176284812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9">
        <f t="shared" si="21"/>
        <v>0.53074115044247783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 s="7">
        <f t="shared" si="22"/>
        <v>42930.208333333328</v>
      </c>
      <c r="M351">
        <v>1502600400</v>
      </c>
      <c r="N351" s="7">
        <f t="shared" si="23"/>
        <v>42960.208333333328</v>
      </c>
      <c r="O351" t="b">
        <v>0</v>
      </c>
      <c r="P351" t="b">
        <v>0</v>
      </c>
      <c r="Q351" t="s">
        <v>2011</v>
      </c>
      <c r="R351" t="s">
        <v>2012</v>
      </c>
      <c r="S351">
        <f t="shared" si="24"/>
        <v>103.96316359696641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9">
        <f t="shared" si="21"/>
        <v>0.05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 s="7">
        <f t="shared" si="22"/>
        <v>42144.208333333328</v>
      </c>
      <c r="M352">
        <v>1433653200</v>
      </c>
      <c r="N352" s="7">
        <f t="shared" si="23"/>
        <v>42162.208333333328</v>
      </c>
      <c r="O352" t="b">
        <v>0</v>
      </c>
      <c r="P352" t="b">
        <v>1</v>
      </c>
      <c r="Q352" t="s">
        <v>2007</v>
      </c>
      <c r="R352" t="s">
        <v>2030</v>
      </c>
      <c r="S352">
        <f t="shared" si="24"/>
        <v>5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9">
        <f t="shared" si="21"/>
        <v>1.2770715249662619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7">
        <f t="shared" si="22"/>
        <v>42240.208333333328</v>
      </c>
      <c r="M353">
        <v>1441602000</v>
      </c>
      <c r="N353" s="7">
        <f t="shared" si="23"/>
        <v>42254.208333333328</v>
      </c>
      <c r="O353" t="b">
        <v>0</v>
      </c>
      <c r="P353" t="b">
        <v>0</v>
      </c>
      <c r="Q353" t="s">
        <v>2007</v>
      </c>
      <c r="R353" t="s">
        <v>2008</v>
      </c>
      <c r="S353">
        <f t="shared" si="24"/>
        <v>47.009935419771487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9">
        <f t="shared" si="21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7">
        <f t="shared" si="22"/>
        <v>42315.25</v>
      </c>
      <c r="M354">
        <v>1447567200</v>
      </c>
      <c r="N354" s="7">
        <f t="shared" si="23"/>
        <v>42323.25</v>
      </c>
      <c r="O354" t="b">
        <v>0</v>
      </c>
      <c r="P354" t="b">
        <v>0</v>
      </c>
      <c r="Q354" t="s">
        <v>2011</v>
      </c>
      <c r="R354" t="s">
        <v>2012</v>
      </c>
      <c r="S354">
        <f t="shared" si="24"/>
        <v>29.606060606060606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9">
        <f t="shared" si="21"/>
        <v>4.105982142857143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7">
        <f t="shared" si="22"/>
        <v>43651.208333333328</v>
      </c>
      <c r="M355">
        <v>1562389200</v>
      </c>
      <c r="N355" s="7">
        <f t="shared" si="23"/>
        <v>43652.208333333328</v>
      </c>
      <c r="O355" t="b">
        <v>0</v>
      </c>
      <c r="P355" t="b">
        <v>0</v>
      </c>
      <c r="Q355" t="s">
        <v>2011</v>
      </c>
      <c r="R355" t="s">
        <v>2012</v>
      </c>
      <c r="S355">
        <f t="shared" si="24"/>
        <v>81.010569583088667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9">
        <f t="shared" si="21"/>
        <v>1.2373770491803278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 s="7">
        <f t="shared" si="22"/>
        <v>41520.208333333336</v>
      </c>
      <c r="M356">
        <v>1378789200</v>
      </c>
      <c r="N356" s="7">
        <f t="shared" si="23"/>
        <v>41527.208333333336</v>
      </c>
      <c r="O356" t="b">
        <v>0</v>
      </c>
      <c r="P356" t="b">
        <v>0</v>
      </c>
      <c r="Q356" t="s">
        <v>2013</v>
      </c>
      <c r="R356" t="s">
        <v>2014</v>
      </c>
      <c r="S356">
        <f t="shared" si="24"/>
        <v>94.35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9">
        <f t="shared" si="21"/>
        <v>0.58973684210526311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 s="7">
        <f t="shared" si="22"/>
        <v>42757.25</v>
      </c>
      <c r="M357">
        <v>1488520800</v>
      </c>
      <c r="N357" s="7">
        <f t="shared" si="23"/>
        <v>42797.25</v>
      </c>
      <c r="O357" t="b">
        <v>0</v>
      </c>
      <c r="P357" t="b">
        <v>0</v>
      </c>
      <c r="Q357" t="s">
        <v>2009</v>
      </c>
      <c r="R357" t="s">
        <v>2018</v>
      </c>
      <c r="S357">
        <f t="shared" si="24"/>
        <v>26.058139534883722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9">
        <f t="shared" si="21"/>
        <v>0.36892473118279567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 s="7">
        <f t="shared" si="22"/>
        <v>40922.25</v>
      </c>
      <c r="M358">
        <v>1327298400</v>
      </c>
      <c r="N358" s="7">
        <f t="shared" si="23"/>
        <v>40931.25</v>
      </c>
      <c r="O358" t="b">
        <v>0</v>
      </c>
      <c r="P358" t="b">
        <v>0</v>
      </c>
      <c r="Q358" t="s">
        <v>2011</v>
      </c>
      <c r="R358" t="s">
        <v>2012</v>
      </c>
      <c r="S358">
        <f t="shared" si="24"/>
        <v>85.775000000000006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9">
        <f t="shared" si="21"/>
        <v>1.8491304347826087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7">
        <f t="shared" si="22"/>
        <v>42250.208333333328</v>
      </c>
      <c r="M359">
        <v>1443416400</v>
      </c>
      <c r="N359" s="7">
        <f t="shared" si="23"/>
        <v>42275.208333333328</v>
      </c>
      <c r="O359" t="b">
        <v>0</v>
      </c>
      <c r="P359" t="b">
        <v>0</v>
      </c>
      <c r="Q359" t="s">
        <v>2022</v>
      </c>
      <c r="R359" t="s">
        <v>2023</v>
      </c>
      <c r="S359">
        <f t="shared" si="24"/>
        <v>103.73170731707317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9">
        <f t="shared" si="21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7">
        <f t="shared" si="22"/>
        <v>43322.208333333328</v>
      </c>
      <c r="M360">
        <v>1534136400</v>
      </c>
      <c r="N360" s="7">
        <f t="shared" si="23"/>
        <v>43325.208333333328</v>
      </c>
      <c r="O360" t="b">
        <v>1</v>
      </c>
      <c r="P360" t="b">
        <v>0</v>
      </c>
      <c r="Q360" t="s">
        <v>2026</v>
      </c>
      <c r="R360" t="s">
        <v>2027</v>
      </c>
      <c r="S360">
        <f t="shared" si="24"/>
        <v>49.826086956521742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9">
        <f t="shared" si="21"/>
        <v>2.9870000000000001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7">
        <f t="shared" si="22"/>
        <v>40782.208333333336</v>
      </c>
      <c r="M361">
        <v>1315026000</v>
      </c>
      <c r="N361" s="7">
        <f t="shared" si="23"/>
        <v>40789.208333333336</v>
      </c>
      <c r="O361" t="b">
        <v>0</v>
      </c>
      <c r="P361" t="b">
        <v>0</v>
      </c>
      <c r="Q361" t="s">
        <v>2013</v>
      </c>
      <c r="R361" t="s">
        <v>2021</v>
      </c>
      <c r="S361">
        <f t="shared" si="24"/>
        <v>63.893048128342244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9">
        <f t="shared" si="21"/>
        <v>2.2635175879396985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 s="7">
        <f t="shared" si="22"/>
        <v>40544.25</v>
      </c>
      <c r="M362">
        <v>1295071200</v>
      </c>
      <c r="N362" s="7">
        <f t="shared" si="23"/>
        <v>40558.25</v>
      </c>
      <c r="O362" t="b">
        <v>0</v>
      </c>
      <c r="P362" t="b">
        <v>1</v>
      </c>
      <c r="Q362" t="s">
        <v>2011</v>
      </c>
      <c r="R362" t="s">
        <v>2012</v>
      </c>
      <c r="S362">
        <f t="shared" si="24"/>
        <v>47.002434782608695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9">
        <f t="shared" si="21"/>
        <v>1.7356363636363636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7">
        <f t="shared" si="22"/>
        <v>43015.208333333328</v>
      </c>
      <c r="M363">
        <v>1509426000</v>
      </c>
      <c r="N363" s="7">
        <f t="shared" si="23"/>
        <v>43039.208333333328</v>
      </c>
      <c r="O363" t="b">
        <v>0</v>
      </c>
      <c r="P363" t="b">
        <v>0</v>
      </c>
      <c r="Q363" t="s">
        <v>2011</v>
      </c>
      <c r="R363" t="s">
        <v>2012</v>
      </c>
      <c r="S363">
        <f t="shared" si="24"/>
        <v>108.47727272727273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9">
        <f t="shared" si="21"/>
        <v>3.7175675675675675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7">
        <f t="shared" si="22"/>
        <v>40570.25</v>
      </c>
      <c r="M364">
        <v>1299391200</v>
      </c>
      <c r="N364" s="7">
        <f t="shared" si="23"/>
        <v>40608.25</v>
      </c>
      <c r="O364" t="b">
        <v>0</v>
      </c>
      <c r="P364" t="b">
        <v>0</v>
      </c>
      <c r="Q364" t="s">
        <v>2007</v>
      </c>
      <c r="R364" t="s">
        <v>2008</v>
      </c>
      <c r="S364">
        <f t="shared" si="24"/>
        <v>72.015706806282722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9">
        <f t="shared" si="21"/>
        <v>1.601923076923077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7">
        <f t="shared" si="22"/>
        <v>40904.25</v>
      </c>
      <c r="M365">
        <v>1325052000</v>
      </c>
      <c r="N365" s="7">
        <f t="shared" si="23"/>
        <v>40905.25</v>
      </c>
      <c r="O365" t="b">
        <v>0</v>
      </c>
      <c r="P365" t="b">
        <v>0</v>
      </c>
      <c r="Q365" t="s">
        <v>2007</v>
      </c>
      <c r="R365" t="s">
        <v>2008</v>
      </c>
      <c r="S365">
        <f t="shared" si="24"/>
        <v>59.928057553956833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9">
        <f t="shared" si="21"/>
        <v>16.163333333333334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7">
        <f t="shared" si="22"/>
        <v>43164.25</v>
      </c>
      <c r="M366">
        <v>1522818000</v>
      </c>
      <c r="N366" s="7">
        <f t="shared" si="23"/>
        <v>43194.208333333328</v>
      </c>
      <c r="O366" t="b">
        <v>0</v>
      </c>
      <c r="P366" t="b">
        <v>0</v>
      </c>
      <c r="Q366" t="s">
        <v>2007</v>
      </c>
      <c r="R366" t="s">
        <v>2017</v>
      </c>
      <c r="S366">
        <f t="shared" si="24"/>
        <v>78.209677419354833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9">
        <f t="shared" si="21"/>
        <v>7.3343749999999996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 s="7">
        <f t="shared" si="22"/>
        <v>42733.25</v>
      </c>
      <c r="M367">
        <v>1485324000</v>
      </c>
      <c r="N367" s="7">
        <f t="shared" si="23"/>
        <v>42760.25</v>
      </c>
      <c r="O367" t="b">
        <v>0</v>
      </c>
      <c r="P367" t="b">
        <v>0</v>
      </c>
      <c r="Q367" t="s">
        <v>2011</v>
      </c>
      <c r="R367" t="s">
        <v>2012</v>
      </c>
      <c r="S367">
        <f t="shared" si="24"/>
        <v>104.77678571428571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9">
        <f t="shared" si="21"/>
        <v>5.9211111111111112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7">
        <f t="shared" si="22"/>
        <v>40546.25</v>
      </c>
      <c r="M368">
        <v>1294120800</v>
      </c>
      <c r="N368" s="7">
        <f t="shared" si="23"/>
        <v>40547.25</v>
      </c>
      <c r="O368" t="b">
        <v>0</v>
      </c>
      <c r="P368" t="b">
        <v>1</v>
      </c>
      <c r="Q368" t="s">
        <v>2011</v>
      </c>
      <c r="R368" t="s">
        <v>2012</v>
      </c>
      <c r="S368">
        <f t="shared" si="24"/>
        <v>105.52475247524752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9">
        <f t="shared" si="21"/>
        <v>0.18888888888888888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 s="7">
        <f t="shared" si="22"/>
        <v>41930.208333333336</v>
      </c>
      <c r="M369">
        <v>1415685600</v>
      </c>
      <c r="N369" s="7">
        <f t="shared" si="23"/>
        <v>41954.25</v>
      </c>
      <c r="O369" t="b">
        <v>0</v>
      </c>
      <c r="P369" t="b">
        <v>1</v>
      </c>
      <c r="Q369" t="s">
        <v>2011</v>
      </c>
      <c r="R369" t="s">
        <v>2012</v>
      </c>
      <c r="S369">
        <f t="shared" si="24"/>
        <v>24.933333333333334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9">
        <f t="shared" si="21"/>
        <v>2.7680769230769231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 s="7">
        <f t="shared" si="22"/>
        <v>40464.208333333336</v>
      </c>
      <c r="M370">
        <v>1288933200</v>
      </c>
      <c r="N370" s="7">
        <f t="shared" si="23"/>
        <v>40487.208333333336</v>
      </c>
      <c r="O370" t="b">
        <v>0</v>
      </c>
      <c r="P370" t="b">
        <v>1</v>
      </c>
      <c r="Q370" t="s">
        <v>2013</v>
      </c>
      <c r="R370" t="s">
        <v>2014</v>
      </c>
      <c r="S370">
        <f t="shared" si="24"/>
        <v>69.873786407766985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9">
        <f t="shared" si="21"/>
        <v>2.730185185185185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7">
        <f t="shared" si="22"/>
        <v>41308.25</v>
      </c>
      <c r="M371">
        <v>1363237200</v>
      </c>
      <c r="N371" s="7">
        <f t="shared" si="23"/>
        <v>41347.208333333336</v>
      </c>
      <c r="O371" t="b">
        <v>0</v>
      </c>
      <c r="P371" t="b">
        <v>1</v>
      </c>
      <c r="Q371" t="s">
        <v>2013</v>
      </c>
      <c r="R371" t="s">
        <v>2032</v>
      </c>
      <c r="S371">
        <f t="shared" si="24"/>
        <v>95.733766233766232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9">
        <f t="shared" si="21"/>
        <v>1.593633125556545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7">
        <f t="shared" si="22"/>
        <v>43570.208333333328</v>
      </c>
      <c r="M372">
        <v>1555822800</v>
      </c>
      <c r="N372" s="7">
        <f t="shared" si="23"/>
        <v>43576.208333333328</v>
      </c>
      <c r="O372" t="b">
        <v>0</v>
      </c>
      <c r="P372" t="b">
        <v>0</v>
      </c>
      <c r="Q372" t="s">
        <v>2011</v>
      </c>
      <c r="R372" t="s">
        <v>2012</v>
      </c>
      <c r="S372">
        <f t="shared" si="24"/>
        <v>29.997485752598056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9">
        <f t="shared" si="21"/>
        <v>0.67869978858350954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 s="7">
        <f t="shared" si="22"/>
        <v>42043.25</v>
      </c>
      <c r="M373">
        <v>1427778000</v>
      </c>
      <c r="N373" s="7">
        <f t="shared" si="23"/>
        <v>42094.208333333328</v>
      </c>
      <c r="O373" t="b">
        <v>0</v>
      </c>
      <c r="P373" t="b">
        <v>0</v>
      </c>
      <c r="Q373" t="s">
        <v>2011</v>
      </c>
      <c r="R373" t="s">
        <v>2012</v>
      </c>
      <c r="S373">
        <f t="shared" si="24"/>
        <v>59.011948529411768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9">
        <f t="shared" si="21"/>
        <v>15.915555555555555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7">
        <f t="shared" si="22"/>
        <v>42012.25</v>
      </c>
      <c r="M374">
        <v>1422424800</v>
      </c>
      <c r="N374" s="7">
        <f t="shared" si="23"/>
        <v>42032.25</v>
      </c>
      <c r="O374" t="b">
        <v>0</v>
      </c>
      <c r="P374" t="b">
        <v>1</v>
      </c>
      <c r="Q374" t="s">
        <v>2013</v>
      </c>
      <c r="R374" t="s">
        <v>2014</v>
      </c>
      <c r="S374">
        <f t="shared" si="24"/>
        <v>84.757396449704146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9">
        <f t="shared" si="21"/>
        <v>7.3018222222222224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7">
        <f t="shared" si="22"/>
        <v>42964.208333333328</v>
      </c>
      <c r="M375">
        <v>1503637200</v>
      </c>
      <c r="N375" s="7">
        <f t="shared" si="23"/>
        <v>42972.208333333328</v>
      </c>
      <c r="O375" t="b">
        <v>0</v>
      </c>
      <c r="P375" t="b">
        <v>0</v>
      </c>
      <c r="Q375" t="s">
        <v>2011</v>
      </c>
      <c r="R375" t="s">
        <v>2012</v>
      </c>
      <c r="S375">
        <f t="shared" si="24"/>
        <v>78.010921177587846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9">
        <f t="shared" si="21"/>
        <v>0.13185782556750297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 s="7">
        <f t="shared" si="22"/>
        <v>43476.25</v>
      </c>
      <c r="M376">
        <v>1547618400</v>
      </c>
      <c r="N376" s="7">
        <f t="shared" si="23"/>
        <v>43481.25</v>
      </c>
      <c r="O376" t="b">
        <v>0</v>
      </c>
      <c r="P376" t="b">
        <v>1</v>
      </c>
      <c r="Q376" t="s">
        <v>2013</v>
      </c>
      <c r="R376" t="s">
        <v>2014</v>
      </c>
      <c r="S376">
        <f t="shared" si="24"/>
        <v>50.05215419501134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9">
        <f t="shared" si="21"/>
        <v>0.54777777777777781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 s="7">
        <f t="shared" si="22"/>
        <v>42293.208333333328</v>
      </c>
      <c r="M377">
        <v>1449900000</v>
      </c>
      <c r="N377" s="7">
        <f t="shared" si="23"/>
        <v>42350.25</v>
      </c>
      <c r="O377" t="b">
        <v>0</v>
      </c>
      <c r="P377" t="b">
        <v>0</v>
      </c>
      <c r="Q377" t="s">
        <v>2007</v>
      </c>
      <c r="R377" t="s">
        <v>2017</v>
      </c>
      <c r="S377">
        <f t="shared" si="24"/>
        <v>59.16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9">
        <f t="shared" si="21"/>
        <v>3.6102941176470589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7">
        <f t="shared" si="22"/>
        <v>41826.208333333336</v>
      </c>
      <c r="M378">
        <v>1405141200</v>
      </c>
      <c r="N378" s="7">
        <f t="shared" si="23"/>
        <v>41832.208333333336</v>
      </c>
      <c r="O378" t="b">
        <v>0</v>
      </c>
      <c r="P378" t="b">
        <v>0</v>
      </c>
      <c r="Q378" t="s">
        <v>2007</v>
      </c>
      <c r="R378" t="s">
        <v>2008</v>
      </c>
      <c r="S378">
        <f t="shared" si="24"/>
        <v>93.702290076335885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9">
        <f t="shared" si="21"/>
        <v>0.10257545271629778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 s="7">
        <f t="shared" si="22"/>
        <v>43760.208333333328</v>
      </c>
      <c r="M379">
        <v>1572933600</v>
      </c>
      <c r="N379" s="7">
        <f t="shared" si="23"/>
        <v>43774.25</v>
      </c>
      <c r="O379" t="b">
        <v>0</v>
      </c>
      <c r="P379" t="b">
        <v>0</v>
      </c>
      <c r="Q379" t="s">
        <v>2011</v>
      </c>
      <c r="R379" t="s">
        <v>2012</v>
      </c>
      <c r="S379">
        <f t="shared" si="24"/>
        <v>40.14173228346457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9">
        <f t="shared" si="21"/>
        <v>0.13962962962962963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 s="7">
        <f t="shared" si="22"/>
        <v>43241.208333333328</v>
      </c>
      <c r="M380">
        <v>1530162000</v>
      </c>
      <c r="N380" s="7">
        <f t="shared" si="23"/>
        <v>43279.208333333328</v>
      </c>
      <c r="O380" t="b">
        <v>0</v>
      </c>
      <c r="P380" t="b">
        <v>0</v>
      </c>
      <c r="Q380" t="s">
        <v>2013</v>
      </c>
      <c r="R380" t="s">
        <v>2014</v>
      </c>
      <c r="S380">
        <f t="shared" si="24"/>
        <v>70.090140845070422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9">
        <f t="shared" si="21"/>
        <v>0.40444444444444444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 s="7">
        <f t="shared" si="22"/>
        <v>40843.208333333336</v>
      </c>
      <c r="M381">
        <v>1320904800</v>
      </c>
      <c r="N381" s="7">
        <f t="shared" si="23"/>
        <v>40857.25</v>
      </c>
      <c r="O381" t="b">
        <v>0</v>
      </c>
      <c r="P381" t="b">
        <v>0</v>
      </c>
      <c r="Q381" t="s">
        <v>2011</v>
      </c>
      <c r="R381" t="s">
        <v>2012</v>
      </c>
      <c r="S381">
        <f t="shared" si="24"/>
        <v>66.181818181818187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9">
        <f t="shared" si="21"/>
        <v>1.6032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7">
        <f t="shared" si="22"/>
        <v>41448.208333333336</v>
      </c>
      <c r="M382">
        <v>1372395600</v>
      </c>
      <c r="N382" s="7">
        <f t="shared" si="23"/>
        <v>41453.208333333336</v>
      </c>
      <c r="O382" t="b">
        <v>0</v>
      </c>
      <c r="P382" t="b">
        <v>0</v>
      </c>
      <c r="Q382" t="s">
        <v>2011</v>
      </c>
      <c r="R382" t="s">
        <v>2012</v>
      </c>
      <c r="S382">
        <f t="shared" si="24"/>
        <v>47.714285714285715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9">
        <f t="shared" si="21"/>
        <v>1.8394339622641509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7">
        <f t="shared" si="22"/>
        <v>42163.208333333328</v>
      </c>
      <c r="M383">
        <v>1437714000</v>
      </c>
      <c r="N383" s="7">
        <f t="shared" si="23"/>
        <v>42209.208333333328</v>
      </c>
      <c r="O383" t="b">
        <v>0</v>
      </c>
      <c r="P383" t="b">
        <v>0</v>
      </c>
      <c r="Q383" t="s">
        <v>2011</v>
      </c>
      <c r="R383" t="s">
        <v>2012</v>
      </c>
      <c r="S383">
        <f t="shared" si="24"/>
        <v>62.896774193548389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9">
        <f t="shared" si="21"/>
        <v>0.63769230769230767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 s="7">
        <f t="shared" si="22"/>
        <v>43024.208333333328</v>
      </c>
      <c r="M384">
        <v>1509771600</v>
      </c>
      <c r="N384" s="7">
        <f t="shared" si="23"/>
        <v>43043.208333333328</v>
      </c>
      <c r="O384" t="b">
        <v>0</v>
      </c>
      <c r="P384" t="b">
        <v>0</v>
      </c>
      <c r="Q384" t="s">
        <v>2026</v>
      </c>
      <c r="R384" t="s">
        <v>2027</v>
      </c>
      <c r="S384">
        <f t="shared" si="24"/>
        <v>86.611940298507463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9">
        <f t="shared" si="21"/>
        <v>2.2538095238095237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7">
        <f t="shared" si="22"/>
        <v>43509.25</v>
      </c>
      <c r="M385">
        <v>1550556000</v>
      </c>
      <c r="N385" s="7">
        <f t="shared" si="23"/>
        <v>43515.25</v>
      </c>
      <c r="O385" t="b">
        <v>0</v>
      </c>
      <c r="P385" t="b">
        <v>1</v>
      </c>
      <c r="Q385" t="s">
        <v>2005</v>
      </c>
      <c r="R385" t="s">
        <v>2006</v>
      </c>
      <c r="S385">
        <f t="shared" si="24"/>
        <v>75.126984126984127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9">
        <f t="shared" si="21"/>
        <v>1.7200961538461539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7">
        <f t="shared" si="22"/>
        <v>42776.25</v>
      </c>
      <c r="M386">
        <v>1489039200</v>
      </c>
      <c r="N386" s="7">
        <f t="shared" si="23"/>
        <v>42803.25</v>
      </c>
      <c r="O386" t="b">
        <v>1</v>
      </c>
      <c r="P386" t="b">
        <v>1</v>
      </c>
      <c r="Q386" t="s">
        <v>2013</v>
      </c>
      <c r="R386" t="s">
        <v>2014</v>
      </c>
      <c r="S386">
        <f t="shared" si="24"/>
        <v>41.004167534903104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9">
        <f t="shared" ref="F387:F450" si="25">(E387/D387)</f>
        <v>1.4616709511568124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7">
        <f t="shared" ref="L387:L450" si="26">(((K387/60)/60)/24)+DATE(1970,1,1)</f>
        <v>43553.208333333328</v>
      </c>
      <c r="M387">
        <v>1556600400</v>
      </c>
      <c r="N387" s="7">
        <f t="shared" ref="N387:N450" si="27">(((M387/60)/60)/24)+DATE(1970,1,1)</f>
        <v>43585.208333333328</v>
      </c>
      <c r="O387" t="b">
        <v>0</v>
      </c>
      <c r="P387" t="b">
        <v>0</v>
      </c>
      <c r="Q387" t="s">
        <v>2019</v>
      </c>
      <c r="R387" t="s">
        <v>2020</v>
      </c>
      <c r="S387">
        <f t="shared" ref="S387:S450" si="28">E387/H387</f>
        <v>50.007915567282325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9">
        <f t="shared" si="25"/>
        <v>0.76423616236162362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 s="7">
        <f t="shared" si="26"/>
        <v>40355.208333333336</v>
      </c>
      <c r="M388">
        <v>1278565200</v>
      </c>
      <c r="N388" s="7">
        <f t="shared" si="27"/>
        <v>40367.208333333336</v>
      </c>
      <c r="O388" t="b">
        <v>0</v>
      </c>
      <c r="P388" t="b">
        <v>0</v>
      </c>
      <c r="Q388" t="s">
        <v>2011</v>
      </c>
      <c r="R388" t="s">
        <v>2012</v>
      </c>
      <c r="S388">
        <f t="shared" si="28"/>
        <v>96.960674157303373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9">
        <f t="shared" si="25"/>
        <v>0.39261467889908258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 s="7">
        <f t="shared" si="26"/>
        <v>41072.208333333336</v>
      </c>
      <c r="M389">
        <v>1339909200</v>
      </c>
      <c r="N389" s="7">
        <f t="shared" si="27"/>
        <v>41077.208333333336</v>
      </c>
      <c r="O389" t="b">
        <v>0</v>
      </c>
      <c r="P389" t="b">
        <v>0</v>
      </c>
      <c r="Q389" t="s">
        <v>2009</v>
      </c>
      <c r="R389" t="s">
        <v>2018</v>
      </c>
      <c r="S389">
        <f t="shared" si="28"/>
        <v>100.93160377358491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9">
        <f t="shared" si="25"/>
        <v>0.11270034843205574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 s="7">
        <f t="shared" si="26"/>
        <v>40912.25</v>
      </c>
      <c r="M390">
        <v>1325829600</v>
      </c>
      <c r="N390" s="7">
        <f t="shared" si="27"/>
        <v>40914.25</v>
      </c>
      <c r="O390" t="b">
        <v>0</v>
      </c>
      <c r="P390" t="b">
        <v>0</v>
      </c>
      <c r="Q390" t="s">
        <v>2007</v>
      </c>
      <c r="R390" t="s">
        <v>2017</v>
      </c>
      <c r="S390">
        <f t="shared" si="28"/>
        <v>89.227586206896547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9">
        <f t="shared" si="25"/>
        <v>1.2211084337349398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7">
        <f t="shared" si="26"/>
        <v>40479.208333333336</v>
      </c>
      <c r="M391">
        <v>1290578400</v>
      </c>
      <c r="N391" s="7">
        <f t="shared" si="27"/>
        <v>40506.25</v>
      </c>
      <c r="O391" t="b">
        <v>0</v>
      </c>
      <c r="P391" t="b">
        <v>0</v>
      </c>
      <c r="Q391" t="s">
        <v>2011</v>
      </c>
      <c r="R391" t="s">
        <v>2012</v>
      </c>
      <c r="S391">
        <f t="shared" si="28"/>
        <v>87.979166666666671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9">
        <f t="shared" si="25"/>
        <v>1.8654166666666667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7">
        <f t="shared" si="26"/>
        <v>41530.208333333336</v>
      </c>
      <c r="M392">
        <v>1380344400</v>
      </c>
      <c r="N392" s="7">
        <f t="shared" si="27"/>
        <v>41545.208333333336</v>
      </c>
      <c r="O392" t="b">
        <v>0</v>
      </c>
      <c r="P392" t="b">
        <v>0</v>
      </c>
      <c r="Q392" t="s">
        <v>2026</v>
      </c>
      <c r="R392" t="s">
        <v>2027</v>
      </c>
      <c r="S392">
        <f t="shared" si="28"/>
        <v>89.54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9">
        <f t="shared" si="25"/>
        <v>7.27317880794702E-2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 s="7">
        <f t="shared" si="26"/>
        <v>41653.25</v>
      </c>
      <c r="M393">
        <v>1389852000</v>
      </c>
      <c r="N393" s="7">
        <f t="shared" si="27"/>
        <v>41655.25</v>
      </c>
      <c r="O393" t="b">
        <v>0</v>
      </c>
      <c r="P393" t="b">
        <v>0</v>
      </c>
      <c r="Q393" t="s">
        <v>2019</v>
      </c>
      <c r="R393" t="s">
        <v>2020</v>
      </c>
      <c r="S393">
        <f t="shared" si="28"/>
        <v>29.09271523178808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9">
        <f t="shared" si="25"/>
        <v>0.65642371234207963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 s="7">
        <f t="shared" si="26"/>
        <v>40549.25</v>
      </c>
      <c r="M394">
        <v>1294466400</v>
      </c>
      <c r="N394" s="7">
        <f t="shared" si="27"/>
        <v>40551.25</v>
      </c>
      <c r="O394" t="b">
        <v>0</v>
      </c>
      <c r="P394" t="b">
        <v>0</v>
      </c>
      <c r="Q394" t="s">
        <v>2009</v>
      </c>
      <c r="R394" t="s">
        <v>2018</v>
      </c>
      <c r="S394">
        <f t="shared" si="28"/>
        <v>42.006218905472636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9">
        <f t="shared" si="25"/>
        <v>2.2896178343949045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 s="7">
        <f t="shared" si="26"/>
        <v>42933.208333333328</v>
      </c>
      <c r="M395">
        <v>1500354000</v>
      </c>
      <c r="N395" s="7">
        <f t="shared" si="27"/>
        <v>42934.208333333328</v>
      </c>
      <c r="O395" t="b">
        <v>0</v>
      </c>
      <c r="P395" t="b">
        <v>0</v>
      </c>
      <c r="Q395" t="s">
        <v>2007</v>
      </c>
      <c r="R395" t="s">
        <v>2030</v>
      </c>
      <c r="S395">
        <f t="shared" si="28"/>
        <v>47.004903563255965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9">
        <f t="shared" si="25"/>
        <v>4.6937499999999996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7">
        <f t="shared" si="26"/>
        <v>41484.208333333336</v>
      </c>
      <c r="M396">
        <v>1375938000</v>
      </c>
      <c r="N396" s="7">
        <f t="shared" si="27"/>
        <v>41494.208333333336</v>
      </c>
      <c r="O396" t="b">
        <v>0</v>
      </c>
      <c r="P396" t="b">
        <v>1</v>
      </c>
      <c r="Q396" t="s">
        <v>2013</v>
      </c>
      <c r="R396" t="s">
        <v>2014</v>
      </c>
      <c r="S396">
        <f t="shared" si="28"/>
        <v>110.44117647058823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9">
        <f t="shared" si="25"/>
        <v>1.3011267605633803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7">
        <f t="shared" si="26"/>
        <v>40885.25</v>
      </c>
      <c r="M397">
        <v>1323410400</v>
      </c>
      <c r="N397" s="7">
        <f t="shared" si="27"/>
        <v>40886.25</v>
      </c>
      <c r="O397" t="b">
        <v>1</v>
      </c>
      <c r="P397" t="b">
        <v>0</v>
      </c>
      <c r="Q397" t="s">
        <v>2011</v>
      </c>
      <c r="R397" t="s">
        <v>2012</v>
      </c>
      <c r="S397">
        <f t="shared" si="28"/>
        <v>41.990909090909092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9">
        <f t="shared" si="25"/>
        <v>1.6705422993492407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 s="7">
        <f t="shared" si="26"/>
        <v>43378.208333333328</v>
      </c>
      <c r="M398">
        <v>1539406800</v>
      </c>
      <c r="N398" s="7">
        <f t="shared" si="27"/>
        <v>43386.208333333328</v>
      </c>
      <c r="O398" t="b">
        <v>0</v>
      </c>
      <c r="P398" t="b">
        <v>0</v>
      </c>
      <c r="Q398" t="s">
        <v>2013</v>
      </c>
      <c r="R398" t="s">
        <v>2016</v>
      </c>
      <c r="S398">
        <f t="shared" si="28"/>
        <v>48.012468827930178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9">
        <f t="shared" si="25"/>
        <v>1.738641975308642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7">
        <f t="shared" si="26"/>
        <v>41417.208333333336</v>
      </c>
      <c r="M399">
        <v>1369803600</v>
      </c>
      <c r="N399" s="7">
        <f t="shared" si="27"/>
        <v>41423.208333333336</v>
      </c>
      <c r="O399" t="b">
        <v>0</v>
      </c>
      <c r="P399" t="b">
        <v>0</v>
      </c>
      <c r="Q399" t="s">
        <v>2007</v>
      </c>
      <c r="R399" t="s">
        <v>2008</v>
      </c>
      <c r="S399">
        <f t="shared" si="28"/>
        <v>31.019823788546255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9">
        <f t="shared" si="25"/>
        <v>7.1776470588235295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 s="7">
        <f t="shared" si="26"/>
        <v>43228.208333333328</v>
      </c>
      <c r="M400">
        <v>1525928400</v>
      </c>
      <c r="N400" s="7">
        <f t="shared" si="27"/>
        <v>43230.208333333328</v>
      </c>
      <c r="O400" t="b">
        <v>0</v>
      </c>
      <c r="P400" t="b">
        <v>1</v>
      </c>
      <c r="Q400" t="s">
        <v>2013</v>
      </c>
      <c r="R400" t="s">
        <v>2021</v>
      </c>
      <c r="S400">
        <f t="shared" si="28"/>
        <v>99.203252032520325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9">
        <f t="shared" si="25"/>
        <v>0.63850976361767731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 s="7">
        <f t="shared" si="26"/>
        <v>40576.25</v>
      </c>
      <c r="M401">
        <v>1297231200</v>
      </c>
      <c r="N401" s="7">
        <f t="shared" si="27"/>
        <v>40583.25</v>
      </c>
      <c r="O401" t="b">
        <v>0</v>
      </c>
      <c r="P401" t="b">
        <v>0</v>
      </c>
      <c r="Q401" t="s">
        <v>2007</v>
      </c>
      <c r="R401" t="s">
        <v>2017</v>
      </c>
      <c r="S401">
        <f t="shared" si="28"/>
        <v>66.022316684378325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9">
        <f t="shared" si="25"/>
        <v>0.02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 s="7">
        <f t="shared" si="26"/>
        <v>41502.208333333336</v>
      </c>
      <c r="M402">
        <v>1378530000</v>
      </c>
      <c r="N402" s="7">
        <f t="shared" si="27"/>
        <v>41524.208333333336</v>
      </c>
      <c r="O402" t="b">
        <v>0</v>
      </c>
      <c r="P402" t="b">
        <v>1</v>
      </c>
      <c r="Q402" t="s">
        <v>2026</v>
      </c>
      <c r="R402" t="s">
        <v>2027</v>
      </c>
      <c r="S402">
        <f t="shared" si="28"/>
        <v>2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9">
        <f t="shared" si="25"/>
        <v>15.302222222222222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7">
        <f t="shared" si="26"/>
        <v>43765.208333333328</v>
      </c>
      <c r="M403">
        <v>1572152400</v>
      </c>
      <c r="N403" s="7">
        <f t="shared" si="27"/>
        <v>43765.208333333328</v>
      </c>
      <c r="O403" t="b">
        <v>0</v>
      </c>
      <c r="P403" t="b">
        <v>0</v>
      </c>
      <c r="Q403" t="s">
        <v>2011</v>
      </c>
      <c r="R403" t="s">
        <v>2012</v>
      </c>
      <c r="S403">
        <f t="shared" si="28"/>
        <v>46.060200668896321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9">
        <f t="shared" si="25"/>
        <v>0.40356164383561643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 s="7">
        <f t="shared" si="26"/>
        <v>40914.25</v>
      </c>
      <c r="M404">
        <v>1329890400</v>
      </c>
      <c r="N404" s="7">
        <f t="shared" si="27"/>
        <v>40961.25</v>
      </c>
      <c r="O404" t="b">
        <v>0</v>
      </c>
      <c r="P404" t="b">
        <v>1</v>
      </c>
      <c r="Q404" t="s">
        <v>2013</v>
      </c>
      <c r="R404" t="s">
        <v>2024</v>
      </c>
      <c r="S404">
        <f t="shared" si="28"/>
        <v>73.650000000000006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9">
        <f t="shared" si="25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7">
        <f t="shared" si="26"/>
        <v>40310.208333333336</v>
      </c>
      <c r="M405">
        <v>1276750800</v>
      </c>
      <c r="N405" s="7">
        <f t="shared" si="27"/>
        <v>40346.208333333336</v>
      </c>
      <c r="O405" t="b">
        <v>0</v>
      </c>
      <c r="P405" t="b">
        <v>1</v>
      </c>
      <c r="Q405" t="s">
        <v>2011</v>
      </c>
      <c r="R405" t="s">
        <v>2012</v>
      </c>
      <c r="S405">
        <f t="shared" si="28"/>
        <v>55.99336650082919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9">
        <f t="shared" si="25"/>
        <v>3.1558486707566464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7">
        <f t="shared" si="26"/>
        <v>43053.25</v>
      </c>
      <c r="M406">
        <v>1510898400</v>
      </c>
      <c r="N406" s="7">
        <f t="shared" si="27"/>
        <v>43056.25</v>
      </c>
      <c r="O406" t="b">
        <v>0</v>
      </c>
      <c r="P406" t="b">
        <v>0</v>
      </c>
      <c r="Q406" t="s">
        <v>2011</v>
      </c>
      <c r="R406" t="s">
        <v>2012</v>
      </c>
      <c r="S406">
        <f t="shared" si="28"/>
        <v>68.985695127402778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9">
        <f t="shared" si="25"/>
        <v>0.89618243243243245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 s="7">
        <f t="shared" si="26"/>
        <v>43255.208333333328</v>
      </c>
      <c r="M407">
        <v>1532408400</v>
      </c>
      <c r="N407" s="7">
        <f t="shared" si="27"/>
        <v>43305.208333333328</v>
      </c>
      <c r="O407" t="b">
        <v>0</v>
      </c>
      <c r="P407" t="b">
        <v>0</v>
      </c>
      <c r="Q407" t="s">
        <v>2011</v>
      </c>
      <c r="R407" t="s">
        <v>2012</v>
      </c>
      <c r="S407">
        <f t="shared" si="28"/>
        <v>60.981609195402299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9">
        <f t="shared" si="25"/>
        <v>1.8214503816793892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7">
        <f t="shared" si="26"/>
        <v>41304.25</v>
      </c>
      <c r="M408">
        <v>1360562400</v>
      </c>
      <c r="N408" s="7">
        <f t="shared" si="27"/>
        <v>41316.25</v>
      </c>
      <c r="O408" t="b">
        <v>1</v>
      </c>
      <c r="P408" t="b">
        <v>0</v>
      </c>
      <c r="Q408" t="s">
        <v>2013</v>
      </c>
      <c r="R408" t="s">
        <v>2014</v>
      </c>
      <c r="S408">
        <f t="shared" si="28"/>
        <v>110.98139534883721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9">
        <f t="shared" si="25"/>
        <v>3.5588235294117645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 s="7">
        <f t="shared" si="26"/>
        <v>43751.208333333328</v>
      </c>
      <c r="M409">
        <v>1571547600</v>
      </c>
      <c r="N409" s="7">
        <f t="shared" si="27"/>
        <v>43758.208333333328</v>
      </c>
      <c r="O409" t="b">
        <v>0</v>
      </c>
      <c r="P409" t="b">
        <v>0</v>
      </c>
      <c r="Q409" t="s">
        <v>2011</v>
      </c>
      <c r="R409" t="s">
        <v>2012</v>
      </c>
      <c r="S409">
        <f t="shared" si="28"/>
        <v>25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9">
        <f t="shared" si="25"/>
        <v>1.3183695652173912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 s="7">
        <f t="shared" si="26"/>
        <v>42541.208333333328</v>
      </c>
      <c r="M410">
        <v>1468126800</v>
      </c>
      <c r="N410" s="7">
        <f t="shared" si="27"/>
        <v>42561.208333333328</v>
      </c>
      <c r="O410" t="b">
        <v>0</v>
      </c>
      <c r="P410" t="b">
        <v>0</v>
      </c>
      <c r="Q410" t="s">
        <v>2013</v>
      </c>
      <c r="R410" t="s">
        <v>2014</v>
      </c>
      <c r="S410">
        <f t="shared" si="28"/>
        <v>78.759740259740255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9">
        <f t="shared" si="25"/>
        <v>0.46315634218289087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 s="7">
        <f t="shared" si="26"/>
        <v>42843.208333333328</v>
      </c>
      <c r="M411">
        <v>1492837200</v>
      </c>
      <c r="N411" s="7">
        <f t="shared" si="27"/>
        <v>42847.208333333328</v>
      </c>
      <c r="O411" t="b">
        <v>0</v>
      </c>
      <c r="P411" t="b">
        <v>0</v>
      </c>
      <c r="Q411" t="s">
        <v>2007</v>
      </c>
      <c r="R411" t="s">
        <v>2008</v>
      </c>
      <c r="S411">
        <f t="shared" si="28"/>
        <v>87.960784313725483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9">
        <f t="shared" si="25"/>
        <v>0.36132726089785294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 s="7">
        <f t="shared" si="26"/>
        <v>42122.208333333328</v>
      </c>
      <c r="M412">
        <v>1430197200</v>
      </c>
      <c r="N412" s="7">
        <f t="shared" si="27"/>
        <v>42122.208333333328</v>
      </c>
      <c r="O412" t="b">
        <v>0</v>
      </c>
      <c r="P412" t="b">
        <v>0</v>
      </c>
      <c r="Q412" t="s">
        <v>2022</v>
      </c>
      <c r="R412" t="s">
        <v>2033</v>
      </c>
      <c r="S412">
        <f t="shared" si="28"/>
        <v>49.987398739873989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9">
        <f t="shared" si="25"/>
        <v>1.0462820512820512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7">
        <f t="shared" si="26"/>
        <v>42884.208333333328</v>
      </c>
      <c r="M413">
        <v>1496206800</v>
      </c>
      <c r="N413" s="7">
        <f t="shared" si="27"/>
        <v>42886.208333333328</v>
      </c>
      <c r="O413" t="b">
        <v>0</v>
      </c>
      <c r="P413" t="b">
        <v>0</v>
      </c>
      <c r="Q413" t="s">
        <v>2011</v>
      </c>
      <c r="R413" t="s">
        <v>2012</v>
      </c>
      <c r="S413">
        <f t="shared" si="28"/>
        <v>99.524390243902445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9">
        <f t="shared" si="25"/>
        <v>6.6885714285714286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7">
        <f t="shared" si="26"/>
        <v>41642.25</v>
      </c>
      <c r="M414">
        <v>1389592800</v>
      </c>
      <c r="N414" s="7">
        <f t="shared" si="27"/>
        <v>41652.25</v>
      </c>
      <c r="O414" t="b">
        <v>0</v>
      </c>
      <c r="P414" t="b">
        <v>0</v>
      </c>
      <c r="Q414" t="s">
        <v>2019</v>
      </c>
      <c r="R414" t="s">
        <v>2025</v>
      </c>
      <c r="S414">
        <f t="shared" si="28"/>
        <v>104.82089552238806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9">
        <f t="shared" si="25"/>
        <v>0.62072823218997364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 s="7">
        <f t="shared" si="26"/>
        <v>43431.25</v>
      </c>
      <c r="M415">
        <v>1545631200</v>
      </c>
      <c r="N415" s="7">
        <f t="shared" si="27"/>
        <v>43458.25</v>
      </c>
      <c r="O415" t="b">
        <v>0</v>
      </c>
      <c r="P415" t="b">
        <v>0</v>
      </c>
      <c r="Q415" t="s">
        <v>2013</v>
      </c>
      <c r="R415" t="s">
        <v>2021</v>
      </c>
      <c r="S415">
        <f t="shared" si="28"/>
        <v>108.01469237832875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9">
        <f t="shared" si="25"/>
        <v>0.84699787460148779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 s="7">
        <f t="shared" si="26"/>
        <v>40288.208333333336</v>
      </c>
      <c r="M416">
        <v>1272430800</v>
      </c>
      <c r="N416" s="7">
        <f t="shared" si="27"/>
        <v>40296.208333333336</v>
      </c>
      <c r="O416" t="b">
        <v>0</v>
      </c>
      <c r="P416" t="b">
        <v>1</v>
      </c>
      <c r="Q416" t="s">
        <v>2005</v>
      </c>
      <c r="R416" t="s">
        <v>2006</v>
      </c>
      <c r="S416">
        <f t="shared" si="28"/>
        <v>28.998544660724033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9">
        <f t="shared" si="25"/>
        <v>0.11059030837004405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 s="7">
        <f t="shared" si="26"/>
        <v>40921.25</v>
      </c>
      <c r="M417">
        <v>1327903200</v>
      </c>
      <c r="N417" s="7">
        <f t="shared" si="27"/>
        <v>40938.25</v>
      </c>
      <c r="O417" t="b">
        <v>0</v>
      </c>
      <c r="P417" t="b">
        <v>0</v>
      </c>
      <c r="Q417" t="s">
        <v>2011</v>
      </c>
      <c r="R417" t="s">
        <v>2012</v>
      </c>
      <c r="S417">
        <f t="shared" si="28"/>
        <v>30.028708133971293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9">
        <f t="shared" si="25"/>
        <v>0.43838781575037145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 s="7">
        <f t="shared" si="26"/>
        <v>40560.25</v>
      </c>
      <c r="M418">
        <v>1296021600</v>
      </c>
      <c r="N418" s="7">
        <f t="shared" si="27"/>
        <v>40569.25</v>
      </c>
      <c r="O418" t="b">
        <v>0</v>
      </c>
      <c r="P418" t="b">
        <v>1</v>
      </c>
      <c r="Q418" t="s">
        <v>2013</v>
      </c>
      <c r="R418" t="s">
        <v>2014</v>
      </c>
      <c r="S418">
        <f t="shared" si="28"/>
        <v>41.005559416261292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9">
        <f t="shared" si="25"/>
        <v>0.55470588235294116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 s="7">
        <f t="shared" si="26"/>
        <v>43407.208333333328</v>
      </c>
      <c r="M419">
        <v>1543298400</v>
      </c>
      <c r="N419" s="7">
        <f t="shared" si="27"/>
        <v>43431.25</v>
      </c>
      <c r="O419" t="b">
        <v>0</v>
      </c>
      <c r="P419" t="b">
        <v>0</v>
      </c>
      <c r="Q419" t="s">
        <v>2011</v>
      </c>
      <c r="R419" t="s">
        <v>2012</v>
      </c>
      <c r="S419">
        <f t="shared" si="28"/>
        <v>62.866666666666667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9">
        <f t="shared" si="25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7">
        <f t="shared" si="26"/>
        <v>41035.208333333336</v>
      </c>
      <c r="M420">
        <v>1336366800</v>
      </c>
      <c r="N420" s="7">
        <f t="shared" si="27"/>
        <v>41036.208333333336</v>
      </c>
      <c r="O420" t="b">
        <v>0</v>
      </c>
      <c r="P420" t="b">
        <v>0</v>
      </c>
      <c r="Q420" t="s">
        <v>2013</v>
      </c>
      <c r="R420" t="s">
        <v>2014</v>
      </c>
      <c r="S420">
        <f t="shared" si="28"/>
        <v>47.005002501250623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9">
        <f t="shared" si="25"/>
        <v>1.2343497363796134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7">
        <f t="shared" si="26"/>
        <v>40899.25</v>
      </c>
      <c r="M421">
        <v>1325052000</v>
      </c>
      <c r="N421" s="7">
        <f t="shared" si="27"/>
        <v>40905.25</v>
      </c>
      <c r="O421" t="b">
        <v>0</v>
      </c>
      <c r="P421" t="b">
        <v>0</v>
      </c>
      <c r="Q421" t="s">
        <v>2009</v>
      </c>
      <c r="R421" t="s">
        <v>2010</v>
      </c>
      <c r="S421">
        <f t="shared" si="28"/>
        <v>26.997693638285604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9">
        <f t="shared" si="25"/>
        <v>1.2846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7">
        <f t="shared" si="26"/>
        <v>42911.208333333328</v>
      </c>
      <c r="M422">
        <v>1499576400</v>
      </c>
      <c r="N422" s="7">
        <f t="shared" si="27"/>
        <v>42925.208333333328</v>
      </c>
      <c r="O422" t="b">
        <v>0</v>
      </c>
      <c r="P422" t="b">
        <v>0</v>
      </c>
      <c r="Q422" t="s">
        <v>2011</v>
      </c>
      <c r="R422" t="s">
        <v>2012</v>
      </c>
      <c r="S422">
        <f t="shared" si="28"/>
        <v>68.329787234042556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9">
        <f t="shared" si="25"/>
        <v>0.63989361702127656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 s="7">
        <f t="shared" si="26"/>
        <v>42915.208333333328</v>
      </c>
      <c r="M423">
        <v>1501304400</v>
      </c>
      <c r="N423" s="7">
        <f t="shared" si="27"/>
        <v>42945.208333333328</v>
      </c>
      <c r="O423" t="b">
        <v>0</v>
      </c>
      <c r="P423" t="b">
        <v>1</v>
      </c>
      <c r="Q423" t="s">
        <v>2009</v>
      </c>
      <c r="R423" t="s">
        <v>2018</v>
      </c>
      <c r="S423">
        <f t="shared" si="28"/>
        <v>50.974576271186443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9">
        <f t="shared" si="25"/>
        <v>1.2729885057471264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7">
        <f t="shared" si="26"/>
        <v>40285.208333333336</v>
      </c>
      <c r="M424">
        <v>1273208400</v>
      </c>
      <c r="N424" s="7">
        <f t="shared" si="27"/>
        <v>40305.208333333336</v>
      </c>
      <c r="O424" t="b">
        <v>0</v>
      </c>
      <c r="P424" t="b">
        <v>1</v>
      </c>
      <c r="Q424" t="s">
        <v>2011</v>
      </c>
      <c r="R424" t="s">
        <v>2012</v>
      </c>
      <c r="S424">
        <f t="shared" si="28"/>
        <v>54.024390243902438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9">
        <f t="shared" si="25"/>
        <v>0.10638024357239513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 s="7">
        <f t="shared" si="26"/>
        <v>40808.208333333336</v>
      </c>
      <c r="M425">
        <v>1316840400</v>
      </c>
      <c r="N425" s="7">
        <f t="shared" si="27"/>
        <v>40810.208333333336</v>
      </c>
      <c r="O425" t="b">
        <v>0</v>
      </c>
      <c r="P425" t="b">
        <v>1</v>
      </c>
      <c r="Q425" t="s">
        <v>2005</v>
      </c>
      <c r="R425" t="s">
        <v>2006</v>
      </c>
      <c r="S425">
        <f t="shared" si="28"/>
        <v>97.055555555555557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9">
        <f t="shared" si="25"/>
        <v>0.40470588235294119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 s="7">
        <f t="shared" si="26"/>
        <v>43208.208333333328</v>
      </c>
      <c r="M426">
        <v>1524546000</v>
      </c>
      <c r="N426" s="7">
        <f t="shared" si="27"/>
        <v>43214.208333333328</v>
      </c>
      <c r="O426" t="b">
        <v>0</v>
      </c>
      <c r="P426" t="b">
        <v>0</v>
      </c>
      <c r="Q426" t="s">
        <v>2007</v>
      </c>
      <c r="R426" t="s">
        <v>2017</v>
      </c>
      <c r="S426">
        <f t="shared" si="28"/>
        <v>24.867469879518072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9">
        <f t="shared" si="25"/>
        <v>2.8766666666666665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7">
        <f t="shared" si="26"/>
        <v>42213.208333333328</v>
      </c>
      <c r="M427">
        <v>1438578000</v>
      </c>
      <c r="N427" s="7">
        <f t="shared" si="27"/>
        <v>42219.208333333328</v>
      </c>
      <c r="O427" t="b">
        <v>0</v>
      </c>
      <c r="P427" t="b">
        <v>0</v>
      </c>
      <c r="Q427" t="s">
        <v>2026</v>
      </c>
      <c r="R427" t="s">
        <v>2027</v>
      </c>
      <c r="S427">
        <f t="shared" si="28"/>
        <v>84.423913043478265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9">
        <f t="shared" si="25"/>
        <v>5.7294444444444448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7">
        <f t="shared" si="26"/>
        <v>41332.25</v>
      </c>
      <c r="M428">
        <v>1362549600</v>
      </c>
      <c r="N428" s="7">
        <f t="shared" si="27"/>
        <v>41339.25</v>
      </c>
      <c r="O428" t="b">
        <v>0</v>
      </c>
      <c r="P428" t="b">
        <v>0</v>
      </c>
      <c r="Q428" t="s">
        <v>2011</v>
      </c>
      <c r="R428" t="s">
        <v>2012</v>
      </c>
      <c r="S428">
        <f t="shared" si="28"/>
        <v>47.091324200913242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9">
        <f t="shared" si="25"/>
        <v>1.1290429799426933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7">
        <f t="shared" si="26"/>
        <v>41895.208333333336</v>
      </c>
      <c r="M429">
        <v>1413349200</v>
      </c>
      <c r="N429" s="7">
        <f t="shared" si="27"/>
        <v>41927.208333333336</v>
      </c>
      <c r="O429" t="b">
        <v>0</v>
      </c>
      <c r="P429" t="b">
        <v>1</v>
      </c>
      <c r="Q429" t="s">
        <v>2011</v>
      </c>
      <c r="R429" t="s">
        <v>2012</v>
      </c>
      <c r="S429">
        <f t="shared" si="28"/>
        <v>77.996041171813147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9">
        <f t="shared" si="25"/>
        <v>0.46387573964497042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 s="7">
        <f t="shared" si="26"/>
        <v>40585.25</v>
      </c>
      <c r="M430">
        <v>1298008800</v>
      </c>
      <c r="N430" s="7">
        <f t="shared" si="27"/>
        <v>40592.25</v>
      </c>
      <c r="O430" t="b">
        <v>0</v>
      </c>
      <c r="P430" t="b">
        <v>0</v>
      </c>
      <c r="Q430" t="s">
        <v>2013</v>
      </c>
      <c r="R430" t="s">
        <v>2021</v>
      </c>
      <c r="S430">
        <f t="shared" si="28"/>
        <v>62.967871485943775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9">
        <f t="shared" si="25"/>
        <v>0.90675916230366493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 s="7">
        <f t="shared" si="26"/>
        <v>41680.25</v>
      </c>
      <c r="M431">
        <v>1394427600</v>
      </c>
      <c r="N431" s="7">
        <f t="shared" si="27"/>
        <v>41708.208333333336</v>
      </c>
      <c r="O431" t="b">
        <v>0</v>
      </c>
      <c r="P431" t="b">
        <v>1</v>
      </c>
      <c r="Q431" t="s">
        <v>2026</v>
      </c>
      <c r="R431" t="s">
        <v>2027</v>
      </c>
      <c r="S431">
        <f t="shared" si="28"/>
        <v>81.006080449017773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9">
        <f t="shared" si="25"/>
        <v>0.67740740740740746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 s="7">
        <f t="shared" si="26"/>
        <v>43737.208333333328</v>
      </c>
      <c r="M432">
        <v>1572670800</v>
      </c>
      <c r="N432" s="7">
        <f t="shared" si="27"/>
        <v>43771.208333333328</v>
      </c>
      <c r="O432" t="b">
        <v>0</v>
      </c>
      <c r="P432" t="b">
        <v>0</v>
      </c>
      <c r="Q432" t="s">
        <v>2011</v>
      </c>
      <c r="R432" t="s">
        <v>2012</v>
      </c>
      <c r="S432">
        <f t="shared" si="28"/>
        <v>65.321428571428569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9">
        <f t="shared" si="25"/>
        <v>1.9249019607843136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7">
        <f t="shared" si="26"/>
        <v>43273.208333333328</v>
      </c>
      <c r="M433">
        <v>1531112400</v>
      </c>
      <c r="N433" s="7">
        <f t="shared" si="27"/>
        <v>43290.208333333328</v>
      </c>
      <c r="O433" t="b">
        <v>1</v>
      </c>
      <c r="P433" t="b">
        <v>0</v>
      </c>
      <c r="Q433" t="s">
        <v>2011</v>
      </c>
      <c r="R433" t="s">
        <v>2012</v>
      </c>
      <c r="S433">
        <f t="shared" si="28"/>
        <v>104.43617021276596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9">
        <f t="shared" si="25"/>
        <v>0.82714285714285718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 s="7">
        <f t="shared" si="26"/>
        <v>41761.208333333336</v>
      </c>
      <c r="M434">
        <v>1400734800</v>
      </c>
      <c r="N434" s="7">
        <f t="shared" si="27"/>
        <v>41781.208333333336</v>
      </c>
      <c r="O434" t="b">
        <v>0</v>
      </c>
      <c r="P434" t="b">
        <v>0</v>
      </c>
      <c r="Q434" t="s">
        <v>2011</v>
      </c>
      <c r="R434" t="s">
        <v>2012</v>
      </c>
      <c r="S434">
        <f t="shared" si="28"/>
        <v>69.989010989010993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9">
        <f t="shared" si="25"/>
        <v>0.54163920922570019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 s="7">
        <f t="shared" si="26"/>
        <v>41603.25</v>
      </c>
      <c r="M435">
        <v>1386741600</v>
      </c>
      <c r="N435" s="7">
        <f t="shared" si="27"/>
        <v>41619.25</v>
      </c>
      <c r="O435" t="b">
        <v>0</v>
      </c>
      <c r="P435" t="b">
        <v>1</v>
      </c>
      <c r="Q435" t="s">
        <v>2013</v>
      </c>
      <c r="R435" t="s">
        <v>2014</v>
      </c>
      <c r="S435">
        <f t="shared" si="28"/>
        <v>83.023989898989896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9">
        <f t="shared" si="25"/>
        <v>0.16722222222222222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 s="7">
        <f t="shared" si="26"/>
        <v>42705.25</v>
      </c>
      <c r="M436">
        <v>1481781600</v>
      </c>
      <c r="N436" s="7">
        <f t="shared" si="27"/>
        <v>42719.25</v>
      </c>
      <c r="O436" t="b">
        <v>1</v>
      </c>
      <c r="P436" t="b">
        <v>0</v>
      </c>
      <c r="Q436" t="s">
        <v>2011</v>
      </c>
      <c r="R436" t="s">
        <v>2012</v>
      </c>
      <c r="S436">
        <f t="shared" si="28"/>
        <v>90.3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9">
        <f t="shared" si="25"/>
        <v>1.168766404199475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 s="7">
        <f t="shared" si="26"/>
        <v>41988.25</v>
      </c>
      <c r="M437">
        <v>1419660000</v>
      </c>
      <c r="N437" s="7">
        <f t="shared" si="27"/>
        <v>42000.25</v>
      </c>
      <c r="O437" t="b">
        <v>0</v>
      </c>
      <c r="P437" t="b">
        <v>1</v>
      </c>
      <c r="Q437" t="s">
        <v>2011</v>
      </c>
      <c r="R437" t="s">
        <v>2012</v>
      </c>
      <c r="S437">
        <f t="shared" si="28"/>
        <v>103.98131932282546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9">
        <f t="shared" si="25"/>
        <v>10.521538461538462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7">
        <f t="shared" si="26"/>
        <v>43575.208333333328</v>
      </c>
      <c r="M438">
        <v>1555822800</v>
      </c>
      <c r="N438" s="7">
        <f t="shared" si="27"/>
        <v>43576.208333333328</v>
      </c>
      <c r="O438" t="b">
        <v>0</v>
      </c>
      <c r="P438" t="b">
        <v>0</v>
      </c>
      <c r="Q438" t="s">
        <v>2007</v>
      </c>
      <c r="R438" t="s">
        <v>2030</v>
      </c>
      <c r="S438">
        <f t="shared" si="28"/>
        <v>54.931726907630519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9">
        <f t="shared" si="25"/>
        <v>1.2307407407407407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7">
        <f t="shared" si="26"/>
        <v>42260.208333333328</v>
      </c>
      <c r="M439">
        <v>1442379600</v>
      </c>
      <c r="N439" s="7">
        <f t="shared" si="27"/>
        <v>42263.208333333328</v>
      </c>
      <c r="O439" t="b">
        <v>0</v>
      </c>
      <c r="P439" t="b">
        <v>1</v>
      </c>
      <c r="Q439" t="s">
        <v>2013</v>
      </c>
      <c r="R439" t="s">
        <v>2021</v>
      </c>
      <c r="S439">
        <f t="shared" si="28"/>
        <v>51.921875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9">
        <f t="shared" si="25"/>
        <v>1.7863855421686747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7">
        <f t="shared" si="26"/>
        <v>41337.25</v>
      </c>
      <c r="M440">
        <v>1364965200</v>
      </c>
      <c r="N440" s="7">
        <f t="shared" si="27"/>
        <v>41367.208333333336</v>
      </c>
      <c r="O440" t="b">
        <v>0</v>
      </c>
      <c r="P440" t="b">
        <v>0</v>
      </c>
      <c r="Q440" t="s">
        <v>2011</v>
      </c>
      <c r="R440" t="s">
        <v>2012</v>
      </c>
      <c r="S440">
        <f t="shared" si="28"/>
        <v>60.02834008097166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9">
        <f t="shared" si="25"/>
        <v>3.5528169014084505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7">
        <f t="shared" si="26"/>
        <v>42680.208333333328</v>
      </c>
      <c r="M441">
        <v>1479016800</v>
      </c>
      <c r="N441" s="7">
        <f t="shared" si="27"/>
        <v>42687.25</v>
      </c>
      <c r="O441" t="b">
        <v>0</v>
      </c>
      <c r="P441" t="b">
        <v>0</v>
      </c>
      <c r="Q441" t="s">
        <v>2013</v>
      </c>
      <c r="R441" t="s">
        <v>2035</v>
      </c>
      <c r="S441">
        <f t="shared" si="28"/>
        <v>44.003488879197555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9">
        <f t="shared" si="25"/>
        <v>1.6190634146341463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7">
        <f t="shared" si="26"/>
        <v>42916.208333333328</v>
      </c>
      <c r="M442">
        <v>1499662800</v>
      </c>
      <c r="N442" s="7">
        <f t="shared" si="27"/>
        <v>42926.208333333328</v>
      </c>
      <c r="O442" t="b">
        <v>0</v>
      </c>
      <c r="P442" t="b">
        <v>0</v>
      </c>
      <c r="Q442" t="s">
        <v>2013</v>
      </c>
      <c r="R442" t="s">
        <v>2032</v>
      </c>
      <c r="S442">
        <f t="shared" si="28"/>
        <v>53.003513254551258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9">
        <f t="shared" si="25"/>
        <v>0.24914285714285714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 s="7">
        <f t="shared" si="26"/>
        <v>41025.208333333336</v>
      </c>
      <c r="M443">
        <v>1337835600</v>
      </c>
      <c r="N443" s="7">
        <f t="shared" si="27"/>
        <v>41053.208333333336</v>
      </c>
      <c r="O443" t="b">
        <v>0</v>
      </c>
      <c r="P443" t="b">
        <v>0</v>
      </c>
      <c r="Q443" t="s">
        <v>2009</v>
      </c>
      <c r="R443" t="s">
        <v>2018</v>
      </c>
      <c r="S443">
        <f t="shared" si="28"/>
        <v>54.5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9">
        <f t="shared" si="25"/>
        <v>1.9872222222222222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 s="7">
        <f t="shared" si="26"/>
        <v>42980.208333333328</v>
      </c>
      <c r="M444">
        <v>1505710800</v>
      </c>
      <c r="N444" s="7">
        <f t="shared" si="27"/>
        <v>42996.208333333328</v>
      </c>
      <c r="O444" t="b">
        <v>0</v>
      </c>
      <c r="P444" t="b">
        <v>0</v>
      </c>
      <c r="Q444" t="s">
        <v>2011</v>
      </c>
      <c r="R444" t="s">
        <v>2012</v>
      </c>
      <c r="S444">
        <f t="shared" si="28"/>
        <v>75.04195804195804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9">
        <f t="shared" si="25"/>
        <v>0.34752688172043011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 s="7">
        <f t="shared" si="26"/>
        <v>40451.208333333336</v>
      </c>
      <c r="M445">
        <v>1287464400</v>
      </c>
      <c r="N445" s="7">
        <f t="shared" si="27"/>
        <v>40470.208333333336</v>
      </c>
      <c r="O445" t="b">
        <v>0</v>
      </c>
      <c r="P445" t="b">
        <v>0</v>
      </c>
      <c r="Q445" t="s">
        <v>2011</v>
      </c>
      <c r="R445" t="s">
        <v>2012</v>
      </c>
      <c r="S445">
        <f t="shared" si="28"/>
        <v>35.911111111111111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9">
        <f t="shared" si="25"/>
        <v>1.7641935483870967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7">
        <f t="shared" si="26"/>
        <v>40748.208333333336</v>
      </c>
      <c r="M446">
        <v>1311656400</v>
      </c>
      <c r="N446" s="7">
        <f t="shared" si="27"/>
        <v>40750.208333333336</v>
      </c>
      <c r="O446" t="b">
        <v>0</v>
      </c>
      <c r="P446" t="b">
        <v>1</v>
      </c>
      <c r="Q446" t="s">
        <v>2007</v>
      </c>
      <c r="R446" t="s">
        <v>2017</v>
      </c>
      <c r="S446">
        <f t="shared" si="28"/>
        <v>36.952702702702702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9">
        <f t="shared" si="25"/>
        <v>5.1138095238095236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7">
        <f t="shared" si="26"/>
        <v>40515.25</v>
      </c>
      <c r="M447">
        <v>1293170400</v>
      </c>
      <c r="N447" s="7">
        <f t="shared" si="27"/>
        <v>40536.25</v>
      </c>
      <c r="O447" t="b">
        <v>0</v>
      </c>
      <c r="P447" t="b">
        <v>1</v>
      </c>
      <c r="Q447" t="s">
        <v>2011</v>
      </c>
      <c r="R447" t="s">
        <v>2012</v>
      </c>
      <c r="S447">
        <f t="shared" si="28"/>
        <v>63.170588235294119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9">
        <f t="shared" si="25"/>
        <v>0.82044117647058823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 s="7">
        <f t="shared" si="26"/>
        <v>41261.25</v>
      </c>
      <c r="M448">
        <v>1355983200</v>
      </c>
      <c r="N448" s="7">
        <f t="shared" si="27"/>
        <v>41263.25</v>
      </c>
      <c r="O448" t="b">
        <v>0</v>
      </c>
      <c r="P448" t="b">
        <v>0</v>
      </c>
      <c r="Q448" t="s">
        <v>2009</v>
      </c>
      <c r="R448" t="s">
        <v>2018</v>
      </c>
      <c r="S448">
        <f t="shared" si="28"/>
        <v>29.99462365591398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9">
        <f t="shared" si="25"/>
        <v>0.24326030927835052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 s="7">
        <f t="shared" si="26"/>
        <v>43088.25</v>
      </c>
      <c r="M449">
        <v>1515045600</v>
      </c>
      <c r="N449" s="7">
        <f t="shared" si="27"/>
        <v>43104.25</v>
      </c>
      <c r="O449" t="b">
        <v>0</v>
      </c>
      <c r="P449" t="b">
        <v>0</v>
      </c>
      <c r="Q449" t="s">
        <v>2013</v>
      </c>
      <c r="R449" t="s">
        <v>2032</v>
      </c>
      <c r="S449">
        <f t="shared" si="28"/>
        <v>86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9">
        <f t="shared" si="25"/>
        <v>0.50482758620689661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 s="7">
        <f t="shared" si="26"/>
        <v>41378.208333333336</v>
      </c>
      <c r="M450">
        <v>1366088400</v>
      </c>
      <c r="N450" s="7">
        <f t="shared" si="27"/>
        <v>41380.208333333336</v>
      </c>
      <c r="O450" t="b">
        <v>0</v>
      </c>
      <c r="P450" t="b">
        <v>1</v>
      </c>
      <c r="Q450" t="s">
        <v>2022</v>
      </c>
      <c r="R450" t="s">
        <v>2023</v>
      </c>
      <c r="S450">
        <f t="shared" si="28"/>
        <v>75.014876033057845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9">
        <f t="shared" ref="F451:F514" si="29">(E451/D451)</f>
        <v>9.67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 s="7">
        <f t="shared" ref="L451:L514" si="30">(((K451/60)/60)/24)+DATE(1970,1,1)</f>
        <v>43530.25</v>
      </c>
      <c r="M451">
        <v>1553317200</v>
      </c>
      <c r="N451" s="7">
        <f t="shared" ref="N451:N514" si="31">(((M451/60)/60)/24)+DATE(1970,1,1)</f>
        <v>43547.208333333328</v>
      </c>
      <c r="O451" t="b">
        <v>0</v>
      </c>
      <c r="P451" t="b">
        <v>0</v>
      </c>
      <c r="Q451" t="s">
        <v>2022</v>
      </c>
      <c r="R451" t="s">
        <v>2023</v>
      </c>
      <c r="S451">
        <f t="shared" ref="S451:S514" si="32">E451/H451</f>
        <v>101.19767441860465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9">
        <f t="shared" si="29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7">
        <f t="shared" si="30"/>
        <v>43394.208333333328</v>
      </c>
      <c r="M452">
        <v>1542088800</v>
      </c>
      <c r="N452" s="7">
        <f t="shared" si="31"/>
        <v>43417.25</v>
      </c>
      <c r="O452" t="b">
        <v>0</v>
      </c>
      <c r="P452" t="b">
        <v>0</v>
      </c>
      <c r="Q452" t="s">
        <v>2013</v>
      </c>
      <c r="R452" t="s">
        <v>2021</v>
      </c>
      <c r="S452">
        <f t="shared" si="32"/>
        <v>4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9">
        <f t="shared" si="29"/>
        <v>1.2284501347708894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7">
        <f t="shared" si="30"/>
        <v>42935.208333333328</v>
      </c>
      <c r="M453">
        <v>1503118800</v>
      </c>
      <c r="N453" s="7">
        <f t="shared" si="31"/>
        <v>42966.208333333328</v>
      </c>
      <c r="O453" t="b">
        <v>0</v>
      </c>
      <c r="P453" t="b">
        <v>0</v>
      </c>
      <c r="Q453" t="s">
        <v>2007</v>
      </c>
      <c r="R453" t="s">
        <v>2008</v>
      </c>
      <c r="S453">
        <f t="shared" si="32"/>
        <v>29.001272669424118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9">
        <f t="shared" si="29"/>
        <v>0.63437500000000002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 s="7">
        <f t="shared" si="30"/>
        <v>40365.208333333336</v>
      </c>
      <c r="M454">
        <v>1278478800</v>
      </c>
      <c r="N454" s="7">
        <f t="shared" si="31"/>
        <v>40366.208333333336</v>
      </c>
      <c r="O454" t="b">
        <v>0</v>
      </c>
      <c r="P454" t="b">
        <v>0</v>
      </c>
      <c r="Q454" t="s">
        <v>2013</v>
      </c>
      <c r="R454" t="s">
        <v>2016</v>
      </c>
      <c r="S454">
        <f t="shared" si="32"/>
        <v>98.225806451612897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9">
        <f t="shared" si="29"/>
        <v>0.56331688596491225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 s="7">
        <f t="shared" si="30"/>
        <v>42705.25</v>
      </c>
      <c r="M455">
        <v>1484114400</v>
      </c>
      <c r="N455" s="7">
        <f t="shared" si="31"/>
        <v>42746.25</v>
      </c>
      <c r="O455" t="b">
        <v>0</v>
      </c>
      <c r="P455" t="b">
        <v>0</v>
      </c>
      <c r="Q455" t="s">
        <v>2013</v>
      </c>
      <c r="R455" t="s">
        <v>2035</v>
      </c>
      <c r="S455">
        <f t="shared" si="32"/>
        <v>87.001693480101608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9">
        <f t="shared" si="29"/>
        <v>0.44074999999999998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 s="7">
        <f t="shared" si="30"/>
        <v>41568.208333333336</v>
      </c>
      <c r="M456">
        <v>1385445600</v>
      </c>
      <c r="N456" s="7">
        <f t="shared" si="31"/>
        <v>41604.25</v>
      </c>
      <c r="O456" t="b">
        <v>0</v>
      </c>
      <c r="P456" t="b">
        <v>1</v>
      </c>
      <c r="Q456" t="s">
        <v>2013</v>
      </c>
      <c r="R456" t="s">
        <v>2016</v>
      </c>
      <c r="S456">
        <f t="shared" si="32"/>
        <v>45.205128205128204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9">
        <f t="shared" si="29"/>
        <v>1.1837253218884121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7">
        <f t="shared" si="30"/>
        <v>40809.208333333336</v>
      </c>
      <c r="M457">
        <v>1318741200</v>
      </c>
      <c r="N457" s="7">
        <f t="shared" si="31"/>
        <v>40832.208333333336</v>
      </c>
      <c r="O457" t="b">
        <v>0</v>
      </c>
      <c r="P457" t="b">
        <v>0</v>
      </c>
      <c r="Q457" t="s">
        <v>2011</v>
      </c>
      <c r="R457" t="s">
        <v>2012</v>
      </c>
      <c r="S457">
        <f t="shared" si="32"/>
        <v>37.001341561577675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9">
        <f t="shared" si="29"/>
        <v>1.041243169398907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7">
        <f t="shared" si="30"/>
        <v>43141.25</v>
      </c>
      <c r="M458">
        <v>1518242400</v>
      </c>
      <c r="N458" s="7">
        <f t="shared" si="31"/>
        <v>43141.25</v>
      </c>
      <c r="O458" t="b">
        <v>0</v>
      </c>
      <c r="P458" t="b">
        <v>1</v>
      </c>
      <c r="Q458" t="s">
        <v>2007</v>
      </c>
      <c r="R458" t="s">
        <v>2017</v>
      </c>
      <c r="S458">
        <f t="shared" si="32"/>
        <v>94.976947040498445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9">
        <f t="shared" si="29"/>
        <v>0.26640000000000003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 s="7">
        <f t="shared" si="30"/>
        <v>42657.208333333328</v>
      </c>
      <c r="M459">
        <v>1476594000</v>
      </c>
      <c r="N459" s="7">
        <f t="shared" si="31"/>
        <v>42659.208333333328</v>
      </c>
      <c r="O459" t="b">
        <v>0</v>
      </c>
      <c r="P459" t="b">
        <v>0</v>
      </c>
      <c r="Q459" t="s">
        <v>2011</v>
      </c>
      <c r="R459" t="s">
        <v>2012</v>
      </c>
      <c r="S459">
        <f t="shared" si="32"/>
        <v>28.956521739130434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9">
        <f t="shared" si="29"/>
        <v>3.5120118343195266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7">
        <f t="shared" si="30"/>
        <v>40265.208333333336</v>
      </c>
      <c r="M460">
        <v>1273554000</v>
      </c>
      <c r="N460" s="7">
        <f t="shared" si="31"/>
        <v>40309.208333333336</v>
      </c>
      <c r="O460" t="b">
        <v>0</v>
      </c>
      <c r="P460" t="b">
        <v>0</v>
      </c>
      <c r="Q460" t="s">
        <v>2011</v>
      </c>
      <c r="R460" t="s">
        <v>2012</v>
      </c>
      <c r="S460">
        <f t="shared" si="32"/>
        <v>55.993396226415094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9">
        <f t="shared" si="29"/>
        <v>0.90063492063492068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 s="7">
        <f t="shared" si="30"/>
        <v>42001.25</v>
      </c>
      <c r="M461">
        <v>1421906400</v>
      </c>
      <c r="N461" s="7">
        <f t="shared" si="31"/>
        <v>42026.25</v>
      </c>
      <c r="O461" t="b">
        <v>0</v>
      </c>
      <c r="P461" t="b">
        <v>0</v>
      </c>
      <c r="Q461" t="s">
        <v>2013</v>
      </c>
      <c r="R461" t="s">
        <v>2014</v>
      </c>
      <c r="S461">
        <f t="shared" si="32"/>
        <v>54.038095238095238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9">
        <f t="shared" si="29"/>
        <v>1.7162500000000001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7">
        <f t="shared" si="30"/>
        <v>40399.208333333336</v>
      </c>
      <c r="M462">
        <v>1281589200</v>
      </c>
      <c r="N462" s="7">
        <f t="shared" si="31"/>
        <v>40402.208333333336</v>
      </c>
      <c r="O462" t="b">
        <v>0</v>
      </c>
      <c r="P462" t="b">
        <v>0</v>
      </c>
      <c r="Q462" t="s">
        <v>2011</v>
      </c>
      <c r="R462" t="s">
        <v>2012</v>
      </c>
      <c r="S462">
        <f t="shared" si="32"/>
        <v>82.38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9">
        <f t="shared" si="29"/>
        <v>1.4104655870445344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7">
        <f t="shared" si="30"/>
        <v>41757.208333333336</v>
      </c>
      <c r="M463">
        <v>1400389200</v>
      </c>
      <c r="N463" s="7">
        <f t="shared" si="31"/>
        <v>41777.208333333336</v>
      </c>
      <c r="O463" t="b">
        <v>0</v>
      </c>
      <c r="P463" t="b">
        <v>0</v>
      </c>
      <c r="Q463" t="s">
        <v>2013</v>
      </c>
      <c r="R463" t="s">
        <v>2016</v>
      </c>
      <c r="S463">
        <f t="shared" si="32"/>
        <v>66.997115384615384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9">
        <f t="shared" si="29"/>
        <v>0.30579449152542371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 s="7">
        <f t="shared" si="30"/>
        <v>41304.25</v>
      </c>
      <c r="M464">
        <v>1362808800</v>
      </c>
      <c r="N464" s="7">
        <f t="shared" si="31"/>
        <v>41342.25</v>
      </c>
      <c r="O464" t="b">
        <v>0</v>
      </c>
      <c r="P464" t="b">
        <v>0</v>
      </c>
      <c r="Q464" t="s">
        <v>2022</v>
      </c>
      <c r="R464" t="s">
        <v>2033</v>
      </c>
      <c r="S464">
        <f t="shared" si="32"/>
        <v>107.91401869158878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9">
        <f t="shared" si="29"/>
        <v>1.0816455696202532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7">
        <f t="shared" si="30"/>
        <v>41639.25</v>
      </c>
      <c r="M465">
        <v>1388815200</v>
      </c>
      <c r="N465" s="7">
        <f t="shared" si="31"/>
        <v>41643.25</v>
      </c>
      <c r="O465" t="b">
        <v>0</v>
      </c>
      <c r="P465" t="b">
        <v>0</v>
      </c>
      <c r="Q465" t="s">
        <v>2013</v>
      </c>
      <c r="R465" t="s">
        <v>2021</v>
      </c>
      <c r="S465">
        <f t="shared" si="32"/>
        <v>69.009501187648453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9">
        <f t="shared" si="29"/>
        <v>1.3345505617977529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7">
        <f t="shared" si="30"/>
        <v>43142.25</v>
      </c>
      <c r="M466">
        <v>1519538400</v>
      </c>
      <c r="N466" s="7">
        <f t="shared" si="31"/>
        <v>43156.25</v>
      </c>
      <c r="O466" t="b">
        <v>0</v>
      </c>
      <c r="P466" t="b">
        <v>0</v>
      </c>
      <c r="Q466" t="s">
        <v>2011</v>
      </c>
      <c r="R466" t="s">
        <v>2012</v>
      </c>
      <c r="S466">
        <f t="shared" si="32"/>
        <v>39.006568144499177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9">
        <f t="shared" si="29"/>
        <v>1.8785106382978722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7">
        <f t="shared" si="30"/>
        <v>43127.25</v>
      </c>
      <c r="M467">
        <v>1517810400</v>
      </c>
      <c r="N467" s="7">
        <f t="shared" si="31"/>
        <v>43136.25</v>
      </c>
      <c r="O467" t="b">
        <v>0</v>
      </c>
      <c r="P467" t="b">
        <v>0</v>
      </c>
      <c r="Q467" t="s">
        <v>2019</v>
      </c>
      <c r="R467" t="s">
        <v>2031</v>
      </c>
      <c r="S467">
        <f t="shared" si="32"/>
        <v>110.3625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9">
        <f t="shared" si="29"/>
        <v>3.32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7">
        <f t="shared" si="30"/>
        <v>41409.208333333336</v>
      </c>
      <c r="M468">
        <v>1370581200</v>
      </c>
      <c r="N468" s="7">
        <f t="shared" si="31"/>
        <v>41432.208333333336</v>
      </c>
      <c r="O468" t="b">
        <v>0</v>
      </c>
      <c r="P468" t="b">
        <v>1</v>
      </c>
      <c r="Q468" t="s">
        <v>2009</v>
      </c>
      <c r="R468" t="s">
        <v>2018</v>
      </c>
      <c r="S468">
        <f t="shared" si="32"/>
        <v>94.857142857142861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9">
        <f t="shared" si="29"/>
        <v>5.7521428571428572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 s="7">
        <f t="shared" si="30"/>
        <v>42331.25</v>
      </c>
      <c r="M469">
        <v>1448863200</v>
      </c>
      <c r="N469" s="7">
        <f t="shared" si="31"/>
        <v>42338.25</v>
      </c>
      <c r="O469" t="b">
        <v>0</v>
      </c>
      <c r="P469" t="b">
        <v>1</v>
      </c>
      <c r="Q469" t="s">
        <v>2009</v>
      </c>
      <c r="R469" t="s">
        <v>2010</v>
      </c>
      <c r="S469">
        <f t="shared" si="32"/>
        <v>57.935251798561154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9">
        <f t="shared" si="29"/>
        <v>0.40500000000000003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 s="7">
        <f t="shared" si="30"/>
        <v>43569.208333333328</v>
      </c>
      <c r="M470">
        <v>1556600400</v>
      </c>
      <c r="N470" s="7">
        <f t="shared" si="31"/>
        <v>43585.208333333328</v>
      </c>
      <c r="O470" t="b">
        <v>0</v>
      </c>
      <c r="P470" t="b">
        <v>0</v>
      </c>
      <c r="Q470" t="s">
        <v>2011</v>
      </c>
      <c r="R470" t="s">
        <v>2012</v>
      </c>
      <c r="S470">
        <f t="shared" si="32"/>
        <v>101.25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9">
        <f t="shared" si="29"/>
        <v>1.8442857142857143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7">
        <f t="shared" si="30"/>
        <v>42142.208333333328</v>
      </c>
      <c r="M471">
        <v>1432098000</v>
      </c>
      <c r="N471" s="7">
        <f t="shared" si="31"/>
        <v>42144.208333333328</v>
      </c>
      <c r="O471" t="b">
        <v>0</v>
      </c>
      <c r="P471" t="b">
        <v>0</v>
      </c>
      <c r="Q471" t="s">
        <v>2013</v>
      </c>
      <c r="R471" t="s">
        <v>2016</v>
      </c>
      <c r="S471">
        <f t="shared" si="32"/>
        <v>64.95597484276729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9">
        <f t="shared" si="29"/>
        <v>2.8580555555555556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7">
        <f t="shared" si="30"/>
        <v>42716.25</v>
      </c>
      <c r="M472">
        <v>1482127200</v>
      </c>
      <c r="N472" s="7">
        <f t="shared" si="31"/>
        <v>42723.25</v>
      </c>
      <c r="O472" t="b">
        <v>0</v>
      </c>
      <c r="P472" t="b">
        <v>0</v>
      </c>
      <c r="Q472" t="s">
        <v>2009</v>
      </c>
      <c r="R472" t="s">
        <v>2018</v>
      </c>
      <c r="S472">
        <f t="shared" si="32"/>
        <v>27.00524934383202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9">
        <f t="shared" si="29"/>
        <v>3.19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 s="7">
        <f t="shared" si="30"/>
        <v>41031.208333333336</v>
      </c>
      <c r="M473">
        <v>1335934800</v>
      </c>
      <c r="N473" s="7">
        <f t="shared" si="31"/>
        <v>41031.208333333336</v>
      </c>
      <c r="O473" t="b">
        <v>0</v>
      </c>
      <c r="P473" t="b">
        <v>1</v>
      </c>
      <c r="Q473" t="s">
        <v>2005</v>
      </c>
      <c r="R473" t="s">
        <v>2006</v>
      </c>
      <c r="S473">
        <f t="shared" si="32"/>
        <v>50.97422680412371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9">
        <f t="shared" si="29"/>
        <v>0.39234070221066319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 s="7">
        <f t="shared" si="30"/>
        <v>43535.208333333328</v>
      </c>
      <c r="M474">
        <v>1556946000</v>
      </c>
      <c r="N474" s="7">
        <f t="shared" si="31"/>
        <v>43589.208333333328</v>
      </c>
      <c r="O474" t="b">
        <v>0</v>
      </c>
      <c r="P474" t="b">
        <v>0</v>
      </c>
      <c r="Q474" t="s">
        <v>2007</v>
      </c>
      <c r="R474" t="s">
        <v>2008</v>
      </c>
      <c r="S474">
        <f t="shared" si="32"/>
        <v>104.94260869565217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9">
        <f t="shared" si="29"/>
        <v>1.7814000000000001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7">
        <f t="shared" si="30"/>
        <v>43277.208333333328</v>
      </c>
      <c r="M475">
        <v>1530075600</v>
      </c>
      <c r="N475" s="7">
        <f t="shared" si="31"/>
        <v>43278.208333333328</v>
      </c>
      <c r="O475" t="b">
        <v>0</v>
      </c>
      <c r="P475" t="b">
        <v>0</v>
      </c>
      <c r="Q475" t="s">
        <v>2007</v>
      </c>
      <c r="R475" t="s">
        <v>2015</v>
      </c>
      <c r="S475">
        <f t="shared" si="32"/>
        <v>84.028301886792448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9">
        <f t="shared" si="29"/>
        <v>3.6515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7">
        <f t="shared" si="30"/>
        <v>41989.25</v>
      </c>
      <c r="M476">
        <v>1418796000</v>
      </c>
      <c r="N476" s="7">
        <f t="shared" si="31"/>
        <v>41990.25</v>
      </c>
      <c r="O476" t="b">
        <v>0</v>
      </c>
      <c r="P476" t="b">
        <v>0</v>
      </c>
      <c r="Q476" t="s">
        <v>2013</v>
      </c>
      <c r="R476" t="s">
        <v>2032</v>
      </c>
      <c r="S476">
        <f t="shared" si="32"/>
        <v>102.85915492957747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9">
        <f t="shared" si="29"/>
        <v>1.1394594594594594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7">
        <f t="shared" si="30"/>
        <v>41450.208333333336</v>
      </c>
      <c r="M477">
        <v>1372482000</v>
      </c>
      <c r="N477" s="7">
        <f t="shared" si="31"/>
        <v>41454.208333333336</v>
      </c>
      <c r="O477" t="b">
        <v>0</v>
      </c>
      <c r="P477" t="b">
        <v>1</v>
      </c>
      <c r="Q477" t="s">
        <v>2019</v>
      </c>
      <c r="R477" t="s">
        <v>2031</v>
      </c>
      <c r="S477">
        <f t="shared" si="32"/>
        <v>39.962085308056871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9">
        <f t="shared" si="29"/>
        <v>0.29828720626631855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 s="7">
        <f t="shared" si="30"/>
        <v>43322.208333333328</v>
      </c>
      <c r="M478">
        <v>1534395600</v>
      </c>
      <c r="N478" s="7">
        <f t="shared" si="31"/>
        <v>43328.208333333328</v>
      </c>
      <c r="O478" t="b">
        <v>0</v>
      </c>
      <c r="P478" t="b">
        <v>0</v>
      </c>
      <c r="Q478" t="s">
        <v>2019</v>
      </c>
      <c r="R478" t="s">
        <v>2025</v>
      </c>
      <c r="S478">
        <f t="shared" si="32"/>
        <v>51.001785714285717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9">
        <f t="shared" si="29"/>
        <v>0.54270588235294115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 s="7">
        <f t="shared" si="30"/>
        <v>40720.208333333336</v>
      </c>
      <c r="M479">
        <v>1311397200</v>
      </c>
      <c r="N479" s="7">
        <f t="shared" si="31"/>
        <v>40747.208333333336</v>
      </c>
      <c r="O479" t="b">
        <v>0</v>
      </c>
      <c r="P479" t="b">
        <v>0</v>
      </c>
      <c r="Q479" t="s">
        <v>2013</v>
      </c>
      <c r="R479" t="s">
        <v>2035</v>
      </c>
      <c r="S479">
        <f t="shared" si="32"/>
        <v>40.823008849557525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9">
        <f t="shared" si="29"/>
        <v>2.3634156976744185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7">
        <f t="shared" si="30"/>
        <v>42072.208333333328</v>
      </c>
      <c r="M480">
        <v>1426914000</v>
      </c>
      <c r="N480" s="7">
        <f t="shared" si="31"/>
        <v>42084.208333333328</v>
      </c>
      <c r="O480" t="b">
        <v>0</v>
      </c>
      <c r="P480" t="b">
        <v>0</v>
      </c>
      <c r="Q480" t="s">
        <v>2009</v>
      </c>
      <c r="R480" t="s">
        <v>2018</v>
      </c>
      <c r="S480">
        <f t="shared" si="32"/>
        <v>58.999637155297535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9">
        <f t="shared" si="29"/>
        <v>5.1291666666666664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 s="7">
        <f t="shared" si="30"/>
        <v>42945.208333333328</v>
      </c>
      <c r="M481">
        <v>1501477200</v>
      </c>
      <c r="N481" s="7">
        <f t="shared" si="31"/>
        <v>42947.208333333328</v>
      </c>
      <c r="O481" t="b">
        <v>0</v>
      </c>
      <c r="P481" t="b">
        <v>0</v>
      </c>
      <c r="Q481" t="s">
        <v>2005</v>
      </c>
      <c r="R481" t="s">
        <v>2006</v>
      </c>
      <c r="S481">
        <f t="shared" si="32"/>
        <v>71.156069364161851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9">
        <f t="shared" si="29"/>
        <v>1.0065116279069768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7">
        <f t="shared" si="30"/>
        <v>40248.25</v>
      </c>
      <c r="M482">
        <v>1269061200</v>
      </c>
      <c r="N482" s="7">
        <f t="shared" si="31"/>
        <v>40257.208333333336</v>
      </c>
      <c r="O482" t="b">
        <v>0</v>
      </c>
      <c r="P482" t="b">
        <v>1</v>
      </c>
      <c r="Q482" t="s">
        <v>2026</v>
      </c>
      <c r="R482" t="s">
        <v>2027</v>
      </c>
      <c r="S482">
        <f t="shared" si="32"/>
        <v>99.494252873563212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9">
        <f t="shared" si="29"/>
        <v>0.81348423194303154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 s="7">
        <f t="shared" si="30"/>
        <v>41913.208333333336</v>
      </c>
      <c r="M483">
        <v>1415772000</v>
      </c>
      <c r="N483" s="7">
        <f t="shared" si="31"/>
        <v>41955.25</v>
      </c>
      <c r="O483" t="b">
        <v>0</v>
      </c>
      <c r="P483" t="b">
        <v>1</v>
      </c>
      <c r="Q483" t="s">
        <v>2011</v>
      </c>
      <c r="R483" t="s">
        <v>2012</v>
      </c>
      <c r="S483">
        <f t="shared" si="32"/>
        <v>103.98634590377114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9">
        <f t="shared" si="29"/>
        <v>0.16404761904761905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 s="7">
        <f t="shared" si="30"/>
        <v>40963.25</v>
      </c>
      <c r="M484">
        <v>1331013600</v>
      </c>
      <c r="N484" s="7">
        <f t="shared" si="31"/>
        <v>40974.25</v>
      </c>
      <c r="O484" t="b">
        <v>0</v>
      </c>
      <c r="P484" t="b">
        <v>1</v>
      </c>
      <c r="Q484" t="s">
        <v>2019</v>
      </c>
      <c r="R484" t="s">
        <v>2025</v>
      </c>
      <c r="S484">
        <f t="shared" si="32"/>
        <v>76.555555555555557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9">
        <f t="shared" si="29"/>
        <v>0.52774617067833696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 s="7">
        <f t="shared" si="30"/>
        <v>43811.25</v>
      </c>
      <c r="M485">
        <v>1576735200</v>
      </c>
      <c r="N485" s="7">
        <f t="shared" si="31"/>
        <v>43818.25</v>
      </c>
      <c r="O485" t="b">
        <v>0</v>
      </c>
      <c r="P485" t="b">
        <v>0</v>
      </c>
      <c r="Q485" t="s">
        <v>2011</v>
      </c>
      <c r="R485" t="s">
        <v>2012</v>
      </c>
      <c r="S485">
        <f t="shared" si="32"/>
        <v>87.068592057761734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9">
        <f t="shared" si="29"/>
        <v>2.6020608108108108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 s="7">
        <f t="shared" si="30"/>
        <v>41855.208333333336</v>
      </c>
      <c r="M486">
        <v>1411362000</v>
      </c>
      <c r="N486" s="7">
        <f t="shared" si="31"/>
        <v>41904.208333333336</v>
      </c>
      <c r="O486" t="b">
        <v>0</v>
      </c>
      <c r="P486" t="b">
        <v>1</v>
      </c>
      <c r="Q486" t="s">
        <v>2005</v>
      </c>
      <c r="R486" t="s">
        <v>2006</v>
      </c>
      <c r="S486">
        <f t="shared" si="32"/>
        <v>48.99554707379135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9">
        <f t="shared" si="29"/>
        <v>0.30732891832229581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 s="7">
        <f t="shared" si="30"/>
        <v>43626.208333333328</v>
      </c>
      <c r="M487">
        <v>1563685200</v>
      </c>
      <c r="N487" s="7">
        <f t="shared" si="31"/>
        <v>43667.208333333328</v>
      </c>
      <c r="O487" t="b">
        <v>0</v>
      </c>
      <c r="P487" t="b">
        <v>0</v>
      </c>
      <c r="Q487" t="s">
        <v>2011</v>
      </c>
      <c r="R487" t="s">
        <v>2012</v>
      </c>
      <c r="S487">
        <f t="shared" si="32"/>
        <v>42.969135802469133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9">
        <f t="shared" si="29"/>
        <v>0.13500000000000001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 s="7">
        <f t="shared" si="30"/>
        <v>43168.25</v>
      </c>
      <c r="M488">
        <v>1521867600</v>
      </c>
      <c r="N488" s="7">
        <f t="shared" si="31"/>
        <v>43183.208333333328</v>
      </c>
      <c r="O488" t="b">
        <v>0</v>
      </c>
      <c r="P488" t="b">
        <v>1</v>
      </c>
      <c r="Q488" t="s">
        <v>2019</v>
      </c>
      <c r="R488" t="s">
        <v>2031</v>
      </c>
      <c r="S488">
        <f t="shared" si="32"/>
        <v>33.428571428571431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9">
        <f t="shared" si="29"/>
        <v>1.7862556663644606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7">
        <f t="shared" si="30"/>
        <v>42845.208333333328</v>
      </c>
      <c r="M489">
        <v>1495515600</v>
      </c>
      <c r="N489" s="7">
        <f t="shared" si="31"/>
        <v>42878.208333333328</v>
      </c>
      <c r="O489" t="b">
        <v>0</v>
      </c>
      <c r="P489" t="b">
        <v>0</v>
      </c>
      <c r="Q489" t="s">
        <v>2011</v>
      </c>
      <c r="R489" t="s">
        <v>2012</v>
      </c>
      <c r="S489">
        <f t="shared" si="32"/>
        <v>83.982949701619773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9">
        <f t="shared" si="29"/>
        <v>2.2005660377358489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7">
        <f t="shared" si="30"/>
        <v>42403.25</v>
      </c>
      <c r="M490">
        <v>1455948000</v>
      </c>
      <c r="N490" s="7">
        <f t="shared" si="31"/>
        <v>42420.25</v>
      </c>
      <c r="O490" t="b">
        <v>0</v>
      </c>
      <c r="P490" t="b">
        <v>0</v>
      </c>
      <c r="Q490" t="s">
        <v>2011</v>
      </c>
      <c r="R490" t="s">
        <v>2012</v>
      </c>
      <c r="S490">
        <f t="shared" si="32"/>
        <v>101.41739130434783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9">
        <f t="shared" si="29"/>
        <v>1.015108695652174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 s="7">
        <f t="shared" si="30"/>
        <v>40406.208333333336</v>
      </c>
      <c r="M491">
        <v>1282366800</v>
      </c>
      <c r="N491" s="7">
        <f t="shared" si="31"/>
        <v>40411.208333333336</v>
      </c>
      <c r="O491" t="b">
        <v>0</v>
      </c>
      <c r="P491" t="b">
        <v>0</v>
      </c>
      <c r="Q491" t="s">
        <v>2009</v>
      </c>
      <c r="R491" t="s">
        <v>2018</v>
      </c>
      <c r="S491">
        <f t="shared" si="32"/>
        <v>109.87058823529412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9">
        <f t="shared" si="29"/>
        <v>1.915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7">
        <f t="shared" si="30"/>
        <v>43786.25</v>
      </c>
      <c r="M492">
        <v>1574575200</v>
      </c>
      <c r="N492" s="7">
        <f t="shared" si="31"/>
        <v>43793.25</v>
      </c>
      <c r="O492" t="b">
        <v>0</v>
      </c>
      <c r="P492" t="b">
        <v>0</v>
      </c>
      <c r="Q492" t="s">
        <v>2036</v>
      </c>
      <c r="R492" t="s">
        <v>2037</v>
      </c>
      <c r="S492">
        <f t="shared" si="32"/>
        <v>31.916666666666668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9">
        <f t="shared" si="29"/>
        <v>3.0534683098591549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7">
        <f t="shared" si="30"/>
        <v>41456.208333333336</v>
      </c>
      <c r="M493">
        <v>1374901200</v>
      </c>
      <c r="N493" s="7">
        <f t="shared" si="31"/>
        <v>41482.208333333336</v>
      </c>
      <c r="O493" t="b">
        <v>0</v>
      </c>
      <c r="P493" t="b">
        <v>1</v>
      </c>
      <c r="Q493" t="s">
        <v>2005</v>
      </c>
      <c r="R493" t="s">
        <v>2006</v>
      </c>
      <c r="S493">
        <f t="shared" si="32"/>
        <v>70.993450675399103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9">
        <f t="shared" si="29"/>
        <v>0.23995287958115183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 s="7">
        <f t="shared" si="30"/>
        <v>40336.208333333336</v>
      </c>
      <c r="M494">
        <v>1278910800</v>
      </c>
      <c r="N494" s="7">
        <f t="shared" si="31"/>
        <v>40371.208333333336</v>
      </c>
      <c r="O494" t="b">
        <v>1</v>
      </c>
      <c r="P494" t="b">
        <v>1</v>
      </c>
      <c r="Q494" t="s">
        <v>2013</v>
      </c>
      <c r="R494" t="s">
        <v>2024</v>
      </c>
      <c r="S494">
        <f t="shared" si="32"/>
        <v>77.026890756302521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9">
        <f t="shared" si="29"/>
        <v>7.2377777777777776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7">
        <f t="shared" si="30"/>
        <v>43645.208333333328</v>
      </c>
      <c r="M495">
        <v>1562907600</v>
      </c>
      <c r="N495" s="7">
        <f t="shared" si="31"/>
        <v>43658.208333333328</v>
      </c>
      <c r="O495" t="b">
        <v>0</v>
      </c>
      <c r="P495" t="b">
        <v>0</v>
      </c>
      <c r="Q495" t="s">
        <v>2026</v>
      </c>
      <c r="R495" t="s">
        <v>2027</v>
      </c>
      <c r="S495">
        <f t="shared" si="32"/>
        <v>101.78125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9">
        <f t="shared" si="29"/>
        <v>5.4736000000000002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7">
        <f t="shared" si="30"/>
        <v>40990.208333333336</v>
      </c>
      <c r="M496">
        <v>1332478800</v>
      </c>
      <c r="N496" s="7">
        <f t="shared" si="31"/>
        <v>40991.208333333336</v>
      </c>
      <c r="O496" t="b">
        <v>0</v>
      </c>
      <c r="P496" t="b">
        <v>0</v>
      </c>
      <c r="Q496" t="s">
        <v>2009</v>
      </c>
      <c r="R496" t="s">
        <v>2018</v>
      </c>
      <c r="S496">
        <f t="shared" si="32"/>
        <v>51.059701492537314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9">
        <f t="shared" si="29"/>
        <v>4.1449999999999996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 s="7">
        <f t="shared" si="30"/>
        <v>41800.208333333336</v>
      </c>
      <c r="M497">
        <v>1402722000</v>
      </c>
      <c r="N497" s="7">
        <f t="shared" si="31"/>
        <v>41804.208333333336</v>
      </c>
      <c r="O497" t="b">
        <v>0</v>
      </c>
      <c r="P497" t="b">
        <v>0</v>
      </c>
      <c r="Q497" t="s">
        <v>2011</v>
      </c>
      <c r="R497" t="s">
        <v>2012</v>
      </c>
      <c r="S497">
        <f t="shared" si="32"/>
        <v>68.02051282051282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9">
        <f t="shared" si="29"/>
        <v>9.0696409140369975E-3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 s="7">
        <f t="shared" si="30"/>
        <v>42876.208333333328</v>
      </c>
      <c r="M498">
        <v>1496811600</v>
      </c>
      <c r="N498" s="7">
        <f t="shared" si="31"/>
        <v>42893.208333333328</v>
      </c>
      <c r="O498" t="b">
        <v>0</v>
      </c>
      <c r="P498" t="b">
        <v>0</v>
      </c>
      <c r="Q498" t="s">
        <v>2013</v>
      </c>
      <c r="R498" t="s">
        <v>2021</v>
      </c>
      <c r="S498">
        <f t="shared" si="32"/>
        <v>30.87037037037037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9">
        <f t="shared" si="29"/>
        <v>0.34173469387755101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 s="7">
        <f t="shared" si="30"/>
        <v>42724.25</v>
      </c>
      <c r="M499">
        <v>1482213600</v>
      </c>
      <c r="N499" s="7">
        <f t="shared" si="31"/>
        <v>42724.25</v>
      </c>
      <c r="O499" t="b">
        <v>0</v>
      </c>
      <c r="P499" t="b">
        <v>1</v>
      </c>
      <c r="Q499" t="s">
        <v>2009</v>
      </c>
      <c r="R499" t="s">
        <v>2018</v>
      </c>
      <c r="S499">
        <f t="shared" si="32"/>
        <v>27.908333333333335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9">
        <f t="shared" si="29"/>
        <v>0.239488107549121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 s="7">
        <f t="shared" si="30"/>
        <v>42005.25</v>
      </c>
      <c r="M500">
        <v>1420264800</v>
      </c>
      <c r="N500" s="7">
        <f t="shared" si="31"/>
        <v>42007.25</v>
      </c>
      <c r="O500" t="b">
        <v>0</v>
      </c>
      <c r="P500" t="b">
        <v>0</v>
      </c>
      <c r="Q500" t="s">
        <v>2009</v>
      </c>
      <c r="R500" t="s">
        <v>2010</v>
      </c>
      <c r="S500">
        <f t="shared" si="32"/>
        <v>79.994818652849744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9">
        <f t="shared" si="29"/>
        <v>0.48072649572649573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 s="7">
        <f t="shared" si="30"/>
        <v>42444.208333333328</v>
      </c>
      <c r="M501">
        <v>1458450000</v>
      </c>
      <c r="N501" s="7">
        <f t="shared" si="31"/>
        <v>42449.208333333328</v>
      </c>
      <c r="O501" t="b">
        <v>0</v>
      </c>
      <c r="P501" t="b">
        <v>1</v>
      </c>
      <c r="Q501" t="s">
        <v>2013</v>
      </c>
      <c r="R501" t="s">
        <v>2014</v>
      </c>
      <c r="S501">
        <f t="shared" si="32"/>
        <v>38.003378378378379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9">
        <f t="shared" si="29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 s="7">
        <f t="shared" si="30"/>
        <v>41395.208333333336</v>
      </c>
      <c r="M502">
        <v>1369803600</v>
      </c>
      <c r="N502" s="7">
        <f t="shared" si="31"/>
        <v>41423.208333333336</v>
      </c>
      <c r="O502" t="b">
        <v>0</v>
      </c>
      <c r="P502" t="b">
        <v>1</v>
      </c>
      <c r="Q502" t="s">
        <v>2011</v>
      </c>
      <c r="R502" t="s">
        <v>2012</v>
      </c>
      <c r="S502" t="e">
        <f t="shared" si="32"/>
        <v>#DIV/0!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9">
        <f t="shared" si="29"/>
        <v>0.70145182291666663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 s="7">
        <f t="shared" si="30"/>
        <v>41345.208333333336</v>
      </c>
      <c r="M503">
        <v>1363237200</v>
      </c>
      <c r="N503" s="7">
        <f t="shared" si="31"/>
        <v>41347.208333333336</v>
      </c>
      <c r="O503" t="b">
        <v>0</v>
      </c>
      <c r="P503" t="b">
        <v>0</v>
      </c>
      <c r="Q503" t="s">
        <v>2013</v>
      </c>
      <c r="R503" t="s">
        <v>2014</v>
      </c>
      <c r="S503">
        <f t="shared" si="32"/>
        <v>59.990534521158132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9">
        <f t="shared" si="29"/>
        <v>5.2992307692307694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 s="7">
        <f t="shared" si="30"/>
        <v>41117.208333333336</v>
      </c>
      <c r="M504">
        <v>1345870800</v>
      </c>
      <c r="N504" s="7">
        <f t="shared" si="31"/>
        <v>41146.208333333336</v>
      </c>
      <c r="O504" t="b">
        <v>0</v>
      </c>
      <c r="P504" t="b">
        <v>1</v>
      </c>
      <c r="Q504" t="s">
        <v>2022</v>
      </c>
      <c r="R504" t="s">
        <v>2023</v>
      </c>
      <c r="S504">
        <f t="shared" si="32"/>
        <v>37.037634408602152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9">
        <f t="shared" si="29"/>
        <v>1.8032549019607844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7">
        <f t="shared" si="30"/>
        <v>42186.208333333328</v>
      </c>
      <c r="M505">
        <v>1437454800</v>
      </c>
      <c r="N505" s="7">
        <f t="shared" si="31"/>
        <v>42206.208333333328</v>
      </c>
      <c r="O505" t="b">
        <v>0</v>
      </c>
      <c r="P505" t="b">
        <v>0</v>
      </c>
      <c r="Q505" t="s">
        <v>2013</v>
      </c>
      <c r="R505" t="s">
        <v>2016</v>
      </c>
      <c r="S505">
        <f t="shared" si="32"/>
        <v>99.963043478260872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9">
        <f t="shared" si="29"/>
        <v>0.92320000000000002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 s="7">
        <f t="shared" si="30"/>
        <v>42142.208333333328</v>
      </c>
      <c r="M506">
        <v>1432011600</v>
      </c>
      <c r="N506" s="7">
        <f t="shared" si="31"/>
        <v>42143.208333333328</v>
      </c>
      <c r="O506" t="b">
        <v>0</v>
      </c>
      <c r="P506" t="b">
        <v>0</v>
      </c>
      <c r="Q506" t="s">
        <v>2007</v>
      </c>
      <c r="R506" t="s">
        <v>2008</v>
      </c>
      <c r="S506">
        <f t="shared" si="32"/>
        <v>111.6774193548387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9">
        <f t="shared" si="29"/>
        <v>0.13901001112347053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 s="7">
        <f t="shared" si="30"/>
        <v>41341.25</v>
      </c>
      <c r="M507">
        <v>1366347600</v>
      </c>
      <c r="N507" s="7">
        <f t="shared" si="31"/>
        <v>41383.208333333336</v>
      </c>
      <c r="O507" t="b">
        <v>0</v>
      </c>
      <c r="P507" t="b">
        <v>1</v>
      </c>
      <c r="Q507" t="s">
        <v>2019</v>
      </c>
      <c r="R507" t="s">
        <v>2028</v>
      </c>
      <c r="S507">
        <f t="shared" si="32"/>
        <v>36.014409221902014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9">
        <f t="shared" si="29"/>
        <v>9.2707777777777771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7">
        <f t="shared" si="30"/>
        <v>43062.25</v>
      </c>
      <c r="M508">
        <v>1512885600</v>
      </c>
      <c r="N508" s="7">
        <f t="shared" si="31"/>
        <v>43079.25</v>
      </c>
      <c r="O508" t="b">
        <v>0</v>
      </c>
      <c r="P508" t="b">
        <v>1</v>
      </c>
      <c r="Q508" t="s">
        <v>2011</v>
      </c>
      <c r="R508" t="s">
        <v>2012</v>
      </c>
      <c r="S508">
        <f t="shared" si="32"/>
        <v>66.010284810126578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9">
        <f t="shared" si="29"/>
        <v>0.39857142857142858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 s="7">
        <f t="shared" si="30"/>
        <v>41373.208333333336</v>
      </c>
      <c r="M509">
        <v>1369717200</v>
      </c>
      <c r="N509" s="7">
        <f t="shared" si="31"/>
        <v>41422.208333333336</v>
      </c>
      <c r="O509" t="b">
        <v>0</v>
      </c>
      <c r="P509" t="b">
        <v>1</v>
      </c>
      <c r="Q509" t="s">
        <v>2009</v>
      </c>
      <c r="R509" t="s">
        <v>2010</v>
      </c>
      <c r="S509">
        <f t="shared" si="32"/>
        <v>44.05263157894737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9">
        <f t="shared" si="29"/>
        <v>1.1222929936305732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7">
        <f t="shared" si="30"/>
        <v>43310.208333333328</v>
      </c>
      <c r="M510">
        <v>1534654800</v>
      </c>
      <c r="N510" s="7">
        <f t="shared" si="31"/>
        <v>43331.208333333328</v>
      </c>
      <c r="O510" t="b">
        <v>0</v>
      </c>
      <c r="P510" t="b">
        <v>0</v>
      </c>
      <c r="Q510" t="s">
        <v>2011</v>
      </c>
      <c r="R510" t="s">
        <v>2012</v>
      </c>
      <c r="S510">
        <f t="shared" si="32"/>
        <v>52.999726551818434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9">
        <f t="shared" si="29"/>
        <v>0.70925816023738875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 s="7">
        <f t="shared" si="30"/>
        <v>41034.208333333336</v>
      </c>
      <c r="M511">
        <v>1337058000</v>
      </c>
      <c r="N511" s="7">
        <f t="shared" si="31"/>
        <v>41044.208333333336</v>
      </c>
      <c r="O511" t="b">
        <v>0</v>
      </c>
      <c r="P511" t="b">
        <v>0</v>
      </c>
      <c r="Q511" t="s">
        <v>2011</v>
      </c>
      <c r="R511" t="s">
        <v>2012</v>
      </c>
      <c r="S511">
        <f t="shared" si="32"/>
        <v>95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9">
        <f t="shared" si="29"/>
        <v>1.1908974358974358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 s="7">
        <f t="shared" si="30"/>
        <v>43251.208333333328</v>
      </c>
      <c r="M512">
        <v>1529816400</v>
      </c>
      <c r="N512" s="7">
        <f t="shared" si="31"/>
        <v>43275.208333333328</v>
      </c>
      <c r="O512" t="b">
        <v>0</v>
      </c>
      <c r="P512" t="b">
        <v>0</v>
      </c>
      <c r="Q512" t="s">
        <v>2013</v>
      </c>
      <c r="R512" t="s">
        <v>2016</v>
      </c>
      <c r="S512">
        <f t="shared" si="32"/>
        <v>70.908396946564892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9">
        <f t="shared" si="29"/>
        <v>0.24017591339648173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 s="7">
        <f t="shared" si="30"/>
        <v>43671.208333333328</v>
      </c>
      <c r="M513">
        <v>1564894800</v>
      </c>
      <c r="N513" s="7">
        <f t="shared" si="31"/>
        <v>43681.208333333328</v>
      </c>
      <c r="O513" t="b">
        <v>0</v>
      </c>
      <c r="P513" t="b">
        <v>0</v>
      </c>
      <c r="Q513" t="s">
        <v>2011</v>
      </c>
      <c r="R513" t="s">
        <v>2012</v>
      </c>
      <c r="S513">
        <f t="shared" si="32"/>
        <v>98.060773480662988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9">
        <f t="shared" si="29"/>
        <v>1.3931868131868133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7">
        <f t="shared" si="30"/>
        <v>41825.208333333336</v>
      </c>
      <c r="M514">
        <v>1404622800</v>
      </c>
      <c r="N514" s="7">
        <f t="shared" si="31"/>
        <v>41826.208333333336</v>
      </c>
      <c r="O514" t="b">
        <v>0</v>
      </c>
      <c r="P514" t="b">
        <v>1</v>
      </c>
      <c r="Q514" t="s">
        <v>2022</v>
      </c>
      <c r="R514" t="s">
        <v>2023</v>
      </c>
      <c r="S514">
        <f t="shared" si="32"/>
        <v>53.046025104602514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9">
        <f t="shared" ref="F515:F578" si="33">(E515/D515)</f>
        <v>0.39277108433734942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 s="7">
        <f t="shared" ref="L515:L578" si="34">(((K515/60)/60)/24)+DATE(1970,1,1)</f>
        <v>40430.208333333336</v>
      </c>
      <c r="M515">
        <v>1284181200</v>
      </c>
      <c r="N515" s="7">
        <f t="shared" ref="N515:N578" si="35">(((M515/60)/60)/24)+DATE(1970,1,1)</f>
        <v>40432.208333333336</v>
      </c>
      <c r="O515" t="b">
        <v>0</v>
      </c>
      <c r="P515" t="b">
        <v>0</v>
      </c>
      <c r="Q515" t="s">
        <v>2013</v>
      </c>
      <c r="R515" t="s">
        <v>2032</v>
      </c>
      <c r="S515">
        <f t="shared" ref="S515:S578" si="36">E515/H515</f>
        <v>93.142857142857139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9">
        <f t="shared" si="33"/>
        <v>0.22439077144917088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 s="7">
        <f t="shared" si="34"/>
        <v>41614.25</v>
      </c>
      <c r="M516">
        <v>1386741600</v>
      </c>
      <c r="N516" s="7">
        <f t="shared" si="35"/>
        <v>41619.25</v>
      </c>
      <c r="O516" t="b">
        <v>0</v>
      </c>
      <c r="P516" t="b">
        <v>1</v>
      </c>
      <c r="Q516" t="s">
        <v>2007</v>
      </c>
      <c r="R516" t="s">
        <v>2008</v>
      </c>
      <c r="S516">
        <f t="shared" si="36"/>
        <v>58.945075757575758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9">
        <f t="shared" si="33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7">
        <f t="shared" si="34"/>
        <v>40900.25</v>
      </c>
      <c r="M517">
        <v>1324792800</v>
      </c>
      <c r="N517" s="7">
        <f t="shared" si="35"/>
        <v>40902.25</v>
      </c>
      <c r="O517" t="b">
        <v>0</v>
      </c>
      <c r="P517" t="b">
        <v>1</v>
      </c>
      <c r="Q517" t="s">
        <v>2011</v>
      </c>
      <c r="R517" t="s">
        <v>2012</v>
      </c>
      <c r="S517">
        <f t="shared" si="36"/>
        <v>36.067669172932334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9">
        <f t="shared" si="33"/>
        <v>0.42523125996810207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 s="7">
        <f t="shared" si="34"/>
        <v>40396.208333333336</v>
      </c>
      <c r="M518">
        <v>1284354000</v>
      </c>
      <c r="N518" s="7">
        <f t="shared" si="35"/>
        <v>40434.208333333336</v>
      </c>
      <c r="O518" t="b">
        <v>0</v>
      </c>
      <c r="P518" t="b">
        <v>0</v>
      </c>
      <c r="Q518" t="s">
        <v>2019</v>
      </c>
      <c r="R518" t="s">
        <v>2020</v>
      </c>
      <c r="S518">
        <f t="shared" si="36"/>
        <v>63.030732860520096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9">
        <f t="shared" si="33"/>
        <v>1.1200000000000001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7">
        <f t="shared" si="34"/>
        <v>42860.208333333328</v>
      </c>
      <c r="M519">
        <v>1494392400</v>
      </c>
      <c r="N519" s="7">
        <f t="shared" si="35"/>
        <v>42865.208333333328</v>
      </c>
      <c r="O519" t="b">
        <v>0</v>
      </c>
      <c r="P519" t="b">
        <v>0</v>
      </c>
      <c r="Q519" t="s">
        <v>2005</v>
      </c>
      <c r="R519" t="s">
        <v>2006</v>
      </c>
      <c r="S519">
        <f t="shared" si="36"/>
        <v>84.717948717948715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9">
        <f t="shared" si="33"/>
        <v>7.0681818181818179E-2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 s="7">
        <f t="shared" si="34"/>
        <v>43154.25</v>
      </c>
      <c r="M520">
        <v>1519538400</v>
      </c>
      <c r="N520" s="7">
        <f t="shared" si="35"/>
        <v>43156.25</v>
      </c>
      <c r="O520" t="b">
        <v>0</v>
      </c>
      <c r="P520" t="b">
        <v>1</v>
      </c>
      <c r="Q520" t="s">
        <v>2013</v>
      </c>
      <c r="R520" t="s">
        <v>2021</v>
      </c>
      <c r="S520">
        <f t="shared" si="36"/>
        <v>62.2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9">
        <f t="shared" si="33"/>
        <v>1.0174563871693867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7">
        <f t="shared" si="34"/>
        <v>42012.25</v>
      </c>
      <c r="M521">
        <v>1421906400</v>
      </c>
      <c r="N521" s="7">
        <f t="shared" si="35"/>
        <v>42026.25</v>
      </c>
      <c r="O521" t="b">
        <v>0</v>
      </c>
      <c r="P521" t="b">
        <v>1</v>
      </c>
      <c r="Q521" t="s">
        <v>2007</v>
      </c>
      <c r="R521" t="s">
        <v>2008</v>
      </c>
      <c r="S521">
        <f t="shared" si="36"/>
        <v>101.97518330513255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9">
        <f t="shared" si="33"/>
        <v>4.2575000000000003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7">
        <f t="shared" si="34"/>
        <v>43574.208333333328</v>
      </c>
      <c r="M522">
        <v>1555909200</v>
      </c>
      <c r="N522" s="7">
        <f t="shared" si="35"/>
        <v>43577.208333333328</v>
      </c>
      <c r="O522" t="b">
        <v>0</v>
      </c>
      <c r="P522" t="b">
        <v>0</v>
      </c>
      <c r="Q522" t="s">
        <v>2011</v>
      </c>
      <c r="R522" t="s">
        <v>2012</v>
      </c>
      <c r="S522">
        <f t="shared" si="36"/>
        <v>106.4375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9">
        <f t="shared" si="33"/>
        <v>1.4553947368421052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7">
        <f t="shared" si="34"/>
        <v>42605.208333333328</v>
      </c>
      <c r="M523">
        <v>1472446800</v>
      </c>
      <c r="N523" s="7">
        <f t="shared" si="35"/>
        <v>42611.208333333328</v>
      </c>
      <c r="O523" t="b">
        <v>0</v>
      </c>
      <c r="P523" t="b">
        <v>1</v>
      </c>
      <c r="Q523" t="s">
        <v>2013</v>
      </c>
      <c r="R523" t="s">
        <v>2016</v>
      </c>
      <c r="S523">
        <f t="shared" si="36"/>
        <v>29.975609756097562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9">
        <f t="shared" si="33"/>
        <v>0.32453465346534655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 s="7">
        <f t="shared" si="34"/>
        <v>41093.208333333336</v>
      </c>
      <c r="M524">
        <v>1342328400</v>
      </c>
      <c r="N524" s="7">
        <f t="shared" si="35"/>
        <v>41105.208333333336</v>
      </c>
      <c r="O524" t="b">
        <v>0</v>
      </c>
      <c r="P524" t="b">
        <v>0</v>
      </c>
      <c r="Q524" t="s">
        <v>2013</v>
      </c>
      <c r="R524" t="s">
        <v>2024</v>
      </c>
      <c r="S524">
        <f t="shared" si="36"/>
        <v>85.806282722513089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9">
        <f t="shared" si="33"/>
        <v>7.003333333333333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7">
        <f t="shared" si="34"/>
        <v>40241.25</v>
      </c>
      <c r="M525">
        <v>1268114400</v>
      </c>
      <c r="N525" s="7">
        <f t="shared" si="35"/>
        <v>40246.25</v>
      </c>
      <c r="O525" t="b">
        <v>0</v>
      </c>
      <c r="P525" t="b">
        <v>0</v>
      </c>
      <c r="Q525" t="s">
        <v>2013</v>
      </c>
      <c r="R525" t="s">
        <v>2024</v>
      </c>
      <c r="S525">
        <f t="shared" si="36"/>
        <v>70.82022471910112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9">
        <f t="shared" si="33"/>
        <v>0.83904860392967939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 s="7">
        <f t="shared" si="34"/>
        <v>40294.208333333336</v>
      </c>
      <c r="M526">
        <v>1273381200</v>
      </c>
      <c r="N526" s="7">
        <f t="shared" si="35"/>
        <v>40307.208333333336</v>
      </c>
      <c r="O526" t="b">
        <v>0</v>
      </c>
      <c r="P526" t="b">
        <v>0</v>
      </c>
      <c r="Q526" t="s">
        <v>2011</v>
      </c>
      <c r="R526" t="s">
        <v>2012</v>
      </c>
      <c r="S526">
        <f t="shared" si="36"/>
        <v>40.998484082870135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9">
        <f t="shared" si="33"/>
        <v>0.84190476190476193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 s="7">
        <f t="shared" si="34"/>
        <v>40505.25</v>
      </c>
      <c r="M527">
        <v>1290837600</v>
      </c>
      <c r="N527" s="7">
        <f t="shared" si="35"/>
        <v>40509.25</v>
      </c>
      <c r="O527" t="b">
        <v>0</v>
      </c>
      <c r="P527" t="b">
        <v>0</v>
      </c>
      <c r="Q527" t="s">
        <v>2009</v>
      </c>
      <c r="R527" t="s">
        <v>2018</v>
      </c>
      <c r="S527">
        <f t="shared" si="36"/>
        <v>28.063492063492063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9">
        <f t="shared" si="33"/>
        <v>1.5595180722891566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7">
        <f t="shared" si="34"/>
        <v>42364.25</v>
      </c>
      <c r="M528">
        <v>1454306400</v>
      </c>
      <c r="N528" s="7">
        <f t="shared" si="35"/>
        <v>42401.25</v>
      </c>
      <c r="O528" t="b">
        <v>0</v>
      </c>
      <c r="P528" t="b">
        <v>1</v>
      </c>
      <c r="Q528" t="s">
        <v>2011</v>
      </c>
      <c r="R528" t="s">
        <v>2012</v>
      </c>
      <c r="S528">
        <f t="shared" si="36"/>
        <v>88.054421768707485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9">
        <f t="shared" si="33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7">
        <f t="shared" si="34"/>
        <v>42405.25</v>
      </c>
      <c r="M529">
        <v>1457762400</v>
      </c>
      <c r="N529" s="7">
        <f t="shared" si="35"/>
        <v>42441.25</v>
      </c>
      <c r="O529" t="b">
        <v>0</v>
      </c>
      <c r="P529" t="b">
        <v>0</v>
      </c>
      <c r="Q529" t="s">
        <v>2013</v>
      </c>
      <c r="R529" t="s">
        <v>2021</v>
      </c>
      <c r="S529">
        <f t="shared" si="36"/>
        <v>31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9">
        <f t="shared" si="33"/>
        <v>0.80300000000000005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 s="7">
        <f t="shared" si="34"/>
        <v>41601.25</v>
      </c>
      <c r="M530">
        <v>1389074400</v>
      </c>
      <c r="N530" s="7">
        <f t="shared" si="35"/>
        <v>41646.25</v>
      </c>
      <c r="O530" t="b">
        <v>0</v>
      </c>
      <c r="P530" t="b">
        <v>0</v>
      </c>
      <c r="Q530" t="s">
        <v>2007</v>
      </c>
      <c r="R530" t="s">
        <v>2017</v>
      </c>
      <c r="S530">
        <f t="shared" si="36"/>
        <v>90.337500000000006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9">
        <f t="shared" si="33"/>
        <v>0.11254901960784314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 s="7">
        <f t="shared" si="34"/>
        <v>41769.208333333336</v>
      </c>
      <c r="M531">
        <v>1402117200</v>
      </c>
      <c r="N531" s="7">
        <f t="shared" si="35"/>
        <v>41797.208333333336</v>
      </c>
      <c r="O531" t="b">
        <v>0</v>
      </c>
      <c r="P531" t="b">
        <v>0</v>
      </c>
      <c r="Q531" t="s">
        <v>2022</v>
      </c>
      <c r="R531" t="s">
        <v>2023</v>
      </c>
      <c r="S531">
        <f t="shared" si="36"/>
        <v>63.777777777777779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9">
        <f t="shared" si="33"/>
        <v>0.91740952380952379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 s="7">
        <f t="shared" si="34"/>
        <v>40421.208333333336</v>
      </c>
      <c r="M532">
        <v>1284440400</v>
      </c>
      <c r="N532" s="7">
        <f t="shared" si="35"/>
        <v>40435.208333333336</v>
      </c>
      <c r="O532" t="b">
        <v>0</v>
      </c>
      <c r="P532" t="b">
        <v>1</v>
      </c>
      <c r="Q532" t="s">
        <v>2019</v>
      </c>
      <c r="R532" t="s">
        <v>2025</v>
      </c>
      <c r="S532">
        <f t="shared" si="36"/>
        <v>53.995515695067262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9">
        <f t="shared" si="33"/>
        <v>0.95521156936261387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 s="7">
        <f t="shared" si="34"/>
        <v>41589.25</v>
      </c>
      <c r="M533">
        <v>1388988000</v>
      </c>
      <c r="N533" s="7">
        <f t="shared" si="35"/>
        <v>41645.25</v>
      </c>
      <c r="O533" t="b">
        <v>0</v>
      </c>
      <c r="P533" t="b">
        <v>0</v>
      </c>
      <c r="Q533" t="s">
        <v>2022</v>
      </c>
      <c r="R533" t="s">
        <v>2023</v>
      </c>
      <c r="S533">
        <f t="shared" si="36"/>
        <v>48.993956043956047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9">
        <f t="shared" si="33"/>
        <v>5.0287499999999996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 s="7">
        <f t="shared" si="34"/>
        <v>43125.25</v>
      </c>
      <c r="M534">
        <v>1516946400</v>
      </c>
      <c r="N534" s="7">
        <f t="shared" si="35"/>
        <v>43126.25</v>
      </c>
      <c r="O534" t="b">
        <v>0</v>
      </c>
      <c r="P534" t="b">
        <v>0</v>
      </c>
      <c r="Q534" t="s">
        <v>2011</v>
      </c>
      <c r="R534" t="s">
        <v>2012</v>
      </c>
      <c r="S534">
        <f t="shared" si="36"/>
        <v>63.857142857142854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9">
        <f t="shared" si="33"/>
        <v>1.5924394463667819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 s="7">
        <f t="shared" si="34"/>
        <v>41479.208333333336</v>
      </c>
      <c r="M535">
        <v>1377752400</v>
      </c>
      <c r="N535" s="7">
        <f t="shared" si="35"/>
        <v>41515.208333333336</v>
      </c>
      <c r="O535" t="b">
        <v>0</v>
      </c>
      <c r="P535" t="b">
        <v>0</v>
      </c>
      <c r="Q535" t="s">
        <v>2007</v>
      </c>
      <c r="R535" t="s">
        <v>2017</v>
      </c>
      <c r="S535">
        <f t="shared" si="36"/>
        <v>82.996393146979258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9">
        <f t="shared" si="33"/>
        <v>0.15022446689113356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 s="7">
        <f t="shared" si="34"/>
        <v>43329.208333333328</v>
      </c>
      <c r="M536">
        <v>1534568400</v>
      </c>
      <c r="N536" s="7">
        <f t="shared" si="35"/>
        <v>43330.208333333328</v>
      </c>
      <c r="O536" t="b">
        <v>0</v>
      </c>
      <c r="P536" t="b">
        <v>1</v>
      </c>
      <c r="Q536" t="s">
        <v>2013</v>
      </c>
      <c r="R536" t="s">
        <v>2016</v>
      </c>
      <c r="S536">
        <f t="shared" si="36"/>
        <v>55.08230452674897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9">
        <f t="shared" si="33"/>
        <v>4.820384615384615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 s="7">
        <f t="shared" si="34"/>
        <v>43259.208333333328</v>
      </c>
      <c r="M537">
        <v>1528606800</v>
      </c>
      <c r="N537" s="7">
        <f t="shared" si="35"/>
        <v>43261.208333333328</v>
      </c>
      <c r="O537" t="b">
        <v>0</v>
      </c>
      <c r="P537" t="b">
        <v>1</v>
      </c>
      <c r="Q537" t="s">
        <v>2011</v>
      </c>
      <c r="R537" t="s">
        <v>2012</v>
      </c>
      <c r="S537">
        <f t="shared" si="36"/>
        <v>62.044554455445542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9">
        <f t="shared" si="33"/>
        <v>1.4996938775510205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 s="7">
        <f t="shared" si="34"/>
        <v>40414.208333333336</v>
      </c>
      <c r="M538">
        <v>1284872400</v>
      </c>
      <c r="N538" s="7">
        <f t="shared" si="35"/>
        <v>40440.208333333336</v>
      </c>
      <c r="O538" t="b">
        <v>0</v>
      </c>
      <c r="P538" t="b">
        <v>0</v>
      </c>
      <c r="Q538" t="s">
        <v>2019</v>
      </c>
      <c r="R538" t="s">
        <v>2025</v>
      </c>
      <c r="S538">
        <f t="shared" si="36"/>
        <v>104.97857142857143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9">
        <f t="shared" si="33"/>
        <v>1.1722156398104266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 s="7">
        <f t="shared" si="34"/>
        <v>43342.208333333328</v>
      </c>
      <c r="M539">
        <v>1537592400</v>
      </c>
      <c r="N539" s="7">
        <f t="shared" si="35"/>
        <v>43365.208333333328</v>
      </c>
      <c r="O539" t="b">
        <v>1</v>
      </c>
      <c r="P539" t="b">
        <v>1</v>
      </c>
      <c r="Q539" t="s">
        <v>2013</v>
      </c>
      <c r="R539" t="s">
        <v>2014</v>
      </c>
      <c r="S539">
        <f t="shared" si="36"/>
        <v>94.044676806083643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9">
        <f t="shared" si="33"/>
        <v>0.37695968274950431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 s="7">
        <f t="shared" si="34"/>
        <v>41539.208333333336</v>
      </c>
      <c r="M540">
        <v>1381208400</v>
      </c>
      <c r="N540" s="7">
        <f t="shared" si="35"/>
        <v>41555.208333333336</v>
      </c>
      <c r="O540" t="b">
        <v>0</v>
      </c>
      <c r="P540" t="b">
        <v>0</v>
      </c>
      <c r="Q540" t="s">
        <v>2022</v>
      </c>
      <c r="R540" t="s">
        <v>2033</v>
      </c>
      <c r="S540">
        <f t="shared" si="36"/>
        <v>44.007716049382715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9">
        <f t="shared" si="33"/>
        <v>0.72653061224489801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 s="7">
        <f t="shared" si="34"/>
        <v>43647.208333333328</v>
      </c>
      <c r="M541">
        <v>1562475600</v>
      </c>
      <c r="N541" s="7">
        <f t="shared" si="35"/>
        <v>43653.208333333328</v>
      </c>
      <c r="O541" t="b">
        <v>0</v>
      </c>
      <c r="P541" t="b">
        <v>1</v>
      </c>
      <c r="Q541" t="s">
        <v>2005</v>
      </c>
      <c r="R541" t="s">
        <v>2006</v>
      </c>
      <c r="S541">
        <f t="shared" si="36"/>
        <v>92.467532467532465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9">
        <f t="shared" si="33"/>
        <v>2.6598113207547169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7">
        <f t="shared" si="34"/>
        <v>43225.208333333328</v>
      </c>
      <c r="M542">
        <v>1527397200</v>
      </c>
      <c r="N542" s="7">
        <f t="shared" si="35"/>
        <v>43247.208333333328</v>
      </c>
      <c r="O542" t="b">
        <v>0</v>
      </c>
      <c r="P542" t="b">
        <v>0</v>
      </c>
      <c r="Q542" t="s">
        <v>2026</v>
      </c>
      <c r="R542" t="s">
        <v>2027</v>
      </c>
      <c r="S542">
        <f t="shared" si="36"/>
        <v>57.072874493927124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9">
        <f t="shared" si="33"/>
        <v>0.24205617977528091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 s="7">
        <f t="shared" si="34"/>
        <v>42165.208333333328</v>
      </c>
      <c r="M543">
        <v>1436158800</v>
      </c>
      <c r="N543" s="7">
        <f t="shared" si="35"/>
        <v>42191.208333333328</v>
      </c>
      <c r="O543" t="b">
        <v>0</v>
      </c>
      <c r="P543" t="b">
        <v>0</v>
      </c>
      <c r="Q543" t="s">
        <v>2022</v>
      </c>
      <c r="R543" t="s">
        <v>2033</v>
      </c>
      <c r="S543">
        <f t="shared" si="36"/>
        <v>109.07848101265823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9">
        <f t="shared" si="33"/>
        <v>2.5064935064935064E-2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 s="7">
        <f t="shared" si="34"/>
        <v>42391.25</v>
      </c>
      <c r="M544">
        <v>1456034400</v>
      </c>
      <c r="N544" s="7">
        <f t="shared" si="35"/>
        <v>42421.25</v>
      </c>
      <c r="O544" t="b">
        <v>0</v>
      </c>
      <c r="P544" t="b">
        <v>0</v>
      </c>
      <c r="Q544" t="s">
        <v>2007</v>
      </c>
      <c r="R544" t="s">
        <v>2017</v>
      </c>
      <c r="S544">
        <f t="shared" si="36"/>
        <v>39.387755102040813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9">
        <f t="shared" si="33"/>
        <v>0.1632979976442874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 s="7">
        <f t="shared" si="34"/>
        <v>41528.208333333336</v>
      </c>
      <c r="M545">
        <v>1380171600</v>
      </c>
      <c r="N545" s="7">
        <f t="shared" si="35"/>
        <v>41543.208333333336</v>
      </c>
      <c r="O545" t="b">
        <v>0</v>
      </c>
      <c r="P545" t="b">
        <v>0</v>
      </c>
      <c r="Q545" t="s">
        <v>2022</v>
      </c>
      <c r="R545" t="s">
        <v>2023</v>
      </c>
      <c r="S545">
        <f t="shared" si="36"/>
        <v>77.022222222222226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9">
        <f t="shared" si="33"/>
        <v>2.7650000000000001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7">
        <f t="shared" si="34"/>
        <v>42377.25</v>
      </c>
      <c r="M546">
        <v>1453356000</v>
      </c>
      <c r="N546" s="7">
        <f t="shared" si="35"/>
        <v>42390.25</v>
      </c>
      <c r="O546" t="b">
        <v>0</v>
      </c>
      <c r="P546" t="b">
        <v>0</v>
      </c>
      <c r="Q546" t="s">
        <v>2007</v>
      </c>
      <c r="R546" t="s">
        <v>2008</v>
      </c>
      <c r="S546">
        <f t="shared" si="36"/>
        <v>92.166666666666671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9">
        <f t="shared" si="33"/>
        <v>0.88803571428571426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 s="7">
        <f t="shared" si="34"/>
        <v>43824.25</v>
      </c>
      <c r="M547">
        <v>1578981600</v>
      </c>
      <c r="N547" s="7">
        <f t="shared" si="35"/>
        <v>43844.25</v>
      </c>
      <c r="O547" t="b">
        <v>0</v>
      </c>
      <c r="P547" t="b">
        <v>0</v>
      </c>
      <c r="Q547" t="s">
        <v>2011</v>
      </c>
      <c r="R547" t="s">
        <v>2012</v>
      </c>
      <c r="S547">
        <f t="shared" si="36"/>
        <v>61.007063197026021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9">
        <f t="shared" si="33"/>
        <v>1.6357142857142857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7">
        <f t="shared" si="34"/>
        <v>43360.208333333328</v>
      </c>
      <c r="M548">
        <v>1537419600</v>
      </c>
      <c r="N548" s="7">
        <f t="shared" si="35"/>
        <v>43363.208333333328</v>
      </c>
      <c r="O548" t="b">
        <v>0</v>
      </c>
      <c r="P548" t="b">
        <v>1</v>
      </c>
      <c r="Q548" t="s">
        <v>2011</v>
      </c>
      <c r="R548" t="s">
        <v>2012</v>
      </c>
      <c r="S548">
        <f t="shared" si="36"/>
        <v>78.068181818181813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9">
        <f t="shared" si="33"/>
        <v>9.69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7">
        <f t="shared" si="34"/>
        <v>42029.25</v>
      </c>
      <c r="M549">
        <v>1423202400</v>
      </c>
      <c r="N549" s="7">
        <f t="shared" si="35"/>
        <v>42041.25</v>
      </c>
      <c r="O549" t="b">
        <v>0</v>
      </c>
      <c r="P549" t="b">
        <v>0</v>
      </c>
      <c r="Q549" t="s">
        <v>2013</v>
      </c>
      <c r="R549" t="s">
        <v>2016</v>
      </c>
      <c r="S549">
        <f t="shared" si="36"/>
        <v>80.75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9">
        <f t="shared" si="33"/>
        <v>2.7091376701966716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7">
        <f t="shared" si="34"/>
        <v>42461.208333333328</v>
      </c>
      <c r="M550">
        <v>1460610000</v>
      </c>
      <c r="N550" s="7">
        <f t="shared" si="35"/>
        <v>42474.208333333328</v>
      </c>
      <c r="O550" t="b">
        <v>0</v>
      </c>
      <c r="P550" t="b">
        <v>0</v>
      </c>
      <c r="Q550" t="s">
        <v>2011</v>
      </c>
      <c r="R550" t="s">
        <v>2012</v>
      </c>
      <c r="S550">
        <f t="shared" si="36"/>
        <v>59.991289782244557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9">
        <f t="shared" si="33"/>
        <v>2.8421355932203389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7">
        <f t="shared" si="34"/>
        <v>41422.208333333336</v>
      </c>
      <c r="M551">
        <v>1370494800</v>
      </c>
      <c r="N551" s="7">
        <f t="shared" si="35"/>
        <v>41431.208333333336</v>
      </c>
      <c r="O551" t="b">
        <v>0</v>
      </c>
      <c r="P551" t="b">
        <v>0</v>
      </c>
      <c r="Q551" t="s">
        <v>2009</v>
      </c>
      <c r="R551" t="s">
        <v>2018</v>
      </c>
      <c r="S551">
        <f t="shared" si="36"/>
        <v>110.03018372703411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9">
        <f t="shared" si="33"/>
        <v>0.04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 s="7">
        <f t="shared" si="34"/>
        <v>40968.25</v>
      </c>
      <c r="M552">
        <v>1332306000</v>
      </c>
      <c r="N552" s="7">
        <f t="shared" si="35"/>
        <v>40989.208333333336</v>
      </c>
      <c r="O552" t="b">
        <v>0</v>
      </c>
      <c r="P552" t="b">
        <v>0</v>
      </c>
      <c r="Q552" t="s">
        <v>2007</v>
      </c>
      <c r="R552" t="s">
        <v>2017</v>
      </c>
      <c r="S552">
        <f t="shared" si="36"/>
        <v>4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9">
        <f t="shared" si="33"/>
        <v>0.58632981676846196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 s="7">
        <f t="shared" si="34"/>
        <v>41993.25</v>
      </c>
      <c r="M553">
        <v>1422511200</v>
      </c>
      <c r="N553" s="7">
        <f t="shared" si="35"/>
        <v>42033.25</v>
      </c>
      <c r="O553" t="b">
        <v>0</v>
      </c>
      <c r="P553" t="b">
        <v>1</v>
      </c>
      <c r="Q553" t="s">
        <v>2009</v>
      </c>
      <c r="R553" t="s">
        <v>2010</v>
      </c>
      <c r="S553">
        <f t="shared" si="36"/>
        <v>37.99856063332134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9">
        <f t="shared" si="33"/>
        <v>0.98511111111111116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 s="7">
        <f t="shared" si="34"/>
        <v>42700.25</v>
      </c>
      <c r="M554">
        <v>1480312800</v>
      </c>
      <c r="N554" s="7">
        <f t="shared" si="35"/>
        <v>42702.25</v>
      </c>
      <c r="O554" t="b">
        <v>0</v>
      </c>
      <c r="P554" t="b">
        <v>0</v>
      </c>
      <c r="Q554" t="s">
        <v>2011</v>
      </c>
      <c r="R554" t="s">
        <v>2012</v>
      </c>
      <c r="S554">
        <f t="shared" si="36"/>
        <v>96.369565217391298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9">
        <f t="shared" si="33"/>
        <v>0.43975381008206332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 s="7">
        <f t="shared" si="34"/>
        <v>40545.25</v>
      </c>
      <c r="M555">
        <v>1294034400</v>
      </c>
      <c r="N555" s="7">
        <f t="shared" si="35"/>
        <v>40546.25</v>
      </c>
      <c r="O555" t="b">
        <v>0</v>
      </c>
      <c r="P555" t="b">
        <v>0</v>
      </c>
      <c r="Q555" t="s">
        <v>2007</v>
      </c>
      <c r="R555" t="s">
        <v>2008</v>
      </c>
      <c r="S555">
        <f t="shared" si="36"/>
        <v>72.978599221789878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9">
        <f t="shared" si="33"/>
        <v>1.5166315789473683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 s="7">
        <f t="shared" si="34"/>
        <v>42723.25</v>
      </c>
      <c r="M556">
        <v>1482645600</v>
      </c>
      <c r="N556" s="7">
        <f t="shared" si="35"/>
        <v>42729.25</v>
      </c>
      <c r="O556" t="b">
        <v>0</v>
      </c>
      <c r="P556" t="b">
        <v>0</v>
      </c>
      <c r="Q556" t="s">
        <v>2007</v>
      </c>
      <c r="R556" t="s">
        <v>2017</v>
      </c>
      <c r="S556">
        <f t="shared" si="36"/>
        <v>26.007220216606498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9">
        <f t="shared" si="33"/>
        <v>2.2363492063492063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 s="7">
        <f t="shared" si="34"/>
        <v>41731.208333333336</v>
      </c>
      <c r="M557">
        <v>1399093200</v>
      </c>
      <c r="N557" s="7">
        <f t="shared" si="35"/>
        <v>41762.208333333336</v>
      </c>
      <c r="O557" t="b">
        <v>0</v>
      </c>
      <c r="P557" t="b">
        <v>0</v>
      </c>
      <c r="Q557" t="s">
        <v>2007</v>
      </c>
      <c r="R557" t="s">
        <v>2008</v>
      </c>
      <c r="S557">
        <f t="shared" si="36"/>
        <v>104.36296296296297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9">
        <f t="shared" si="33"/>
        <v>2.3975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7">
        <f t="shared" si="34"/>
        <v>40792.208333333336</v>
      </c>
      <c r="M558">
        <v>1315890000</v>
      </c>
      <c r="N558" s="7">
        <f t="shared" si="35"/>
        <v>40799.208333333336</v>
      </c>
      <c r="O558" t="b">
        <v>0</v>
      </c>
      <c r="P558" t="b">
        <v>1</v>
      </c>
      <c r="Q558" t="s">
        <v>2019</v>
      </c>
      <c r="R558" t="s">
        <v>2031</v>
      </c>
      <c r="S558">
        <f t="shared" si="36"/>
        <v>102.18852459016394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9">
        <f t="shared" si="33"/>
        <v>1.9933333333333334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7">
        <f t="shared" si="34"/>
        <v>42279.208333333328</v>
      </c>
      <c r="M559">
        <v>1444021200</v>
      </c>
      <c r="N559" s="7">
        <f t="shared" si="35"/>
        <v>42282.208333333328</v>
      </c>
      <c r="O559" t="b">
        <v>0</v>
      </c>
      <c r="P559" t="b">
        <v>1</v>
      </c>
      <c r="Q559" t="s">
        <v>2013</v>
      </c>
      <c r="R559" t="s">
        <v>2035</v>
      </c>
      <c r="S559">
        <f t="shared" si="36"/>
        <v>54.117647058823529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9">
        <f t="shared" si="33"/>
        <v>1.373448275862069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7">
        <f t="shared" si="34"/>
        <v>42424.25</v>
      </c>
      <c r="M560">
        <v>1460005200</v>
      </c>
      <c r="N560" s="7">
        <f t="shared" si="35"/>
        <v>42467.208333333328</v>
      </c>
      <c r="O560" t="b">
        <v>0</v>
      </c>
      <c r="P560" t="b">
        <v>0</v>
      </c>
      <c r="Q560" t="s">
        <v>2011</v>
      </c>
      <c r="R560" t="s">
        <v>2012</v>
      </c>
      <c r="S560">
        <f t="shared" si="36"/>
        <v>63.222222222222221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9">
        <f t="shared" si="33"/>
        <v>1.009696106362773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7">
        <f t="shared" si="34"/>
        <v>42584.208333333328</v>
      </c>
      <c r="M561">
        <v>1470718800</v>
      </c>
      <c r="N561" s="7">
        <f t="shared" si="35"/>
        <v>42591.208333333328</v>
      </c>
      <c r="O561" t="b">
        <v>0</v>
      </c>
      <c r="P561" t="b">
        <v>0</v>
      </c>
      <c r="Q561" t="s">
        <v>2011</v>
      </c>
      <c r="R561" t="s">
        <v>2012</v>
      </c>
      <c r="S561">
        <f t="shared" si="36"/>
        <v>104.03228962818004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9">
        <f t="shared" si="33"/>
        <v>7.9416000000000002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7">
        <f t="shared" si="34"/>
        <v>40865.25</v>
      </c>
      <c r="M562">
        <v>1325052000</v>
      </c>
      <c r="N562" s="7">
        <f t="shared" si="35"/>
        <v>40905.25</v>
      </c>
      <c r="O562" t="b">
        <v>0</v>
      </c>
      <c r="P562" t="b">
        <v>0</v>
      </c>
      <c r="Q562" t="s">
        <v>2013</v>
      </c>
      <c r="R562" t="s">
        <v>2021</v>
      </c>
      <c r="S562">
        <f t="shared" si="36"/>
        <v>49.994334277620396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9">
        <f t="shared" si="33"/>
        <v>3.6970000000000001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 s="7">
        <f t="shared" si="34"/>
        <v>40833.208333333336</v>
      </c>
      <c r="M563">
        <v>1319000400</v>
      </c>
      <c r="N563" s="7">
        <f t="shared" si="35"/>
        <v>40835.208333333336</v>
      </c>
      <c r="O563" t="b">
        <v>0</v>
      </c>
      <c r="P563" t="b">
        <v>0</v>
      </c>
      <c r="Q563" t="s">
        <v>2011</v>
      </c>
      <c r="R563" t="s">
        <v>2012</v>
      </c>
      <c r="S563">
        <f t="shared" si="36"/>
        <v>56.015151515151516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9">
        <f t="shared" si="33"/>
        <v>0.12818181818181817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 s="7">
        <f t="shared" si="34"/>
        <v>43536.208333333328</v>
      </c>
      <c r="M564">
        <v>1552539600</v>
      </c>
      <c r="N564" s="7">
        <f t="shared" si="35"/>
        <v>43538.208333333328</v>
      </c>
      <c r="O564" t="b">
        <v>0</v>
      </c>
      <c r="P564" t="b">
        <v>0</v>
      </c>
      <c r="Q564" t="s">
        <v>2007</v>
      </c>
      <c r="R564" t="s">
        <v>2008</v>
      </c>
      <c r="S564">
        <f t="shared" si="36"/>
        <v>48.807692307692307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9">
        <f t="shared" si="33"/>
        <v>1.3802702702702703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 s="7">
        <f t="shared" si="34"/>
        <v>43417.25</v>
      </c>
      <c r="M565">
        <v>1543816800</v>
      </c>
      <c r="N565" s="7">
        <f t="shared" si="35"/>
        <v>43437.25</v>
      </c>
      <c r="O565" t="b">
        <v>0</v>
      </c>
      <c r="P565" t="b">
        <v>0</v>
      </c>
      <c r="Q565" t="s">
        <v>2013</v>
      </c>
      <c r="R565" t="s">
        <v>2014</v>
      </c>
      <c r="S565">
        <f t="shared" si="36"/>
        <v>60.082352941176474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9">
        <f t="shared" si="33"/>
        <v>0.83813278008298753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 s="7">
        <f t="shared" si="34"/>
        <v>42078.208333333328</v>
      </c>
      <c r="M566">
        <v>1427086800</v>
      </c>
      <c r="N566" s="7">
        <f t="shared" si="35"/>
        <v>42086.208333333328</v>
      </c>
      <c r="O566" t="b">
        <v>0</v>
      </c>
      <c r="P566" t="b">
        <v>0</v>
      </c>
      <c r="Q566" t="s">
        <v>2011</v>
      </c>
      <c r="R566" t="s">
        <v>2012</v>
      </c>
      <c r="S566">
        <f t="shared" si="36"/>
        <v>78.990502793296088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9">
        <f t="shared" si="33"/>
        <v>2.0460063224446787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7">
        <f t="shared" si="34"/>
        <v>40862.25</v>
      </c>
      <c r="M567">
        <v>1323064800</v>
      </c>
      <c r="N567" s="7">
        <f t="shared" si="35"/>
        <v>40882.25</v>
      </c>
      <c r="O567" t="b">
        <v>0</v>
      </c>
      <c r="P567" t="b">
        <v>0</v>
      </c>
      <c r="Q567" t="s">
        <v>2011</v>
      </c>
      <c r="R567" t="s">
        <v>2012</v>
      </c>
      <c r="S567">
        <f t="shared" si="36"/>
        <v>53.99499443826474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9">
        <f t="shared" si="33"/>
        <v>0.44344086021505374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 s="7">
        <f t="shared" si="34"/>
        <v>42424.25</v>
      </c>
      <c r="M568">
        <v>1458277200</v>
      </c>
      <c r="N568" s="7">
        <f t="shared" si="35"/>
        <v>42447.208333333328</v>
      </c>
      <c r="O568" t="b">
        <v>0</v>
      </c>
      <c r="P568" t="b">
        <v>1</v>
      </c>
      <c r="Q568" t="s">
        <v>2007</v>
      </c>
      <c r="R568" t="s">
        <v>2015</v>
      </c>
      <c r="S568">
        <f t="shared" si="36"/>
        <v>111.45945945945945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9">
        <f t="shared" si="33"/>
        <v>2.1860294117647059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7">
        <f t="shared" si="34"/>
        <v>41830.208333333336</v>
      </c>
      <c r="M569">
        <v>1405141200</v>
      </c>
      <c r="N569" s="7">
        <f t="shared" si="35"/>
        <v>41832.208333333336</v>
      </c>
      <c r="O569" t="b">
        <v>0</v>
      </c>
      <c r="P569" t="b">
        <v>0</v>
      </c>
      <c r="Q569" t="s">
        <v>2007</v>
      </c>
      <c r="R569" t="s">
        <v>2008</v>
      </c>
      <c r="S569">
        <f t="shared" si="36"/>
        <v>60.922131147540981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9">
        <f t="shared" si="33"/>
        <v>1.8603314917127072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7">
        <f t="shared" si="34"/>
        <v>40374.208333333336</v>
      </c>
      <c r="M570">
        <v>1283058000</v>
      </c>
      <c r="N570" s="7">
        <f t="shared" si="35"/>
        <v>40419.208333333336</v>
      </c>
      <c r="O570" t="b">
        <v>0</v>
      </c>
      <c r="P570" t="b">
        <v>0</v>
      </c>
      <c r="Q570" t="s">
        <v>2011</v>
      </c>
      <c r="R570" t="s">
        <v>2012</v>
      </c>
      <c r="S570">
        <f t="shared" si="36"/>
        <v>26.0015444015444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9">
        <f t="shared" si="33"/>
        <v>2.3733830845771142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 s="7">
        <f t="shared" si="34"/>
        <v>40554.25</v>
      </c>
      <c r="M571">
        <v>1295762400</v>
      </c>
      <c r="N571" s="7">
        <f t="shared" si="35"/>
        <v>40566.25</v>
      </c>
      <c r="O571" t="b">
        <v>0</v>
      </c>
      <c r="P571" t="b">
        <v>0</v>
      </c>
      <c r="Q571" t="s">
        <v>2013</v>
      </c>
      <c r="R571" t="s">
        <v>2021</v>
      </c>
      <c r="S571">
        <f t="shared" si="36"/>
        <v>80.993208828522924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9">
        <f t="shared" si="33"/>
        <v>3.0565384615384614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7">
        <f t="shared" si="34"/>
        <v>41993.25</v>
      </c>
      <c r="M572">
        <v>1419573600</v>
      </c>
      <c r="N572" s="7">
        <f t="shared" si="35"/>
        <v>41999.25</v>
      </c>
      <c r="O572" t="b">
        <v>0</v>
      </c>
      <c r="P572" t="b">
        <v>1</v>
      </c>
      <c r="Q572" t="s">
        <v>2007</v>
      </c>
      <c r="R572" t="s">
        <v>2008</v>
      </c>
      <c r="S572">
        <f t="shared" si="36"/>
        <v>34.995963302752294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9">
        <f t="shared" si="33"/>
        <v>0.94142857142857139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 s="7">
        <f t="shared" si="34"/>
        <v>42174.208333333328</v>
      </c>
      <c r="M573">
        <v>1438750800</v>
      </c>
      <c r="N573" s="7">
        <f t="shared" si="35"/>
        <v>42221.208333333328</v>
      </c>
      <c r="O573" t="b">
        <v>0</v>
      </c>
      <c r="P573" t="b">
        <v>0</v>
      </c>
      <c r="Q573" t="s">
        <v>2013</v>
      </c>
      <c r="R573" t="s">
        <v>2024</v>
      </c>
      <c r="S573">
        <f t="shared" si="36"/>
        <v>94.142857142857139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9">
        <f t="shared" si="33"/>
        <v>0.54400000000000004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 s="7">
        <f t="shared" si="34"/>
        <v>42275.208333333328</v>
      </c>
      <c r="M574">
        <v>1444798800</v>
      </c>
      <c r="N574" s="7">
        <f t="shared" si="35"/>
        <v>42291.208333333328</v>
      </c>
      <c r="O574" t="b">
        <v>0</v>
      </c>
      <c r="P574" t="b">
        <v>1</v>
      </c>
      <c r="Q574" t="s">
        <v>2007</v>
      </c>
      <c r="R574" t="s">
        <v>2008</v>
      </c>
      <c r="S574">
        <f t="shared" si="36"/>
        <v>52.085106382978722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9">
        <f t="shared" si="33"/>
        <v>1.1188059701492536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7">
        <f t="shared" si="34"/>
        <v>41761.208333333336</v>
      </c>
      <c r="M575">
        <v>1399179600</v>
      </c>
      <c r="N575" s="7">
        <f t="shared" si="35"/>
        <v>41763.208333333336</v>
      </c>
      <c r="O575" t="b">
        <v>0</v>
      </c>
      <c r="P575" t="b">
        <v>0</v>
      </c>
      <c r="Q575" t="s">
        <v>2036</v>
      </c>
      <c r="R575" t="s">
        <v>2037</v>
      </c>
      <c r="S575">
        <f t="shared" si="36"/>
        <v>24.986666666666668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9">
        <f t="shared" si="33"/>
        <v>3.6914814814814814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7">
        <f t="shared" si="34"/>
        <v>43806.25</v>
      </c>
      <c r="M576">
        <v>1576562400</v>
      </c>
      <c r="N576" s="7">
        <f t="shared" si="35"/>
        <v>43816.25</v>
      </c>
      <c r="O576" t="b">
        <v>0</v>
      </c>
      <c r="P576" t="b">
        <v>1</v>
      </c>
      <c r="Q576" t="s">
        <v>2005</v>
      </c>
      <c r="R576" t="s">
        <v>2006</v>
      </c>
      <c r="S576">
        <f t="shared" si="36"/>
        <v>69.215277777777771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9">
        <f t="shared" si="33"/>
        <v>0.62930372148859548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 s="7">
        <f t="shared" si="34"/>
        <v>41779.208333333336</v>
      </c>
      <c r="M577">
        <v>1400821200</v>
      </c>
      <c r="N577" s="7">
        <f t="shared" si="35"/>
        <v>41782.208333333336</v>
      </c>
      <c r="O577" t="b">
        <v>0</v>
      </c>
      <c r="P577" t="b">
        <v>1</v>
      </c>
      <c r="Q577" t="s">
        <v>2011</v>
      </c>
      <c r="R577" t="s">
        <v>2012</v>
      </c>
      <c r="S577">
        <f t="shared" si="36"/>
        <v>93.944444444444443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9">
        <f t="shared" si="33"/>
        <v>0.6492783505154639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 s="7">
        <f t="shared" si="34"/>
        <v>43040.208333333328</v>
      </c>
      <c r="M578">
        <v>1510984800</v>
      </c>
      <c r="N578" s="7">
        <f t="shared" si="35"/>
        <v>43057.25</v>
      </c>
      <c r="O578" t="b">
        <v>0</v>
      </c>
      <c r="P578" t="b">
        <v>0</v>
      </c>
      <c r="Q578" t="s">
        <v>2011</v>
      </c>
      <c r="R578" t="s">
        <v>2012</v>
      </c>
      <c r="S578">
        <f t="shared" si="36"/>
        <v>98.40625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9">
        <f t="shared" ref="F579:F642" si="37">(E579/D579)</f>
        <v>0.18853658536585366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 s="7">
        <f t="shared" ref="L579:L642" si="38">(((K579/60)/60)/24)+DATE(1970,1,1)</f>
        <v>40613.25</v>
      </c>
      <c r="M579">
        <v>1302066000</v>
      </c>
      <c r="N579" s="7">
        <f t="shared" ref="N579:N642" si="39">(((M579/60)/60)/24)+DATE(1970,1,1)</f>
        <v>40639.208333333336</v>
      </c>
      <c r="O579" t="b">
        <v>0</v>
      </c>
      <c r="P579" t="b">
        <v>0</v>
      </c>
      <c r="Q579" t="s">
        <v>2007</v>
      </c>
      <c r="R579" t="s">
        <v>2030</v>
      </c>
      <c r="S579">
        <f t="shared" ref="S579:S642" si="40">E579/H579</f>
        <v>41.783783783783782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9">
        <f t="shared" si="37"/>
        <v>0.1675440414507772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 s="7">
        <f t="shared" si="38"/>
        <v>40878.25</v>
      </c>
      <c r="M580">
        <v>1322978400</v>
      </c>
      <c r="N580" s="7">
        <f t="shared" si="39"/>
        <v>40881.25</v>
      </c>
      <c r="O580" t="b">
        <v>0</v>
      </c>
      <c r="P580" t="b">
        <v>0</v>
      </c>
      <c r="Q580" t="s">
        <v>2013</v>
      </c>
      <c r="R580" t="s">
        <v>2035</v>
      </c>
      <c r="S580">
        <f t="shared" si="40"/>
        <v>65.991836734693877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9">
        <f t="shared" si="37"/>
        <v>1.0111290322580646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7">
        <f t="shared" si="38"/>
        <v>40762.208333333336</v>
      </c>
      <c r="M581">
        <v>1313730000</v>
      </c>
      <c r="N581" s="7">
        <f t="shared" si="39"/>
        <v>40774.208333333336</v>
      </c>
      <c r="O581" t="b">
        <v>0</v>
      </c>
      <c r="P581" t="b">
        <v>0</v>
      </c>
      <c r="Q581" t="s">
        <v>2007</v>
      </c>
      <c r="R581" t="s">
        <v>2030</v>
      </c>
      <c r="S581">
        <f t="shared" si="40"/>
        <v>72.05747126436782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9">
        <f t="shared" si="37"/>
        <v>3.4150228310502282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7">
        <f t="shared" si="38"/>
        <v>41696.25</v>
      </c>
      <c r="M582">
        <v>1394085600</v>
      </c>
      <c r="N582" s="7">
        <f t="shared" si="39"/>
        <v>41704.25</v>
      </c>
      <c r="O582" t="b">
        <v>0</v>
      </c>
      <c r="P582" t="b">
        <v>0</v>
      </c>
      <c r="Q582" t="s">
        <v>2011</v>
      </c>
      <c r="R582" t="s">
        <v>2012</v>
      </c>
      <c r="S582">
        <f t="shared" si="40"/>
        <v>48.003209242618745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9">
        <f t="shared" si="37"/>
        <v>0.64016666666666666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 s="7">
        <f t="shared" si="38"/>
        <v>40662.208333333336</v>
      </c>
      <c r="M583">
        <v>1305349200</v>
      </c>
      <c r="N583" s="7">
        <f t="shared" si="39"/>
        <v>40677.208333333336</v>
      </c>
      <c r="O583" t="b">
        <v>0</v>
      </c>
      <c r="P583" t="b">
        <v>0</v>
      </c>
      <c r="Q583" t="s">
        <v>2009</v>
      </c>
      <c r="R583" t="s">
        <v>2010</v>
      </c>
      <c r="S583">
        <f t="shared" si="40"/>
        <v>54.098591549295776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9">
        <f t="shared" si="37"/>
        <v>0.5208045977011494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 s="7">
        <f t="shared" si="38"/>
        <v>42165.208333333328</v>
      </c>
      <c r="M584">
        <v>1434344400</v>
      </c>
      <c r="N584" s="7">
        <f t="shared" si="39"/>
        <v>42170.208333333328</v>
      </c>
      <c r="O584" t="b">
        <v>0</v>
      </c>
      <c r="P584" t="b">
        <v>1</v>
      </c>
      <c r="Q584" t="s">
        <v>2022</v>
      </c>
      <c r="R584" t="s">
        <v>2023</v>
      </c>
      <c r="S584">
        <f t="shared" si="40"/>
        <v>107.88095238095238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9">
        <f t="shared" si="37"/>
        <v>3.2240211640211642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7">
        <f t="shared" si="38"/>
        <v>40959.25</v>
      </c>
      <c r="M585">
        <v>1331186400</v>
      </c>
      <c r="N585" s="7">
        <f t="shared" si="39"/>
        <v>40976.25</v>
      </c>
      <c r="O585" t="b">
        <v>0</v>
      </c>
      <c r="P585" t="b">
        <v>0</v>
      </c>
      <c r="Q585" t="s">
        <v>2013</v>
      </c>
      <c r="R585" t="s">
        <v>2014</v>
      </c>
      <c r="S585">
        <f t="shared" si="40"/>
        <v>67.034103410341032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9">
        <f t="shared" si="37"/>
        <v>1.1950810185185186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7">
        <f t="shared" si="38"/>
        <v>41024.208333333336</v>
      </c>
      <c r="M586">
        <v>1336539600</v>
      </c>
      <c r="N586" s="7">
        <f t="shared" si="39"/>
        <v>41038.208333333336</v>
      </c>
      <c r="O586" t="b">
        <v>0</v>
      </c>
      <c r="P586" t="b">
        <v>0</v>
      </c>
      <c r="Q586" t="s">
        <v>2009</v>
      </c>
      <c r="R586" t="s">
        <v>2010</v>
      </c>
      <c r="S586">
        <f t="shared" si="40"/>
        <v>64.01425914445133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9">
        <f t="shared" si="37"/>
        <v>1.4679775280898877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7">
        <f t="shared" si="38"/>
        <v>40255.208333333336</v>
      </c>
      <c r="M587">
        <v>1269752400</v>
      </c>
      <c r="N587" s="7">
        <f t="shared" si="39"/>
        <v>40265.208333333336</v>
      </c>
      <c r="O587" t="b">
        <v>0</v>
      </c>
      <c r="P587" t="b">
        <v>0</v>
      </c>
      <c r="Q587" t="s">
        <v>2019</v>
      </c>
      <c r="R587" t="s">
        <v>2031</v>
      </c>
      <c r="S587">
        <f t="shared" si="40"/>
        <v>96.066176470588232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9">
        <f t="shared" si="37"/>
        <v>9.5057142857142853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7">
        <f t="shared" si="38"/>
        <v>40499.25</v>
      </c>
      <c r="M588">
        <v>1291615200</v>
      </c>
      <c r="N588" s="7">
        <f t="shared" si="39"/>
        <v>40518.25</v>
      </c>
      <c r="O588" t="b">
        <v>0</v>
      </c>
      <c r="P588" t="b">
        <v>0</v>
      </c>
      <c r="Q588" t="s">
        <v>2007</v>
      </c>
      <c r="R588" t="s">
        <v>2008</v>
      </c>
      <c r="S588">
        <f t="shared" si="40"/>
        <v>51.184615384615384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9">
        <f t="shared" si="37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7">
        <f t="shared" si="38"/>
        <v>43484.25</v>
      </c>
      <c r="M589">
        <v>1552366800</v>
      </c>
      <c r="N589" s="7">
        <f t="shared" si="39"/>
        <v>43536.208333333328</v>
      </c>
      <c r="O589" t="b">
        <v>0</v>
      </c>
      <c r="P589" t="b">
        <v>1</v>
      </c>
      <c r="Q589" t="s">
        <v>2005</v>
      </c>
      <c r="R589" t="s">
        <v>2006</v>
      </c>
      <c r="S589">
        <f t="shared" si="40"/>
        <v>43.92307692307692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9">
        <f t="shared" si="37"/>
        <v>0.7900824873096447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 s="7">
        <f t="shared" si="38"/>
        <v>40262.208333333336</v>
      </c>
      <c r="M590">
        <v>1272171600</v>
      </c>
      <c r="N590" s="7">
        <f t="shared" si="39"/>
        <v>40293.208333333336</v>
      </c>
      <c r="O590" t="b">
        <v>0</v>
      </c>
      <c r="P590" t="b">
        <v>0</v>
      </c>
      <c r="Q590" t="s">
        <v>2011</v>
      </c>
      <c r="R590" t="s">
        <v>2012</v>
      </c>
      <c r="S590">
        <f t="shared" si="40"/>
        <v>91.021198830409361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9">
        <f t="shared" si="37"/>
        <v>0.64721518987341775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 s="7">
        <f t="shared" si="38"/>
        <v>42190.208333333328</v>
      </c>
      <c r="M591">
        <v>1436677200</v>
      </c>
      <c r="N591" s="7">
        <f t="shared" si="39"/>
        <v>42197.208333333328</v>
      </c>
      <c r="O591" t="b">
        <v>0</v>
      </c>
      <c r="P591" t="b">
        <v>0</v>
      </c>
      <c r="Q591" t="s">
        <v>2013</v>
      </c>
      <c r="R591" t="s">
        <v>2014</v>
      </c>
      <c r="S591">
        <f t="shared" si="40"/>
        <v>50.127450980392155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9">
        <f t="shared" si="37"/>
        <v>0.82028169014084507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 s="7">
        <f t="shared" si="38"/>
        <v>41994.25</v>
      </c>
      <c r="M592">
        <v>1420092000</v>
      </c>
      <c r="N592" s="7">
        <f t="shared" si="39"/>
        <v>42005.25</v>
      </c>
      <c r="O592" t="b">
        <v>0</v>
      </c>
      <c r="P592" t="b">
        <v>0</v>
      </c>
      <c r="Q592" t="s">
        <v>2019</v>
      </c>
      <c r="R592" t="s">
        <v>2028</v>
      </c>
      <c r="S592">
        <f t="shared" si="40"/>
        <v>67.720930232558146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9">
        <f t="shared" si="37"/>
        <v>10.376666666666667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7">
        <f t="shared" si="38"/>
        <v>40373.208333333336</v>
      </c>
      <c r="M593">
        <v>1279947600</v>
      </c>
      <c r="N593" s="7">
        <f t="shared" si="39"/>
        <v>40383.208333333336</v>
      </c>
      <c r="O593" t="b">
        <v>0</v>
      </c>
      <c r="P593" t="b">
        <v>0</v>
      </c>
      <c r="Q593" t="s">
        <v>2022</v>
      </c>
      <c r="R593" t="s">
        <v>2023</v>
      </c>
      <c r="S593">
        <f t="shared" si="40"/>
        <v>61.03921568627451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9">
        <f t="shared" si="37"/>
        <v>0.12910076530612244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 s="7">
        <f t="shared" si="38"/>
        <v>41789.208333333336</v>
      </c>
      <c r="M594">
        <v>1402203600</v>
      </c>
      <c r="N594" s="7">
        <f t="shared" si="39"/>
        <v>41798.208333333336</v>
      </c>
      <c r="O594" t="b">
        <v>0</v>
      </c>
      <c r="P594" t="b">
        <v>0</v>
      </c>
      <c r="Q594" t="s">
        <v>2011</v>
      </c>
      <c r="R594" t="s">
        <v>2012</v>
      </c>
      <c r="S594">
        <f t="shared" si="40"/>
        <v>80.011857707509876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9">
        <f t="shared" si="37"/>
        <v>1.5484210526315789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7">
        <f t="shared" si="38"/>
        <v>41724.208333333336</v>
      </c>
      <c r="M595">
        <v>1396933200</v>
      </c>
      <c r="N595" s="7">
        <f t="shared" si="39"/>
        <v>41737.208333333336</v>
      </c>
      <c r="O595" t="b">
        <v>0</v>
      </c>
      <c r="P595" t="b">
        <v>0</v>
      </c>
      <c r="Q595" t="s">
        <v>2013</v>
      </c>
      <c r="R595" t="s">
        <v>2021</v>
      </c>
      <c r="S595">
        <f t="shared" si="40"/>
        <v>47.001497753369947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9">
        <f t="shared" si="37"/>
        <v>7.0991735537190084E-2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 s="7">
        <f t="shared" si="38"/>
        <v>42548.208333333328</v>
      </c>
      <c r="M596">
        <v>1467262800</v>
      </c>
      <c r="N596" s="7">
        <f t="shared" si="39"/>
        <v>42551.208333333328</v>
      </c>
      <c r="O596" t="b">
        <v>0</v>
      </c>
      <c r="P596" t="b">
        <v>1</v>
      </c>
      <c r="Q596" t="s">
        <v>2011</v>
      </c>
      <c r="R596" t="s">
        <v>2012</v>
      </c>
      <c r="S596">
        <f t="shared" si="40"/>
        <v>71.127388535031841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9">
        <f t="shared" si="37"/>
        <v>2.0852773826458035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7">
        <f t="shared" si="38"/>
        <v>40253.208333333336</v>
      </c>
      <c r="M597">
        <v>1270530000</v>
      </c>
      <c r="N597" s="7">
        <f t="shared" si="39"/>
        <v>40274.208333333336</v>
      </c>
      <c r="O597" t="b">
        <v>0</v>
      </c>
      <c r="P597" t="b">
        <v>1</v>
      </c>
      <c r="Q597" t="s">
        <v>2011</v>
      </c>
      <c r="R597" t="s">
        <v>2012</v>
      </c>
      <c r="S597">
        <f t="shared" si="40"/>
        <v>89.99079189686924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9">
        <f t="shared" si="37"/>
        <v>0.99683544303797467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 s="7">
        <f t="shared" si="38"/>
        <v>42434.25</v>
      </c>
      <c r="M598">
        <v>1457762400</v>
      </c>
      <c r="N598" s="7">
        <f t="shared" si="39"/>
        <v>42441.25</v>
      </c>
      <c r="O598" t="b">
        <v>0</v>
      </c>
      <c r="P598" t="b">
        <v>1</v>
      </c>
      <c r="Q598" t="s">
        <v>2013</v>
      </c>
      <c r="R598" t="s">
        <v>2016</v>
      </c>
      <c r="S598">
        <f t="shared" si="40"/>
        <v>43.032786885245905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9">
        <f t="shared" si="37"/>
        <v>2.0159756097560977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7">
        <f t="shared" si="38"/>
        <v>43786.25</v>
      </c>
      <c r="M599">
        <v>1575525600</v>
      </c>
      <c r="N599" s="7">
        <f t="shared" si="39"/>
        <v>43804.25</v>
      </c>
      <c r="O599" t="b">
        <v>0</v>
      </c>
      <c r="P599" t="b">
        <v>0</v>
      </c>
      <c r="Q599" t="s">
        <v>2011</v>
      </c>
      <c r="R599" t="s">
        <v>2012</v>
      </c>
      <c r="S599">
        <f t="shared" si="40"/>
        <v>67.997714808043881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9">
        <f t="shared" si="37"/>
        <v>1.6209032258064515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 s="7">
        <f t="shared" si="38"/>
        <v>40344.208333333336</v>
      </c>
      <c r="M600">
        <v>1279083600</v>
      </c>
      <c r="N600" s="7">
        <f t="shared" si="39"/>
        <v>40373.208333333336</v>
      </c>
      <c r="O600" t="b">
        <v>0</v>
      </c>
      <c r="P600" t="b">
        <v>0</v>
      </c>
      <c r="Q600" t="s">
        <v>2007</v>
      </c>
      <c r="R600" t="s">
        <v>2008</v>
      </c>
      <c r="S600">
        <f t="shared" si="40"/>
        <v>73.004566210045667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9">
        <f t="shared" si="37"/>
        <v>3.6436208125445471E-2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 s="7">
        <f t="shared" si="38"/>
        <v>42047.25</v>
      </c>
      <c r="M601">
        <v>1424412000</v>
      </c>
      <c r="N601" s="7">
        <f t="shared" si="39"/>
        <v>42055.25</v>
      </c>
      <c r="O601" t="b">
        <v>0</v>
      </c>
      <c r="P601" t="b">
        <v>0</v>
      </c>
      <c r="Q601" t="s">
        <v>2013</v>
      </c>
      <c r="R601" t="s">
        <v>2014</v>
      </c>
      <c r="S601">
        <f t="shared" si="40"/>
        <v>62.341463414634148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9">
        <f t="shared" si="37"/>
        <v>0.05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 s="7">
        <f t="shared" si="38"/>
        <v>41485.208333333336</v>
      </c>
      <c r="M602">
        <v>1376197200</v>
      </c>
      <c r="N602" s="7">
        <f t="shared" si="39"/>
        <v>41497.208333333336</v>
      </c>
      <c r="O602" t="b">
        <v>0</v>
      </c>
      <c r="P602" t="b">
        <v>0</v>
      </c>
      <c r="Q602" t="s">
        <v>2005</v>
      </c>
      <c r="R602" t="s">
        <v>2006</v>
      </c>
      <c r="S602">
        <f t="shared" si="40"/>
        <v>5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9">
        <f t="shared" si="37"/>
        <v>2.0663492063492064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7">
        <f t="shared" si="38"/>
        <v>41789.208333333336</v>
      </c>
      <c r="M603">
        <v>1402894800</v>
      </c>
      <c r="N603" s="7">
        <f t="shared" si="39"/>
        <v>41806.208333333336</v>
      </c>
      <c r="O603" t="b">
        <v>1</v>
      </c>
      <c r="P603" t="b">
        <v>0</v>
      </c>
      <c r="Q603" t="s">
        <v>2009</v>
      </c>
      <c r="R603" t="s">
        <v>2018</v>
      </c>
      <c r="S603">
        <f t="shared" si="40"/>
        <v>67.103092783505161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9">
        <f t="shared" si="37"/>
        <v>1.2823628691983122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7">
        <f t="shared" si="38"/>
        <v>42160.208333333328</v>
      </c>
      <c r="M604">
        <v>1434430800</v>
      </c>
      <c r="N604" s="7">
        <f t="shared" si="39"/>
        <v>42171.208333333328</v>
      </c>
      <c r="O604" t="b">
        <v>0</v>
      </c>
      <c r="P604" t="b">
        <v>0</v>
      </c>
      <c r="Q604" t="s">
        <v>2011</v>
      </c>
      <c r="R604" t="s">
        <v>2012</v>
      </c>
      <c r="S604">
        <f t="shared" si="40"/>
        <v>79.978947368421046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9">
        <f t="shared" si="37"/>
        <v>1.1966037735849056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7">
        <f t="shared" si="38"/>
        <v>43573.208333333328</v>
      </c>
      <c r="M605">
        <v>1557896400</v>
      </c>
      <c r="N605" s="7">
        <f t="shared" si="39"/>
        <v>43600.208333333328</v>
      </c>
      <c r="O605" t="b">
        <v>0</v>
      </c>
      <c r="P605" t="b">
        <v>0</v>
      </c>
      <c r="Q605" t="s">
        <v>2011</v>
      </c>
      <c r="R605" t="s">
        <v>2012</v>
      </c>
      <c r="S605">
        <f t="shared" si="40"/>
        <v>62.176470588235297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9">
        <f t="shared" si="37"/>
        <v>1.7073055242390078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7">
        <f t="shared" si="38"/>
        <v>40565.25</v>
      </c>
      <c r="M606">
        <v>1297490400</v>
      </c>
      <c r="N606" s="7">
        <f t="shared" si="39"/>
        <v>40586.25</v>
      </c>
      <c r="O606" t="b">
        <v>0</v>
      </c>
      <c r="P606" t="b">
        <v>0</v>
      </c>
      <c r="Q606" t="s">
        <v>2011</v>
      </c>
      <c r="R606" t="s">
        <v>2012</v>
      </c>
      <c r="S606">
        <f t="shared" si="40"/>
        <v>53.005950297514879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9">
        <f t="shared" si="37"/>
        <v>1.8721212121212121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7">
        <f t="shared" si="38"/>
        <v>42280.208333333328</v>
      </c>
      <c r="M607">
        <v>1447394400</v>
      </c>
      <c r="N607" s="7">
        <f t="shared" si="39"/>
        <v>42321.25</v>
      </c>
      <c r="O607" t="b">
        <v>0</v>
      </c>
      <c r="P607" t="b">
        <v>0</v>
      </c>
      <c r="Q607" t="s">
        <v>2019</v>
      </c>
      <c r="R607" t="s">
        <v>2020</v>
      </c>
      <c r="S607">
        <f t="shared" si="40"/>
        <v>57.738317757009348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9">
        <f t="shared" si="37"/>
        <v>1.8838235294117647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 s="7">
        <f t="shared" si="38"/>
        <v>42436.25</v>
      </c>
      <c r="M608">
        <v>1458277200</v>
      </c>
      <c r="N608" s="7">
        <f t="shared" si="39"/>
        <v>42447.208333333328</v>
      </c>
      <c r="O608" t="b">
        <v>0</v>
      </c>
      <c r="P608" t="b">
        <v>0</v>
      </c>
      <c r="Q608" t="s">
        <v>2007</v>
      </c>
      <c r="R608" t="s">
        <v>2008</v>
      </c>
      <c r="S608">
        <f t="shared" si="40"/>
        <v>40.03125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9">
        <f t="shared" si="37"/>
        <v>1.3129869186046512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7">
        <f t="shared" si="38"/>
        <v>41721.208333333336</v>
      </c>
      <c r="M609">
        <v>1395723600</v>
      </c>
      <c r="N609" s="7">
        <f t="shared" si="39"/>
        <v>41723.208333333336</v>
      </c>
      <c r="O609" t="b">
        <v>0</v>
      </c>
      <c r="P609" t="b">
        <v>0</v>
      </c>
      <c r="Q609" t="s">
        <v>2005</v>
      </c>
      <c r="R609" t="s">
        <v>2006</v>
      </c>
      <c r="S609">
        <f t="shared" si="40"/>
        <v>81.016591928251117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9">
        <f t="shared" si="37"/>
        <v>2.8397435897435899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7">
        <f t="shared" si="38"/>
        <v>43530.25</v>
      </c>
      <c r="M610">
        <v>1552197600</v>
      </c>
      <c r="N610" s="7">
        <f t="shared" si="39"/>
        <v>43534.25</v>
      </c>
      <c r="O610" t="b">
        <v>0</v>
      </c>
      <c r="P610" t="b">
        <v>1</v>
      </c>
      <c r="Q610" t="s">
        <v>2007</v>
      </c>
      <c r="R610" t="s">
        <v>2030</v>
      </c>
      <c r="S610">
        <f t="shared" si="40"/>
        <v>35.047468354430379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9">
        <f t="shared" si="37"/>
        <v>1.2041999999999999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7">
        <f t="shared" si="38"/>
        <v>43481.25</v>
      </c>
      <c r="M611">
        <v>1549087200</v>
      </c>
      <c r="N611" s="7">
        <f t="shared" si="39"/>
        <v>43498.25</v>
      </c>
      <c r="O611" t="b">
        <v>0</v>
      </c>
      <c r="P611" t="b">
        <v>0</v>
      </c>
      <c r="Q611" t="s">
        <v>2013</v>
      </c>
      <c r="R611" t="s">
        <v>2035</v>
      </c>
      <c r="S611">
        <f t="shared" si="40"/>
        <v>102.92307692307692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9">
        <f t="shared" si="37"/>
        <v>4.1905607476635511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7">
        <f t="shared" si="38"/>
        <v>41259.25</v>
      </c>
      <c r="M612">
        <v>1356847200</v>
      </c>
      <c r="N612" s="7">
        <f t="shared" si="39"/>
        <v>41273.25</v>
      </c>
      <c r="O612" t="b">
        <v>0</v>
      </c>
      <c r="P612" t="b">
        <v>0</v>
      </c>
      <c r="Q612" t="s">
        <v>2011</v>
      </c>
      <c r="R612" t="s">
        <v>2012</v>
      </c>
      <c r="S612">
        <f t="shared" si="40"/>
        <v>27.998126756166094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9">
        <f t="shared" si="37"/>
        <v>0.13853658536585367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 s="7">
        <f t="shared" si="38"/>
        <v>41480.208333333336</v>
      </c>
      <c r="M613">
        <v>1375765200</v>
      </c>
      <c r="N613" s="7">
        <f t="shared" si="39"/>
        <v>41492.208333333336</v>
      </c>
      <c r="O613" t="b">
        <v>0</v>
      </c>
      <c r="P613" t="b">
        <v>0</v>
      </c>
      <c r="Q613" t="s">
        <v>2011</v>
      </c>
      <c r="R613" t="s">
        <v>2012</v>
      </c>
      <c r="S613">
        <f t="shared" si="40"/>
        <v>75.733333333333334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9">
        <f t="shared" si="37"/>
        <v>1.3943548387096774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7">
        <f t="shared" si="38"/>
        <v>40474.208333333336</v>
      </c>
      <c r="M614">
        <v>1289800800</v>
      </c>
      <c r="N614" s="7">
        <f t="shared" si="39"/>
        <v>40497.25</v>
      </c>
      <c r="O614" t="b">
        <v>0</v>
      </c>
      <c r="P614" t="b">
        <v>0</v>
      </c>
      <c r="Q614" t="s">
        <v>2007</v>
      </c>
      <c r="R614" t="s">
        <v>2015</v>
      </c>
      <c r="S614">
        <f t="shared" si="40"/>
        <v>45.026041666666664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9">
        <f t="shared" si="37"/>
        <v>1.74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 s="7">
        <f t="shared" si="38"/>
        <v>42973.208333333328</v>
      </c>
      <c r="M615">
        <v>1504501200</v>
      </c>
      <c r="N615" s="7">
        <f t="shared" si="39"/>
        <v>42982.208333333328</v>
      </c>
      <c r="O615" t="b">
        <v>0</v>
      </c>
      <c r="P615" t="b">
        <v>0</v>
      </c>
      <c r="Q615" t="s">
        <v>2011</v>
      </c>
      <c r="R615" t="s">
        <v>2012</v>
      </c>
      <c r="S615">
        <f t="shared" si="40"/>
        <v>73.615384615384613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9">
        <f t="shared" si="37"/>
        <v>1.5549056603773586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7">
        <f t="shared" si="38"/>
        <v>42746.25</v>
      </c>
      <c r="M616">
        <v>1485669600</v>
      </c>
      <c r="N616" s="7">
        <f t="shared" si="39"/>
        <v>42764.25</v>
      </c>
      <c r="O616" t="b">
        <v>0</v>
      </c>
      <c r="P616" t="b">
        <v>0</v>
      </c>
      <c r="Q616" t="s">
        <v>2011</v>
      </c>
      <c r="R616" t="s">
        <v>2012</v>
      </c>
      <c r="S616">
        <f t="shared" si="40"/>
        <v>56.991701244813278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9">
        <f t="shared" si="37"/>
        <v>1.7044705882352942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 s="7">
        <f t="shared" si="38"/>
        <v>42489.208333333328</v>
      </c>
      <c r="M617">
        <v>1462770000</v>
      </c>
      <c r="N617" s="7">
        <f t="shared" si="39"/>
        <v>42499.208333333328</v>
      </c>
      <c r="O617" t="b">
        <v>0</v>
      </c>
      <c r="P617" t="b">
        <v>0</v>
      </c>
      <c r="Q617" t="s">
        <v>2011</v>
      </c>
      <c r="R617" t="s">
        <v>2012</v>
      </c>
      <c r="S617">
        <f t="shared" si="40"/>
        <v>85.223529411764702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9">
        <f t="shared" si="37"/>
        <v>1.8951562500000001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 s="7">
        <f t="shared" si="38"/>
        <v>41537.208333333336</v>
      </c>
      <c r="M618">
        <v>1379739600</v>
      </c>
      <c r="N618" s="7">
        <f t="shared" si="39"/>
        <v>41538.208333333336</v>
      </c>
      <c r="O618" t="b">
        <v>0</v>
      </c>
      <c r="P618" t="b">
        <v>1</v>
      </c>
      <c r="Q618" t="s">
        <v>2007</v>
      </c>
      <c r="R618" t="s">
        <v>2017</v>
      </c>
      <c r="S618">
        <f t="shared" si="40"/>
        <v>50.962184873949582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9">
        <f t="shared" si="37"/>
        <v>2.4971428571428573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7">
        <f t="shared" si="38"/>
        <v>41794.208333333336</v>
      </c>
      <c r="M619">
        <v>1402722000</v>
      </c>
      <c r="N619" s="7">
        <f t="shared" si="39"/>
        <v>41804.208333333336</v>
      </c>
      <c r="O619" t="b">
        <v>0</v>
      </c>
      <c r="P619" t="b">
        <v>0</v>
      </c>
      <c r="Q619" t="s">
        <v>2011</v>
      </c>
      <c r="R619" t="s">
        <v>2012</v>
      </c>
      <c r="S619">
        <f t="shared" si="40"/>
        <v>63.563636363636363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9">
        <f t="shared" si="37"/>
        <v>0.48860523665659616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 s="7">
        <f t="shared" si="38"/>
        <v>41396.208333333336</v>
      </c>
      <c r="M620">
        <v>1369285200</v>
      </c>
      <c r="N620" s="7">
        <f t="shared" si="39"/>
        <v>41417.208333333336</v>
      </c>
      <c r="O620" t="b">
        <v>0</v>
      </c>
      <c r="P620" t="b">
        <v>0</v>
      </c>
      <c r="Q620" t="s">
        <v>2019</v>
      </c>
      <c r="R620" t="s">
        <v>2020</v>
      </c>
      <c r="S620">
        <f t="shared" si="40"/>
        <v>80.999165275459092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9">
        <f t="shared" si="37"/>
        <v>0.28461970393057684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 s="7">
        <f t="shared" si="38"/>
        <v>40669.208333333336</v>
      </c>
      <c r="M621">
        <v>1304744400</v>
      </c>
      <c r="N621" s="7">
        <f t="shared" si="39"/>
        <v>40670.208333333336</v>
      </c>
      <c r="O621" t="b">
        <v>1</v>
      </c>
      <c r="P621" t="b">
        <v>1</v>
      </c>
      <c r="Q621" t="s">
        <v>2011</v>
      </c>
      <c r="R621" t="s">
        <v>2012</v>
      </c>
      <c r="S621">
        <f t="shared" si="40"/>
        <v>86.044753086419746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9">
        <f t="shared" si="37"/>
        <v>2.6802325581395348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 s="7">
        <f t="shared" si="38"/>
        <v>42559.208333333328</v>
      </c>
      <c r="M622">
        <v>1468299600</v>
      </c>
      <c r="N622" s="7">
        <f t="shared" si="39"/>
        <v>42563.208333333328</v>
      </c>
      <c r="O622" t="b">
        <v>0</v>
      </c>
      <c r="P622" t="b">
        <v>0</v>
      </c>
      <c r="Q622" t="s">
        <v>2026</v>
      </c>
      <c r="R622" t="s">
        <v>2027</v>
      </c>
      <c r="S622">
        <f t="shared" si="40"/>
        <v>90.0390625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9">
        <f t="shared" si="37"/>
        <v>6.1980078125000002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7">
        <f t="shared" si="38"/>
        <v>42626.208333333328</v>
      </c>
      <c r="M623">
        <v>1474174800</v>
      </c>
      <c r="N623" s="7">
        <f t="shared" si="39"/>
        <v>42631.208333333328</v>
      </c>
      <c r="O623" t="b">
        <v>0</v>
      </c>
      <c r="P623" t="b">
        <v>0</v>
      </c>
      <c r="Q623" t="s">
        <v>2011</v>
      </c>
      <c r="R623" t="s">
        <v>2012</v>
      </c>
      <c r="S623">
        <f t="shared" si="40"/>
        <v>74.006063432835816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9">
        <f t="shared" si="37"/>
        <v>3.1301587301587303E-2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 s="7">
        <f t="shared" si="38"/>
        <v>43205.208333333328</v>
      </c>
      <c r="M624">
        <v>1526014800</v>
      </c>
      <c r="N624" s="7">
        <f t="shared" si="39"/>
        <v>43231.208333333328</v>
      </c>
      <c r="O624" t="b">
        <v>0</v>
      </c>
      <c r="P624" t="b">
        <v>0</v>
      </c>
      <c r="Q624" t="s">
        <v>2007</v>
      </c>
      <c r="R624" t="s">
        <v>2017</v>
      </c>
      <c r="S624">
        <f t="shared" si="40"/>
        <v>92.4375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9">
        <f t="shared" si="37"/>
        <v>1.5992152704135738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 s="7">
        <f t="shared" si="38"/>
        <v>42201.208333333328</v>
      </c>
      <c r="M625">
        <v>1437454800</v>
      </c>
      <c r="N625" s="7">
        <f t="shared" si="39"/>
        <v>42206.208333333328</v>
      </c>
      <c r="O625" t="b">
        <v>0</v>
      </c>
      <c r="P625" t="b">
        <v>0</v>
      </c>
      <c r="Q625" t="s">
        <v>2011</v>
      </c>
      <c r="R625" t="s">
        <v>2012</v>
      </c>
      <c r="S625">
        <f t="shared" si="40"/>
        <v>55.999257333828446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9">
        <f t="shared" si="37"/>
        <v>2.793921568627451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7">
        <f t="shared" si="38"/>
        <v>42029.25</v>
      </c>
      <c r="M626">
        <v>1422684000</v>
      </c>
      <c r="N626" s="7">
        <f t="shared" si="39"/>
        <v>42035.25</v>
      </c>
      <c r="O626" t="b">
        <v>0</v>
      </c>
      <c r="P626" t="b">
        <v>0</v>
      </c>
      <c r="Q626" t="s">
        <v>2026</v>
      </c>
      <c r="R626" t="s">
        <v>2027</v>
      </c>
      <c r="S626">
        <f t="shared" si="40"/>
        <v>32.983796296296298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9">
        <f t="shared" si="37"/>
        <v>0.77373333333333338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 s="7">
        <f t="shared" si="38"/>
        <v>43857.25</v>
      </c>
      <c r="M627">
        <v>1581314400</v>
      </c>
      <c r="N627" s="7">
        <f t="shared" si="39"/>
        <v>43871.25</v>
      </c>
      <c r="O627" t="b">
        <v>0</v>
      </c>
      <c r="P627" t="b">
        <v>0</v>
      </c>
      <c r="Q627" t="s">
        <v>2011</v>
      </c>
      <c r="R627" t="s">
        <v>2012</v>
      </c>
      <c r="S627">
        <f t="shared" si="40"/>
        <v>93.596774193548384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9">
        <f t="shared" si="37"/>
        <v>2.0632812500000002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7">
        <f t="shared" si="38"/>
        <v>40449.208333333336</v>
      </c>
      <c r="M628">
        <v>1286427600</v>
      </c>
      <c r="N628" s="7">
        <f t="shared" si="39"/>
        <v>40458.208333333336</v>
      </c>
      <c r="O628" t="b">
        <v>0</v>
      </c>
      <c r="P628" t="b">
        <v>1</v>
      </c>
      <c r="Q628" t="s">
        <v>2011</v>
      </c>
      <c r="R628" t="s">
        <v>2012</v>
      </c>
      <c r="S628">
        <f t="shared" si="40"/>
        <v>69.867724867724874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9">
        <f t="shared" si="37"/>
        <v>6.9424999999999999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 s="7">
        <f t="shared" si="38"/>
        <v>40345.208333333336</v>
      </c>
      <c r="M629">
        <v>1278738000</v>
      </c>
      <c r="N629" s="7">
        <f t="shared" si="39"/>
        <v>40369.208333333336</v>
      </c>
      <c r="O629" t="b">
        <v>1</v>
      </c>
      <c r="P629" t="b">
        <v>0</v>
      </c>
      <c r="Q629" t="s">
        <v>2005</v>
      </c>
      <c r="R629" t="s">
        <v>2006</v>
      </c>
      <c r="S629">
        <f t="shared" si="40"/>
        <v>72.129870129870127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9">
        <f t="shared" si="37"/>
        <v>1.5178947368421052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7">
        <f t="shared" si="38"/>
        <v>40455.208333333336</v>
      </c>
      <c r="M630">
        <v>1286427600</v>
      </c>
      <c r="N630" s="7">
        <f t="shared" si="39"/>
        <v>40458.208333333336</v>
      </c>
      <c r="O630" t="b">
        <v>0</v>
      </c>
      <c r="P630" t="b">
        <v>0</v>
      </c>
      <c r="Q630" t="s">
        <v>2007</v>
      </c>
      <c r="R630" t="s">
        <v>2017</v>
      </c>
      <c r="S630">
        <f t="shared" si="40"/>
        <v>30.041666666666668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9">
        <f t="shared" si="37"/>
        <v>0.64582072176949945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 s="7">
        <f t="shared" si="38"/>
        <v>42557.208333333328</v>
      </c>
      <c r="M631">
        <v>1467954000</v>
      </c>
      <c r="N631" s="7">
        <f t="shared" si="39"/>
        <v>42559.208333333328</v>
      </c>
      <c r="O631" t="b">
        <v>0</v>
      </c>
      <c r="P631" t="b">
        <v>1</v>
      </c>
      <c r="Q631" t="s">
        <v>2011</v>
      </c>
      <c r="R631" t="s">
        <v>2012</v>
      </c>
      <c r="S631">
        <f t="shared" si="40"/>
        <v>73.968000000000004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9">
        <f t="shared" si="37"/>
        <v>0.62873684210526315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 s="7">
        <f t="shared" si="38"/>
        <v>43586.208333333328</v>
      </c>
      <c r="M632">
        <v>1557637200</v>
      </c>
      <c r="N632" s="7">
        <f t="shared" si="39"/>
        <v>43597.208333333328</v>
      </c>
      <c r="O632" t="b">
        <v>0</v>
      </c>
      <c r="P632" t="b">
        <v>1</v>
      </c>
      <c r="Q632" t="s">
        <v>2011</v>
      </c>
      <c r="R632" t="s">
        <v>2012</v>
      </c>
      <c r="S632">
        <f t="shared" si="40"/>
        <v>68.65517241379311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9">
        <f t="shared" si="37"/>
        <v>3.1039864864864866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7">
        <f t="shared" si="38"/>
        <v>43550.208333333328</v>
      </c>
      <c r="M633">
        <v>1553922000</v>
      </c>
      <c r="N633" s="7">
        <f t="shared" si="39"/>
        <v>43554.208333333328</v>
      </c>
      <c r="O633" t="b">
        <v>0</v>
      </c>
      <c r="P633" t="b">
        <v>0</v>
      </c>
      <c r="Q633" t="s">
        <v>2011</v>
      </c>
      <c r="R633" t="s">
        <v>2012</v>
      </c>
      <c r="S633">
        <f t="shared" si="40"/>
        <v>59.992164544564154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9">
        <f t="shared" si="37"/>
        <v>0.42859916782246882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 s="7">
        <f t="shared" si="38"/>
        <v>41945.208333333336</v>
      </c>
      <c r="M634">
        <v>1416463200</v>
      </c>
      <c r="N634" s="7">
        <f t="shared" si="39"/>
        <v>41963.25</v>
      </c>
      <c r="O634" t="b">
        <v>0</v>
      </c>
      <c r="P634" t="b">
        <v>0</v>
      </c>
      <c r="Q634" t="s">
        <v>2011</v>
      </c>
      <c r="R634" t="s">
        <v>2012</v>
      </c>
      <c r="S634">
        <f t="shared" si="40"/>
        <v>111.15827338129496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9">
        <f t="shared" si="37"/>
        <v>0.83119402985074631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 s="7">
        <f t="shared" si="38"/>
        <v>42315.25</v>
      </c>
      <c r="M635">
        <v>1447221600</v>
      </c>
      <c r="N635" s="7">
        <f t="shared" si="39"/>
        <v>42319.25</v>
      </c>
      <c r="O635" t="b">
        <v>0</v>
      </c>
      <c r="P635" t="b">
        <v>0</v>
      </c>
      <c r="Q635" t="s">
        <v>2013</v>
      </c>
      <c r="R635" t="s">
        <v>2021</v>
      </c>
      <c r="S635">
        <f t="shared" si="40"/>
        <v>53.038095238095238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9">
        <f t="shared" si="37"/>
        <v>0.78531302876480547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 s="7">
        <f t="shared" si="38"/>
        <v>42819.208333333328</v>
      </c>
      <c r="M636">
        <v>1491627600</v>
      </c>
      <c r="N636" s="7">
        <f t="shared" si="39"/>
        <v>42833.208333333328</v>
      </c>
      <c r="O636" t="b">
        <v>0</v>
      </c>
      <c r="P636" t="b">
        <v>0</v>
      </c>
      <c r="Q636" t="s">
        <v>2013</v>
      </c>
      <c r="R636" t="s">
        <v>2032</v>
      </c>
      <c r="S636">
        <f t="shared" si="40"/>
        <v>55.985524728588658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9">
        <f t="shared" si="37"/>
        <v>1.1409352517985611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7">
        <f t="shared" si="38"/>
        <v>41314.25</v>
      </c>
      <c r="M637">
        <v>1363150800</v>
      </c>
      <c r="N637" s="7">
        <f t="shared" si="39"/>
        <v>41346.208333333336</v>
      </c>
      <c r="O637" t="b">
        <v>0</v>
      </c>
      <c r="P637" t="b">
        <v>0</v>
      </c>
      <c r="Q637" t="s">
        <v>2013</v>
      </c>
      <c r="R637" t="s">
        <v>2032</v>
      </c>
      <c r="S637">
        <f t="shared" si="40"/>
        <v>69.986760812003524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9">
        <f t="shared" si="37"/>
        <v>0.64537683358624176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 s="7">
        <f t="shared" si="38"/>
        <v>40926.25</v>
      </c>
      <c r="M638">
        <v>1330754400</v>
      </c>
      <c r="N638" s="7">
        <f t="shared" si="39"/>
        <v>40971.25</v>
      </c>
      <c r="O638" t="b">
        <v>0</v>
      </c>
      <c r="P638" t="b">
        <v>1</v>
      </c>
      <c r="Q638" t="s">
        <v>2013</v>
      </c>
      <c r="R638" t="s">
        <v>2021</v>
      </c>
      <c r="S638">
        <f t="shared" si="40"/>
        <v>48.998079877112133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9">
        <f t="shared" si="37"/>
        <v>0.79411764705882348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 s="7">
        <f t="shared" si="38"/>
        <v>42688.25</v>
      </c>
      <c r="M639">
        <v>1479794400</v>
      </c>
      <c r="N639" s="7">
        <f t="shared" si="39"/>
        <v>42696.25</v>
      </c>
      <c r="O639" t="b">
        <v>0</v>
      </c>
      <c r="P639" t="b">
        <v>0</v>
      </c>
      <c r="Q639" t="s">
        <v>2011</v>
      </c>
      <c r="R639" t="s">
        <v>2012</v>
      </c>
      <c r="S639">
        <f t="shared" si="40"/>
        <v>103.84615384615384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9">
        <f t="shared" si="37"/>
        <v>0.11419117647058824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 s="7">
        <f t="shared" si="38"/>
        <v>40386.208333333336</v>
      </c>
      <c r="M640">
        <v>1281243600</v>
      </c>
      <c r="N640" s="7">
        <f t="shared" si="39"/>
        <v>40398.208333333336</v>
      </c>
      <c r="O640" t="b">
        <v>0</v>
      </c>
      <c r="P640" t="b">
        <v>1</v>
      </c>
      <c r="Q640" t="s">
        <v>2011</v>
      </c>
      <c r="R640" t="s">
        <v>2012</v>
      </c>
      <c r="S640">
        <f t="shared" si="40"/>
        <v>99.127659574468083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9">
        <f t="shared" si="37"/>
        <v>0.56186046511627907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 s="7">
        <f t="shared" si="38"/>
        <v>43309.208333333328</v>
      </c>
      <c r="M641">
        <v>1532754000</v>
      </c>
      <c r="N641" s="7">
        <f t="shared" si="39"/>
        <v>43309.208333333328</v>
      </c>
      <c r="O641" t="b">
        <v>0</v>
      </c>
      <c r="P641" t="b">
        <v>1</v>
      </c>
      <c r="Q641" t="s">
        <v>2013</v>
      </c>
      <c r="R641" t="s">
        <v>2016</v>
      </c>
      <c r="S641">
        <f t="shared" si="40"/>
        <v>107.37777777777778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9">
        <f t="shared" si="37"/>
        <v>0.16501669449081802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 s="7">
        <f t="shared" si="38"/>
        <v>42387.25</v>
      </c>
      <c r="M642">
        <v>1453356000</v>
      </c>
      <c r="N642" s="7">
        <f t="shared" si="39"/>
        <v>42390.25</v>
      </c>
      <c r="O642" t="b">
        <v>0</v>
      </c>
      <c r="P642" t="b">
        <v>0</v>
      </c>
      <c r="Q642" t="s">
        <v>2011</v>
      </c>
      <c r="R642" t="s">
        <v>2012</v>
      </c>
      <c r="S642">
        <f t="shared" si="40"/>
        <v>76.922178988326849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9">
        <f t="shared" ref="F643:F706" si="41">(E643/D643)</f>
        <v>1.1996808510638297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 s="7">
        <f t="shared" ref="L643:L706" si="42">(((K643/60)/60)/24)+DATE(1970,1,1)</f>
        <v>42786.25</v>
      </c>
      <c r="M643">
        <v>1489986000</v>
      </c>
      <c r="N643" s="7">
        <f t="shared" ref="N643:N706" si="43">(((M643/60)/60)/24)+DATE(1970,1,1)</f>
        <v>42814.208333333328</v>
      </c>
      <c r="O643" t="b">
        <v>0</v>
      </c>
      <c r="P643" t="b">
        <v>0</v>
      </c>
      <c r="Q643" t="s">
        <v>2011</v>
      </c>
      <c r="R643" t="s">
        <v>2012</v>
      </c>
      <c r="S643">
        <f t="shared" ref="S643:S706" si="44">E643/H643</f>
        <v>58.128865979381445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9">
        <f t="shared" si="41"/>
        <v>1.4545652173913044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 s="7">
        <f t="shared" si="42"/>
        <v>43451.25</v>
      </c>
      <c r="M644">
        <v>1545804000</v>
      </c>
      <c r="N644" s="7">
        <f t="shared" si="43"/>
        <v>43460.25</v>
      </c>
      <c r="O644" t="b">
        <v>0</v>
      </c>
      <c r="P644" t="b">
        <v>0</v>
      </c>
      <c r="Q644" t="s">
        <v>2009</v>
      </c>
      <c r="R644" t="s">
        <v>2018</v>
      </c>
      <c r="S644">
        <f t="shared" si="44"/>
        <v>103.73643410852713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9">
        <f t="shared" si="41"/>
        <v>2.2138255033557046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7">
        <f t="shared" si="42"/>
        <v>42795.25</v>
      </c>
      <c r="M645">
        <v>1489899600</v>
      </c>
      <c r="N645" s="7">
        <f t="shared" si="43"/>
        <v>42813.208333333328</v>
      </c>
      <c r="O645" t="b">
        <v>0</v>
      </c>
      <c r="P645" t="b">
        <v>0</v>
      </c>
      <c r="Q645" t="s">
        <v>2011</v>
      </c>
      <c r="R645" t="s">
        <v>2012</v>
      </c>
      <c r="S645">
        <f t="shared" si="44"/>
        <v>87.962666666666664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9">
        <f t="shared" si="41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7">
        <f t="shared" si="42"/>
        <v>43452.25</v>
      </c>
      <c r="M646">
        <v>1546495200</v>
      </c>
      <c r="N646" s="7">
        <f t="shared" si="43"/>
        <v>43468.25</v>
      </c>
      <c r="O646" t="b">
        <v>0</v>
      </c>
      <c r="P646" t="b">
        <v>0</v>
      </c>
      <c r="Q646" t="s">
        <v>2011</v>
      </c>
      <c r="R646" t="s">
        <v>2012</v>
      </c>
      <c r="S646">
        <f t="shared" si="44"/>
        <v>28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9">
        <f t="shared" si="41"/>
        <v>0.92911504424778757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 s="7">
        <f t="shared" si="42"/>
        <v>43369.208333333328</v>
      </c>
      <c r="M647">
        <v>1539752400</v>
      </c>
      <c r="N647" s="7">
        <f t="shared" si="43"/>
        <v>43390.208333333328</v>
      </c>
      <c r="O647" t="b">
        <v>0</v>
      </c>
      <c r="P647" t="b">
        <v>1</v>
      </c>
      <c r="Q647" t="s">
        <v>2007</v>
      </c>
      <c r="R647" t="s">
        <v>2008</v>
      </c>
      <c r="S647">
        <f t="shared" si="44"/>
        <v>37.999361294443261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9">
        <f t="shared" si="41"/>
        <v>0.88599797365754818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 s="7">
        <f t="shared" si="42"/>
        <v>41346.208333333336</v>
      </c>
      <c r="M648">
        <v>1364101200</v>
      </c>
      <c r="N648" s="7">
        <f t="shared" si="43"/>
        <v>41357.208333333336</v>
      </c>
      <c r="O648" t="b">
        <v>0</v>
      </c>
      <c r="P648" t="b">
        <v>0</v>
      </c>
      <c r="Q648" t="s">
        <v>2022</v>
      </c>
      <c r="R648" t="s">
        <v>2023</v>
      </c>
      <c r="S648">
        <f t="shared" si="44"/>
        <v>29.999313893653515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9">
        <f t="shared" si="41"/>
        <v>0.41399999999999998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 s="7">
        <f t="shared" si="42"/>
        <v>43199.208333333328</v>
      </c>
      <c r="M649">
        <v>1525323600</v>
      </c>
      <c r="N649" s="7">
        <f t="shared" si="43"/>
        <v>43223.208333333328</v>
      </c>
      <c r="O649" t="b">
        <v>0</v>
      </c>
      <c r="P649" t="b">
        <v>0</v>
      </c>
      <c r="Q649" t="s">
        <v>2019</v>
      </c>
      <c r="R649" t="s">
        <v>2031</v>
      </c>
      <c r="S649">
        <f t="shared" si="44"/>
        <v>103.5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9">
        <f t="shared" si="41"/>
        <v>0.63056795131845844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 s="7">
        <f t="shared" si="42"/>
        <v>42922.208333333328</v>
      </c>
      <c r="M650">
        <v>1500872400</v>
      </c>
      <c r="N650" s="7">
        <f t="shared" si="43"/>
        <v>42940.208333333328</v>
      </c>
      <c r="O650" t="b">
        <v>1</v>
      </c>
      <c r="P650" t="b">
        <v>0</v>
      </c>
      <c r="Q650" t="s">
        <v>2005</v>
      </c>
      <c r="R650" t="s">
        <v>2006</v>
      </c>
      <c r="S650">
        <f t="shared" si="44"/>
        <v>85.994467496542185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9">
        <f t="shared" si="41"/>
        <v>0.48482333607230893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 s="7">
        <f t="shared" si="42"/>
        <v>40471.208333333336</v>
      </c>
      <c r="M651">
        <v>1288501200</v>
      </c>
      <c r="N651" s="7">
        <f t="shared" si="43"/>
        <v>40482.208333333336</v>
      </c>
      <c r="O651" t="b">
        <v>1</v>
      </c>
      <c r="P651" t="b">
        <v>1</v>
      </c>
      <c r="Q651" t="s">
        <v>2011</v>
      </c>
      <c r="R651" t="s">
        <v>2012</v>
      </c>
      <c r="S651">
        <f t="shared" si="44"/>
        <v>98.011627906976742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9">
        <f t="shared" si="41"/>
        <v>0.02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 s="7">
        <f t="shared" si="42"/>
        <v>41828.208333333336</v>
      </c>
      <c r="M652">
        <v>1407128400</v>
      </c>
      <c r="N652" s="7">
        <f t="shared" si="43"/>
        <v>41855.208333333336</v>
      </c>
      <c r="O652" t="b">
        <v>0</v>
      </c>
      <c r="P652" t="b">
        <v>0</v>
      </c>
      <c r="Q652" t="s">
        <v>2007</v>
      </c>
      <c r="R652" t="s">
        <v>2030</v>
      </c>
      <c r="S652">
        <f t="shared" si="44"/>
        <v>2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9">
        <f t="shared" si="41"/>
        <v>0.88479410269445857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 s="7">
        <f t="shared" si="42"/>
        <v>41692.25</v>
      </c>
      <c r="M653">
        <v>1394344800</v>
      </c>
      <c r="N653" s="7">
        <f t="shared" si="43"/>
        <v>41707.25</v>
      </c>
      <c r="O653" t="b">
        <v>0</v>
      </c>
      <c r="P653" t="b">
        <v>0</v>
      </c>
      <c r="Q653" t="s">
        <v>2013</v>
      </c>
      <c r="R653" t="s">
        <v>2024</v>
      </c>
      <c r="S653">
        <f t="shared" si="44"/>
        <v>44.994570837642193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9">
        <f t="shared" si="41"/>
        <v>1.2684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7">
        <f t="shared" si="42"/>
        <v>42587.208333333328</v>
      </c>
      <c r="M654">
        <v>1474088400</v>
      </c>
      <c r="N654" s="7">
        <f t="shared" si="43"/>
        <v>42630.208333333328</v>
      </c>
      <c r="O654" t="b">
        <v>0</v>
      </c>
      <c r="P654" t="b">
        <v>0</v>
      </c>
      <c r="Q654" t="s">
        <v>2009</v>
      </c>
      <c r="R654" t="s">
        <v>2010</v>
      </c>
      <c r="S654">
        <f t="shared" si="44"/>
        <v>31.012224938875306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9">
        <f t="shared" si="41"/>
        <v>23.388333333333332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7">
        <f t="shared" si="42"/>
        <v>42468.208333333328</v>
      </c>
      <c r="M655">
        <v>1460264400</v>
      </c>
      <c r="N655" s="7">
        <f t="shared" si="43"/>
        <v>42470.208333333328</v>
      </c>
      <c r="O655" t="b">
        <v>0</v>
      </c>
      <c r="P655" t="b">
        <v>0</v>
      </c>
      <c r="Q655" t="s">
        <v>2009</v>
      </c>
      <c r="R655" t="s">
        <v>2010</v>
      </c>
      <c r="S655">
        <f t="shared" si="44"/>
        <v>59.970085470085472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9">
        <f t="shared" si="41"/>
        <v>5.0838857142857146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7">
        <f t="shared" si="42"/>
        <v>42240.208333333328</v>
      </c>
      <c r="M656">
        <v>1440824400</v>
      </c>
      <c r="N656" s="7">
        <f t="shared" si="43"/>
        <v>42245.208333333328</v>
      </c>
      <c r="O656" t="b">
        <v>0</v>
      </c>
      <c r="P656" t="b">
        <v>0</v>
      </c>
      <c r="Q656" t="s">
        <v>2007</v>
      </c>
      <c r="R656" t="s">
        <v>2029</v>
      </c>
      <c r="S656">
        <f t="shared" si="44"/>
        <v>58.9973474801061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9">
        <f t="shared" si="41"/>
        <v>1.9147826086956521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7">
        <f t="shared" si="42"/>
        <v>42796.25</v>
      </c>
      <c r="M657">
        <v>1489554000</v>
      </c>
      <c r="N657" s="7">
        <f t="shared" si="43"/>
        <v>42809.208333333328</v>
      </c>
      <c r="O657" t="b">
        <v>1</v>
      </c>
      <c r="P657" t="b">
        <v>0</v>
      </c>
      <c r="Q657" t="s">
        <v>2026</v>
      </c>
      <c r="R657" t="s">
        <v>2027</v>
      </c>
      <c r="S657">
        <f t="shared" si="44"/>
        <v>50.045454545454547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9">
        <f t="shared" si="41"/>
        <v>0.42127533783783783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 s="7">
        <f t="shared" si="42"/>
        <v>43097.25</v>
      </c>
      <c r="M658">
        <v>1514872800</v>
      </c>
      <c r="N658" s="7">
        <f t="shared" si="43"/>
        <v>43102.25</v>
      </c>
      <c r="O658" t="b">
        <v>0</v>
      </c>
      <c r="P658" t="b">
        <v>0</v>
      </c>
      <c r="Q658" t="s">
        <v>2005</v>
      </c>
      <c r="R658" t="s">
        <v>2006</v>
      </c>
      <c r="S658">
        <f t="shared" si="44"/>
        <v>98.966269841269835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9">
        <f t="shared" si="41"/>
        <v>8.2400000000000001E-2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 s="7">
        <f t="shared" si="42"/>
        <v>43096.25</v>
      </c>
      <c r="M659">
        <v>1515736800</v>
      </c>
      <c r="N659" s="7">
        <f t="shared" si="43"/>
        <v>43112.25</v>
      </c>
      <c r="O659" t="b">
        <v>0</v>
      </c>
      <c r="P659" t="b">
        <v>0</v>
      </c>
      <c r="Q659" t="s">
        <v>2013</v>
      </c>
      <c r="R659" t="s">
        <v>2035</v>
      </c>
      <c r="S659">
        <f t="shared" si="44"/>
        <v>58.857142857142854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9">
        <f t="shared" si="41"/>
        <v>0.60064638783269964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 s="7">
        <f t="shared" si="42"/>
        <v>42246.208333333328</v>
      </c>
      <c r="M660">
        <v>1442898000</v>
      </c>
      <c r="N660" s="7">
        <f t="shared" si="43"/>
        <v>42269.208333333328</v>
      </c>
      <c r="O660" t="b">
        <v>0</v>
      </c>
      <c r="P660" t="b">
        <v>0</v>
      </c>
      <c r="Q660" t="s">
        <v>2007</v>
      </c>
      <c r="R660" t="s">
        <v>2008</v>
      </c>
      <c r="S660">
        <f t="shared" si="44"/>
        <v>81.010256410256417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9">
        <f t="shared" si="41"/>
        <v>0.47232808616404309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 s="7">
        <f t="shared" si="42"/>
        <v>40570.25</v>
      </c>
      <c r="M661">
        <v>1296194400</v>
      </c>
      <c r="N661" s="7">
        <f t="shared" si="43"/>
        <v>40571.25</v>
      </c>
      <c r="O661" t="b">
        <v>0</v>
      </c>
      <c r="P661" t="b">
        <v>0</v>
      </c>
      <c r="Q661" t="s">
        <v>2013</v>
      </c>
      <c r="R661" t="s">
        <v>2014</v>
      </c>
      <c r="S661">
        <f t="shared" si="44"/>
        <v>76.013333333333335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9">
        <f t="shared" si="41"/>
        <v>0.81736263736263737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 s="7">
        <f t="shared" si="42"/>
        <v>42237.208333333328</v>
      </c>
      <c r="M662">
        <v>1440910800</v>
      </c>
      <c r="N662" s="7">
        <f t="shared" si="43"/>
        <v>42246.208333333328</v>
      </c>
      <c r="O662" t="b">
        <v>1</v>
      </c>
      <c r="P662" t="b">
        <v>0</v>
      </c>
      <c r="Q662" t="s">
        <v>2011</v>
      </c>
      <c r="R662" t="s">
        <v>2012</v>
      </c>
      <c r="S662">
        <f t="shared" si="44"/>
        <v>96.597402597402592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9">
        <f t="shared" si="41"/>
        <v>0.54187265917603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 s="7">
        <f t="shared" si="42"/>
        <v>40996.208333333336</v>
      </c>
      <c r="M663">
        <v>1335502800</v>
      </c>
      <c r="N663" s="7">
        <f t="shared" si="43"/>
        <v>41026.208333333336</v>
      </c>
      <c r="O663" t="b">
        <v>0</v>
      </c>
      <c r="P663" t="b">
        <v>0</v>
      </c>
      <c r="Q663" t="s">
        <v>2007</v>
      </c>
      <c r="R663" t="s">
        <v>2030</v>
      </c>
      <c r="S663">
        <f t="shared" si="44"/>
        <v>76.957446808510639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9">
        <f t="shared" si="41"/>
        <v>0.97868131868131869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 s="7">
        <f t="shared" si="42"/>
        <v>43443.25</v>
      </c>
      <c r="M664">
        <v>1544680800</v>
      </c>
      <c r="N664" s="7">
        <f t="shared" si="43"/>
        <v>43447.25</v>
      </c>
      <c r="O664" t="b">
        <v>0</v>
      </c>
      <c r="P664" t="b">
        <v>0</v>
      </c>
      <c r="Q664" t="s">
        <v>2011</v>
      </c>
      <c r="R664" t="s">
        <v>2012</v>
      </c>
      <c r="S664">
        <f t="shared" si="44"/>
        <v>67.984732824427482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9">
        <f t="shared" si="41"/>
        <v>0.77239999999999998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 s="7">
        <f t="shared" si="42"/>
        <v>40458.208333333336</v>
      </c>
      <c r="M665">
        <v>1288414800</v>
      </c>
      <c r="N665" s="7">
        <f t="shared" si="43"/>
        <v>40481.208333333336</v>
      </c>
      <c r="O665" t="b">
        <v>0</v>
      </c>
      <c r="P665" t="b">
        <v>0</v>
      </c>
      <c r="Q665" t="s">
        <v>2011</v>
      </c>
      <c r="R665" t="s">
        <v>2012</v>
      </c>
      <c r="S665">
        <f t="shared" si="44"/>
        <v>88.781609195402297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9">
        <f t="shared" si="41"/>
        <v>0.33464735516372796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 s="7">
        <f t="shared" si="42"/>
        <v>40959.25</v>
      </c>
      <c r="M666">
        <v>1330581600</v>
      </c>
      <c r="N666" s="7">
        <f t="shared" si="43"/>
        <v>40969.25</v>
      </c>
      <c r="O666" t="b">
        <v>0</v>
      </c>
      <c r="P666" t="b">
        <v>0</v>
      </c>
      <c r="Q666" t="s">
        <v>2007</v>
      </c>
      <c r="R666" t="s">
        <v>2030</v>
      </c>
      <c r="S666">
        <f t="shared" si="44"/>
        <v>24.99623706491063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9">
        <f t="shared" si="41"/>
        <v>2.3958823529411766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7">
        <f t="shared" si="42"/>
        <v>40733.208333333336</v>
      </c>
      <c r="M667">
        <v>1311397200</v>
      </c>
      <c r="N667" s="7">
        <f t="shared" si="43"/>
        <v>40747.208333333336</v>
      </c>
      <c r="O667" t="b">
        <v>0</v>
      </c>
      <c r="P667" t="b">
        <v>1</v>
      </c>
      <c r="Q667" t="s">
        <v>2013</v>
      </c>
      <c r="R667" t="s">
        <v>2014</v>
      </c>
      <c r="S667">
        <f t="shared" si="44"/>
        <v>44.922794117647058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9">
        <f t="shared" si="41"/>
        <v>0.64032258064516134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 s="7">
        <f t="shared" si="42"/>
        <v>41516.208333333336</v>
      </c>
      <c r="M668">
        <v>1378357200</v>
      </c>
      <c r="N668" s="7">
        <f t="shared" si="43"/>
        <v>41522.208333333336</v>
      </c>
      <c r="O668" t="b">
        <v>0</v>
      </c>
      <c r="P668" t="b">
        <v>1</v>
      </c>
      <c r="Q668" t="s">
        <v>2011</v>
      </c>
      <c r="R668" t="s">
        <v>2012</v>
      </c>
      <c r="S668">
        <f t="shared" si="44"/>
        <v>79.400000000000006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9">
        <f t="shared" si="41"/>
        <v>1.7615942028985507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7">
        <f t="shared" si="42"/>
        <v>41892.208333333336</v>
      </c>
      <c r="M669">
        <v>1411102800</v>
      </c>
      <c r="N669" s="7">
        <f t="shared" si="43"/>
        <v>41901.208333333336</v>
      </c>
      <c r="O669" t="b">
        <v>0</v>
      </c>
      <c r="P669" t="b">
        <v>0</v>
      </c>
      <c r="Q669" t="s">
        <v>2036</v>
      </c>
      <c r="R669" t="s">
        <v>2037</v>
      </c>
      <c r="S669">
        <f t="shared" si="44"/>
        <v>29.009546539379475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9">
        <f t="shared" si="41"/>
        <v>0.20338181818181819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 s="7">
        <f t="shared" si="42"/>
        <v>41122.208333333336</v>
      </c>
      <c r="M670">
        <v>1344834000</v>
      </c>
      <c r="N670" s="7">
        <f t="shared" si="43"/>
        <v>41134.208333333336</v>
      </c>
      <c r="O670" t="b">
        <v>0</v>
      </c>
      <c r="P670" t="b">
        <v>0</v>
      </c>
      <c r="Q670" t="s">
        <v>2011</v>
      </c>
      <c r="R670" t="s">
        <v>2012</v>
      </c>
      <c r="S670">
        <f t="shared" si="44"/>
        <v>73.59210526315789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9">
        <f t="shared" si="41"/>
        <v>3.5864754098360656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 s="7">
        <f t="shared" si="42"/>
        <v>42912.208333333328</v>
      </c>
      <c r="M671">
        <v>1499230800</v>
      </c>
      <c r="N671" s="7">
        <f t="shared" si="43"/>
        <v>42921.208333333328</v>
      </c>
      <c r="O671" t="b">
        <v>0</v>
      </c>
      <c r="P671" t="b">
        <v>0</v>
      </c>
      <c r="Q671" t="s">
        <v>2011</v>
      </c>
      <c r="R671" t="s">
        <v>2012</v>
      </c>
      <c r="S671">
        <f t="shared" si="44"/>
        <v>107.97038864898211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9">
        <f t="shared" si="41"/>
        <v>4.6885802469135802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7">
        <f t="shared" si="42"/>
        <v>42425.25</v>
      </c>
      <c r="M672">
        <v>1457416800</v>
      </c>
      <c r="N672" s="7">
        <f t="shared" si="43"/>
        <v>42437.25</v>
      </c>
      <c r="O672" t="b">
        <v>0</v>
      </c>
      <c r="P672" t="b">
        <v>0</v>
      </c>
      <c r="Q672" t="s">
        <v>2007</v>
      </c>
      <c r="R672" t="s">
        <v>2017</v>
      </c>
      <c r="S672">
        <f t="shared" si="44"/>
        <v>68.987284287011803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9">
        <f t="shared" si="41"/>
        <v>1.220563524590164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7">
        <f t="shared" si="42"/>
        <v>40390.208333333336</v>
      </c>
      <c r="M673">
        <v>1280898000</v>
      </c>
      <c r="N673" s="7">
        <f t="shared" si="43"/>
        <v>40394.208333333336</v>
      </c>
      <c r="O673" t="b">
        <v>0</v>
      </c>
      <c r="P673" t="b">
        <v>1</v>
      </c>
      <c r="Q673" t="s">
        <v>2011</v>
      </c>
      <c r="R673" t="s">
        <v>2012</v>
      </c>
      <c r="S673">
        <f t="shared" si="44"/>
        <v>111.02236719478098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9">
        <f t="shared" si="41"/>
        <v>0.55931783729156137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 s="7">
        <f t="shared" si="42"/>
        <v>43180.208333333328</v>
      </c>
      <c r="M674">
        <v>1522472400</v>
      </c>
      <c r="N674" s="7">
        <f t="shared" si="43"/>
        <v>43190.208333333328</v>
      </c>
      <c r="O674" t="b">
        <v>0</v>
      </c>
      <c r="P674" t="b">
        <v>0</v>
      </c>
      <c r="Q674" t="s">
        <v>2011</v>
      </c>
      <c r="R674" t="s">
        <v>2012</v>
      </c>
      <c r="S674">
        <f t="shared" si="44"/>
        <v>24.997515808491418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9">
        <f t="shared" si="41"/>
        <v>0.43660714285714286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 s="7">
        <f t="shared" si="42"/>
        <v>42475.208333333328</v>
      </c>
      <c r="M675">
        <v>1462510800</v>
      </c>
      <c r="N675" s="7">
        <f t="shared" si="43"/>
        <v>42496.208333333328</v>
      </c>
      <c r="O675" t="b">
        <v>0</v>
      </c>
      <c r="P675" t="b">
        <v>0</v>
      </c>
      <c r="Q675" t="s">
        <v>2007</v>
      </c>
      <c r="R675" t="s">
        <v>2017</v>
      </c>
      <c r="S675">
        <f t="shared" si="44"/>
        <v>42.155172413793103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9">
        <f t="shared" si="41"/>
        <v>0.33538371411833628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 s="7">
        <f t="shared" si="42"/>
        <v>40774.208333333336</v>
      </c>
      <c r="M676">
        <v>1317790800</v>
      </c>
      <c r="N676" s="7">
        <f t="shared" si="43"/>
        <v>40821.208333333336</v>
      </c>
      <c r="O676" t="b">
        <v>0</v>
      </c>
      <c r="P676" t="b">
        <v>0</v>
      </c>
      <c r="Q676" t="s">
        <v>2026</v>
      </c>
      <c r="R676" t="s">
        <v>2027</v>
      </c>
      <c r="S676">
        <f t="shared" si="44"/>
        <v>47.003284072249592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9">
        <f t="shared" si="41"/>
        <v>1.2297938144329896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7">
        <f t="shared" si="42"/>
        <v>43719.208333333328</v>
      </c>
      <c r="M677">
        <v>1568782800</v>
      </c>
      <c r="N677" s="7">
        <f t="shared" si="43"/>
        <v>43726.208333333328</v>
      </c>
      <c r="O677" t="b">
        <v>0</v>
      </c>
      <c r="P677" t="b">
        <v>0</v>
      </c>
      <c r="Q677" t="s">
        <v>2036</v>
      </c>
      <c r="R677" t="s">
        <v>2037</v>
      </c>
      <c r="S677">
        <f t="shared" si="44"/>
        <v>36.0392749244713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9">
        <f t="shared" si="41"/>
        <v>1.8974959871589085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7">
        <f t="shared" si="42"/>
        <v>41178.208333333336</v>
      </c>
      <c r="M678">
        <v>1349413200</v>
      </c>
      <c r="N678" s="7">
        <f t="shared" si="43"/>
        <v>41187.208333333336</v>
      </c>
      <c r="O678" t="b">
        <v>0</v>
      </c>
      <c r="P678" t="b">
        <v>0</v>
      </c>
      <c r="Q678" t="s">
        <v>2026</v>
      </c>
      <c r="R678" t="s">
        <v>2027</v>
      </c>
      <c r="S678">
        <f t="shared" si="44"/>
        <v>101.03760683760684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9">
        <f t="shared" si="41"/>
        <v>0.83622641509433959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 s="7">
        <f t="shared" si="42"/>
        <v>42561.208333333328</v>
      </c>
      <c r="M679">
        <v>1472446800</v>
      </c>
      <c r="N679" s="7">
        <f t="shared" si="43"/>
        <v>42611.208333333328</v>
      </c>
      <c r="O679" t="b">
        <v>0</v>
      </c>
      <c r="P679" t="b">
        <v>0</v>
      </c>
      <c r="Q679" t="s">
        <v>2019</v>
      </c>
      <c r="R679" t="s">
        <v>2025</v>
      </c>
      <c r="S679">
        <f t="shared" si="44"/>
        <v>39.927927927927925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9">
        <f t="shared" si="41"/>
        <v>0.17968844221105529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 s="7">
        <f t="shared" si="42"/>
        <v>43484.25</v>
      </c>
      <c r="M680">
        <v>1548050400</v>
      </c>
      <c r="N680" s="7">
        <f t="shared" si="43"/>
        <v>43486.25</v>
      </c>
      <c r="O680" t="b">
        <v>0</v>
      </c>
      <c r="P680" t="b">
        <v>0</v>
      </c>
      <c r="Q680" t="s">
        <v>2013</v>
      </c>
      <c r="R680" t="s">
        <v>2016</v>
      </c>
      <c r="S680">
        <f t="shared" si="44"/>
        <v>83.158139534883716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9">
        <f t="shared" si="41"/>
        <v>10.365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7">
        <f t="shared" si="42"/>
        <v>43756.208333333328</v>
      </c>
      <c r="M681">
        <v>1571806800</v>
      </c>
      <c r="N681" s="7">
        <f t="shared" si="43"/>
        <v>43761.208333333328</v>
      </c>
      <c r="O681" t="b">
        <v>0</v>
      </c>
      <c r="P681" t="b">
        <v>1</v>
      </c>
      <c r="Q681" t="s">
        <v>2005</v>
      </c>
      <c r="R681" t="s">
        <v>2006</v>
      </c>
      <c r="S681">
        <f t="shared" si="44"/>
        <v>39.97520661157025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9">
        <f t="shared" si="41"/>
        <v>0.97405219780219776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 s="7">
        <f t="shared" si="42"/>
        <v>43813.25</v>
      </c>
      <c r="M682">
        <v>1576476000</v>
      </c>
      <c r="N682" s="7">
        <f t="shared" si="43"/>
        <v>43815.25</v>
      </c>
      <c r="O682" t="b">
        <v>0</v>
      </c>
      <c r="P682" t="b">
        <v>1</v>
      </c>
      <c r="Q682" t="s">
        <v>2022</v>
      </c>
      <c r="R682" t="s">
        <v>2033</v>
      </c>
      <c r="S682">
        <f t="shared" si="44"/>
        <v>47.993908629441627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9">
        <f t="shared" si="41"/>
        <v>0.86386203150461705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 s="7">
        <f t="shared" si="42"/>
        <v>40898.25</v>
      </c>
      <c r="M683">
        <v>1324965600</v>
      </c>
      <c r="N683" s="7">
        <f t="shared" si="43"/>
        <v>40904.25</v>
      </c>
      <c r="O683" t="b">
        <v>0</v>
      </c>
      <c r="P683" t="b">
        <v>0</v>
      </c>
      <c r="Q683" t="s">
        <v>2011</v>
      </c>
      <c r="R683" t="s">
        <v>2012</v>
      </c>
      <c r="S683">
        <f t="shared" si="44"/>
        <v>95.978877489438744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9">
        <f t="shared" si="41"/>
        <v>1.5016666666666667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7">
        <f t="shared" si="42"/>
        <v>41619.25</v>
      </c>
      <c r="M684">
        <v>1387519200</v>
      </c>
      <c r="N684" s="7">
        <f t="shared" si="43"/>
        <v>41628.25</v>
      </c>
      <c r="O684" t="b">
        <v>0</v>
      </c>
      <c r="P684" t="b">
        <v>0</v>
      </c>
      <c r="Q684" t="s">
        <v>2011</v>
      </c>
      <c r="R684" t="s">
        <v>2012</v>
      </c>
      <c r="S684">
        <f t="shared" si="44"/>
        <v>78.728155339805824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9">
        <f t="shared" si="41"/>
        <v>3.5843478260869563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7">
        <f t="shared" si="42"/>
        <v>43359.208333333328</v>
      </c>
      <c r="M685">
        <v>1537246800</v>
      </c>
      <c r="N685" s="7">
        <f t="shared" si="43"/>
        <v>43361.208333333328</v>
      </c>
      <c r="O685" t="b">
        <v>0</v>
      </c>
      <c r="P685" t="b">
        <v>0</v>
      </c>
      <c r="Q685" t="s">
        <v>2011</v>
      </c>
      <c r="R685" t="s">
        <v>2012</v>
      </c>
      <c r="S685">
        <f t="shared" si="44"/>
        <v>56.081632653061227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9">
        <f t="shared" si="41"/>
        <v>5.4285714285714288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 s="7">
        <f t="shared" si="42"/>
        <v>40358.208333333336</v>
      </c>
      <c r="M686">
        <v>1279515600</v>
      </c>
      <c r="N686" s="7">
        <f t="shared" si="43"/>
        <v>40378.208333333336</v>
      </c>
      <c r="O686" t="b">
        <v>0</v>
      </c>
      <c r="P686" t="b">
        <v>0</v>
      </c>
      <c r="Q686" t="s">
        <v>2019</v>
      </c>
      <c r="R686" t="s">
        <v>2020</v>
      </c>
      <c r="S686">
        <f t="shared" si="44"/>
        <v>69.090909090909093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9">
        <f t="shared" si="41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7">
        <f t="shared" si="42"/>
        <v>42239.208333333328</v>
      </c>
      <c r="M687">
        <v>1442379600</v>
      </c>
      <c r="N687" s="7">
        <f t="shared" si="43"/>
        <v>42263.208333333328</v>
      </c>
      <c r="O687" t="b">
        <v>0</v>
      </c>
      <c r="P687" t="b">
        <v>0</v>
      </c>
      <c r="Q687" t="s">
        <v>2011</v>
      </c>
      <c r="R687" t="s">
        <v>2012</v>
      </c>
      <c r="S687">
        <f t="shared" si="44"/>
        <v>102.05291576673866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9">
        <f t="shared" si="41"/>
        <v>1.9174666666666667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7">
        <f t="shared" si="42"/>
        <v>43186.208333333328</v>
      </c>
      <c r="M688">
        <v>1523077200</v>
      </c>
      <c r="N688" s="7">
        <f t="shared" si="43"/>
        <v>43197.208333333328</v>
      </c>
      <c r="O688" t="b">
        <v>0</v>
      </c>
      <c r="P688" t="b">
        <v>0</v>
      </c>
      <c r="Q688" t="s">
        <v>2009</v>
      </c>
      <c r="R688" t="s">
        <v>2018</v>
      </c>
      <c r="S688">
        <f t="shared" si="44"/>
        <v>107.32089552238806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9">
        <f t="shared" si="41"/>
        <v>9.32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7">
        <f t="shared" si="42"/>
        <v>42806.25</v>
      </c>
      <c r="M689">
        <v>1489554000</v>
      </c>
      <c r="N689" s="7">
        <f t="shared" si="43"/>
        <v>42809.208333333328</v>
      </c>
      <c r="O689" t="b">
        <v>0</v>
      </c>
      <c r="P689" t="b">
        <v>0</v>
      </c>
      <c r="Q689" t="s">
        <v>2011</v>
      </c>
      <c r="R689" t="s">
        <v>2012</v>
      </c>
      <c r="S689">
        <f t="shared" si="44"/>
        <v>51.970260223048328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9">
        <f t="shared" si="41"/>
        <v>4.2927586206896553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7">
        <f t="shared" si="42"/>
        <v>43475.25</v>
      </c>
      <c r="M690">
        <v>1548482400</v>
      </c>
      <c r="N690" s="7">
        <f t="shared" si="43"/>
        <v>43491.25</v>
      </c>
      <c r="O690" t="b">
        <v>0</v>
      </c>
      <c r="P690" t="b">
        <v>1</v>
      </c>
      <c r="Q690" t="s">
        <v>2013</v>
      </c>
      <c r="R690" t="s">
        <v>2032</v>
      </c>
      <c r="S690">
        <f t="shared" si="44"/>
        <v>71.137142857142862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9">
        <f t="shared" si="41"/>
        <v>1.0065753424657535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7">
        <f t="shared" si="42"/>
        <v>41576.208333333336</v>
      </c>
      <c r="M691">
        <v>1384063200</v>
      </c>
      <c r="N691" s="7">
        <f t="shared" si="43"/>
        <v>41588.25</v>
      </c>
      <c r="O691" t="b">
        <v>0</v>
      </c>
      <c r="P691" t="b">
        <v>0</v>
      </c>
      <c r="Q691" t="s">
        <v>2009</v>
      </c>
      <c r="R691" t="s">
        <v>2010</v>
      </c>
      <c r="S691">
        <f t="shared" si="44"/>
        <v>106.49275362318841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9">
        <f t="shared" si="41"/>
        <v>2.266111111111111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7">
        <f t="shared" si="42"/>
        <v>40874.25</v>
      </c>
      <c r="M692">
        <v>1322892000</v>
      </c>
      <c r="N692" s="7">
        <f t="shared" si="43"/>
        <v>40880.25</v>
      </c>
      <c r="O692" t="b">
        <v>0</v>
      </c>
      <c r="P692" t="b">
        <v>1</v>
      </c>
      <c r="Q692" t="s">
        <v>2013</v>
      </c>
      <c r="R692" t="s">
        <v>2014</v>
      </c>
      <c r="S692">
        <f t="shared" si="44"/>
        <v>42.93684210526316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9">
        <f t="shared" si="41"/>
        <v>1.4238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7">
        <f t="shared" si="42"/>
        <v>41185.208333333336</v>
      </c>
      <c r="M693">
        <v>1350709200</v>
      </c>
      <c r="N693" s="7">
        <f t="shared" si="43"/>
        <v>41202.208333333336</v>
      </c>
      <c r="O693" t="b">
        <v>1</v>
      </c>
      <c r="P693" t="b">
        <v>1</v>
      </c>
      <c r="Q693" t="s">
        <v>2013</v>
      </c>
      <c r="R693" t="s">
        <v>2014</v>
      </c>
      <c r="S693">
        <f t="shared" si="44"/>
        <v>30.037974683544302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9">
        <f t="shared" si="41"/>
        <v>0.90633333333333332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 s="7">
        <f t="shared" si="42"/>
        <v>43655.208333333328</v>
      </c>
      <c r="M694">
        <v>1564203600</v>
      </c>
      <c r="N694" s="7">
        <f t="shared" si="43"/>
        <v>43673.208333333328</v>
      </c>
      <c r="O694" t="b">
        <v>0</v>
      </c>
      <c r="P694" t="b">
        <v>0</v>
      </c>
      <c r="Q694" t="s">
        <v>2007</v>
      </c>
      <c r="R694" t="s">
        <v>2008</v>
      </c>
      <c r="S694">
        <f t="shared" si="44"/>
        <v>70.623376623376629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9">
        <f t="shared" si="41"/>
        <v>0.63966740576496672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 s="7">
        <f t="shared" si="42"/>
        <v>43025.208333333328</v>
      </c>
      <c r="M695">
        <v>1509685200</v>
      </c>
      <c r="N695" s="7">
        <f t="shared" si="43"/>
        <v>43042.208333333328</v>
      </c>
      <c r="O695" t="b">
        <v>0</v>
      </c>
      <c r="P695" t="b">
        <v>0</v>
      </c>
      <c r="Q695" t="s">
        <v>2011</v>
      </c>
      <c r="R695" t="s">
        <v>2012</v>
      </c>
      <c r="S695">
        <f t="shared" si="44"/>
        <v>66.016018306636155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9">
        <f t="shared" si="41"/>
        <v>0.84131868131868137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 s="7">
        <f t="shared" si="42"/>
        <v>43066.25</v>
      </c>
      <c r="M696">
        <v>1514959200</v>
      </c>
      <c r="N696" s="7">
        <f t="shared" si="43"/>
        <v>43103.25</v>
      </c>
      <c r="O696" t="b">
        <v>0</v>
      </c>
      <c r="P696" t="b">
        <v>0</v>
      </c>
      <c r="Q696" t="s">
        <v>2011</v>
      </c>
      <c r="R696" t="s">
        <v>2012</v>
      </c>
      <c r="S696">
        <f t="shared" si="44"/>
        <v>96.911392405063296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9">
        <f t="shared" si="41"/>
        <v>1.3393478260869565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 s="7">
        <f t="shared" si="42"/>
        <v>42322.25</v>
      </c>
      <c r="M697">
        <v>1448863200</v>
      </c>
      <c r="N697" s="7">
        <f t="shared" si="43"/>
        <v>42338.25</v>
      </c>
      <c r="O697" t="b">
        <v>1</v>
      </c>
      <c r="P697" t="b">
        <v>0</v>
      </c>
      <c r="Q697" t="s">
        <v>2007</v>
      </c>
      <c r="R697" t="s">
        <v>2008</v>
      </c>
      <c r="S697">
        <f t="shared" si="44"/>
        <v>62.867346938775512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9">
        <f t="shared" si="41"/>
        <v>0.59042047531992692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 s="7">
        <f t="shared" si="42"/>
        <v>42114.208333333328</v>
      </c>
      <c r="M698">
        <v>1429592400</v>
      </c>
      <c r="N698" s="7">
        <f t="shared" si="43"/>
        <v>42115.208333333328</v>
      </c>
      <c r="O698" t="b">
        <v>0</v>
      </c>
      <c r="P698" t="b">
        <v>1</v>
      </c>
      <c r="Q698" t="s">
        <v>2011</v>
      </c>
      <c r="R698" t="s">
        <v>2012</v>
      </c>
      <c r="S698">
        <f t="shared" si="44"/>
        <v>108.98537682789652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9">
        <f t="shared" si="41"/>
        <v>1.5280062063615205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7">
        <f t="shared" si="42"/>
        <v>43190.208333333328</v>
      </c>
      <c r="M699">
        <v>1522645200</v>
      </c>
      <c r="N699" s="7">
        <f t="shared" si="43"/>
        <v>43192.208333333328</v>
      </c>
      <c r="O699" t="b">
        <v>0</v>
      </c>
      <c r="P699" t="b">
        <v>0</v>
      </c>
      <c r="Q699" t="s">
        <v>2007</v>
      </c>
      <c r="R699" t="s">
        <v>2015</v>
      </c>
      <c r="S699">
        <f t="shared" si="44"/>
        <v>26.999314599040439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9">
        <f t="shared" si="41"/>
        <v>4.466912114014252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 s="7">
        <f t="shared" si="42"/>
        <v>40871.25</v>
      </c>
      <c r="M700">
        <v>1323324000</v>
      </c>
      <c r="N700" s="7">
        <f t="shared" si="43"/>
        <v>40885.25</v>
      </c>
      <c r="O700" t="b">
        <v>0</v>
      </c>
      <c r="P700" t="b">
        <v>0</v>
      </c>
      <c r="Q700" t="s">
        <v>2009</v>
      </c>
      <c r="R700" t="s">
        <v>2018</v>
      </c>
      <c r="S700">
        <f t="shared" si="44"/>
        <v>65.004147943311438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9">
        <f t="shared" si="41"/>
        <v>0.8439189189189189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 s="7">
        <f t="shared" si="42"/>
        <v>43641.208333333328</v>
      </c>
      <c r="M701">
        <v>1561525200</v>
      </c>
      <c r="N701" s="7">
        <f t="shared" si="43"/>
        <v>43642.208333333328</v>
      </c>
      <c r="O701" t="b">
        <v>0</v>
      </c>
      <c r="P701" t="b">
        <v>0</v>
      </c>
      <c r="Q701" t="s">
        <v>2013</v>
      </c>
      <c r="R701" t="s">
        <v>2016</v>
      </c>
      <c r="S701">
        <f t="shared" si="44"/>
        <v>111.51785714285714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9">
        <f t="shared" si="41"/>
        <v>0.03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 s="7">
        <f t="shared" si="42"/>
        <v>40203.25</v>
      </c>
      <c r="M702">
        <v>1265695200</v>
      </c>
      <c r="N702" s="7">
        <f t="shared" si="43"/>
        <v>40218.25</v>
      </c>
      <c r="O702" t="b">
        <v>0</v>
      </c>
      <c r="P702" t="b">
        <v>0</v>
      </c>
      <c r="Q702" t="s">
        <v>2009</v>
      </c>
      <c r="R702" t="s">
        <v>2018</v>
      </c>
      <c r="S702">
        <f t="shared" si="44"/>
        <v>3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9">
        <f t="shared" si="41"/>
        <v>1.7502692307692307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7">
        <f t="shared" si="42"/>
        <v>40629.208333333336</v>
      </c>
      <c r="M703">
        <v>1301806800</v>
      </c>
      <c r="N703" s="7">
        <f t="shared" si="43"/>
        <v>40636.208333333336</v>
      </c>
      <c r="O703" t="b">
        <v>1</v>
      </c>
      <c r="P703" t="b">
        <v>0</v>
      </c>
      <c r="Q703" t="s">
        <v>2011</v>
      </c>
      <c r="R703" t="s">
        <v>2012</v>
      </c>
      <c r="S703">
        <f t="shared" si="44"/>
        <v>110.99268292682927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9">
        <f t="shared" si="41"/>
        <v>0.54137931034482756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 s="7">
        <f t="shared" si="42"/>
        <v>41477.208333333336</v>
      </c>
      <c r="M704">
        <v>1374901200</v>
      </c>
      <c r="N704" s="7">
        <f t="shared" si="43"/>
        <v>41482.208333333336</v>
      </c>
      <c r="O704" t="b">
        <v>0</v>
      </c>
      <c r="P704" t="b">
        <v>0</v>
      </c>
      <c r="Q704" t="s">
        <v>2009</v>
      </c>
      <c r="R704" t="s">
        <v>2018</v>
      </c>
      <c r="S704">
        <f t="shared" si="44"/>
        <v>56.746987951807228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9">
        <f t="shared" si="41"/>
        <v>3.1187381703470032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7">
        <f t="shared" si="42"/>
        <v>41020.208333333336</v>
      </c>
      <c r="M705">
        <v>1336453200</v>
      </c>
      <c r="N705" s="7">
        <f t="shared" si="43"/>
        <v>41037.208333333336</v>
      </c>
      <c r="O705" t="b">
        <v>1</v>
      </c>
      <c r="P705" t="b">
        <v>1</v>
      </c>
      <c r="Q705" t="s">
        <v>2019</v>
      </c>
      <c r="R705" t="s">
        <v>2031</v>
      </c>
      <c r="S705">
        <f t="shared" si="44"/>
        <v>97.020608439646708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9">
        <f t="shared" si="41"/>
        <v>1.2278160919540231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7">
        <f t="shared" si="42"/>
        <v>42555.208333333328</v>
      </c>
      <c r="M706">
        <v>1468904400</v>
      </c>
      <c r="N706" s="7">
        <f t="shared" si="43"/>
        <v>42570.208333333328</v>
      </c>
      <c r="O706" t="b">
        <v>0</v>
      </c>
      <c r="P706" t="b">
        <v>0</v>
      </c>
      <c r="Q706" t="s">
        <v>2013</v>
      </c>
      <c r="R706" t="s">
        <v>2021</v>
      </c>
      <c r="S706">
        <f t="shared" si="44"/>
        <v>92.08620689655173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9">
        <f t="shared" ref="F707:F770" si="45">(E707/D707)</f>
        <v>0.99026517383618151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 s="7">
        <f t="shared" ref="L707:L770" si="46">(((K707/60)/60)/24)+DATE(1970,1,1)</f>
        <v>41619.25</v>
      </c>
      <c r="M707">
        <v>1387087200</v>
      </c>
      <c r="N707" s="7">
        <f t="shared" ref="N707:N770" si="47">(((M707/60)/60)/24)+DATE(1970,1,1)</f>
        <v>41623.25</v>
      </c>
      <c r="O707" t="b">
        <v>0</v>
      </c>
      <c r="P707" t="b">
        <v>0</v>
      </c>
      <c r="Q707" t="s">
        <v>2019</v>
      </c>
      <c r="R707" t="s">
        <v>2020</v>
      </c>
      <c r="S707">
        <f t="shared" ref="S707:S770" si="48">E707/H707</f>
        <v>82.986666666666665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9">
        <f t="shared" si="45"/>
        <v>1.278468634686347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 s="7">
        <f t="shared" si="46"/>
        <v>43471.25</v>
      </c>
      <c r="M708">
        <v>1547445600</v>
      </c>
      <c r="N708" s="7">
        <f t="shared" si="47"/>
        <v>43479.25</v>
      </c>
      <c r="O708" t="b">
        <v>0</v>
      </c>
      <c r="P708" t="b">
        <v>1</v>
      </c>
      <c r="Q708" t="s">
        <v>2009</v>
      </c>
      <c r="R708" t="s">
        <v>2010</v>
      </c>
      <c r="S708">
        <f t="shared" si="48"/>
        <v>103.03791821561339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9">
        <f t="shared" si="45"/>
        <v>1.5861643835616439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7">
        <f t="shared" si="46"/>
        <v>43442.25</v>
      </c>
      <c r="M709">
        <v>1547359200</v>
      </c>
      <c r="N709" s="7">
        <f t="shared" si="47"/>
        <v>43478.25</v>
      </c>
      <c r="O709" t="b">
        <v>0</v>
      </c>
      <c r="P709" t="b">
        <v>0</v>
      </c>
      <c r="Q709" t="s">
        <v>2013</v>
      </c>
      <c r="R709" t="s">
        <v>2016</v>
      </c>
      <c r="S709">
        <f t="shared" si="48"/>
        <v>68.922619047619051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9">
        <f t="shared" si="45"/>
        <v>7.0705882352941174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 s="7">
        <f t="shared" si="46"/>
        <v>42877.208333333328</v>
      </c>
      <c r="M710">
        <v>1496293200</v>
      </c>
      <c r="N710" s="7">
        <f t="shared" si="47"/>
        <v>42887.208333333328</v>
      </c>
      <c r="O710" t="b">
        <v>0</v>
      </c>
      <c r="P710" t="b">
        <v>0</v>
      </c>
      <c r="Q710" t="s">
        <v>2011</v>
      </c>
      <c r="R710" t="s">
        <v>2012</v>
      </c>
      <c r="S710">
        <f t="shared" si="48"/>
        <v>87.737226277372258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9">
        <f t="shared" si="45"/>
        <v>1.4238775510204082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 s="7">
        <f t="shared" si="46"/>
        <v>41018.208333333336</v>
      </c>
      <c r="M711">
        <v>1335416400</v>
      </c>
      <c r="N711" s="7">
        <f t="shared" si="47"/>
        <v>41025.208333333336</v>
      </c>
      <c r="O711" t="b">
        <v>0</v>
      </c>
      <c r="P711" t="b">
        <v>0</v>
      </c>
      <c r="Q711" t="s">
        <v>2011</v>
      </c>
      <c r="R711" t="s">
        <v>2012</v>
      </c>
      <c r="S711">
        <f t="shared" si="48"/>
        <v>75.021505376344081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9">
        <f t="shared" si="45"/>
        <v>1.4786046511627906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7">
        <f t="shared" si="46"/>
        <v>43295.208333333328</v>
      </c>
      <c r="M712">
        <v>1532149200</v>
      </c>
      <c r="N712" s="7">
        <f t="shared" si="47"/>
        <v>43302.208333333328</v>
      </c>
      <c r="O712" t="b">
        <v>0</v>
      </c>
      <c r="P712" t="b">
        <v>1</v>
      </c>
      <c r="Q712" t="s">
        <v>2011</v>
      </c>
      <c r="R712" t="s">
        <v>2012</v>
      </c>
      <c r="S712">
        <f t="shared" si="48"/>
        <v>50.863999999999997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9">
        <f t="shared" si="45"/>
        <v>0.20322580645161289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 s="7">
        <f t="shared" si="46"/>
        <v>42393.25</v>
      </c>
      <c r="M713">
        <v>1453788000</v>
      </c>
      <c r="N713" s="7">
        <f t="shared" si="47"/>
        <v>42395.25</v>
      </c>
      <c r="O713" t="b">
        <v>1</v>
      </c>
      <c r="P713" t="b">
        <v>1</v>
      </c>
      <c r="Q713" t="s">
        <v>2011</v>
      </c>
      <c r="R713" t="s">
        <v>2012</v>
      </c>
      <c r="S713">
        <f t="shared" si="48"/>
        <v>90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9">
        <f t="shared" si="45"/>
        <v>18.40625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7">
        <f t="shared" si="46"/>
        <v>42559.208333333328</v>
      </c>
      <c r="M714">
        <v>1471496400</v>
      </c>
      <c r="N714" s="7">
        <f t="shared" si="47"/>
        <v>42600.208333333328</v>
      </c>
      <c r="O714" t="b">
        <v>0</v>
      </c>
      <c r="P714" t="b">
        <v>0</v>
      </c>
      <c r="Q714" t="s">
        <v>2011</v>
      </c>
      <c r="R714" t="s">
        <v>2012</v>
      </c>
      <c r="S714">
        <f t="shared" si="48"/>
        <v>72.896039603960389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9">
        <f t="shared" si="45"/>
        <v>1.6194202898550725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7">
        <f t="shared" si="46"/>
        <v>42604.208333333328</v>
      </c>
      <c r="M715">
        <v>1472878800</v>
      </c>
      <c r="N715" s="7">
        <f t="shared" si="47"/>
        <v>42616.208333333328</v>
      </c>
      <c r="O715" t="b">
        <v>0</v>
      </c>
      <c r="P715" t="b">
        <v>0</v>
      </c>
      <c r="Q715" t="s">
        <v>2019</v>
      </c>
      <c r="R715" t="s">
        <v>2028</v>
      </c>
      <c r="S715">
        <f t="shared" si="48"/>
        <v>108.48543689320388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9">
        <f t="shared" si="45"/>
        <v>4.7282077922077921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7">
        <f t="shared" si="46"/>
        <v>41870.208333333336</v>
      </c>
      <c r="M716">
        <v>1408510800</v>
      </c>
      <c r="N716" s="7">
        <f t="shared" si="47"/>
        <v>41871.208333333336</v>
      </c>
      <c r="O716" t="b">
        <v>0</v>
      </c>
      <c r="P716" t="b">
        <v>0</v>
      </c>
      <c r="Q716" t="s">
        <v>2007</v>
      </c>
      <c r="R716" t="s">
        <v>2008</v>
      </c>
      <c r="S716">
        <f t="shared" si="48"/>
        <v>101.98095238095237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9">
        <f t="shared" si="45"/>
        <v>0.24466101694915254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 s="7">
        <f t="shared" si="46"/>
        <v>40397.208333333336</v>
      </c>
      <c r="M717">
        <v>1281589200</v>
      </c>
      <c r="N717" s="7">
        <f t="shared" si="47"/>
        <v>40402.208333333336</v>
      </c>
      <c r="O717" t="b">
        <v>0</v>
      </c>
      <c r="P717" t="b">
        <v>0</v>
      </c>
      <c r="Q717" t="s">
        <v>2022</v>
      </c>
      <c r="R717" t="s">
        <v>2033</v>
      </c>
      <c r="S717">
        <f t="shared" si="48"/>
        <v>44.009146341463413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9">
        <f t="shared" si="45"/>
        <v>5.1764999999999999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7">
        <f t="shared" si="46"/>
        <v>41465.208333333336</v>
      </c>
      <c r="M718">
        <v>1375851600</v>
      </c>
      <c r="N718" s="7">
        <f t="shared" si="47"/>
        <v>41493.208333333336</v>
      </c>
      <c r="O718" t="b">
        <v>0</v>
      </c>
      <c r="P718" t="b">
        <v>1</v>
      </c>
      <c r="Q718" t="s">
        <v>2011</v>
      </c>
      <c r="R718" t="s">
        <v>2012</v>
      </c>
      <c r="S718">
        <f t="shared" si="48"/>
        <v>65.942675159235662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9">
        <f t="shared" si="45"/>
        <v>2.4764285714285714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7">
        <f t="shared" si="46"/>
        <v>40777.208333333336</v>
      </c>
      <c r="M719">
        <v>1315803600</v>
      </c>
      <c r="N719" s="7">
        <f t="shared" si="47"/>
        <v>40798.208333333336</v>
      </c>
      <c r="O719" t="b">
        <v>0</v>
      </c>
      <c r="P719" t="b">
        <v>0</v>
      </c>
      <c r="Q719" t="s">
        <v>2013</v>
      </c>
      <c r="R719" t="s">
        <v>2014</v>
      </c>
      <c r="S719">
        <f t="shared" si="48"/>
        <v>24.987387387387386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9">
        <f t="shared" si="45"/>
        <v>1.0020481927710843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7">
        <f t="shared" si="46"/>
        <v>41442.208333333336</v>
      </c>
      <c r="M720">
        <v>1373691600</v>
      </c>
      <c r="N720" s="7">
        <f t="shared" si="47"/>
        <v>41468.208333333336</v>
      </c>
      <c r="O720" t="b">
        <v>0</v>
      </c>
      <c r="P720" t="b">
        <v>0</v>
      </c>
      <c r="Q720" t="s">
        <v>2009</v>
      </c>
      <c r="R720" t="s">
        <v>2018</v>
      </c>
      <c r="S720">
        <f t="shared" si="48"/>
        <v>28.003367003367003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9">
        <f t="shared" si="45"/>
        <v>1.53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7">
        <f t="shared" si="46"/>
        <v>41058.208333333336</v>
      </c>
      <c r="M721">
        <v>1339218000</v>
      </c>
      <c r="N721" s="7">
        <f t="shared" si="47"/>
        <v>41069.208333333336</v>
      </c>
      <c r="O721" t="b">
        <v>0</v>
      </c>
      <c r="P721" t="b">
        <v>0</v>
      </c>
      <c r="Q721" t="s">
        <v>2019</v>
      </c>
      <c r="R721" t="s">
        <v>2025</v>
      </c>
      <c r="S721">
        <f t="shared" si="48"/>
        <v>85.829268292682926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9">
        <f t="shared" si="45"/>
        <v>0.37091954022988505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 s="7">
        <f t="shared" si="46"/>
        <v>43152.25</v>
      </c>
      <c r="M722">
        <v>1520402400</v>
      </c>
      <c r="N722" s="7">
        <f t="shared" si="47"/>
        <v>43166.25</v>
      </c>
      <c r="O722" t="b">
        <v>0</v>
      </c>
      <c r="P722" t="b">
        <v>1</v>
      </c>
      <c r="Q722" t="s">
        <v>2011</v>
      </c>
      <c r="R722" t="s">
        <v>2012</v>
      </c>
      <c r="S722">
        <f t="shared" si="48"/>
        <v>84.921052631578945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9">
        <f t="shared" si="45"/>
        <v>4.3923948220064728E-2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 s="7">
        <f t="shared" si="46"/>
        <v>43194.208333333328</v>
      </c>
      <c r="M723">
        <v>1523336400</v>
      </c>
      <c r="N723" s="7">
        <f t="shared" si="47"/>
        <v>43200.208333333328</v>
      </c>
      <c r="O723" t="b">
        <v>0</v>
      </c>
      <c r="P723" t="b">
        <v>0</v>
      </c>
      <c r="Q723" t="s">
        <v>2007</v>
      </c>
      <c r="R723" t="s">
        <v>2008</v>
      </c>
      <c r="S723">
        <f t="shared" si="48"/>
        <v>90.483333333333334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9">
        <f t="shared" si="45"/>
        <v>1.5650721649484536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7">
        <f t="shared" si="46"/>
        <v>43045.25</v>
      </c>
      <c r="M724">
        <v>1512280800</v>
      </c>
      <c r="N724" s="7">
        <f t="shared" si="47"/>
        <v>43072.25</v>
      </c>
      <c r="O724" t="b">
        <v>0</v>
      </c>
      <c r="P724" t="b">
        <v>0</v>
      </c>
      <c r="Q724" t="s">
        <v>2013</v>
      </c>
      <c r="R724" t="s">
        <v>2014</v>
      </c>
      <c r="S724">
        <f t="shared" si="48"/>
        <v>25.00197628458498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9">
        <f t="shared" si="45"/>
        <v>2.704081632653061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 s="7">
        <f t="shared" si="46"/>
        <v>42431.25</v>
      </c>
      <c r="M725">
        <v>1458709200</v>
      </c>
      <c r="N725" s="7">
        <f t="shared" si="47"/>
        <v>42452.208333333328</v>
      </c>
      <c r="O725" t="b">
        <v>0</v>
      </c>
      <c r="P725" t="b">
        <v>0</v>
      </c>
      <c r="Q725" t="s">
        <v>2011</v>
      </c>
      <c r="R725" t="s">
        <v>2012</v>
      </c>
      <c r="S725">
        <f t="shared" si="48"/>
        <v>92.013888888888886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9">
        <f t="shared" si="45"/>
        <v>1.3405952380952382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 s="7">
        <f t="shared" si="46"/>
        <v>41934.208333333336</v>
      </c>
      <c r="M726">
        <v>1414126800</v>
      </c>
      <c r="N726" s="7">
        <f t="shared" si="47"/>
        <v>41936.208333333336</v>
      </c>
      <c r="O726" t="b">
        <v>0</v>
      </c>
      <c r="P726" t="b">
        <v>1</v>
      </c>
      <c r="Q726" t="s">
        <v>2011</v>
      </c>
      <c r="R726" t="s">
        <v>2012</v>
      </c>
      <c r="S726">
        <f t="shared" si="48"/>
        <v>93.066115702479337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9">
        <f t="shared" si="45"/>
        <v>0.50398033126293995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 s="7">
        <f t="shared" si="46"/>
        <v>41958.25</v>
      </c>
      <c r="M727">
        <v>1416204000</v>
      </c>
      <c r="N727" s="7">
        <f t="shared" si="47"/>
        <v>41960.25</v>
      </c>
      <c r="O727" t="b">
        <v>0</v>
      </c>
      <c r="P727" t="b">
        <v>0</v>
      </c>
      <c r="Q727" t="s">
        <v>2022</v>
      </c>
      <c r="R727" t="s">
        <v>2033</v>
      </c>
      <c r="S727">
        <f t="shared" si="48"/>
        <v>61.008145363408524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9">
        <f t="shared" si="45"/>
        <v>0.88815837937384901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 s="7">
        <f t="shared" si="46"/>
        <v>40476.208333333336</v>
      </c>
      <c r="M728">
        <v>1288501200</v>
      </c>
      <c r="N728" s="7">
        <f t="shared" si="47"/>
        <v>40482.208333333336</v>
      </c>
      <c r="O728" t="b">
        <v>0</v>
      </c>
      <c r="P728" t="b">
        <v>1</v>
      </c>
      <c r="Q728" t="s">
        <v>2011</v>
      </c>
      <c r="R728" t="s">
        <v>2012</v>
      </c>
      <c r="S728">
        <f t="shared" si="48"/>
        <v>92.036259541984734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9">
        <f t="shared" si="45"/>
        <v>1.65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7">
        <f t="shared" si="46"/>
        <v>43485.25</v>
      </c>
      <c r="M729">
        <v>1552971600</v>
      </c>
      <c r="N729" s="7">
        <f t="shared" si="47"/>
        <v>43543.208333333328</v>
      </c>
      <c r="O729" t="b">
        <v>0</v>
      </c>
      <c r="P729" t="b">
        <v>0</v>
      </c>
      <c r="Q729" t="s">
        <v>2009</v>
      </c>
      <c r="R729" t="s">
        <v>2010</v>
      </c>
      <c r="S729">
        <f t="shared" si="48"/>
        <v>81.132596685082873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9">
        <f t="shared" si="45"/>
        <v>0.17499999999999999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 s="7">
        <f t="shared" si="46"/>
        <v>42515.208333333328</v>
      </c>
      <c r="M730">
        <v>1465102800</v>
      </c>
      <c r="N730" s="7">
        <f t="shared" si="47"/>
        <v>42526.208333333328</v>
      </c>
      <c r="O730" t="b">
        <v>0</v>
      </c>
      <c r="P730" t="b">
        <v>0</v>
      </c>
      <c r="Q730" t="s">
        <v>2011</v>
      </c>
      <c r="R730" t="s">
        <v>2012</v>
      </c>
      <c r="S730">
        <f t="shared" si="48"/>
        <v>73.5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9">
        <f t="shared" si="45"/>
        <v>1.8566071428571429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7">
        <f t="shared" si="46"/>
        <v>41309.25</v>
      </c>
      <c r="M731">
        <v>1360130400</v>
      </c>
      <c r="N731" s="7">
        <f t="shared" si="47"/>
        <v>41311.25</v>
      </c>
      <c r="O731" t="b">
        <v>0</v>
      </c>
      <c r="P731" t="b">
        <v>0</v>
      </c>
      <c r="Q731" t="s">
        <v>2013</v>
      </c>
      <c r="R731" t="s">
        <v>2016</v>
      </c>
      <c r="S731">
        <f t="shared" si="48"/>
        <v>85.221311475409834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9">
        <f t="shared" si="45"/>
        <v>4.1266319444444441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 s="7">
        <f t="shared" si="46"/>
        <v>42147.208333333328</v>
      </c>
      <c r="M732">
        <v>1432875600</v>
      </c>
      <c r="N732" s="7">
        <f t="shared" si="47"/>
        <v>42153.208333333328</v>
      </c>
      <c r="O732" t="b">
        <v>0</v>
      </c>
      <c r="P732" t="b">
        <v>0</v>
      </c>
      <c r="Q732" t="s">
        <v>2009</v>
      </c>
      <c r="R732" t="s">
        <v>2018</v>
      </c>
      <c r="S732">
        <f t="shared" si="48"/>
        <v>110.96825396825396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9">
        <f t="shared" si="45"/>
        <v>0.90249999999999997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 s="7">
        <f t="shared" si="46"/>
        <v>42939.208333333328</v>
      </c>
      <c r="M733">
        <v>1500872400</v>
      </c>
      <c r="N733" s="7">
        <f t="shared" si="47"/>
        <v>42940.208333333328</v>
      </c>
      <c r="O733" t="b">
        <v>0</v>
      </c>
      <c r="P733" t="b">
        <v>0</v>
      </c>
      <c r="Q733" t="s">
        <v>2009</v>
      </c>
      <c r="R733" t="s">
        <v>2010</v>
      </c>
      <c r="S733">
        <f t="shared" si="48"/>
        <v>32.968036529680369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9">
        <f t="shared" si="45"/>
        <v>0.91984615384615387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 s="7">
        <f t="shared" si="46"/>
        <v>42816.208333333328</v>
      </c>
      <c r="M734">
        <v>1492146000</v>
      </c>
      <c r="N734" s="7">
        <f t="shared" si="47"/>
        <v>42839.208333333328</v>
      </c>
      <c r="O734" t="b">
        <v>0</v>
      </c>
      <c r="P734" t="b">
        <v>1</v>
      </c>
      <c r="Q734" t="s">
        <v>2007</v>
      </c>
      <c r="R734" t="s">
        <v>2008</v>
      </c>
      <c r="S734">
        <f t="shared" si="48"/>
        <v>96.005352363960753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9">
        <f t="shared" si="45"/>
        <v>5.2700632911392402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7">
        <f t="shared" si="46"/>
        <v>41844.208333333336</v>
      </c>
      <c r="M735">
        <v>1407301200</v>
      </c>
      <c r="N735" s="7">
        <f t="shared" si="47"/>
        <v>41857.208333333336</v>
      </c>
      <c r="O735" t="b">
        <v>0</v>
      </c>
      <c r="P735" t="b">
        <v>0</v>
      </c>
      <c r="Q735" t="s">
        <v>2007</v>
      </c>
      <c r="R735" t="s">
        <v>2029</v>
      </c>
      <c r="S735">
        <f t="shared" si="48"/>
        <v>84.96632653061225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9">
        <f t="shared" si="45"/>
        <v>3.1914285714285713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7">
        <f t="shared" si="46"/>
        <v>42763.25</v>
      </c>
      <c r="M736">
        <v>1486620000</v>
      </c>
      <c r="N736" s="7">
        <f t="shared" si="47"/>
        <v>42775.25</v>
      </c>
      <c r="O736" t="b">
        <v>0</v>
      </c>
      <c r="P736" t="b">
        <v>1</v>
      </c>
      <c r="Q736" t="s">
        <v>2011</v>
      </c>
      <c r="R736" t="s">
        <v>2012</v>
      </c>
      <c r="S736">
        <f t="shared" si="48"/>
        <v>25.007462686567163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9">
        <f t="shared" si="45"/>
        <v>3.5418867924528303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7">
        <f t="shared" si="46"/>
        <v>42459.208333333328</v>
      </c>
      <c r="M737">
        <v>1459918800</v>
      </c>
      <c r="N737" s="7">
        <f t="shared" si="47"/>
        <v>42466.208333333328</v>
      </c>
      <c r="O737" t="b">
        <v>0</v>
      </c>
      <c r="P737" t="b">
        <v>0</v>
      </c>
      <c r="Q737" t="s">
        <v>2026</v>
      </c>
      <c r="R737" t="s">
        <v>2027</v>
      </c>
      <c r="S737">
        <f t="shared" si="48"/>
        <v>65.998995479658461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9">
        <f t="shared" si="45"/>
        <v>0.32896103896103895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 s="7">
        <f t="shared" si="46"/>
        <v>42055.25</v>
      </c>
      <c r="M738">
        <v>1424757600</v>
      </c>
      <c r="N738" s="7">
        <f t="shared" si="47"/>
        <v>42059.25</v>
      </c>
      <c r="O738" t="b">
        <v>0</v>
      </c>
      <c r="P738" t="b">
        <v>0</v>
      </c>
      <c r="Q738" t="s">
        <v>2019</v>
      </c>
      <c r="R738" t="s">
        <v>2020</v>
      </c>
      <c r="S738">
        <f t="shared" si="48"/>
        <v>87.34482758620689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9">
        <f t="shared" si="45"/>
        <v>1.358918918918919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7">
        <f t="shared" si="46"/>
        <v>42685.25</v>
      </c>
      <c r="M739">
        <v>1479880800</v>
      </c>
      <c r="N739" s="7">
        <f t="shared" si="47"/>
        <v>42697.25</v>
      </c>
      <c r="O739" t="b">
        <v>0</v>
      </c>
      <c r="P739" t="b">
        <v>0</v>
      </c>
      <c r="Q739" t="s">
        <v>2007</v>
      </c>
      <c r="R739" t="s">
        <v>2017</v>
      </c>
      <c r="S739">
        <f t="shared" si="48"/>
        <v>27.933333333333334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9">
        <f t="shared" si="45"/>
        <v>2.0843373493975904E-2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 s="7">
        <f t="shared" si="46"/>
        <v>41959.25</v>
      </c>
      <c r="M740">
        <v>1418018400</v>
      </c>
      <c r="N740" s="7">
        <f t="shared" si="47"/>
        <v>41981.25</v>
      </c>
      <c r="O740" t="b">
        <v>0</v>
      </c>
      <c r="P740" t="b">
        <v>1</v>
      </c>
      <c r="Q740" t="s">
        <v>2011</v>
      </c>
      <c r="R740" t="s">
        <v>2012</v>
      </c>
      <c r="S740">
        <f t="shared" si="48"/>
        <v>103.8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9">
        <f t="shared" si="45"/>
        <v>0.61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 s="7">
        <f t="shared" si="46"/>
        <v>41089.208333333336</v>
      </c>
      <c r="M741">
        <v>1341032400</v>
      </c>
      <c r="N741" s="7">
        <f t="shared" si="47"/>
        <v>41090.208333333336</v>
      </c>
      <c r="O741" t="b">
        <v>0</v>
      </c>
      <c r="P741" t="b">
        <v>0</v>
      </c>
      <c r="Q741" t="s">
        <v>2007</v>
      </c>
      <c r="R741" t="s">
        <v>2017</v>
      </c>
      <c r="S741">
        <f t="shared" si="48"/>
        <v>31.937172774869111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9">
        <f t="shared" si="45"/>
        <v>0.30037735849056602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 s="7">
        <f t="shared" si="46"/>
        <v>42769.25</v>
      </c>
      <c r="M742">
        <v>1486360800</v>
      </c>
      <c r="N742" s="7">
        <f t="shared" si="47"/>
        <v>42772.25</v>
      </c>
      <c r="O742" t="b">
        <v>0</v>
      </c>
      <c r="P742" t="b">
        <v>0</v>
      </c>
      <c r="Q742" t="s">
        <v>2011</v>
      </c>
      <c r="R742" t="s">
        <v>2012</v>
      </c>
      <c r="S742">
        <f t="shared" si="48"/>
        <v>99.5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9">
        <f t="shared" si="45"/>
        <v>11.791666666666666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7">
        <f t="shared" si="46"/>
        <v>40321.208333333336</v>
      </c>
      <c r="M743">
        <v>1274677200</v>
      </c>
      <c r="N743" s="7">
        <f t="shared" si="47"/>
        <v>40322.208333333336</v>
      </c>
      <c r="O743" t="b">
        <v>0</v>
      </c>
      <c r="P743" t="b">
        <v>0</v>
      </c>
      <c r="Q743" t="s">
        <v>2011</v>
      </c>
      <c r="R743" t="s">
        <v>2012</v>
      </c>
      <c r="S743">
        <f t="shared" si="48"/>
        <v>108.84615384615384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9">
        <f t="shared" si="45"/>
        <v>11.260833333333334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7">
        <f t="shared" si="46"/>
        <v>40197.25</v>
      </c>
      <c r="M744">
        <v>1267509600</v>
      </c>
      <c r="N744" s="7">
        <f t="shared" si="47"/>
        <v>40239.25</v>
      </c>
      <c r="O744" t="b">
        <v>0</v>
      </c>
      <c r="P744" t="b">
        <v>0</v>
      </c>
      <c r="Q744" t="s">
        <v>2007</v>
      </c>
      <c r="R744" t="s">
        <v>2015</v>
      </c>
      <c r="S744">
        <f t="shared" si="48"/>
        <v>110.76229508196721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9">
        <f t="shared" si="45"/>
        <v>0.12923076923076923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 s="7">
        <f t="shared" si="46"/>
        <v>42298.208333333328</v>
      </c>
      <c r="M745">
        <v>1445922000</v>
      </c>
      <c r="N745" s="7">
        <f t="shared" si="47"/>
        <v>42304.208333333328</v>
      </c>
      <c r="O745" t="b">
        <v>0</v>
      </c>
      <c r="P745" t="b">
        <v>1</v>
      </c>
      <c r="Q745" t="s">
        <v>2011</v>
      </c>
      <c r="R745" t="s">
        <v>2012</v>
      </c>
      <c r="S745">
        <f t="shared" si="48"/>
        <v>29.647058823529413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9">
        <f t="shared" si="45"/>
        <v>7.12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7">
        <f t="shared" si="46"/>
        <v>43322.208333333328</v>
      </c>
      <c r="M746">
        <v>1534050000</v>
      </c>
      <c r="N746" s="7">
        <f t="shared" si="47"/>
        <v>43324.208333333328</v>
      </c>
      <c r="O746" t="b">
        <v>0</v>
      </c>
      <c r="P746" t="b">
        <v>1</v>
      </c>
      <c r="Q746" t="s">
        <v>2011</v>
      </c>
      <c r="R746" t="s">
        <v>2012</v>
      </c>
      <c r="S746">
        <f t="shared" si="48"/>
        <v>101.71428571428571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9">
        <f t="shared" si="45"/>
        <v>0.30304347826086958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 s="7">
        <f t="shared" si="46"/>
        <v>40328.208333333336</v>
      </c>
      <c r="M747">
        <v>1277528400</v>
      </c>
      <c r="N747" s="7">
        <f t="shared" si="47"/>
        <v>40355.208333333336</v>
      </c>
      <c r="O747" t="b">
        <v>0</v>
      </c>
      <c r="P747" t="b">
        <v>0</v>
      </c>
      <c r="Q747" t="s">
        <v>2009</v>
      </c>
      <c r="R747" t="s">
        <v>2018</v>
      </c>
      <c r="S747">
        <f t="shared" si="48"/>
        <v>61.5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9">
        <f t="shared" si="45"/>
        <v>2.1250896057347672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7">
        <f t="shared" si="46"/>
        <v>40825.208333333336</v>
      </c>
      <c r="M748">
        <v>1318568400</v>
      </c>
      <c r="N748" s="7">
        <f t="shared" si="47"/>
        <v>40830.208333333336</v>
      </c>
      <c r="O748" t="b">
        <v>0</v>
      </c>
      <c r="P748" t="b">
        <v>0</v>
      </c>
      <c r="Q748" t="s">
        <v>2009</v>
      </c>
      <c r="R748" t="s">
        <v>2010</v>
      </c>
      <c r="S748">
        <f t="shared" si="48"/>
        <v>35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9">
        <f t="shared" si="45"/>
        <v>2.2885714285714287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7">
        <f t="shared" si="46"/>
        <v>40423.208333333336</v>
      </c>
      <c r="M749">
        <v>1284354000</v>
      </c>
      <c r="N749" s="7">
        <f t="shared" si="47"/>
        <v>40434.208333333336</v>
      </c>
      <c r="O749" t="b">
        <v>0</v>
      </c>
      <c r="P749" t="b">
        <v>0</v>
      </c>
      <c r="Q749" t="s">
        <v>2011</v>
      </c>
      <c r="R749" t="s">
        <v>2012</v>
      </c>
      <c r="S749">
        <f t="shared" si="48"/>
        <v>40.049999999999997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9">
        <f t="shared" si="45"/>
        <v>0.34959979476654696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 s="7">
        <f t="shared" si="46"/>
        <v>40238.25</v>
      </c>
      <c r="M750">
        <v>1269579600</v>
      </c>
      <c r="N750" s="7">
        <f t="shared" si="47"/>
        <v>40263.208333333336</v>
      </c>
      <c r="O750" t="b">
        <v>0</v>
      </c>
      <c r="P750" t="b">
        <v>1</v>
      </c>
      <c r="Q750" t="s">
        <v>2013</v>
      </c>
      <c r="R750" t="s">
        <v>2021</v>
      </c>
      <c r="S750">
        <f t="shared" si="48"/>
        <v>110.97231270358306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9">
        <f t="shared" si="45"/>
        <v>1.5729069767441861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 s="7">
        <f t="shared" si="46"/>
        <v>41920.208333333336</v>
      </c>
      <c r="M751">
        <v>1413781200</v>
      </c>
      <c r="N751" s="7">
        <f t="shared" si="47"/>
        <v>41932.208333333336</v>
      </c>
      <c r="O751" t="b">
        <v>0</v>
      </c>
      <c r="P751" t="b">
        <v>1</v>
      </c>
      <c r="Q751" t="s">
        <v>2009</v>
      </c>
      <c r="R751" t="s">
        <v>2018</v>
      </c>
      <c r="S751">
        <f t="shared" si="48"/>
        <v>36.959016393442624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9">
        <f t="shared" si="45"/>
        <v>0.01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 s="7">
        <f t="shared" si="46"/>
        <v>40360.208333333336</v>
      </c>
      <c r="M752">
        <v>1280120400</v>
      </c>
      <c r="N752" s="7">
        <f t="shared" si="47"/>
        <v>40385.208333333336</v>
      </c>
      <c r="O752" t="b">
        <v>0</v>
      </c>
      <c r="P752" t="b">
        <v>0</v>
      </c>
      <c r="Q752" t="s">
        <v>2007</v>
      </c>
      <c r="R752" t="s">
        <v>2015</v>
      </c>
      <c r="S752">
        <f t="shared" si="48"/>
        <v>1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9">
        <f t="shared" si="45"/>
        <v>2.3230555555555554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7">
        <f t="shared" si="46"/>
        <v>42446.208333333328</v>
      </c>
      <c r="M753">
        <v>1459486800</v>
      </c>
      <c r="N753" s="7">
        <f t="shared" si="47"/>
        <v>42461.208333333328</v>
      </c>
      <c r="O753" t="b">
        <v>1</v>
      </c>
      <c r="P753" t="b">
        <v>1</v>
      </c>
      <c r="Q753" t="s">
        <v>2019</v>
      </c>
      <c r="R753" t="s">
        <v>2020</v>
      </c>
      <c r="S753">
        <f t="shared" si="48"/>
        <v>30.974074074074075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9">
        <f t="shared" si="45"/>
        <v>0.92448275862068963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 s="7">
        <f t="shared" si="46"/>
        <v>40395.208333333336</v>
      </c>
      <c r="M754">
        <v>1282539600</v>
      </c>
      <c r="N754" s="7">
        <f t="shared" si="47"/>
        <v>40413.208333333336</v>
      </c>
      <c r="O754" t="b">
        <v>0</v>
      </c>
      <c r="P754" t="b">
        <v>1</v>
      </c>
      <c r="Q754" t="s">
        <v>2011</v>
      </c>
      <c r="R754" t="s">
        <v>2012</v>
      </c>
      <c r="S754">
        <f t="shared" si="48"/>
        <v>47.035087719298247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9">
        <f t="shared" si="45"/>
        <v>2.5670212765957445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7">
        <f t="shared" si="46"/>
        <v>40321.208333333336</v>
      </c>
      <c r="M755">
        <v>1275886800</v>
      </c>
      <c r="N755" s="7">
        <f t="shared" si="47"/>
        <v>40336.208333333336</v>
      </c>
      <c r="O755" t="b">
        <v>0</v>
      </c>
      <c r="P755" t="b">
        <v>0</v>
      </c>
      <c r="Q755" t="s">
        <v>2026</v>
      </c>
      <c r="R755" t="s">
        <v>2027</v>
      </c>
      <c r="S755">
        <f t="shared" si="48"/>
        <v>88.065693430656935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9">
        <f t="shared" si="45"/>
        <v>1.6847017045454546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7">
        <f t="shared" si="46"/>
        <v>41210.208333333336</v>
      </c>
      <c r="M756">
        <v>1355983200</v>
      </c>
      <c r="N756" s="7">
        <f t="shared" si="47"/>
        <v>41263.25</v>
      </c>
      <c r="O756" t="b">
        <v>0</v>
      </c>
      <c r="P756" t="b">
        <v>0</v>
      </c>
      <c r="Q756" t="s">
        <v>2011</v>
      </c>
      <c r="R756" t="s">
        <v>2012</v>
      </c>
      <c r="S756">
        <f t="shared" si="48"/>
        <v>37.005616224648989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9">
        <f t="shared" si="45"/>
        <v>1.6657777777777778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 s="7">
        <f t="shared" si="46"/>
        <v>43096.25</v>
      </c>
      <c r="M757">
        <v>1515391200</v>
      </c>
      <c r="N757" s="7">
        <f t="shared" si="47"/>
        <v>43108.25</v>
      </c>
      <c r="O757" t="b">
        <v>0</v>
      </c>
      <c r="P757" t="b">
        <v>1</v>
      </c>
      <c r="Q757" t="s">
        <v>2011</v>
      </c>
      <c r="R757" t="s">
        <v>2012</v>
      </c>
      <c r="S757">
        <f t="shared" si="48"/>
        <v>26.027777777777779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9">
        <f t="shared" si="45"/>
        <v>7.7207692307692311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7">
        <f t="shared" si="46"/>
        <v>42024.25</v>
      </c>
      <c r="M758">
        <v>1422252000</v>
      </c>
      <c r="N758" s="7">
        <f t="shared" si="47"/>
        <v>42030.25</v>
      </c>
      <c r="O758" t="b">
        <v>0</v>
      </c>
      <c r="P758" t="b">
        <v>0</v>
      </c>
      <c r="Q758" t="s">
        <v>2011</v>
      </c>
      <c r="R758" t="s">
        <v>2012</v>
      </c>
      <c r="S758">
        <f t="shared" si="48"/>
        <v>67.817567567567565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9">
        <f t="shared" si="45"/>
        <v>4.0685714285714285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7">
        <f t="shared" si="46"/>
        <v>40675.208333333336</v>
      </c>
      <c r="M759">
        <v>1305522000</v>
      </c>
      <c r="N759" s="7">
        <f t="shared" si="47"/>
        <v>40679.208333333336</v>
      </c>
      <c r="O759" t="b">
        <v>0</v>
      </c>
      <c r="P759" t="b">
        <v>0</v>
      </c>
      <c r="Q759" t="s">
        <v>2013</v>
      </c>
      <c r="R759" t="s">
        <v>2016</v>
      </c>
      <c r="S759">
        <f t="shared" si="48"/>
        <v>49.964912280701753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9">
        <f t="shared" si="45"/>
        <v>5.6420608108108112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 s="7">
        <f t="shared" si="46"/>
        <v>41936.208333333336</v>
      </c>
      <c r="M760">
        <v>1414904400</v>
      </c>
      <c r="N760" s="7">
        <f t="shared" si="47"/>
        <v>41945.208333333336</v>
      </c>
      <c r="O760" t="b">
        <v>0</v>
      </c>
      <c r="P760" t="b">
        <v>0</v>
      </c>
      <c r="Q760" t="s">
        <v>2007</v>
      </c>
      <c r="R760" t="s">
        <v>2008</v>
      </c>
      <c r="S760">
        <f t="shared" si="48"/>
        <v>110.01646903820817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9">
        <f t="shared" si="45"/>
        <v>0.6842686567164179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 s="7">
        <f t="shared" si="46"/>
        <v>43136.25</v>
      </c>
      <c r="M761">
        <v>1520402400</v>
      </c>
      <c r="N761" s="7">
        <f t="shared" si="47"/>
        <v>43166.25</v>
      </c>
      <c r="O761" t="b">
        <v>0</v>
      </c>
      <c r="P761" t="b">
        <v>0</v>
      </c>
      <c r="Q761" t="s">
        <v>2007</v>
      </c>
      <c r="R761" t="s">
        <v>2015</v>
      </c>
      <c r="S761">
        <f t="shared" si="48"/>
        <v>89.964678178963894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9">
        <f t="shared" si="45"/>
        <v>0.34351966873706002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 s="7">
        <f t="shared" si="46"/>
        <v>43678.208333333328</v>
      </c>
      <c r="M762">
        <v>1567141200</v>
      </c>
      <c r="N762" s="7">
        <f t="shared" si="47"/>
        <v>43707.208333333328</v>
      </c>
      <c r="O762" t="b">
        <v>0</v>
      </c>
      <c r="P762" t="b">
        <v>1</v>
      </c>
      <c r="Q762" t="s">
        <v>2022</v>
      </c>
      <c r="R762" t="s">
        <v>2023</v>
      </c>
      <c r="S762">
        <f t="shared" si="48"/>
        <v>79.009523809523813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9">
        <f t="shared" si="45"/>
        <v>6.5545454545454547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7">
        <f t="shared" si="46"/>
        <v>42938.208333333328</v>
      </c>
      <c r="M763">
        <v>1501131600</v>
      </c>
      <c r="N763" s="7">
        <f t="shared" si="47"/>
        <v>42943.208333333328</v>
      </c>
      <c r="O763" t="b">
        <v>0</v>
      </c>
      <c r="P763" t="b">
        <v>0</v>
      </c>
      <c r="Q763" t="s">
        <v>2007</v>
      </c>
      <c r="R763" t="s">
        <v>2008</v>
      </c>
      <c r="S763">
        <f t="shared" si="48"/>
        <v>86.867469879518069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9">
        <f t="shared" si="45"/>
        <v>1.7725714285714285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 s="7">
        <f t="shared" si="46"/>
        <v>41241.25</v>
      </c>
      <c r="M764">
        <v>1355032800</v>
      </c>
      <c r="N764" s="7">
        <f t="shared" si="47"/>
        <v>41252.25</v>
      </c>
      <c r="O764" t="b">
        <v>0</v>
      </c>
      <c r="P764" t="b">
        <v>0</v>
      </c>
      <c r="Q764" t="s">
        <v>2007</v>
      </c>
      <c r="R764" t="s">
        <v>2030</v>
      </c>
      <c r="S764">
        <f t="shared" si="48"/>
        <v>62.04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9">
        <f t="shared" si="45"/>
        <v>1.1317857142857144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7">
        <f t="shared" si="46"/>
        <v>41037.208333333336</v>
      </c>
      <c r="M765">
        <v>1339477200</v>
      </c>
      <c r="N765" s="7">
        <f t="shared" si="47"/>
        <v>41072.208333333336</v>
      </c>
      <c r="O765" t="b">
        <v>0</v>
      </c>
      <c r="P765" t="b">
        <v>1</v>
      </c>
      <c r="Q765" t="s">
        <v>2011</v>
      </c>
      <c r="R765" t="s">
        <v>2012</v>
      </c>
      <c r="S765">
        <f t="shared" si="48"/>
        <v>26.970212765957445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9">
        <f t="shared" si="45"/>
        <v>7.2818181818181822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7">
        <f t="shared" si="46"/>
        <v>40676.208333333336</v>
      </c>
      <c r="M766">
        <v>1305954000</v>
      </c>
      <c r="N766" s="7">
        <f t="shared" si="47"/>
        <v>40684.208333333336</v>
      </c>
      <c r="O766" t="b">
        <v>0</v>
      </c>
      <c r="P766" t="b">
        <v>0</v>
      </c>
      <c r="Q766" t="s">
        <v>2007</v>
      </c>
      <c r="R766" t="s">
        <v>2008</v>
      </c>
      <c r="S766">
        <f t="shared" si="48"/>
        <v>54.121621621621621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9">
        <f t="shared" si="45"/>
        <v>2.0833333333333335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7">
        <f t="shared" si="46"/>
        <v>42840.208333333328</v>
      </c>
      <c r="M767">
        <v>1494392400</v>
      </c>
      <c r="N767" s="7">
        <f t="shared" si="47"/>
        <v>42865.208333333328</v>
      </c>
      <c r="O767" t="b">
        <v>1</v>
      </c>
      <c r="P767" t="b">
        <v>1</v>
      </c>
      <c r="Q767" t="s">
        <v>2007</v>
      </c>
      <c r="R767" t="s">
        <v>2017</v>
      </c>
      <c r="S767">
        <f t="shared" si="48"/>
        <v>41.035353535353536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9">
        <f t="shared" si="45"/>
        <v>0.31171232876712329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 s="7">
        <f t="shared" si="46"/>
        <v>43362.208333333328</v>
      </c>
      <c r="M768">
        <v>1537419600</v>
      </c>
      <c r="N768" s="7">
        <f t="shared" si="47"/>
        <v>43363.208333333328</v>
      </c>
      <c r="O768" t="b">
        <v>0</v>
      </c>
      <c r="P768" t="b">
        <v>0</v>
      </c>
      <c r="Q768" t="s">
        <v>2013</v>
      </c>
      <c r="R768" t="s">
        <v>2035</v>
      </c>
      <c r="S768">
        <f t="shared" si="48"/>
        <v>55.052419354838712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9">
        <f t="shared" si="45"/>
        <v>0.56967078189300413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 s="7">
        <f t="shared" si="46"/>
        <v>42283.208333333328</v>
      </c>
      <c r="M769">
        <v>1447999200</v>
      </c>
      <c r="N769" s="7">
        <f t="shared" si="47"/>
        <v>42328.25</v>
      </c>
      <c r="O769" t="b">
        <v>0</v>
      </c>
      <c r="P769" t="b">
        <v>0</v>
      </c>
      <c r="Q769" t="s">
        <v>2019</v>
      </c>
      <c r="R769" t="s">
        <v>2031</v>
      </c>
      <c r="S769">
        <f t="shared" si="48"/>
        <v>107.93762183235867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9">
        <f t="shared" si="45"/>
        <v>2.31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7">
        <f t="shared" si="46"/>
        <v>41619.25</v>
      </c>
      <c r="M770">
        <v>1388037600</v>
      </c>
      <c r="N770" s="7">
        <f t="shared" si="47"/>
        <v>41634.25</v>
      </c>
      <c r="O770" t="b">
        <v>0</v>
      </c>
      <c r="P770" t="b">
        <v>0</v>
      </c>
      <c r="Q770" t="s">
        <v>2011</v>
      </c>
      <c r="R770" t="s">
        <v>2012</v>
      </c>
      <c r="S770">
        <f t="shared" si="48"/>
        <v>73.92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9">
        <f t="shared" ref="F771:F834" si="49">(E771/D771)</f>
        <v>0.86867834394904464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 s="7">
        <f t="shared" ref="L771:L834" si="50">(((K771/60)/60)/24)+DATE(1970,1,1)</f>
        <v>41501.208333333336</v>
      </c>
      <c r="M771">
        <v>1378789200</v>
      </c>
      <c r="N771" s="7">
        <f t="shared" ref="N771:N834" si="51">(((M771/60)/60)/24)+DATE(1970,1,1)</f>
        <v>41527.208333333336</v>
      </c>
      <c r="O771" t="b">
        <v>0</v>
      </c>
      <c r="P771" t="b">
        <v>0</v>
      </c>
      <c r="Q771" t="s">
        <v>2022</v>
      </c>
      <c r="R771" t="s">
        <v>2023</v>
      </c>
      <c r="S771">
        <f t="shared" ref="S771:S834" si="52">E771/H771</f>
        <v>31.995894428152493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9">
        <f t="shared" si="49"/>
        <v>2.7074418604651163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 s="7">
        <f t="shared" si="50"/>
        <v>41743.208333333336</v>
      </c>
      <c r="M772">
        <v>1398056400</v>
      </c>
      <c r="N772" s="7">
        <f t="shared" si="51"/>
        <v>41750.208333333336</v>
      </c>
      <c r="O772" t="b">
        <v>0</v>
      </c>
      <c r="P772" t="b">
        <v>1</v>
      </c>
      <c r="Q772" t="s">
        <v>2011</v>
      </c>
      <c r="R772" t="s">
        <v>2012</v>
      </c>
      <c r="S772">
        <f t="shared" si="52"/>
        <v>53.898148148148145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9">
        <f t="shared" si="49"/>
        <v>0.49446428571428569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 s="7">
        <f t="shared" si="50"/>
        <v>43491.25</v>
      </c>
      <c r="M773">
        <v>1550815200</v>
      </c>
      <c r="N773" s="7">
        <f t="shared" si="51"/>
        <v>43518.25</v>
      </c>
      <c r="O773" t="b">
        <v>0</v>
      </c>
      <c r="P773" t="b">
        <v>0</v>
      </c>
      <c r="Q773" t="s">
        <v>2011</v>
      </c>
      <c r="R773" t="s">
        <v>2012</v>
      </c>
      <c r="S773">
        <f t="shared" si="52"/>
        <v>106.5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9">
        <f t="shared" si="49"/>
        <v>1.1335962566844919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7">
        <f t="shared" si="50"/>
        <v>43505.25</v>
      </c>
      <c r="M774">
        <v>1550037600</v>
      </c>
      <c r="N774" s="7">
        <f t="shared" si="51"/>
        <v>43509.25</v>
      </c>
      <c r="O774" t="b">
        <v>0</v>
      </c>
      <c r="P774" t="b">
        <v>0</v>
      </c>
      <c r="Q774" t="s">
        <v>2007</v>
      </c>
      <c r="R774" t="s">
        <v>2017</v>
      </c>
      <c r="S774">
        <f t="shared" si="52"/>
        <v>32.999805409612762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9">
        <f t="shared" si="49"/>
        <v>1.9055555555555554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7">
        <f t="shared" si="50"/>
        <v>42838.208333333328</v>
      </c>
      <c r="M775">
        <v>1492923600</v>
      </c>
      <c r="N775" s="7">
        <f t="shared" si="51"/>
        <v>42848.208333333328</v>
      </c>
      <c r="O775" t="b">
        <v>0</v>
      </c>
      <c r="P775" t="b">
        <v>0</v>
      </c>
      <c r="Q775" t="s">
        <v>2011</v>
      </c>
      <c r="R775" t="s">
        <v>2012</v>
      </c>
      <c r="S775">
        <f t="shared" si="52"/>
        <v>43.00254993625159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9">
        <f t="shared" si="49"/>
        <v>1.355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 s="7">
        <f t="shared" si="50"/>
        <v>42513.208333333328</v>
      </c>
      <c r="M776">
        <v>1467522000</v>
      </c>
      <c r="N776" s="7">
        <f t="shared" si="51"/>
        <v>42554.208333333328</v>
      </c>
      <c r="O776" t="b">
        <v>0</v>
      </c>
      <c r="P776" t="b">
        <v>0</v>
      </c>
      <c r="Q776" t="s">
        <v>2009</v>
      </c>
      <c r="R776" t="s">
        <v>2010</v>
      </c>
      <c r="S776">
        <f t="shared" si="52"/>
        <v>86.858974358974365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9">
        <f t="shared" si="49"/>
        <v>0.10297872340425532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 s="7">
        <f t="shared" si="50"/>
        <v>41949.25</v>
      </c>
      <c r="M777">
        <v>1416117600</v>
      </c>
      <c r="N777" s="7">
        <f t="shared" si="51"/>
        <v>41959.25</v>
      </c>
      <c r="O777" t="b">
        <v>0</v>
      </c>
      <c r="P777" t="b">
        <v>0</v>
      </c>
      <c r="Q777" t="s">
        <v>2007</v>
      </c>
      <c r="R777" t="s">
        <v>2008</v>
      </c>
      <c r="S777">
        <f t="shared" si="52"/>
        <v>96.8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9">
        <f t="shared" si="49"/>
        <v>0.65544223826714798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 s="7">
        <f t="shared" si="50"/>
        <v>43650.208333333328</v>
      </c>
      <c r="M778">
        <v>1563771600</v>
      </c>
      <c r="N778" s="7">
        <f t="shared" si="51"/>
        <v>43668.208333333328</v>
      </c>
      <c r="O778" t="b">
        <v>0</v>
      </c>
      <c r="P778" t="b">
        <v>0</v>
      </c>
      <c r="Q778" t="s">
        <v>2011</v>
      </c>
      <c r="R778" t="s">
        <v>2012</v>
      </c>
      <c r="S778">
        <f t="shared" si="52"/>
        <v>32.995456610631528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9">
        <f t="shared" si="49"/>
        <v>0.49026652452025588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 s="7">
        <f t="shared" si="50"/>
        <v>40809.208333333336</v>
      </c>
      <c r="M779">
        <v>1319259600</v>
      </c>
      <c r="N779" s="7">
        <f t="shared" si="51"/>
        <v>40838.208333333336</v>
      </c>
      <c r="O779" t="b">
        <v>0</v>
      </c>
      <c r="P779" t="b">
        <v>0</v>
      </c>
      <c r="Q779" t="s">
        <v>2011</v>
      </c>
      <c r="R779" t="s">
        <v>2012</v>
      </c>
      <c r="S779">
        <f t="shared" si="52"/>
        <v>68.028106508875737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9">
        <f t="shared" si="49"/>
        <v>7.8792307692307695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 s="7">
        <f t="shared" si="50"/>
        <v>40768.208333333336</v>
      </c>
      <c r="M780">
        <v>1313643600</v>
      </c>
      <c r="N780" s="7">
        <f t="shared" si="51"/>
        <v>40773.208333333336</v>
      </c>
      <c r="O780" t="b">
        <v>0</v>
      </c>
      <c r="P780" t="b">
        <v>0</v>
      </c>
      <c r="Q780" t="s">
        <v>2013</v>
      </c>
      <c r="R780" t="s">
        <v>2021</v>
      </c>
      <c r="S780">
        <f t="shared" si="52"/>
        <v>58.867816091954026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9">
        <f t="shared" si="49"/>
        <v>0.80306347746090156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 s="7">
        <f t="shared" si="50"/>
        <v>42230.208333333328</v>
      </c>
      <c r="M781">
        <v>1440306000</v>
      </c>
      <c r="N781" s="7">
        <f t="shared" si="51"/>
        <v>42239.208333333328</v>
      </c>
      <c r="O781" t="b">
        <v>0</v>
      </c>
      <c r="P781" t="b">
        <v>1</v>
      </c>
      <c r="Q781" t="s">
        <v>2011</v>
      </c>
      <c r="R781" t="s">
        <v>2012</v>
      </c>
      <c r="S781">
        <f t="shared" si="52"/>
        <v>105.04572803850782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9">
        <f t="shared" si="49"/>
        <v>1.0629411764705883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7">
        <f t="shared" si="50"/>
        <v>42573.208333333328</v>
      </c>
      <c r="M782">
        <v>1470805200</v>
      </c>
      <c r="N782" s="7">
        <f t="shared" si="51"/>
        <v>42592.208333333328</v>
      </c>
      <c r="O782" t="b">
        <v>0</v>
      </c>
      <c r="P782" t="b">
        <v>1</v>
      </c>
      <c r="Q782" t="s">
        <v>2013</v>
      </c>
      <c r="R782" t="s">
        <v>2016</v>
      </c>
      <c r="S782">
        <f t="shared" si="52"/>
        <v>33.054878048780488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9">
        <f t="shared" si="49"/>
        <v>0.50735632183908042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 s="7">
        <f t="shared" si="50"/>
        <v>40482.208333333336</v>
      </c>
      <c r="M783">
        <v>1292911200</v>
      </c>
      <c r="N783" s="7">
        <f t="shared" si="51"/>
        <v>40533.25</v>
      </c>
      <c r="O783" t="b">
        <v>0</v>
      </c>
      <c r="P783" t="b">
        <v>0</v>
      </c>
      <c r="Q783" t="s">
        <v>2011</v>
      </c>
      <c r="R783" t="s">
        <v>2012</v>
      </c>
      <c r="S783">
        <f t="shared" si="52"/>
        <v>78.821428571428569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9">
        <f t="shared" si="49"/>
        <v>2.153137254901961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7">
        <f t="shared" si="50"/>
        <v>40603.25</v>
      </c>
      <c r="M784">
        <v>1301374800</v>
      </c>
      <c r="N784" s="7">
        <f t="shared" si="51"/>
        <v>40631.208333333336</v>
      </c>
      <c r="O784" t="b">
        <v>0</v>
      </c>
      <c r="P784" t="b">
        <v>1</v>
      </c>
      <c r="Q784" t="s">
        <v>2013</v>
      </c>
      <c r="R784" t="s">
        <v>2021</v>
      </c>
      <c r="S784">
        <f t="shared" si="52"/>
        <v>68.204968944099377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9">
        <f t="shared" si="49"/>
        <v>1.4122972972972974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7">
        <f t="shared" si="50"/>
        <v>41625.25</v>
      </c>
      <c r="M785">
        <v>1387864800</v>
      </c>
      <c r="N785" s="7">
        <f t="shared" si="51"/>
        <v>41632.25</v>
      </c>
      <c r="O785" t="b">
        <v>0</v>
      </c>
      <c r="P785" t="b">
        <v>0</v>
      </c>
      <c r="Q785" t="s">
        <v>2007</v>
      </c>
      <c r="R785" t="s">
        <v>2008</v>
      </c>
      <c r="S785">
        <f t="shared" si="52"/>
        <v>75.731884057971016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9">
        <f t="shared" si="49"/>
        <v>1.1533745781777278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7">
        <f t="shared" si="50"/>
        <v>42435.25</v>
      </c>
      <c r="M786">
        <v>1458190800</v>
      </c>
      <c r="N786" s="7">
        <f t="shared" si="51"/>
        <v>42446.208333333328</v>
      </c>
      <c r="O786" t="b">
        <v>0</v>
      </c>
      <c r="P786" t="b">
        <v>0</v>
      </c>
      <c r="Q786" t="s">
        <v>2009</v>
      </c>
      <c r="R786" t="s">
        <v>2010</v>
      </c>
      <c r="S786">
        <f t="shared" si="52"/>
        <v>30.996070133010882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9">
        <f t="shared" si="49"/>
        <v>1.9311940298507462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 s="7">
        <f t="shared" si="50"/>
        <v>43582.208333333328</v>
      </c>
      <c r="M787">
        <v>1559278800</v>
      </c>
      <c r="N787" s="7">
        <f t="shared" si="51"/>
        <v>43616.208333333328</v>
      </c>
      <c r="O787" t="b">
        <v>0</v>
      </c>
      <c r="P787" t="b">
        <v>1</v>
      </c>
      <c r="Q787" t="s">
        <v>2013</v>
      </c>
      <c r="R787" t="s">
        <v>2021</v>
      </c>
      <c r="S787">
        <f t="shared" si="52"/>
        <v>101.88188976377953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9">
        <f t="shared" si="49"/>
        <v>7.2973333333333334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 s="7">
        <f t="shared" si="50"/>
        <v>43186.208333333328</v>
      </c>
      <c r="M788">
        <v>1522731600</v>
      </c>
      <c r="N788" s="7">
        <f t="shared" si="51"/>
        <v>43193.208333333328</v>
      </c>
      <c r="O788" t="b">
        <v>0</v>
      </c>
      <c r="P788" t="b">
        <v>1</v>
      </c>
      <c r="Q788" t="s">
        <v>2007</v>
      </c>
      <c r="R788" t="s">
        <v>2030</v>
      </c>
      <c r="S788">
        <f t="shared" si="52"/>
        <v>52.879227053140099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9">
        <f t="shared" si="49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7">
        <f t="shared" si="50"/>
        <v>40684.208333333336</v>
      </c>
      <c r="M789">
        <v>1306731600</v>
      </c>
      <c r="N789" s="7">
        <f t="shared" si="51"/>
        <v>40693.208333333336</v>
      </c>
      <c r="O789" t="b">
        <v>0</v>
      </c>
      <c r="P789" t="b">
        <v>0</v>
      </c>
      <c r="Q789" t="s">
        <v>2007</v>
      </c>
      <c r="R789" t="s">
        <v>2008</v>
      </c>
      <c r="S789">
        <f t="shared" si="52"/>
        <v>71.005820721769496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9">
        <f t="shared" si="49"/>
        <v>0.88166666666666671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 s="7">
        <f t="shared" si="50"/>
        <v>41202.208333333336</v>
      </c>
      <c r="M790">
        <v>1352527200</v>
      </c>
      <c r="N790" s="7">
        <f t="shared" si="51"/>
        <v>41223.25</v>
      </c>
      <c r="O790" t="b">
        <v>0</v>
      </c>
      <c r="P790" t="b">
        <v>0</v>
      </c>
      <c r="Q790" t="s">
        <v>2013</v>
      </c>
      <c r="R790" t="s">
        <v>2021</v>
      </c>
      <c r="S790">
        <f t="shared" si="52"/>
        <v>102.38709677419355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9">
        <f t="shared" si="49"/>
        <v>0.37233333333333335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 s="7">
        <f t="shared" si="50"/>
        <v>41786.208333333336</v>
      </c>
      <c r="M791">
        <v>1404363600</v>
      </c>
      <c r="N791" s="7">
        <f t="shared" si="51"/>
        <v>41823.208333333336</v>
      </c>
      <c r="O791" t="b">
        <v>0</v>
      </c>
      <c r="P791" t="b">
        <v>0</v>
      </c>
      <c r="Q791" t="s">
        <v>2011</v>
      </c>
      <c r="R791" t="s">
        <v>2012</v>
      </c>
      <c r="S791">
        <f t="shared" si="52"/>
        <v>74.466666666666669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9">
        <f t="shared" si="49"/>
        <v>0.30540075309306081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 s="7">
        <f t="shared" si="50"/>
        <v>40223.25</v>
      </c>
      <c r="M792">
        <v>1266645600</v>
      </c>
      <c r="N792" s="7">
        <f t="shared" si="51"/>
        <v>40229.25</v>
      </c>
      <c r="O792" t="b">
        <v>0</v>
      </c>
      <c r="P792" t="b">
        <v>0</v>
      </c>
      <c r="Q792" t="s">
        <v>2011</v>
      </c>
      <c r="R792" t="s">
        <v>2012</v>
      </c>
      <c r="S792">
        <f t="shared" si="52"/>
        <v>51.009883198562441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9">
        <f t="shared" si="49"/>
        <v>0.25714285714285712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 s="7">
        <f t="shared" si="50"/>
        <v>42715.25</v>
      </c>
      <c r="M793">
        <v>1482818400</v>
      </c>
      <c r="N793" s="7">
        <f t="shared" si="51"/>
        <v>42731.25</v>
      </c>
      <c r="O793" t="b">
        <v>0</v>
      </c>
      <c r="P793" t="b">
        <v>0</v>
      </c>
      <c r="Q793" t="s">
        <v>2005</v>
      </c>
      <c r="R793" t="s">
        <v>2006</v>
      </c>
      <c r="S793">
        <f t="shared" si="52"/>
        <v>90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9">
        <f t="shared" si="49"/>
        <v>0.34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 s="7">
        <f t="shared" si="50"/>
        <v>41451.208333333336</v>
      </c>
      <c r="M794">
        <v>1374642000</v>
      </c>
      <c r="N794" s="7">
        <f t="shared" si="51"/>
        <v>41479.208333333336</v>
      </c>
      <c r="O794" t="b">
        <v>0</v>
      </c>
      <c r="P794" t="b">
        <v>1</v>
      </c>
      <c r="Q794" t="s">
        <v>2011</v>
      </c>
      <c r="R794" t="s">
        <v>2012</v>
      </c>
      <c r="S794">
        <f t="shared" si="52"/>
        <v>97.142857142857139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9">
        <f t="shared" si="49"/>
        <v>11.859090909090909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 s="7">
        <f t="shared" si="50"/>
        <v>41450.208333333336</v>
      </c>
      <c r="M795">
        <v>1372482000</v>
      </c>
      <c r="N795" s="7">
        <f t="shared" si="51"/>
        <v>41454.208333333336</v>
      </c>
      <c r="O795" t="b">
        <v>0</v>
      </c>
      <c r="P795" t="b">
        <v>0</v>
      </c>
      <c r="Q795" t="s">
        <v>2019</v>
      </c>
      <c r="R795" t="s">
        <v>2020</v>
      </c>
      <c r="S795">
        <f t="shared" si="52"/>
        <v>72.071823204419886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9">
        <f t="shared" si="49"/>
        <v>1.2539393939393939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7">
        <f t="shared" si="50"/>
        <v>43091.25</v>
      </c>
      <c r="M796">
        <v>1514959200</v>
      </c>
      <c r="N796" s="7">
        <f t="shared" si="51"/>
        <v>43103.25</v>
      </c>
      <c r="O796" t="b">
        <v>0</v>
      </c>
      <c r="P796" t="b">
        <v>0</v>
      </c>
      <c r="Q796" t="s">
        <v>2007</v>
      </c>
      <c r="R796" t="s">
        <v>2008</v>
      </c>
      <c r="S796">
        <f t="shared" si="52"/>
        <v>75.236363636363635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9">
        <f t="shared" si="49"/>
        <v>0.14394366197183098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 s="7">
        <f t="shared" si="50"/>
        <v>42675.208333333328</v>
      </c>
      <c r="M797">
        <v>1478235600</v>
      </c>
      <c r="N797" s="7">
        <f t="shared" si="51"/>
        <v>42678.208333333328</v>
      </c>
      <c r="O797" t="b">
        <v>0</v>
      </c>
      <c r="P797" t="b">
        <v>0</v>
      </c>
      <c r="Q797" t="s">
        <v>2013</v>
      </c>
      <c r="R797" t="s">
        <v>2016</v>
      </c>
      <c r="S797">
        <f t="shared" si="52"/>
        <v>32.967741935483872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9">
        <f t="shared" si="49"/>
        <v>0.54807692307692313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 s="7">
        <f t="shared" si="50"/>
        <v>41859.208333333336</v>
      </c>
      <c r="M798">
        <v>1408078800</v>
      </c>
      <c r="N798" s="7">
        <f t="shared" si="51"/>
        <v>41866.208333333336</v>
      </c>
      <c r="O798" t="b">
        <v>0</v>
      </c>
      <c r="P798" t="b">
        <v>1</v>
      </c>
      <c r="Q798" t="s">
        <v>2022</v>
      </c>
      <c r="R798" t="s">
        <v>2033</v>
      </c>
      <c r="S798">
        <f t="shared" si="52"/>
        <v>54.807692307692307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9">
        <f t="shared" si="49"/>
        <v>1.0963157894736841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7">
        <f t="shared" si="50"/>
        <v>43464.25</v>
      </c>
      <c r="M799">
        <v>1548136800</v>
      </c>
      <c r="N799" s="7">
        <f t="shared" si="51"/>
        <v>43487.25</v>
      </c>
      <c r="O799" t="b">
        <v>0</v>
      </c>
      <c r="P799" t="b">
        <v>0</v>
      </c>
      <c r="Q799" t="s">
        <v>2009</v>
      </c>
      <c r="R799" t="s">
        <v>2010</v>
      </c>
      <c r="S799">
        <f t="shared" si="52"/>
        <v>45.037837837837834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9">
        <f t="shared" si="49"/>
        <v>1.8847058823529412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7">
        <f t="shared" si="50"/>
        <v>41060.208333333336</v>
      </c>
      <c r="M800">
        <v>1340859600</v>
      </c>
      <c r="N800" s="7">
        <f t="shared" si="51"/>
        <v>41088.208333333336</v>
      </c>
      <c r="O800" t="b">
        <v>0</v>
      </c>
      <c r="P800" t="b">
        <v>1</v>
      </c>
      <c r="Q800" t="s">
        <v>2011</v>
      </c>
      <c r="R800" t="s">
        <v>2012</v>
      </c>
      <c r="S800">
        <f t="shared" si="52"/>
        <v>52.958677685950413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9">
        <f t="shared" si="49"/>
        <v>0.87008284023668636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 s="7">
        <f t="shared" si="50"/>
        <v>42399.25</v>
      </c>
      <c r="M801">
        <v>1454479200</v>
      </c>
      <c r="N801" s="7">
        <f t="shared" si="51"/>
        <v>42403.25</v>
      </c>
      <c r="O801" t="b">
        <v>0</v>
      </c>
      <c r="P801" t="b">
        <v>0</v>
      </c>
      <c r="Q801" t="s">
        <v>2011</v>
      </c>
      <c r="R801" t="s">
        <v>2012</v>
      </c>
      <c r="S801">
        <f t="shared" si="52"/>
        <v>60.017959183673469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9">
        <f t="shared" si="49"/>
        <v>0.01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 s="7">
        <f t="shared" si="50"/>
        <v>42167.208333333328</v>
      </c>
      <c r="M802">
        <v>1434430800</v>
      </c>
      <c r="N802" s="7">
        <f t="shared" si="51"/>
        <v>42171.208333333328</v>
      </c>
      <c r="O802" t="b">
        <v>0</v>
      </c>
      <c r="P802" t="b">
        <v>0</v>
      </c>
      <c r="Q802" t="s">
        <v>2007</v>
      </c>
      <c r="R802" t="s">
        <v>2008</v>
      </c>
      <c r="S802">
        <f t="shared" si="52"/>
        <v>1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9">
        <f t="shared" si="49"/>
        <v>2.0291304347826089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7">
        <f t="shared" si="50"/>
        <v>43830.25</v>
      </c>
      <c r="M803">
        <v>1579672800</v>
      </c>
      <c r="N803" s="7">
        <f t="shared" si="51"/>
        <v>43852.25</v>
      </c>
      <c r="O803" t="b">
        <v>0</v>
      </c>
      <c r="P803" t="b">
        <v>1</v>
      </c>
      <c r="Q803" t="s">
        <v>2026</v>
      </c>
      <c r="R803" t="s">
        <v>2027</v>
      </c>
      <c r="S803">
        <f t="shared" si="52"/>
        <v>44.028301886792455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9">
        <f t="shared" si="49"/>
        <v>1.9703225806451612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7">
        <f t="shared" si="50"/>
        <v>43650.208333333328</v>
      </c>
      <c r="M804">
        <v>1562389200</v>
      </c>
      <c r="N804" s="7">
        <f t="shared" si="51"/>
        <v>43652.208333333328</v>
      </c>
      <c r="O804" t="b">
        <v>0</v>
      </c>
      <c r="P804" t="b">
        <v>0</v>
      </c>
      <c r="Q804" t="s">
        <v>2026</v>
      </c>
      <c r="R804" t="s">
        <v>2027</v>
      </c>
      <c r="S804">
        <f t="shared" si="52"/>
        <v>86.028169014084511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9">
        <f t="shared" si="49"/>
        <v>1.07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7">
        <f t="shared" si="50"/>
        <v>43492.25</v>
      </c>
      <c r="M805">
        <v>1551506400</v>
      </c>
      <c r="N805" s="7">
        <f t="shared" si="51"/>
        <v>43526.25</v>
      </c>
      <c r="O805" t="b">
        <v>0</v>
      </c>
      <c r="P805" t="b">
        <v>0</v>
      </c>
      <c r="Q805" t="s">
        <v>2011</v>
      </c>
      <c r="R805" t="s">
        <v>2012</v>
      </c>
      <c r="S805">
        <f t="shared" si="52"/>
        <v>28.012875536480685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9">
        <f t="shared" si="49"/>
        <v>2.6873076923076922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7">
        <f t="shared" si="50"/>
        <v>43102.25</v>
      </c>
      <c r="M806">
        <v>1516600800</v>
      </c>
      <c r="N806" s="7">
        <f t="shared" si="51"/>
        <v>43122.25</v>
      </c>
      <c r="O806" t="b">
        <v>0</v>
      </c>
      <c r="P806" t="b">
        <v>0</v>
      </c>
      <c r="Q806" t="s">
        <v>2007</v>
      </c>
      <c r="R806" t="s">
        <v>2008</v>
      </c>
      <c r="S806">
        <f t="shared" si="52"/>
        <v>32.050458715596328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9">
        <f t="shared" si="49"/>
        <v>0.50845360824742269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 s="7">
        <f t="shared" si="50"/>
        <v>41958.25</v>
      </c>
      <c r="M807">
        <v>1420437600</v>
      </c>
      <c r="N807" s="7">
        <f t="shared" si="51"/>
        <v>42009.25</v>
      </c>
      <c r="O807" t="b">
        <v>0</v>
      </c>
      <c r="P807" t="b">
        <v>0</v>
      </c>
      <c r="Q807" t="s">
        <v>2013</v>
      </c>
      <c r="R807" t="s">
        <v>2014</v>
      </c>
      <c r="S807">
        <f t="shared" si="52"/>
        <v>73.611940298507463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9">
        <f t="shared" si="49"/>
        <v>11.802857142857142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7">
        <f t="shared" si="50"/>
        <v>40973.25</v>
      </c>
      <c r="M808">
        <v>1332997200</v>
      </c>
      <c r="N808" s="7">
        <f t="shared" si="51"/>
        <v>40997.208333333336</v>
      </c>
      <c r="O808" t="b">
        <v>0</v>
      </c>
      <c r="P808" t="b">
        <v>1</v>
      </c>
      <c r="Q808" t="s">
        <v>2013</v>
      </c>
      <c r="R808" t="s">
        <v>2016</v>
      </c>
      <c r="S808">
        <f t="shared" si="52"/>
        <v>108.71052631578948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9">
        <f t="shared" si="49"/>
        <v>2.64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7">
        <f t="shared" si="50"/>
        <v>43753.208333333328</v>
      </c>
      <c r="M809">
        <v>1574920800</v>
      </c>
      <c r="N809" s="7">
        <f t="shared" si="51"/>
        <v>43797.25</v>
      </c>
      <c r="O809" t="b">
        <v>0</v>
      </c>
      <c r="P809" t="b">
        <v>1</v>
      </c>
      <c r="Q809" t="s">
        <v>2011</v>
      </c>
      <c r="R809" t="s">
        <v>2012</v>
      </c>
      <c r="S809">
        <f t="shared" si="52"/>
        <v>42.97674418604651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9">
        <f t="shared" si="49"/>
        <v>0.30442307692307691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 s="7">
        <f t="shared" si="50"/>
        <v>42507.208333333328</v>
      </c>
      <c r="M810">
        <v>1464930000</v>
      </c>
      <c r="N810" s="7">
        <f t="shared" si="51"/>
        <v>42524.208333333328</v>
      </c>
      <c r="O810" t="b">
        <v>0</v>
      </c>
      <c r="P810" t="b">
        <v>0</v>
      </c>
      <c r="Q810" t="s">
        <v>2005</v>
      </c>
      <c r="R810" t="s">
        <v>2006</v>
      </c>
      <c r="S810">
        <f t="shared" si="52"/>
        <v>83.315789473684205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9">
        <f t="shared" si="49"/>
        <v>0.62880681818181816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 s="7">
        <f t="shared" si="50"/>
        <v>41135.208333333336</v>
      </c>
      <c r="M811">
        <v>1345006800</v>
      </c>
      <c r="N811" s="7">
        <f t="shared" si="51"/>
        <v>41136.208333333336</v>
      </c>
      <c r="O811" t="b">
        <v>0</v>
      </c>
      <c r="P811" t="b">
        <v>0</v>
      </c>
      <c r="Q811" t="s">
        <v>2013</v>
      </c>
      <c r="R811" t="s">
        <v>2014</v>
      </c>
      <c r="S811">
        <f t="shared" si="52"/>
        <v>42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9">
        <f t="shared" si="49"/>
        <v>1.9312499999999999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7">
        <f t="shared" si="50"/>
        <v>43067.25</v>
      </c>
      <c r="M812">
        <v>1512712800</v>
      </c>
      <c r="N812" s="7">
        <f t="shared" si="51"/>
        <v>43077.25</v>
      </c>
      <c r="O812" t="b">
        <v>0</v>
      </c>
      <c r="P812" t="b">
        <v>1</v>
      </c>
      <c r="Q812" t="s">
        <v>2011</v>
      </c>
      <c r="R812" t="s">
        <v>2012</v>
      </c>
      <c r="S812">
        <f t="shared" si="52"/>
        <v>55.927601809954751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9">
        <f t="shared" si="49"/>
        <v>0.77102702702702708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 s="7">
        <f t="shared" si="50"/>
        <v>42378.25</v>
      </c>
      <c r="M813">
        <v>1452492000</v>
      </c>
      <c r="N813" s="7">
        <f t="shared" si="51"/>
        <v>42380.25</v>
      </c>
      <c r="O813" t="b">
        <v>0</v>
      </c>
      <c r="P813" t="b">
        <v>1</v>
      </c>
      <c r="Q813" t="s">
        <v>2022</v>
      </c>
      <c r="R813" t="s">
        <v>2023</v>
      </c>
      <c r="S813">
        <f t="shared" si="52"/>
        <v>105.03681885125184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9">
        <f t="shared" si="49"/>
        <v>2.2552763819095478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 s="7">
        <f t="shared" si="50"/>
        <v>43206.208333333328</v>
      </c>
      <c r="M814">
        <v>1524286800</v>
      </c>
      <c r="N814" s="7">
        <f t="shared" si="51"/>
        <v>43211.208333333328</v>
      </c>
      <c r="O814" t="b">
        <v>0</v>
      </c>
      <c r="P814" t="b">
        <v>0</v>
      </c>
      <c r="Q814" t="s">
        <v>2019</v>
      </c>
      <c r="R814" t="s">
        <v>2020</v>
      </c>
      <c r="S814">
        <f t="shared" si="52"/>
        <v>48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9">
        <f t="shared" si="49"/>
        <v>2.3940625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7">
        <f t="shared" si="50"/>
        <v>41148.208333333336</v>
      </c>
      <c r="M815">
        <v>1346907600</v>
      </c>
      <c r="N815" s="7">
        <f t="shared" si="51"/>
        <v>41158.208333333336</v>
      </c>
      <c r="O815" t="b">
        <v>0</v>
      </c>
      <c r="P815" t="b">
        <v>0</v>
      </c>
      <c r="Q815" t="s">
        <v>2022</v>
      </c>
      <c r="R815" t="s">
        <v>2023</v>
      </c>
      <c r="S815">
        <f t="shared" si="52"/>
        <v>112.66176470588235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9">
        <f t="shared" si="49"/>
        <v>0.921875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 s="7">
        <f t="shared" si="50"/>
        <v>42517.208333333328</v>
      </c>
      <c r="M816">
        <v>1464498000</v>
      </c>
      <c r="N816" s="7">
        <f t="shared" si="51"/>
        <v>42519.208333333328</v>
      </c>
      <c r="O816" t="b">
        <v>0</v>
      </c>
      <c r="P816" t="b">
        <v>1</v>
      </c>
      <c r="Q816" t="s">
        <v>2007</v>
      </c>
      <c r="R816" t="s">
        <v>2008</v>
      </c>
      <c r="S816">
        <f t="shared" si="52"/>
        <v>81.944444444444443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9">
        <f t="shared" si="49"/>
        <v>1.3023333333333333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 s="7">
        <f t="shared" si="50"/>
        <v>43068.25</v>
      </c>
      <c r="M817">
        <v>1514181600</v>
      </c>
      <c r="N817" s="7">
        <f t="shared" si="51"/>
        <v>43094.25</v>
      </c>
      <c r="O817" t="b">
        <v>0</v>
      </c>
      <c r="P817" t="b">
        <v>0</v>
      </c>
      <c r="Q817" t="s">
        <v>2007</v>
      </c>
      <c r="R817" t="s">
        <v>2008</v>
      </c>
      <c r="S817">
        <f t="shared" si="52"/>
        <v>64.049180327868854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9">
        <f t="shared" si="49"/>
        <v>6.1521739130434785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7">
        <f t="shared" si="50"/>
        <v>41680.25</v>
      </c>
      <c r="M818">
        <v>1392184800</v>
      </c>
      <c r="N818" s="7">
        <f t="shared" si="51"/>
        <v>41682.25</v>
      </c>
      <c r="O818" t="b">
        <v>1</v>
      </c>
      <c r="P818" t="b">
        <v>1</v>
      </c>
      <c r="Q818" t="s">
        <v>2011</v>
      </c>
      <c r="R818" t="s">
        <v>2012</v>
      </c>
      <c r="S818">
        <f t="shared" si="52"/>
        <v>106.39097744360902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9">
        <f t="shared" si="49"/>
        <v>3.687953216374269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 s="7">
        <f t="shared" si="50"/>
        <v>43589.208333333328</v>
      </c>
      <c r="M819">
        <v>1559365200</v>
      </c>
      <c r="N819" s="7">
        <f t="shared" si="51"/>
        <v>43617.208333333328</v>
      </c>
      <c r="O819" t="b">
        <v>0</v>
      </c>
      <c r="P819" t="b">
        <v>1</v>
      </c>
      <c r="Q819" t="s">
        <v>2019</v>
      </c>
      <c r="R819" t="s">
        <v>2020</v>
      </c>
      <c r="S819">
        <f t="shared" si="52"/>
        <v>76.011249497790274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9">
        <f t="shared" si="49"/>
        <v>10.948571428571428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7">
        <f t="shared" si="50"/>
        <v>43486.25</v>
      </c>
      <c r="M820">
        <v>1549173600</v>
      </c>
      <c r="N820" s="7">
        <f t="shared" si="51"/>
        <v>43499.25</v>
      </c>
      <c r="O820" t="b">
        <v>0</v>
      </c>
      <c r="P820" t="b">
        <v>1</v>
      </c>
      <c r="Q820" t="s">
        <v>2011</v>
      </c>
      <c r="R820" t="s">
        <v>2012</v>
      </c>
      <c r="S820">
        <f t="shared" si="52"/>
        <v>111.07246376811594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9">
        <f t="shared" si="49"/>
        <v>0.50662921348314605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 s="7">
        <f t="shared" si="50"/>
        <v>41237.25</v>
      </c>
      <c r="M821">
        <v>1355032800</v>
      </c>
      <c r="N821" s="7">
        <f t="shared" si="51"/>
        <v>41252.25</v>
      </c>
      <c r="O821" t="b">
        <v>1</v>
      </c>
      <c r="P821" t="b">
        <v>0</v>
      </c>
      <c r="Q821" t="s">
        <v>2022</v>
      </c>
      <c r="R821" t="s">
        <v>2023</v>
      </c>
      <c r="S821">
        <f t="shared" si="52"/>
        <v>95.936170212765958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9">
        <f t="shared" si="49"/>
        <v>8.0060000000000002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 s="7">
        <f t="shared" si="50"/>
        <v>43310.208333333328</v>
      </c>
      <c r="M822">
        <v>1533963600</v>
      </c>
      <c r="N822" s="7">
        <f t="shared" si="51"/>
        <v>43323.208333333328</v>
      </c>
      <c r="O822" t="b">
        <v>0</v>
      </c>
      <c r="P822" t="b">
        <v>1</v>
      </c>
      <c r="Q822" t="s">
        <v>2007</v>
      </c>
      <c r="R822" t="s">
        <v>2008</v>
      </c>
      <c r="S822">
        <f t="shared" si="52"/>
        <v>43.043010752688176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9">
        <f t="shared" si="49"/>
        <v>2.9128571428571428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7">
        <f t="shared" si="50"/>
        <v>42794.25</v>
      </c>
      <c r="M823">
        <v>1489381200</v>
      </c>
      <c r="N823" s="7">
        <f t="shared" si="51"/>
        <v>42807.208333333328</v>
      </c>
      <c r="O823" t="b">
        <v>0</v>
      </c>
      <c r="P823" t="b">
        <v>0</v>
      </c>
      <c r="Q823" t="s">
        <v>2013</v>
      </c>
      <c r="R823" t="s">
        <v>2014</v>
      </c>
      <c r="S823">
        <f t="shared" si="52"/>
        <v>67.966666666666669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9">
        <f t="shared" si="49"/>
        <v>3.4996666666666667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7">
        <f t="shared" si="50"/>
        <v>41698.25</v>
      </c>
      <c r="M824">
        <v>1395032400</v>
      </c>
      <c r="N824" s="7">
        <f t="shared" si="51"/>
        <v>41715.208333333336</v>
      </c>
      <c r="O824" t="b">
        <v>0</v>
      </c>
      <c r="P824" t="b">
        <v>0</v>
      </c>
      <c r="Q824" t="s">
        <v>2007</v>
      </c>
      <c r="R824" t="s">
        <v>2008</v>
      </c>
      <c r="S824">
        <f t="shared" si="52"/>
        <v>89.991428571428571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9">
        <f t="shared" si="49"/>
        <v>3.5707317073170732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7">
        <f t="shared" si="50"/>
        <v>41892.208333333336</v>
      </c>
      <c r="M825">
        <v>1412485200</v>
      </c>
      <c r="N825" s="7">
        <f t="shared" si="51"/>
        <v>41917.208333333336</v>
      </c>
      <c r="O825" t="b">
        <v>1</v>
      </c>
      <c r="P825" t="b">
        <v>1</v>
      </c>
      <c r="Q825" t="s">
        <v>2007</v>
      </c>
      <c r="R825" t="s">
        <v>2008</v>
      </c>
      <c r="S825">
        <f t="shared" si="52"/>
        <v>58.095238095238095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9">
        <f t="shared" si="49"/>
        <v>1.2648941176470587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7">
        <f t="shared" si="50"/>
        <v>40348.208333333336</v>
      </c>
      <c r="M826">
        <v>1279688400</v>
      </c>
      <c r="N826" s="7">
        <f t="shared" si="51"/>
        <v>40380.208333333336</v>
      </c>
      <c r="O826" t="b">
        <v>0</v>
      </c>
      <c r="P826" t="b">
        <v>1</v>
      </c>
      <c r="Q826" t="s">
        <v>2019</v>
      </c>
      <c r="R826" t="s">
        <v>2020</v>
      </c>
      <c r="S826">
        <f t="shared" si="52"/>
        <v>83.996875000000003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9">
        <f t="shared" si="49"/>
        <v>3.875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 s="7">
        <f t="shared" si="50"/>
        <v>42941.208333333328</v>
      </c>
      <c r="M827">
        <v>1501995600</v>
      </c>
      <c r="N827" s="7">
        <f t="shared" si="51"/>
        <v>42953.208333333328</v>
      </c>
      <c r="O827" t="b">
        <v>0</v>
      </c>
      <c r="P827" t="b">
        <v>0</v>
      </c>
      <c r="Q827" t="s">
        <v>2013</v>
      </c>
      <c r="R827" t="s">
        <v>2024</v>
      </c>
      <c r="S827">
        <f t="shared" si="52"/>
        <v>88.853503184713375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9">
        <f t="shared" si="49"/>
        <v>4.5703571428571426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7">
        <f t="shared" si="50"/>
        <v>40525.25</v>
      </c>
      <c r="M828">
        <v>1294639200</v>
      </c>
      <c r="N828" s="7">
        <f t="shared" si="51"/>
        <v>40553.25</v>
      </c>
      <c r="O828" t="b">
        <v>0</v>
      </c>
      <c r="P828" t="b">
        <v>1</v>
      </c>
      <c r="Q828" t="s">
        <v>2011</v>
      </c>
      <c r="R828" t="s">
        <v>2012</v>
      </c>
      <c r="S828">
        <f t="shared" si="52"/>
        <v>65.963917525773198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9">
        <f t="shared" si="49"/>
        <v>2.6669565217391304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 s="7">
        <f t="shared" si="50"/>
        <v>40666.208333333336</v>
      </c>
      <c r="M829">
        <v>1305435600</v>
      </c>
      <c r="N829" s="7">
        <f t="shared" si="51"/>
        <v>40678.208333333336</v>
      </c>
      <c r="O829" t="b">
        <v>0</v>
      </c>
      <c r="P829" t="b">
        <v>1</v>
      </c>
      <c r="Q829" t="s">
        <v>2013</v>
      </c>
      <c r="R829" t="s">
        <v>2016</v>
      </c>
      <c r="S829">
        <f t="shared" si="52"/>
        <v>74.804878048780495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9">
        <f t="shared" si="49"/>
        <v>0.69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 s="7">
        <f t="shared" si="50"/>
        <v>43340.208333333328</v>
      </c>
      <c r="M830">
        <v>1537592400</v>
      </c>
      <c r="N830" s="7">
        <f t="shared" si="51"/>
        <v>43365.208333333328</v>
      </c>
      <c r="O830" t="b">
        <v>0</v>
      </c>
      <c r="P830" t="b">
        <v>0</v>
      </c>
      <c r="Q830" t="s">
        <v>2011</v>
      </c>
      <c r="R830" t="s">
        <v>2012</v>
      </c>
      <c r="S830">
        <f t="shared" si="52"/>
        <v>69.98571428571428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9">
        <f t="shared" si="49"/>
        <v>0.51343749999999999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 s="7">
        <f t="shared" si="50"/>
        <v>42164.208333333328</v>
      </c>
      <c r="M831">
        <v>1435122000</v>
      </c>
      <c r="N831" s="7">
        <f t="shared" si="51"/>
        <v>42179.208333333328</v>
      </c>
      <c r="O831" t="b">
        <v>0</v>
      </c>
      <c r="P831" t="b">
        <v>0</v>
      </c>
      <c r="Q831" t="s">
        <v>2011</v>
      </c>
      <c r="R831" t="s">
        <v>2012</v>
      </c>
      <c r="S831">
        <f t="shared" si="52"/>
        <v>32.006493506493506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9">
        <f t="shared" si="49"/>
        <v>1.1710526315789473E-2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 s="7">
        <f t="shared" si="50"/>
        <v>43103.25</v>
      </c>
      <c r="M832">
        <v>1520056800</v>
      </c>
      <c r="N832" s="7">
        <f t="shared" si="51"/>
        <v>43162.25</v>
      </c>
      <c r="O832" t="b">
        <v>0</v>
      </c>
      <c r="P832" t="b">
        <v>0</v>
      </c>
      <c r="Q832" t="s">
        <v>2011</v>
      </c>
      <c r="R832" t="s">
        <v>2012</v>
      </c>
      <c r="S832">
        <f t="shared" si="52"/>
        <v>64.727272727272734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9">
        <f t="shared" si="49"/>
        <v>1.089773429454171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7">
        <f t="shared" si="50"/>
        <v>40994.208333333336</v>
      </c>
      <c r="M833">
        <v>1335675600</v>
      </c>
      <c r="N833" s="7">
        <f t="shared" si="51"/>
        <v>41028.208333333336</v>
      </c>
      <c r="O833" t="b">
        <v>0</v>
      </c>
      <c r="P833" t="b">
        <v>0</v>
      </c>
      <c r="Q833" t="s">
        <v>2026</v>
      </c>
      <c r="R833" t="s">
        <v>2027</v>
      </c>
      <c r="S833">
        <f t="shared" si="52"/>
        <v>24.998110087408456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9">
        <f t="shared" si="49"/>
        <v>3.1517592592592591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 s="7">
        <f t="shared" si="50"/>
        <v>42299.208333333328</v>
      </c>
      <c r="M834">
        <v>1448431200</v>
      </c>
      <c r="N834" s="7">
        <f t="shared" si="51"/>
        <v>42333.25</v>
      </c>
      <c r="O834" t="b">
        <v>1</v>
      </c>
      <c r="P834" t="b">
        <v>0</v>
      </c>
      <c r="Q834" t="s">
        <v>2019</v>
      </c>
      <c r="R834" t="s">
        <v>2031</v>
      </c>
      <c r="S834">
        <f t="shared" si="52"/>
        <v>104.97764070932922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9">
        <f t="shared" ref="F835:F898" si="53">(E835/D835)</f>
        <v>1.5769117647058823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 s="7">
        <f t="shared" ref="L835:L898" si="54">(((K835/60)/60)/24)+DATE(1970,1,1)</f>
        <v>40588.25</v>
      </c>
      <c r="M835">
        <v>1298613600</v>
      </c>
      <c r="N835" s="7">
        <f t="shared" ref="N835:N898" si="55">(((M835/60)/60)/24)+DATE(1970,1,1)</f>
        <v>40599.25</v>
      </c>
      <c r="O835" t="b">
        <v>0</v>
      </c>
      <c r="P835" t="b">
        <v>0</v>
      </c>
      <c r="Q835" t="s">
        <v>2019</v>
      </c>
      <c r="R835" t="s">
        <v>2031</v>
      </c>
      <c r="S835">
        <f t="shared" ref="S835:S898" si="56">E835/H835</f>
        <v>64.987878787878785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9">
        <f t="shared" si="53"/>
        <v>1.5380821917808218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7">
        <f t="shared" si="54"/>
        <v>41448.208333333336</v>
      </c>
      <c r="M836">
        <v>1372482000</v>
      </c>
      <c r="N836" s="7">
        <f t="shared" si="55"/>
        <v>41454.208333333336</v>
      </c>
      <c r="O836" t="b">
        <v>0</v>
      </c>
      <c r="P836" t="b">
        <v>0</v>
      </c>
      <c r="Q836" t="s">
        <v>2011</v>
      </c>
      <c r="R836" t="s">
        <v>2012</v>
      </c>
      <c r="S836">
        <f t="shared" si="56"/>
        <v>94.352941176470594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9">
        <f t="shared" si="53"/>
        <v>0.89738979118329465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 s="7">
        <f t="shared" si="54"/>
        <v>42063.25</v>
      </c>
      <c r="M837">
        <v>1425621600</v>
      </c>
      <c r="N837" s="7">
        <f t="shared" si="55"/>
        <v>42069.25</v>
      </c>
      <c r="O837" t="b">
        <v>0</v>
      </c>
      <c r="P837" t="b">
        <v>0</v>
      </c>
      <c r="Q837" t="s">
        <v>2009</v>
      </c>
      <c r="R837" t="s">
        <v>2010</v>
      </c>
      <c r="S837">
        <f t="shared" si="56"/>
        <v>44.001706484641637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9">
        <f t="shared" si="53"/>
        <v>0.75135802469135804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 s="7">
        <f t="shared" si="54"/>
        <v>40214.25</v>
      </c>
      <c r="M838">
        <v>1266300000</v>
      </c>
      <c r="N838" s="7">
        <f t="shared" si="55"/>
        <v>40225.25</v>
      </c>
      <c r="O838" t="b">
        <v>0</v>
      </c>
      <c r="P838" t="b">
        <v>0</v>
      </c>
      <c r="Q838" t="s">
        <v>2007</v>
      </c>
      <c r="R838" t="s">
        <v>2017</v>
      </c>
      <c r="S838">
        <f t="shared" si="56"/>
        <v>64.744680851063833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9">
        <f t="shared" si="53"/>
        <v>8.5288135593220336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7">
        <f t="shared" si="54"/>
        <v>40629.208333333336</v>
      </c>
      <c r="M839">
        <v>1305867600</v>
      </c>
      <c r="N839" s="7">
        <f t="shared" si="55"/>
        <v>40683.208333333336</v>
      </c>
      <c r="O839" t="b">
        <v>0</v>
      </c>
      <c r="P839" t="b">
        <v>0</v>
      </c>
      <c r="Q839" t="s">
        <v>2007</v>
      </c>
      <c r="R839" t="s">
        <v>2030</v>
      </c>
      <c r="S839">
        <f t="shared" si="56"/>
        <v>84.00667779632721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9">
        <f t="shared" si="53"/>
        <v>1.3890625000000001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7">
        <f t="shared" si="54"/>
        <v>43370.208333333328</v>
      </c>
      <c r="M840">
        <v>1538802000</v>
      </c>
      <c r="N840" s="7">
        <f t="shared" si="55"/>
        <v>43379.208333333328</v>
      </c>
      <c r="O840" t="b">
        <v>0</v>
      </c>
      <c r="P840" t="b">
        <v>0</v>
      </c>
      <c r="Q840" t="s">
        <v>2011</v>
      </c>
      <c r="R840" t="s">
        <v>2012</v>
      </c>
      <c r="S840">
        <f t="shared" si="56"/>
        <v>34.061302681992338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9">
        <f t="shared" si="53"/>
        <v>1.9018181818181819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7">
        <f t="shared" si="54"/>
        <v>41715.208333333336</v>
      </c>
      <c r="M841">
        <v>1398920400</v>
      </c>
      <c r="N841" s="7">
        <f t="shared" si="55"/>
        <v>41760.208333333336</v>
      </c>
      <c r="O841" t="b">
        <v>0</v>
      </c>
      <c r="P841" t="b">
        <v>1</v>
      </c>
      <c r="Q841" t="s">
        <v>2013</v>
      </c>
      <c r="R841" t="s">
        <v>2014</v>
      </c>
      <c r="S841">
        <f t="shared" si="56"/>
        <v>93.273885350318466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9">
        <f t="shared" si="53"/>
        <v>1.0024333619948409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7">
        <f t="shared" si="54"/>
        <v>41836.208333333336</v>
      </c>
      <c r="M842">
        <v>1405659600</v>
      </c>
      <c r="N842" s="7">
        <f t="shared" si="55"/>
        <v>41838.208333333336</v>
      </c>
      <c r="O842" t="b">
        <v>0</v>
      </c>
      <c r="P842" t="b">
        <v>1</v>
      </c>
      <c r="Q842" t="s">
        <v>2011</v>
      </c>
      <c r="R842" t="s">
        <v>2012</v>
      </c>
      <c r="S842">
        <f t="shared" si="56"/>
        <v>32.998301726577978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9">
        <f t="shared" si="53"/>
        <v>1.4275824175824177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7">
        <f t="shared" si="54"/>
        <v>42419.25</v>
      </c>
      <c r="M843">
        <v>1457244000</v>
      </c>
      <c r="N843" s="7">
        <f t="shared" si="55"/>
        <v>42435.25</v>
      </c>
      <c r="O843" t="b">
        <v>0</v>
      </c>
      <c r="P843" t="b">
        <v>0</v>
      </c>
      <c r="Q843" t="s">
        <v>2009</v>
      </c>
      <c r="R843" t="s">
        <v>2010</v>
      </c>
      <c r="S843">
        <f t="shared" si="56"/>
        <v>83.812903225806451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9">
        <f t="shared" si="53"/>
        <v>5.6313333333333331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 s="7">
        <f t="shared" si="54"/>
        <v>43266.208333333328</v>
      </c>
      <c r="M844">
        <v>1529298000</v>
      </c>
      <c r="N844" s="7">
        <f t="shared" si="55"/>
        <v>43269.208333333328</v>
      </c>
      <c r="O844" t="b">
        <v>0</v>
      </c>
      <c r="P844" t="b">
        <v>0</v>
      </c>
      <c r="Q844" t="s">
        <v>2009</v>
      </c>
      <c r="R844" t="s">
        <v>2018</v>
      </c>
      <c r="S844">
        <f t="shared" si="56"/>
        <v>63.992424242424242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9">
        <f t="shared" si="53"/>
        <v>0.30715909090909088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 s="7">
        <f t="shared" si="54"/>
        <v>43338.208333333328</v>
      </c>
      <c r="M845">
        <v>1535778000</v>
      </c>
      <c r="N845" s="7">
        <f t="shared" si="55"/>
        <v>43344.208333333328</v>
      </c>
      <c r="O845" t="b">
        <v>0</v>
      </c>
      <c r="P845" t="b">
        <v>0</v>
      </c>
      <c r="Q845" t="s">
        <v>2026</v>
      </c>
      <c r="R845" t="s">
        <v>2027</v>
      </c>
      <c r="S845">
        <f t="shared" si="56"/>
        <v>81.909090909090907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9">
        <f t="shared" si="53"/>
        <v>0.99397727272727276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 s="7">
        <f t="shared" si="54"/>
        <v>40930.25</v>
      </c>
      <c r="M846">
        <v>1327471200</v>
      </c>
      <c r="N846" s="7">
        <f t="shared" si="55"/>
        <v>40933.25</v>
      </c>
      <c r="O846" t="b">
        <v>0</v>
      </c>
      <c r="P846" t="b">
        <v>0</v>
      </c>
      <c r="Q846" t="s">
        <v>2013</v>
      </c>
      <c r="R846" t="s">
        <v>2014</v>
      </c>
      <c r="S846">
        <f t="shared" si="56"/>
        <v>93.053191489361708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9">
        <f t="shared" si="53"/>
        <v>1.9754935622317598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 s="7">
        <f t="shared" si="54"/>
        <v>43235.208333333328</v>
      </c>
      <c r="M847">
        <v>1529557200</v>
      </c>
      <c r="N847" s="7">
        <f t="shared" si="55"/>
        <v>43272.208333333328</v>
      </c>
      <c r="O847" t="b">
        <v>0</v>
      </c>
      <c r="P847" t="b">
        <v>0</v>
      </c>
      <c r="Q847" t="s">
        <v>2009</v>
      </c>
      <c r="R847" t="s">
        <v>2010</v>
      </c>
      <c r="S847">
        <f t="shared" si="56"/>
        <v>101.98449039881831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9">
        <f t="shared" si="53"/>
        <v>5.085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7">
        <f t="shared" si="54"/>
        <v>43302.208333333328</v>
      </c>
      <c r="M848">
        <v>1535259600</v>
      </c>
      <c r="N848" s="7">
        <f t="shared" si="55"/>
        <v>43338.208333333328</v>
      </c>
      <c r="O848" t="b">
        <v>1</v>
      </c>
      <c r="P848" t="b">
        <v>1</v>
      </c>
      <c r="Q848" t="s">
        <v>2009</v>
      </c>
      <c r="R848" t="s">
        <v>2010</v>
      </c>
      <c r="S848">
        <f t="shared" si="56"/>
        <v>105.9375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9">
        <f t="shared" si="53"/>
        <v>2.3774468085106384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7">
        <f t="shared" si="54"/>
        <v>43107.25</v>
      </c>
      <c r="M849">
        <v>1515564000</v>
      </c>
      <c r="N849" s="7">
        <f t="shared" si="55"/>
        <v>43110.25</v>
      </c>
      <c r="O849" t="b">
        <v>0</v>
      </c>
      <c r="P849" t="b">
        <v>0</v>
      </c>
      <c r="Q849" t="s">
        <v>2005</v>
      </c>
      <c r="R849" t="s">
        <v>2006</v>
      </c>
      <c r="S849">
        <f t="shared" si="56"/>
        <v>101.58181818181818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9">
        <f t="shared" si="53"/>
        <v>3.3846875000000001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7">
        <f t="shared" si="54"/>
        <v>40341.208333333336</v>
      </c>
      <c r="M850">
        <v>1277096400</v>
      </c>
      <c r="N850" s="7">
        <f t="shared" si="55"/>
        <v>40350.208333333336</v>
      </c>
      <c r="O850" t="b">
        <v>0</v>
      </c>
      <c r="P850" t="b">
        <v>0</v>
      </c>
      <c r="Q850" t="s">
        <v>2013</v>
      </c>
      <c r="R850" t="s">
        <v>2016</v>
      </c>
      <c r="S850">
        <f t="shared" si="56"/>
        <v>62.970930232558139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9">
        <f t="shared" si="53"/>
        <v>1.3308955223880596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7">
        <f t="shared" si="54"/>
        <v>40948.25</v>
      </c>
      <c r="M851">
        <v>1329026400</v>
      </c>
      <c r="N851" s="7">
        <f t="shared" si="55"/>
        <v>40951.25</v>
      </c>
      <c r="O851" t="b">
        <v>0</v>
      </c>
      <c r="P851" t="b">
        <v>1</v>
      </c>
      <c r="Q851" t="s">
        <v>2007</v>
      </c>
      <c r="R851" t="s">
        <v>2017</v>
      </c>
      <c r="S851">
        <f t="shared" si="56"/>
        <v>29.045602605863191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9">
        <f t="shared" si="53"/>
        <v>0.01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 s="7">
        <f t="shared" si="54"/>
        <v>40866.25</v>
      </c>
      <c r="M852">
        <v>1322978400</v>
      </c>
      <c r="N852" s="7">
        <f t="shared" si="55"/>
        <v>40881.25</v>
      </c>
      <c r="O852" t="b">
        <v>1</v>
      </c>
      <c r="P852" t="b">
        <v>0</v>
      </c>
      <c r="Q852" t="s">
        <v>2007</v>
      </c>
      <c r="R852" t="s">
        <v>2008</v>
      </c>
      <c r="S852">
        <f t="shared" si="56"/>
        <v>1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9">
        <f t="shared" si="53"/>
        <v>2.0779999999999998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7">
        <f t="shared" si="54"/>
        <v>41031.208333333336</v>
      </c>
      <c r="M853">
        <v>1338786000</v>
      </c>
      <c r="N853" s="7">
        <f t="shared" si="55"/>
        <v>41064.208333333336</v>
      </c>
      <c r="O853" t="b">
        <v>0</v>
      </c>
      <c r="P853" t="b">
        <v>0</v>
      </c>
      <c r="Q853" t="s">
        <v>2007</v>
      </c>
      <c r="R853" t="s">
        <v>2015</v>
      </c>
      <c r="S853">
        <f t="shared" si="56"/>
        <v>77.924999999999997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9">
        <f t="shared" si="53"/>
        <v>0.51122448979591839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 s="7">
        <f t="shared" si="54"/>
        <v>40740.208333333336</v>
      </c>
      <c r="M854">
        <v>1311656400</v>
      </c>
      <c r="N854" s="7">
        <f t="shared" si="55"/>
        <v>40750.208333333336</v>
      </c>
      <c r="O854" t="b">
        <v>0</v>
      </c>
      <c r="P854" t="b">
        <v>1</v>
      </c>
      <c r="Q854" t="s">
        <v>2022</v>
      </c>
      <c r="R854" t="s">
        <v>2023</v>
      </c>
      <c r="S854">
        <f t="shared" si="56"/>
        <v>80.806451612903231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9">
        <f t="shared" si="53"/>
        <v>6.5205847953216374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 s="7">
        <f t="shared" si="54"/>
        <v>40714.208333333336</v>
      </c>
      <c r="M855">
        <v>1308978000</v>
      </c>
      <c r="N855" s="7">
        <f t="shared" si="55"/>
        <v>40719.208333333336</v>
      </c>
      <c r="O855" t="b">
        <v>0</v>
      </c>
      <c r="P855" t="b">
        <v>1</v>
      </c>
      <c r="Q855" t="s">
        <v>2007</v>
      </c>
      <c r="R855" t="s">
        <v>2017</v>
      </c>
      <c r="S855">
        <f t="shared" si="56"/>
        <v>76.006816632583508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9">
        <f t="shared" si="53"/>
        <v>1.1363099415204678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 s="7">
        <f t="shared" si="54"/>
        <v>43787.25</v>
      </c>
      <c r="M856">
        <v>1576389600</v>
      </c>
      <c r="N856" s="7">
        <f t="shared" si="55"/>
        <v>43814.25</v>
      </c>
      <c r="O856" t="b">
        <v>0</v>
      </c>
      <c r="P856" t="b">
        <v>0</v>
      </c>
      <c r="Q856" t="s">
        <v>2019</v>
      </c>
      <c r="R856" t="s">
        <v>2025</v>
      </c>
      <c r="S856">
        <f t="shared" si="56"/>
        <v>72.993613824192337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9">
        <f t="shared" si="53"/>
        <v>1.0237606837606839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 s="7">
        <f t="shared" si="54"/>
        <v>40712.208333333336</v>
      </c>
      <c r="M857">
        <v>1311051600</v>
      </c>
      <c r="N857" s="7">
        <f t="shared" si="55"/>
        <v>40743.208333333336</v>
      </c>
      <c r="O857" t="b">
        <v>0</v>
      </c>
      <c r="P857" t="b">
        <v>0</v>
      </c>
      <c r="Q857" t="s">
        <v>2011</v>
      </c>
      <c r="R857" t="s">
        <v>2012</v>
      </c>
      <c r="S857">
        <f t="shared" si="56"/>
        <v>53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9">
        <f t="shared" si="53"/>
        <v>3.5658333333333334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7">
        <f t="shared" si="54"/>
        <v>41023.208333333336</v>
      </c>
      <c r="M858">
        <v>1336712400</v>
      </c>
      <c r="N858" s="7">
        <f t="shared" si="55"/>
        <v>41040.208333333336</v>
      </c>
      <c r="O858" t="b">
        <v>0</v>
      </c>
      <c r="P858" t="b">
        <v>0</v>
      </c>
      <c r="Q858" t="s">
        <v>2005</v>
      </c>
      <c r="R858" t="s">
        <v>2006</v>
      </c>
      <c r="S858">
        <f t="shared" si="56"/>
        <v>54.164556962025316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9">
        <f t="shared" si="53"/>
        <v>1.3986792452830188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 s="7">
        <f t="shared" si="54"/>
        <v>40944.25</v>
      </c>
      <c r="M859">
        <v>1330408800</v>
      </c>
      <c r="N859" s="7">
        <f t="shared" si="55"/>
        <v>40967.25</v>
      </c>
      <c r="O859" t="b">
        <v>1</v>
      </c>
      <c r="P859" t="b">
        <v>0</v>
      </c>
      <c r="Q859" t="s">
        <v>2013</v>
      </c>
      <c r="R859" t="s">
        <v>2024</v>
      </c>
      <c r="S859">
        <f t="shared" si="56"/>
        <v>32.946666666666665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9">
        <f t="shared" si="53"/>
        <v>0.69450000000000001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 s="7">
        <f t="shared" si="54"/>
        <v>43211.208333333328</v>
      </c>
      <c r="M860">
        <v>1524891600</v>
      </c>
      <c r="N860" s="7">
        <f t="shared" si="55"/>
        <v>43218.208333333328</v>
      </c>
      <c r="O860" t="b">
        <v>1</v>
      </c>
      <c r="P860" t="b">
        <v>0</v>
      </c>
      <c r="Q860" t="s">
        <v>2005</v>
      </c>
      <c r="R860" t="s">
        <v>2006</v>
      </c>
      <c r="S860">
        <f t="shared" si="56"/>
        <v>79.371428571428567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9">
        <f t="shared" si="53"/>
        <v>0.35534246575342465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 s="7">
        <f t="shared" si="54"/>
        <v>41334.25</v>
      </c>
      <c r="M861">
        <v>1363669200</v>
      </c>
      <c r="N861" s="7">
        <f t="shared" si="55"/>
        <v>41352.208333333336</v>
      </c>
      <c r="O861" t="b">
        <v>0</v>
      </c>
      <c r="P861" t="b">
        <v>1</v>
      </c>
      <c r="Q861" t="s">
        <v>2011</v>
      </c>
      <c r="R861" t="s">
        <v>2012</v>
      </c>
      <c r="S861">
        <f t="shared" si="56"/>
        <v>41.174603174603178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9">
        <f t="shared" si="53"/>
        <v>2.5165000000000002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7">
        <f t="shared" si="54"/>
        <v>43515.25</v>
      </c>
      <c r="M862">
        <v>1551420000</v>
      </c>
      <c r="N862" s="7">
        <f t="shared" si="55"/>
        <v>43525.25</v>
      </c>
      <c r="O862" t="b">
        <v>0</v>
      </c>
      <c r="P862" t="b">
        <v>1</v>
      </c>
      <c r="Q862" t="s">
        <v>2009</v>
      </c>
      <c r="R862" t="s">
        <v>2018</v>
      </c>
      <c r="S862">
        <f t="shared" si="56"/>
        <v>77.430769230769229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9">
        <f t="shared" si="53"/>
        <v>1.0587500000000001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7">
        <f t="shared" si="54"/>
        <v>40258.208333333336</v>
      </c>
      <c r="M863">
        <v>1269838800</v>
      </c>
      <c r="N863" s="7">
        <f t="shared" si="55"/>
        <v>40266.208333333336</v>
      </c>
      <c r="O863" t="b">
        <v>0</v>
      </c>
      <c r="P863" t="b">
        <v>0</v>
      </c>
      <c r="Q863" t="s">
        <v>2011</v>
      </c>
      <c r="R863" t="s">
        <v>2012</v>
      </c>
      <c r="S863">
        <f t="shared" si="56"/>
        <v>57.159509202453989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9">
        <f t="shared" si="53"/>
        <v>1.8742857142857143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7">
        <f t="shared" si="54"/>
        <v>40756.208333333336</v>
      </c>
      <c r="M864">
        <v>1312520400</v>
      </c>
      <c r="N864" s="7">
        <f t="shared" si="55"/>
        <v>40760.208333333336</v>
      </c>
      <c r="O864" t="b">
        <v>0</v>
      </c>
      <c r="P864" t="b">
        <v>0</v>
      </c>
      <c r="Q864" t="s">
        <v>2011</v>
      </c>
      <c r="R864" t="s">
        <v>2012</v>
      </c>
      <c r="S864">
        <f t="shared" si="56"/>
        <v>77.17647058823529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9">
        <f t="shared" si="53"/>
        <v>3.8678571428571429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7">
        <f t="shared" si="54"/>
        <v>42172.208333333328</v>
      </c>
      <c r="M865">
        <v>1436504400</v>
      </c>
      <c r="N865" s="7">
        <f t="shared" si="55"/>
        <v>42195.208333333328</v>
      </c>
      <c r="O865" t="b">
        <v>0</v>
      </c>
      <c r="P865" t="b">
        <v>1</v>
      </c>
      <c r="Q865" t="s">
        <v>2013</v>
      </c>
      <c r="R865" t="s">
        <v>2032</v>
      </c>
      <c r="S865">
        <f t="shared" si="56"/>
        <v>24.953917050691246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9">
        <f t="shared" si="53"/>
        <v>3.4707142857142856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7">
        <f t="shared" si="54"/>
        <v>42601.208333333328</v>
      </c>
      <c r="M866">
        <v>1472014800</v>
      </c>
      <c r="N866" s="7">
        <f t="shared" si="55"/>
        <v>42606.208333333328</v>
      </c>
      <c r="O866" t="b">
        <v>0</v>
      </c>
      <c r="P866" t="b">
        <v>0</v>
      </c>
      <c r="Q866" t="s">
        <v>2013</v>
      </c>
      <c r="R866" t="s">
        <v>2024</v>
      </c>
      <c r="S866">
        <f t="shared" si="56"/>
        <v>97.18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9">
        <f t="shared" si="53"/>
        <v>1.8582098765432098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7">
        <f t="shared" si="54"/>
        <v>41897.208333333336</v>
      </c>
      <c r="M867">
        <v>1411534800</v>
      </c>
      <c r="N867" s="7">
        <f t="shared" si="55"/>
        <v>41906.208333333336</v>
      </c>
      <c r="O867" t="b">
        <v>0</v>
      </c>
      <c r="P867" t="b">
        <v>0</v>
      </c>
      <c r="Q867" t="s">
        <v>2011</v>
      </c>
      <c r="R867" t="s">
        <v>2012</v>
      </c>
      <c r="S867">
        <f t="shared" si="56"/>
        <v>46.000916870415651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9">
        <f t="shared" si="53"/>
        <v>0.43241247264770238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 s="7">
        <f t="shared" si="54"/>
        <v>40671.208333333336</v>
      </c>
      <c r="M868">
        <v>1304917200</v>
      </c>
      <c r="N868" s="7">
        <f t="shared" si="55"/>
        <v>40672.208333333336</v>
      </c>
      <c r="O868" t="b">
        <v>0</v>
      </c>
      <c r="P868" t="b">
        <v>0</v>
      </c>
      <c r="Q868" t="s">
        <v>2026</v>
      </c>
      <c r="R868" t="s">
        <v>2027</v>
      </c>
      <c r="S868">
        <f t="shared" si="56"/>
        <v>88.023385300668153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9">
        <f t="shared" si="53"/>
        <v>1.6243749999999999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7">
        <f t="shared" si="54"/>
        <v>43382.208333333328</v>
      </c>
      <c r="M869">
        <v>1539579600</v>
      </c>
      <c r="N869" s="7">
        <f t="shared" si="55"/>
        <v>43388.208333333328</v>
      </c>
      <c r="O869" t="b">
        <v>0</v>
      </c>
      <c r="P869" t="b">
        <v>0</v>
      </c>
      <c r="Q869" t="s">
        <v>2005</v>
      </c>
      <c r="R869" t="s">
        <v>2006</v>
      </c>
      <c r="S869">
        <f t="shared" si="56"/>
        <v>25.99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9">
        <f t="shared" si="53"/>
        <v>1.8484285714285715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7">
        <f t="shared" si="54"/>
        <v>41559.208333333336</v>
      </c>
      <c r="M870">
        <v>1382504400</v>
      </c>
      <c r="N870" s="7">
        <f t="shared" si="55"/>
        <v>41570.208333333336</v>
      </c>
      <c r="O870" t="b">
        <v>0</v>
      </c>
      <c r="P870" t="b">
        <v>0</v>
      </c>
      <c r="Q870" t="s">
        <v>2011</v>
      </c>
      <c r="R870" t="s">
        <v>2012</v>
      </c>
      <c r="S870">
        <f t="shared" si="56"/>
        <v>102.69047619047619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9">
        <f t="shared" si="53"/>
        <v>0.23703520691785052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 s="7">
        <f t="shared" si="54"/>
        <v>40350.208333333336</v>
      </c>
      <c r="M871">
        <v>1278306000</v>
      </c>
      <c r="N871" s="7">
        <f t="shared" si="55"/>
        <v>40364.208333333336</v>
      </c>
      <c r="O871" t="b">
        <v>0</v>
      </c>
      <c r="P871" t="b">
        <v>0</v>
      </c>
      <c r="Q871" t="s">
        <v>2013</v>
      </c>
      <c r="R871" t="s">
        <v>2016</v>
      </c>
      <c r="S871">
        <f t="shared" si="56"/>
        <v>72.958174904942965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9">
        <f t="shared" si="53"/>
        <v>0.89870129870129867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 s="7">
        <f t="shared" si="54"/>
        <v>42240.208333333328</v>
      </c>
      <c r="M872">
        <v>1442552400</v>
      </c>
      <c r="N872" s="7">
        <f t="shared" si="55"/>
        <v>42265.208333333328</v>
      </c>
      <c r="O872" t="b">
        <v>0</v>
      </c>
      <c r="P872" t="b">
        <v>0</v>
      </c>
      <c r="Q872" t="s">
        <v>2011</v>
      </c>
      <c r="R872" t="s">
        <v>2012</v>
      </c>
      <c r="S872">
        <f t="shared" si="56"/>
        <v>57.190082644628099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9">
        <f t="shared" si="53"/>
        <v>2.7260419580419581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7">
        <f t="shared" si="54"/>
        <v>43040.208333333328</v>
      </c>
      <c r="M873">
        <v>1511071200</v>
      </c>
      <c r="N873" s="7">
        <f t="shared" si="55"/>
        <v>43058.25</v>
      </c>
      <c r="O873" t="b">
        <v>0</v>
      </c>
      <c r="P873" t="b">
        <v>1</v>
      </c>
      <c r="Q873" t="s">
        <v>2011</v>
      </c>
      <c r="R873" t="s">
        <v>2012</v>
      </c>
      <c r="S873">
        <f t="shared" si="56"/>
        <v>84.013793103448279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9">
        <f t="shared" si="53"/>
        <v>1.7004255319148935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 s="7">
        <f t="shared" si="54"/>
        <v>43346.208333333328</v>
      </c>
      <c r="M874">
        <v>1536382800</v>
      </c>
      <c r="N874" s="7">
        <f t="shared" si="55"/>
        <v>43351.208333333328</v>
      </c>
      <c r="O874" t="b">
        <v>0</v>
      </c>
      <c r="P874" t="b">
        <v>0</v>
      </c>
      <c r="Q874" t="s">
        <v>2013</v>
      </c>
      <c r="R874" t="s">
        <v>2035</v>
      </c>
      <c r="S874">
        <f t="shared" si="56"/>
        <v>98.666666666666671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9">
        <f t="shared" si="53"/>
        <v>1.8828503562945369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7">
        <f t="shared" si="54"/>
        <v>41647.25</v>
      </c>
      <c r="M875">
        <v>1389592800</v>
      </c>
      <c r="N875" s="7">
        <f t="shared" si="55"/>
        <v>41652.25</v>
      </c>
      <c r="O875" t="b">
        <v>0</v>
      </c>
      <c r="P875" t="b">
        <v>0</v>
      </c>
      <c r="Q875" t="s">
        <v>2026</v>
      </c>
      <c r="R875" t="s">
        <v>2027</v>
      </c>
      <c r="S875">
        <f t="shared" si="56"/>
        <v>42.007419183889773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9">
        <f t="shared" si="53"/>
        <v>3.4693532338308457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7">
        <f t="shared" si="54"/>
        <v>40291.208333333336</v>
      </c>
      <c r="M876">
        <v>1275282000</v>
      </c>
      <c r="N876" s="7">
        <f t="shared" si="55"/>
        <v>40329.208333333336</v>
      </c>
      <c r="O876" t="b">
        <v>0</v>
      </c>
      <c r="P876" t="b">
        <v>1</v>
      </c>
      <c r="Q876" t="s">
        <v>2026</v>
      </c>
      <c r="R876" t="s">
        <v>2027</v>
      </c>
      <c r="S876">
        <f t="shared" si="56"/>
        <v>32.002753556677376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9">
        <f t="shared" si="53"/>
        <v>0.6917721518987342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 s="7">
        <f t="shared" si="54"/>
        <v>40556.25</v>
      </c>
      <c r="M877">
        <v>1294984800</v>
      </c>
      <c r="N877" s="7">
        <f t="shared" si="55"/>
        <v>40557.25</v>
      </c>
      <c r="O877" t="b">
        <v>0</v>
      </c>
      <c r="P877" t="b">
        <v>0</v>
      </c>
      <c r="Q877" t="s">
        <v>2007</v>
      </c>
      <c r="R877" t="s">
        <v>2008</v>
      </c>
      <c r="S877">
        <f t="shared" si="56"/>
        <v>81.567164179104481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9">
        <f t="shared" si="5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7">
        <f t="shared" si="54"/>
        <v>43624.208333333328</v>
      </c>
      <c r="M878">
        <v>1562043600</v>
      </c>
      <c r="N878" s="7">
        <f t="shared" si="55"/>
        <v>43648.208333333328</v>
      </c>
      <c r="O878" t="b">
        <v>0</v>
      </c>
      <c r="P878" t="b">
        <v>0</v>
      </c>
      <c r="Q878" t="s">
        <v>2026</v>
      </c>
      <c r="R878" t="s">
        <v>2027</v>
      </c>
      <c r="S878">
        <f t="shared" si="56"/>
        <v>37.035087719298247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9">
        <f t="shared" si="53"/>
        <v>0.77400977995110021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 s="7">
        <f t="shared" si="54"/>
        <v>42577.208333333328</v>
      </c>
      <c r="M879">
        <v>1469595600</v>
      </c>
      <c r="N879" s="7">
        <f t="shared" si="55"/>
        <v>42578.208333333328</v>
      </c>
      <c r="O879" t="b">
        <v>0</v>
      </c>
      <c r="P879" t="b">
        <v>0</v>
      </c>
      <c r="Q879" t="s">
        <v>2005</v>
      </c>
      <c r="R879" t="s">
        <v>2006</v>
      </c>
      <c r="S879">
        <f t="shared" si="56"/>
        <v>103.033360455655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9">
        <f t="shared" si="53"/>
        <v>0.37481481481481482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 s="7">
        <f t="shared" si="54"/>
        <v>43845.25</v>
      </c>
      <c r="M880">
        <v>1581141600</v>
      </c>
      <c r="N880" s="7">
        <f t="shared" si="55"/>
        <v>43869.25</v>
      </c>
      <c r="O880" t="b">
        <v>0</v>
      </c>
      <c r="P880" t="b">
        <v>0</v>
      </c>
      <c r="Q880" t="s">
        <v>2007</v>
      </c>
      <c r="R880" t="s">
        <v>2029</v>
      </c>
      <c r="S880">
        <f t="shared" si="56"/>
        <v>84.333333333333329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9">
        <f t="shared" si="53"/>
        <v>5.4379999999999997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7">
        <f t="shared" si="54"/>
        <v>42788.25</v>
      </c>
      <c r="M881">
        <v>1488520800</v>
      </c>
      <c r="N881" s="7">
        <f t="shared" si="55"/>
        <v>42797.25</v>
      </c>
      <c r="O881" t="b">
        <v>0</v>
      </c>
      <c r="P881" t="b">
        <v>0</v>
      </c>
      <c r="Q881" t="s">
        <v>2019</v>
      </c>
      <c r="R881" t="s">
        <v>2020</v>
      </c>
      <c r="S881">
        <f t="shared" si="56"/>
        <v>102.60377358490567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9">
        <f t="shared" si="53"/>
        <v>2.2852189349112426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7">
        <f t="shared" si="54"/>
        <v>43667.208333333328</v>
      </c>
      <c r="M882">
        <v>1563858000</v>
      </c>
      <c r="N882" s="7">
        <f t="shared" si="55"/>
        <v>43669.208333333328</v>
      </c>
      <c r="O882" t="b">
        <v>0</v>
      </c>
      <c r="P882" t="b">
        <v>0</v>
      </c>
      <c r="Q882" t="s">
        <v>2007</v>
      </c>
      <c r="R882" t="s">
        <v>2015</v>
      </c>
      <c r="S882">
        <f t="shared" si="56"/>
        <v>79.992129246064621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9">
        <f t="shared" si="53"/>
        <v>0.38948339483394834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 s="7">
        <f t="shared" si="54"/>
        <v>42194.208333333328</v>
      </c>
      <c r="M883">
        <v>1438923600</v>
      </c>
      <c r="N883" s="7">
        <f t="shared" si="55"/>
        <v>42223.208333333328</v>
      </c>
      <c r="O883" t="b">
        <v>0</v>
      </c>
      <c r="P883" t="b">
        <v>1</v>
      </c>
      <c r="Q883" t="s">
        <v>2011</v>
      </c>
      <c r="R883" t="s">
        <v>2012</v>
      </c>
      <c r="S883">
        <f t="shared" si="56"/>
        <v>70.055309734513273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9">
        <f t="shared" si="53"/>
        <v>3.7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7">
        <f t="shared" si="54"/>
        <v>42025.25</v>
      </c>
      <c r="M884">
        <v>1422165600</v>
      </c>
      <c r="N884" s="7">
        <f t="shared" si="55"/>
        <v>42029.25</v>
      </c>
      <c r="O884" t="b">
        <v>0</v>
      </c>
      <c r="P884" t="b">
        <v>0</v>
      </c>
      <c r="Q884" t="s">
        <v>2011</v>
      </c>
      <c r="R884" t="s">
        <v>2012</v>
      </c>
      <c r="S884">
        <f t="shared" si="56"/>
        <v>37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9">
        <f t="shared" si="53"/>
        <v>2.3791176470588233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7">
        <f t="shared" si="54"/>
        <v>40323.208333333336</v>
      </c>
      <c r="M885">
        <v>1277874000</v>
      </c>
      <c r="N885" s="7">
        <f t="shared" si="55"/>
        <v>40359.208333333336</v>
      </c>
      <c r="O885" t="b">
        <v>0</v>
      </c>
      <c r="P885" t="b">
        <v>0</v>
      </c>
      <c r="Q885" t="s">
        <v>2013</v>
      </c>
      <c r="R885" t="s">
        <v>2024</v>
      </c>
      <c r="S885">
        <f t="shared" si="56"/>
        <v>41.911917098445599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9">
        <f t="shared" si="53"/>
        <v>0.64036299765807958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 s="7">
        <f t="shared" si="54"/>
        <v>41763.208333333336</v>
      </c>
      <c r="M886">
        <v>1399352400</v>
      </c>
      <c r="N886" s="7">
        <f t="shared" si="55"/>
        <v>41765.208333333336</v>
      </c>
      <c r="O886" t="b">
        <v>0</v>
      </c>
      <c r="P886" t="b">
        <v>1</v>
      </c>
      <c r="Q886" t="s">
        <v>2011</v>
      </c>
      <c r="R886" t="s">
        <v>2012</v>
      </c>
      <c r="S886">
        <f t="shared" si="56"/>
        <v>57.992576882290564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9">
        <f t="shared" si="53"/>
        <v>1.1827777777777777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7">
        <f t="shared" si="54"/>
        <v>40335.208333333336</v>
      </c>
      <c r="M887">
        <v>1279083600</v>
      </c>
      <c r="N887" s="7">
        <f t="shared" si="55"/>
        <v>40373.208333333336</v>
      </c>
      <c r="O887" t="b">
        <v>0</v>
      </c>
      <c r="P887" t="b">
        <v>0</v>
      </c>
      <c r="Q887" t="s">
        <v>2011</v>
      </c>
      <c r="R887" t="s">
        <v>2012</v>
      </c>
      <c r="S887">
        <f t="shared" si="56"/>
        <v>40.942307692307693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9">
        <f t="shared" si="53"/>
        <v>0.84824037184594958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 s="7">
        <f t="shared" si="54"/>
        <v>40416.208333333336</v>
      </c>
      <c r="M888">
        <v>1284354000</v>
      </c>
      <c r="N888" s="7">
        <f t="shared" si="55"/>
        <v>40434.208333333336</v>
      </c>
      <c r="O888" t="b">
        <v>0</v>
      </c>
      <c r="P888" t="b">
        <v>0</v>
      </c>
      <c r="Q888" t="s">
        <v>2007</v>
      </c>
      <c r="R888" t="s">
        <v>2017</v>
      </c>
      <c r="S888">
        <f t="shared" si="56"/>
        <v>69.9972602739726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9">
        <f t="shared" si="53"/>
        <v>0.29346153846153844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 s="7">
        <f t="shared" si="54"/>
        <v>42202.208333333328</v>
      </c>
      <c r="M889">
        <v>1441170000</v>
      </c>
      <c r="N889" s="7">
        <f t="shared" si="55"/>
        <v>42249.208333333328</v>
      </c>
      <c r="O889" t="b">
        <v>0</v>
      </c>
      <c r="P889" t="b">
        <v>1</v>
      </c>
      <c r="Q889" t="s">
        <v>2011</v>
      </c>
      <c r="R889" t="s">
        <v>2012</v>
      </c>
      <c r="S889">
        <f t="shared" si="56"/>
        <v>73.838709677419359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9">
        <f t="shared" si="53"/>
        <v>2.0989655172413793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7">
        <f t="shared" si="54"/>
        <v>42836.208333333328</v>
      </c>
      <c r="M890">
        <v>1493528400</v>
      </c>
      <c r="N890" s="7">
        <f t="shared" si="55"/>
        <v>42855.208333333328</v>
      </c>
      <c r="O890" t="b">
        <v>0</v>
      </c>
      <c r="P890" t="b">
        <v>0</v>
      </c>
      <c r="Q890" t="s">
        <v>2011</v>
      </c>
      <c r="R890" t="s">
        <v>2012</v>
      </c>
      <c r="S890">
        <f t="shared" si="56"/>
        <v>41.979310344827589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9">
        <f t="shared" si="53"/>
        <v>1.697857142857143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7">
        <f t="shared" si="54"/>
        <v>41710.208333333336</v>
      </c>
      <c r="M891">
        <v>1395205200</v>
      </c>
      <c r="N891" s="7">
        <f t="shared" si="55"/>
        <v>41717.208333333336</v>
      </c>
      <c r="O891" t="b">
        <v>0</v>
      </c>
      <c r="P891" t="b">
        <v>1</v>
      </c>
      <c r="Q891" t="s">
        <v>2007</v>
      </c>
      <c r="R891" t="s">
        <v>2015</v>
      </c>
      <c r="S891">
        <f t="shared" si="56"/>
        <v>77.93442622950819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9">
        <f t="shared" si="53"/>
        <v>1.1595907738095239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7">
        <f t="shared" si="54"/>
        <v>43640.208333333328</v>
      </c>
      <c r="M892">
        <v>1561438800</v>
      </c>
      <c r="N892" s="7">
        <f t="shared" si="55"/>
        <v>43641.208333333328</v>
      </c>
      <c r="O892" t="b">
        <v>0</v>
      </c>
      <c r="P892" t="b">
        <v>0</v>
      </c>
      <c r="Q892" t="s">
        <v>2007</v>
      </c>
      <c r="R892" t="s">
        <v>2017</v>
      </c>
      <c r="S892">
        <f t="shared" si="56"/>
        <v>106.01972789115646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9">
        <f t="shared" si="53"/>
        <v>2.5859999999999999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 s="7">
        <f t="shared" si="54"/>
        <v>40880.25</v>
      </c>
      <c r="M893">
        <v>1326693600</v>
      </c>
      <c r="N893" s="7">
        <f t="shared" si="55"/>
        <v>40924.25</v>
      </c>
      <c r="O893" t="b">
        <v>0</v>
      </c>
      <c r="P893" t="b">
        <v>0</v>
      </c>
      <c r="Q893" t="s">
        <v>2013</v>
      </c>
      <c r="R893" t="s">
        <v>2014</v>
      </c>
      <c r="S893">
        <f t="shared" si="56"/>
        <v>47.018181818181816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9">
        <f t="shared" si="53"/>
        <v>2.3058333333333332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7">
        <f t="shared" si="54"/>
        <v>40319.208333333336</v>
      </c>
      <c r="M894">
        <v>1277960400</v>
      </c>
      <c r="N894" s="7">
        <f t="shared" si="55"/>
        <v>40360.208333333336</v>
      </c>
      <c r="O894" t="b">
        <v>0</v>
      </c>
      <c r="P894" t="b">
        <v>0</v>
      </c>
      <c r="Q894" t="s">
        <v>2019</v>
      </c>
      <c r="R894" t="s">
        <v>2031</v>
      </c>
      <c r="S894">
        <f t="shared" si="56"/>
        <v>76.016483516483518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9">
        <f t="shared" si="53"/>
        <v>1.2821428571428573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 s="7">
        <f t="shared" si="54"/>
        <v>42170.208333333328</v>
      </c>
      <c r="M895">
        <v>1434690000</v>
      </c>
      <c r="N895" s="7">
        <f t="shared" si="55"/>
        <v>42174.208333333328</v>
      </c>
      <c r="O895" t="b">
        <v>0</v>
      </c>
      <c r="P895" t="b">
        <v>1</v>
      </c>
      <c r="Q895" t="s">
        <v>2013</v>
      </c>
      <c r="R895" t="s">
        <v>2014</v>
      </c>
      <c r="S895">
        <f t="shared" si="56"/>
        <v>54.120603015075375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9">
        <f t="shared" si="53"/>
        <v>1.8870588235294117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 s="7">
        <f t="shared" si="54"/>
        <v>41466.208333333336</v>
      </c>
      <c r="M896">
        <v>1376110800</v>
      </c>
      <c r="N896" s="7">
        <f t="shared" si="55"/>
        <v>41496.208333333336</v>
      </c>
      <c r="O896" t="b">
        <v>0</v>
      </c>
      <c r="P896" t="b">
        <v>1</v>
      </c>
      <c r="Q896" t="s">
        <v>2013</v>
      </c>
      <c r="R896" t="s">
        <v>2032</v>
      </c>
      <c r="S896">
        <f t="shared" si="56"/>
        <v>57.285714285714285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9">
        <f t="shared" si="53"/>
        <v>6.9511889862327911E-2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 s="7">
        <f t="shared" si="54"/>
        <v>43134.25</v>
      </c>
      <c r="M897">
        <v>1518415200</v>
      </c>
      <c r="N897" s="7">
        <f t="shared" si="55"/>
        <v>43143.25</v>
      </c>
      <c r="O897" t="b">
        <v>0</v>
      </c>
      <c r="P897" t="b">
        <v>0</v>
      </c>
      <c r="Q897" t="s">
        <v>2011</v>
      </c>
      <c r="R897" t="s">
        <v>2012</v>
      </c>
      <c r="S897">
        <f t="shared" si="56"/>
        <v>103.81308411214954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9">
        <f t="shared" si="53"/>
        <v>7.7443434343434348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 s="7">
        <f t="shared" si="54"/>
        <v>40738.208333333336</v>
      </c>
      <c r="M898">
        <v>1310878800</v>
      </c>
      <c r="N898" s="7">
        <f t="shared" si="55"/>
        <v>40741.208333333336</v>
      </c>
      <c r="O898" t="b">
        <v>0</v>
      </c>
      <c r="P898" t="b">
        <v>1</v>
      </c>
      <c r="Q898" t="s">
        <v>2005</v>
      </c>
      <c r="R898" t="s">
        <v>2006</v>
      </c>
      <c r="S898">
        <f t="shared" si="56"/>
        <v>105.02602739726028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9">
        <f t="shared" ref="F899:F962" si="57">(E899/D899)</f>
        <v>0.27693181818181817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 s="7">
        <f t="shared" ref="L899:L962" si="58">(((K899/60)/60)/24)+DATE(1970,1,1)</f>
        <v>43583.208333333328</v>
      </c>
      <c r="M899">
        <v>1556600400</v>
      </c>
      <c r="N899" s="7">
        <f t="shared" ref="N899:N962" si="59">(((M899/60)/60)/24)+DATE(1970,1,1)</f>
        <v>43585.208333333328</v>
      </c>
      <c r="O899" t="b">
        <v>0</v>
      </c>
      <c r="P899" t="b">
        <v>0</v>
      </c>
      <c r="Q899" t="s">
        <v>2011</v>
      </c>
      <c r="R899" t="s">
        <v>2012</v>
      </c>
      <c r="S899">
        <f t="shared" ref="S899:S962" si="60">E899/H899</f>
        <v>90.259259259259252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9">
        <f t="shared" si="57"/>
        <v>0.52479620323841425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 s="7">
        <f t="shared" si="58"/>
        <v>43815.25</v>
      </c>
      <c r="M900">
        <v>1576994400</v>
      </c>
      <c r="N900" s="7">
        <f t="shared" si="59"/>
        <v>43821.25</v>
      </c>
      <c r="O900" t="b">
        <v>0</v>
      </c>
      <c r="P900" t="b">
        <v>0</v>
      </c>
      <c r="Q900" t="s">
        <v>2013</v>
      </c>
      <c r="R900" t="s">
        <v>2014</v>
      </c>
      <c r="S900">
        <f t="shared" si="60"/>
        <v>76.978705978705975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9">
        <f t="shared" si="57"/>
        <v>4.0709677419354842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 s="7">
        <f t="shared" si="58"/>
        <v>41554.208333333336</v>
      </c>
      <c r="M901">
        <v>1382677200</v>
      </c>
      <c r="N901" s="7">
        <f t="shared" si="59"/>
        <v>41572.208333333336</v>
      </c>
      <c r="O901" t="b">
        <v>0</v>
      </c>
      <c r="P901" t="b">
        <v>0</v>
      </c>
      <c r="Q901" t="s">
        <v>2007</v>
      </c>
      <c r="R901" t="s">
        <v>2030</v>
      </c>
      <c r="S901">
        <f t="shared" si="60"/>
        <v>102.60162601626017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9">
        <f t="shared" si="57"/>
        <v>0.02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 s="7">
        <f t="shared" si="58"/>
        <v>41901.208333333336</v>
      </c>
      <c r="M902">
        <v>1411189200</v>
      </c>
      <c r="N902" s="7">
        <f t="shared" si="59"/>
        <v>41902.208333333336</v>
      </c>
      <c r="O902" t="b">
        <v>0</v>
      </c>
      <c r="P902" t="b">
        <v>1</v>
      </c>
      <c r="Q902" t="s">
        <v>2009</v>
      </c>
      <c r="R902" t="s">
        <v>2010</v>
      </c>
      <c r="S902">
        <f t="shared" si="60"/>
        <v>2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9">
        <f t="shared" si="57"/>
        <v>1.5617857142857143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7">
        <f t="shared" si="58"/>
        <v>43298.208333333328</v>
      </c>
      <c r="M903">
        <v>1534654800</v>
      </c>
      <c r="N903" s="7">
        <f t="shared" si="59"/>
        <v>43331.208333333328</v>
      </c>
      <c r="O903" t="b">
        <v>0</v>
      </c>
      <c r="P903" t="b">
        <v>1</v>
      </c>
      <c r="Q903" t="s">
        <v>2007</v>
      </c>
      <c r="R903" t="s">
        <v>2008</v>
      </c>
      <c r="S903">
        <f t="shared" si="60"/>
        <v>55.0062893081761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9">
        <f t="shared" si="57"/>
        <v>2.5242857142857145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7">
        <f t="shared" si="58"/>
        <v>42399.25</v>
      </c>
      <c r="M904">
        <v>1457762400</v>
      </c>
      <c r="N904" s="7">
        <f t="shared" si="59"/>
        <v>42441.25</v>
      </c>
      <c r="O904" t="b">
        <v>0</v>
      </c>
      <c r="P904" t="b">
        <v>0</v>
      </c>
      <c r="Q904" t="s">
        <v>2009</v>
      </c>
      <c r="R904" t="s">
        <v>2010</v>
      </c>
      <c r="S904">
        <f t="shared" si="60"/>
        <v>32.127272727272725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9">
        <f t="shared" si="57"/>
        <v>1.729268292682927E-2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 s="7">
        <f t="shared" si="58"/>
        <v>41034.208333333336</v>
      </c>
      <c r="M905">
        <v>1337490000</v>
      </c>
      <c r="N905" s="7">
        <f t="shared" si="59"/>
        <v>41049.208333333336</v>
      </c>
      <c r="O905" t="b">
        <v>0</v>
      </c>
      <c r="P905" t="b">
        <v>1</v>
      </c>
      <c r="Q905" t="s">
        <v>2019</v>
      </c>
      <c r="R905" t="s">
        <v>2020</v>
      </c>
      <c r="S905">
        <f t="shared" si="60"/>
        <v>50.642857142857146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9">
        <f t="shared" si="57"/>
        <v>0.12230769230769231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 s="7">
        <f t="shared" si="58"/>
        <v>41186.208333333336</v>
      </c>
      <c r="M906">
        <v>1349672400</v>
      </c>
      <c r="N906" s="7">
        <f t="shared" si="59"/>
        <v>41190.208333333336</v>
      </c>
      <c r="O906" t="b">
        <v>0</v>
      </c>
      <c r="P906" t="b">
        <v>0</v>
      </c>
      <c r="Q906" t="s">
        <v>2019</v>
      </c>
      <c r="R906" t="s">
        <v>2028</v>
      </c>
      <c r="S906">
        <f t="shared" si="60"/>
        <v>49.6875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9">
        <f t="shared" si="57"/>
        <v>1.6398734177215191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7">
        <f t="shared" si="58"/>
        <v>41536.208333333336</v>
      </c>
      <c r="M907">
        <v>1379826000</v>
      </c>
      <c r="N907" s="7">
        <f t="shared" si="59"/>
        <v>41539.208333333336</v>
      </c>
      <c r="O907" t="b">
        <v>0</v>
      </c>
      <c r="P907" t="b">
        <v>0</v>
      </c>
      <c r="Q907" t="s">
        <v>2011</v>
      </c>
      <c r="R907" t="s">
        <v>2012</v>
      </c>
      <c r="S907">
        <f t="shared" si="60"/>
        <v>54.894067796610166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9">
        <f t="shared" si="57"/>
        <v>1.6298181818181818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7">
        <f t="shared" si="58"/>
        <v>42868.208333333328</v>
      </c>
      <c r="M908">
        <v>1497762000</v>
      </c>
      <c r="N908" s="7">
        <f t="shared" si="59"/>
        <v>42904.208333333328</v>
      </c>
      <c r="O908" t="b">
        <v>1</v>
      </c>
      <c r="P908" t="b">
        <v>1</v>
      </c>
      <c r="Q908" t="s">
        <v>2013</v>
      </c>
      <c r="R908" t="s">
        <v>2014</v>
      </c>
      <c r="S908">
        <f t="shared" si="60"/>
        <v>46.931937172774866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9">
        <f t="shared" si="57"/>
        <v>0.20252747252747252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 s="7">
        <f t="shared" si="58"/>
        <v>40660.208333333336</v>
      </c>
      <c r="M909">
        <v>1304485200</v>
      </c>
      <c r="N909" s="7">
        <f t="shared" si="59"/>
        <v>40667.208333333336</v>
      </c>
      <c r="O909" t="b">
        <v>0</v>
      </c>
      <c r="P909" t="b">
        <v>0</v>
      </c>
      <c r="Q909" t="s">
        <v>2011</v>
      </c>
      <c r="R909" t="s">
        <v>2012</v>
      </c>
      <c r="S909">
        <f t="shared" si="60"/>
        <v>44.951219512195124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9">
        <f t="shared" si="57"/>
        <v>3.1924083769633507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7">
        <f t="shared" si="58"/>
        <v>41031.208333333336</v>
      </c>
      <c r="M910">
        <v>1336885200</v>
      </c>
      <c r="N910" s="7">
        <f t="shared" si="59"/>
        <v>41042.208333333336</v>
      </c>
      <c r="O910" t="b">
        <v>0</v>
      </c>
      <c r="P910" t="b">
        <v>0</v>
      </c>
      <c r="Q910" t="s">
        <v>2022</v>
      </c>
      <c r="R910" t="s">
        <v>2023</v>
      </c>
      <c r="S910">
        <f t="shared" si="60"/>
        <v>30.99898322318251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9">
        <f t="shared" si="57"/>
        <v>4.7894444444444444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 s="7">
        <f t="shared" si="58"/>
        <v>43255.208333333328</v>
      </c>
      <c r="M911">
        <v>1530421200</v>
      </c>
      <c r="N911" s="7">
        <f t="shared" si="59"/>
        <v>43282.208333333328</v>
      </c>
      <c r="O911" t="b">
        <v>0</v>
      </c>
      <c r="P911" t="b">
        <v>1</v>
      </c>
      <c r="Q911" t="s">
        <v>2011</v>
      </c>
      <c r="R911" t="s">
        <v>2012</v>
      </c>
      <c r="S911">
        <f t="shared" si="60"/>
        <v>107.7625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9">
        <f t="shared" si="57"/>
        <v>0.19556634304207121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 s="7">
        <f t="shared" si="58"/>
        <v>42026.25</v>
      </c>
      <c r="M912">
        <v>1421992800</v>
      </c>
      <c r="N912" s="7">
        <f t="shared" si="59"/>
        <v>42027.25</v>
      </c>
      <c r="O912" t="b">
        <v>0</v>
      </c>
      <c r="P912" t="b">
        <v>0</v>
      </c>
      <c r="Q912" t="s">
        <v>2011</v>
      </c>
      <c r="R912" t="s">
        <v>2012</v>
      </c>
      <c r="S912">
        <f t="shared" si="60"/>
        <v>102.07770270270271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9">
        <f t="shared" si="57"/>
        <v>1.9894827586206896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7">
        <f t="shared" si="58"/>
        <v>43717.208333333328</v>
      </c>
      <c r="M913">
        <v>1568178000</v>
      </c>
      <c r="N913" s="7">
        <f t="shared" si="59"/>
        <v>43719.208333333328</v>
      </c>
      <c r="O913" t="b">
        <v>1</v>
      </c>
      <c r="P913" t="b">
        <v>0</v>
      </c>
      <c r="Q913" t="s">
        <v>2009</v>
      </c>
      <c r="R913" t="s">
        <v>2010</v>
      </c>
      <c r="S913">
        <f t="shared" si="60"/>
        <v>24.976190476190474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9">
        <f t="shared" si="57"/>
        <v>7.95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7">
        <f t="shared" si="58"/>
        <v>41157.208333333336</v>
      </c>
      <c r="M914">
        <v>1347944400</v>
      </c>
      <c r="N914" s="7">
        <f t="shared" si="59"/>
        <v>41170.208333333336</v>
      </c>
      <c r="O914" t="b">
        <v>1</v>
      </c>
      <c r="P914" t="b">
        <v>0</v>
      </c>
      <c r="Q914" t="s">
        <v>2013</v>
      </c>
      <c r="R914" t="s">
        <v>2016</v>
      </c>
      <c r="S914">
        <f t="shared" si="60"/>
        <v>79.944134078212286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9">
        <f t="shared" si="57"/>
        <v>0.50621082621082625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 s="7">
        <f t="shared" si="58"/>
        <v>43597.208333333328</v>
      </c>
      <c r="M915">
        <v>1558760400</v>
      </c>
      <c r="N915" s="7">
        <f t="shared" si="59"/>
        <v>43610.208333333328</v>
      </c>
      <c r="O915" t="b">
        <v>0</v>
      </c>
      <c r="P915" t="b">
        <v>0</v>
      </c>
      <c r="Q915" t="s">
        <v>2013</v>
      </c>
      <c r="R915" t="s">
        <v>2016</v>
      </c>
      <c r="S915">
        <f t="shared" si="60"/>
        <v>67.946462715105156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9">
        <f t="shared" si="57"/>
        <v>0.57437499999999997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 s="7">
        <f t="shared" si="58"/>
        <v>41490.208333333336</v>
      </c>
      <c r="M916">
        <v>1376629200</v>
      </c>
      <c r="N916" s="7">
        <f t="shared" si="59"/>
        <v>41502.208333333336</v>
      </c>
      <c r="O916" t="b">
        <v>0</v>
      </c>
      <c r="P916" t="b">
        <v>0</v>
      </c>
      <c r="Q916" t="s">
        <v>2011</v>
      </c>
      <c r="R916" t="s">
        <v>2012</v>
      </c>
      <c r="S916">
        <f t="shared" si="60"/>
        <v>26.070921985815602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9">
        <f t="shared" si="57"/>
        <v>1.5562827640984909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 s="7">
        <f t="shared" si="58"/>
        <v>42976.208333333328</v>
      </c>
      <c r="M917">
        <v>1504760400</v>
      </c>
      <c r="N917" s="7">
        <f t="shared" si="59"/>
        <v>42985.208333333328</v>
      </c>
      <c r="O917" t="b">
        <v>0</v>
      </c>
      <c r="P917" t="b">
        <v>0</v>
      </c>
      <c r="Q917" t="s">
        <v>2013</v>
      </c>
      <c r="R917" t="s">
        <v>2032</v>
      </c>
      <c r="S917">
        <f t="shared" si="60"/>
        <v>105.0032154340836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9">
        <f t="shared" si="57"/>
        <v>0.36297297297297298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 s="7">
        <f t="shared" si="58"/>
        <v>41991.25</v>
      </c>
      <c r="M918">
        <v>1419660000</v>
      </c>
      <c r="N918" s="7">
        <f t="shared" si="59"/>
        <v>42000.25</v>
      </c>
      <c r="O918" t="b">
        <v>0</v>
      </c>
      <c r="P918" t="b">
        <v>0</v>
      </c>
      <c r="Q918" t="s">
        <v>2026</v>
      </c>
      <c r="R918" t="s">
        <v>2027</v>
      </c>
      <c r="S918">
        <f t="shared" si="60"/>
        <v>25.826923076923077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9">
        <f t="shared" si="57"/>
        <v>0.58250000000000002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 s="7">
        <f t="shared" si="58"/>
        <v>40722.208333333336</v>
      </c>
      <c r="M919">
        <v>1311310800</v>
      </c>
      <c r="N919" s="7">
        <f t="shared" si="59"/>
        <v>40746.208333333336</v>
      </c>
      <c r="O919" t="b">
        <v>0</v>
      </c>
      <c r="P919" t="b">
        <v>1</v>
      </c>
      <c r="Q919" t="s">
        <v>2013</v>
      </c>
      <c r="R919" t="s">
        <v>2024</v>
      </c>
      <c r="S919">
        <f t="shared" si="60"/>
        <v>77.666666666666671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9">
        <f t="shared" si="57"/>
        <v>2.3739473684210526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 s="7">
        <f t="shared" si="58"/>
        <v>41117.208333333336</v>
      </c>
      <c r="M920">
        <v>1344315600</v>
      </c>
      <c r="N920" s="7">
        <f t="shared" si="59"/>
        <v>41128.208333333336</v>
      </c>
      <c r="O920" t="b">
        <v>0</v>
      </c>
      <c r="P920" t="b">
        <v>0</v>
      </c>
      <c r="Q920" t="s">
        <v>2019</v>
      </c>
      <c r="R920" t="s">
        <v>2028</v>
      </c>
      <c r="S920">
        <f t="shared" si="60"/>
        <v>57.82692307692308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9">
        <f t="shared" si="57"/>
        <v>0.58750000000000002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 s="7">
        <f t="shared" si="58"/>
        <v>43022.208333333328</v>
      </c>
      <c r="M921">
        <v>1510725600</v>
      </c>
      <c r="N921" s="7">
        <f t="shared" si="59"/>
        <v>43054.25</v>
      </c>
      <c r="O921" t="b">
        <v>0</v>
      </c>
      <c r="P921" t="b">
        <v>1</v>
      </c>
      <c r="Q921" t="s">
        <v>2011</v>
      </c>
      <c r="R921" t="s">
        <v>2012</v>
      </c>
      <c r="S921">
        <f t="shared" si="60"/>
        <v>92.955555555555549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9">
        <f t="shared" si="57"/>
        <v>1.8256603773584905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7">
        <f t="shared" si="58"/>
        <v>43503.25</v>
      </c>
      <c r="M922">
        <v>1551247200</v>
      </c>
      <c r="N922" s="7">
        <f t="shared" si="59"/>
        <v>43523.25</v>
      </c>
      <c r="O922" t="b">
        <v>1</v>
      </c>
      <c r="P922" t="b">
        <v>0</v>
      </c>
      <c r="Q922" t="s">
        <v>2013</v>
      </c>
      <c r="R922" t="s">
        <v>2021</v>
      </c>
      <c r="S922">
        <f t="shared" si="60"/>
        <v>37.945098039215686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9">
        <f t="shared" si="57"/>
        <v>7.5436408977556111E-3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 s="7">
        <f t="shared" si="58"/>
        <v>40951.25</v>
      </c>
      <c r="M923">
        <v>1330236000</v>
      </c>
      <c r="N923" s="7">
        <f t="shared" si="59"/>
        <v>40965.25</v>
      </c>
      <c r="O923" t="b">
        <v>0</v>
      </c>
      <c r="P923" t="b">
        <v>0</v>
      </c>
      <c r="Q923" t="s">
        <v>2009</v>
      </c>
      <c r="R923" t="s">
        <v>2010</v>
      </c>
      <c r="S923">
        <f t="shared" si="60"/>
        <v>31.842105263157894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9">
        <f t="shared" si="57"/>
        <v>1.7595330739299611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7">
        <f t="shared" si="58"/>
        <v>43443.25</v>
      </c>
      <c r="M924">
        <v>1545112800</v>
      </c>
      <c r="N924" s="7">
        <f t="shared" si="59"/>
        <v>43452.25</v>
      </c>
      <c r="O924" t="b">
        <v>0</v>
      </c>
      <c r="P924" t="b">
        <v>1</v>
      </c>
      <c r="Q924" t="s">
        <v>2007</v>
      </c>
      <c r="R924" t="s">
        <v>2034</v>
      </c>
      <c r="S924">
        <f t="shared" si="60"/>
        <v>40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9">
        <f t="shared" si="57"/>
        <v>2.3788235294117648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7">
        <f t="shared" si="58"/>
        <v>40373.208333333336</v>
      </c>
      <c r="M925">
        <v>1279170000</v>
      </c>
      <c r="N925" s="7">
        <f t="shared" si="59"/>
        <v>40374.208333333336</v>
      </c>
      <c r="O925" t="b">
        <v>0</v>
      </c>
      <c r="P925" t="b">
        <v>0</v>
      </c>
      <c r="Q925" t="s">
        <v>2011</v>
      </c>
      <c r="R925" t="s">
        <v>2012</v>
      </c>
      <c r="S925">
        <f t="shared" si="60"/>
        <v>101.1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9">
        <f t="shared" si="57"/>
        <v>4.8805076142131982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 s="7">
        <f t="shared" si="58"/>
        <v>43769.208333333328</v>
      </c>
      <c r="M926">
        <v>1573452000</v>
      </c>
      <c r="N926" s="7">
        <f t="shared" si="59"/>
        <v>43780.25</v>
      </c>
      <c r="O926" t="b">
        <v>0</v>
      </c>
      <c r="P926" t="b">
        <v>0</v>
      </c>
      <c r="Q926" t="s">
        <v>2011</v>
      </c>
      <c r="R926" t="s">
        <v>2012</v>
      </c>
      <c r="S926">
        <f t="shared" si="60"/>
        <v>84.006989951944078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9">
        <f t="shared" si="57"/>
        <v>2.2406666666666668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7">
        <f t="shared" si="58"/>
        <v>43000.208333333328</v>
      </c>
      <c r="M927">
        <v>1507093200</v>
      </c>
      <c r="N927" s="7">
        <f t="shared" si="59"/>
        <v>43012.208333333328</v>
      </c>
      <c r="O927" t="b">
        <v>0</v>
      </c>
      <c r="P927" t="b">
        <v>0</v>
      </c>
      <c r="Q927" t="s">
        <v>2011</v>
      </c>
      <c r="R927" t="s">
        <v>2012</v>
      </c>
      <c r="S927">
        <f t="shared" si="60"/>
        <v>103.41538461538461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9">
        <f t="shared" si="57"/>
        <v>0.18126436781609195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 s="7">
        <f t="shared" si="58"/>
        <v>42502.208333333328</v>
      </c>
      <c r="M928">
        <v>1463374800</v>
      </c>
      <c r="N928" s="7">
        <f t="shared" si="59"/>
        <v>42506.208333333328</v>
      </c>
      <c r="O928" t="b">
        <v>0</v>
      </c>
      <c r="P928" t="b">
        <v>0</v>
      </c>
      <c r="Q928" t="s">
        <v>2005</v>
      </c>
      <c r="R928" t="s">
        <v>2006</v>
      </c>
      <c r="S928">
        <f t="shared" si="60"/>
        <v>105.13333333333334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9">
        <f t="shared" si="57"/>
        <v>0.45847222222222223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 s="7">
        <f t="shared" si="58"/>
        <v>41102.208333333336</v>
      </c>
      <c r="M929">
        <v>1344574800</v>
      </c>
      <c r="N929" s="7">
        <f t="shared" si="59"/>
        <v>41131.208333333336</v>
      </c>
      <c r="O929" t="b">
        <v>0</v>
      </c>
      <c r="P929" t="b">
        <v>0</v>
      </c>
      <c r="Q929" t="s">
        <v>2011</v>
      </c>
      <c r="R929" t="s">
        <v>2012</v>
      </c>
      <c r="S929">
        <f t="shared" si="60"/>
        <v>89.21621621621621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9">
        <f t="shared" si="57"/>
        <v>1.1731541218637993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 s="7">
        <f t="shared" si="58"/>
        <v>41637.25</v>
      </c>
      <c r="M930">
        <v>1389074400</v>
      </c>
      <c r="N930" s="7">
        <f t="shared" si="59"/>
        <v>41646.25</v>
      </c>
      <c r="O930" t="b">
        <v>0</v>
      </c>
      <c r="P930" t="b">
        <v>0</v>
      </c>
      <c r="Q930" t="s">
        <v>2009</v>
      </c>
      <c r="R930" t="s">
        <v>2010</v>
      </c>
      <c r="S930">
        <f t="shared" si="60"/>
        <v>51.995234312946785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9">
        <f t="shared" si="57"/>
        <v>2.173090909090909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 s="7">
        <f t="shared" si="58"/>
        <v>42858.208333333328</v>
      </c>
      <c r="M931">
        <v>1494997200</v>
      </c>
      <c r="N931" s="7">
        <f t="shared" si="59"/>
        <v>42872.208333333328</v>
      </c>
      <c r="O931" t="b">
        <v>0</v>
      </c>
      <c r="P931" t="b">
        <v>0</v>
      </c>
      <c r="Q931" t="s">
        <v>2011</v>
      </c>
      <c r="R931" t="s">
        <v>2012</v>
      </c>
      <c r="S931">
        <f t="shared" si="60"/>
        <v>64.956521739130437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9">
        <f t="shared" si="57"/>
        <v>1.1228571428571428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7">
        <f t="shared" si="58"/>
        <v>42060.25</v>
      </c>
      <c r="M932">
        <v>1425448800</v>
      </c>
      <c r="N932" s="7">
        <f t="shared" si="59"/>
        <v>42067.25</v>
      </c>
      <c r="O932" t="b">
        <v>0</v>
      </c>
      <c r="P932" t="b">
        <v>1</v>
      </c>
      <c r="Q932" t="s">
        <v>2011</v>
      </c>
      <c r="R932" t="s">
        <v>2012</v>
      </c>
      <c r="S932">
        <f t="shared" si="60"/>
        <v>46.235294117647058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9">
        <f t="shared" si="57"/>
        <v>0.72518987341772156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 s="7">
        <f t="shared" si="58"/>
        <v>41818.208333333336</v>
      </c>
      <c r="M933">
        <v>1404104400</v>
      </c>
      <c r="N933" s="7">
        <f t="shared" si="59"/>
        <v>41820.208333333336</v>
      </c>
      <c r="O933" t="b">
        <v>0</v>
      </c>
      <c r="P933" t="b">
        <v>1</v>
      </c>
      <c r="Q933" t="s">
        <v>2011</v>
      </c>
      <c r="R933" t="s">
        <v>2012</v>
      </c>
      <c r="S933">
        <f t="shared" si="60"/>
        <v>51.151785714285715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9">
        <f t="shared" si="57"/>
        <v>2.1230434782608696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7">
        <f t="shared" si="58"/>
        <v>41709.208333333336</v>
      </c>
      <c r="M934">
        <v>1394773200</v>
      </c>
      <c r="N934" s="7">
        <f t="shared" si="59"/>
        <v>41712.208333333336</v>
      </c>
      <c r="O934" t="b">
        <v>0</v>
      </c>
      <c r="P934" t="b">
        <v>0</v>
      </c>
      <c r="Q934" t="s">
        <v>2007</v>
      </c>
      <c r="R934" t="s">
        <v>2008</v>
      </c>
      <c r="S934">
        <f t="shared" si="60"/>
        <v>33.909722222222221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9">
        <f t="shared" si="57"/>
        <v>2.3974657534246577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7">
        <f t="shared" si="58"/>
        <v>41372.208333333336</v>
      </c>
      <c r="M935">
        <v>1366520400</v>
      </c>
      <c r="N935" s="7">
        <f t="shared" si="59"/>
        <v>41385.208333333336</v>
      </c>
      <c r="O935" t="b">
        <v>0</v>
      </c>
      <c r="P935" t="b">
        <v>0</v>
      </c>
      <c r="Q935" t="s">
        <v>2011</v>
      </c>
      <c r="R935" t="s">
        <v>2012</v>
      </c>
      <c r="S935">
        <f t="shared" si="60"/>
        <v>92.016298633017882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9">
        <f t="shared" si="57"/>
        <v>1.8193548387096774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7">
        <f t="shared" si="58"/>
        <v>42422.25</v>
      </c>
      <c r="M936">
        <v>1456639200</v>
      </c>
      <c r="N936" s="7">
        <f t="shared" si="59"/>
        <v>42428.25</v>
      </c>
      <c r="O936" t="b">
        <v>0</v>
      </c>
      <c r="P936" t="b">
        <v>0</v>
      </c>
      <c r="Q936" t="s">
        <v>2011</v>
      </c>
      <c r="R936" t="s">
        <v>2012</v>
      </c>
      <c r="S936">
        <f t="shared" si="60"/>
        <v>107.42857142857143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9">
        <f t="shared" si="57"/>
        <v>1.6413114754098361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7">
        <f t="shared" si="58"/>
        <v>42209.208333333328</v>
      </c>
      <c r="M937">
        <v>1438318800</v>
      </c>
      <c r="N937" s="7">
        <f t="shared" si="59"/>
        <v>42216.208333333328</v>
      </c>
      <c r="O937" t="b">
        <v>0</v>
      </c>
      <c r="P937" t="b">
        <v>0</v>
      </c>
      <c r="Q937" t="s">
        <v>2011</v>
      </c>
      <c r="R937" t="s">
        <v>2012</v>
      </c>
      <c r="S937">
        <f t="shared" si="60"/>
        <v>75.848484848484844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9">
        <f t="shared" si="57"/>
        <v>1.6375968992248063E-2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 s="7">
        <f t="shared" si="58"/>
        <v>43668.208333333328</v>
      </c>
      <c r="M938">
        <v>1564030800</v>
      </c>
      <c r="N938" s="7">
        <f t="shared" si="59"/>
        <v>43671.208333333328</v>
      </c>
      <c r="O938" t="b">
        <v>1</v>
      </c>
      <c r="P938" t="b">
        <v>0</v>
      </c>
      <c r="Q938" t="s">
        <v>2011</v>
      </c>
      <c r="R938" t="s">
        <v>2012</v>
      </c>
      <c r="S938">
        <f t="shared" si="60"/>
        <v>80.476190476190482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9">
        <f t="shared" si="57"/>
        <v>0.49643859649122807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 s="7">
        <f t="shared" si="58"/>
        <v>42334.25</v>
      </c>
      <c r="M939">
        <v>1449295200</v>
      </c>
      <c r="N939" s="7">
        <f t="shared" si="59"/>
        <v>42343.25</v>
      </c>
      <c r="O939" t="b">
        <v>0</v>
      </c>
      <c r="P939" t="b">
        <v>0</v>
      </c>
      <c r="Q939" t="s">
        <v>2013</v>
      </c>
      <c r="R939" t="s">
        <v>2014</v>
      </c>
      <c r="S939">
        <f t="shared" si="60"/>
        <v>86.978483606557376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9">
        <f t="shared" si="57"/>
        <v>1.0970652173913042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7">
        <f t="shared" si="58"/>
        <v>43263.208333333328</v>
      </c>
      <c r="M940">
        <v>1531890000</v>
      </c>
      <c r="N940" s="7">
        <f t="shared" si="59"/>
        <v>43299.208333333328</v>
      </c>
      <c r="O940" t="b">
        <v>0</v>
      </c>
      <c r="P940" t="b">
        <v>1</v>
      </c>
      <c r="Q940" t="s">
        <v>2019</v>
      </c>
      <c r="R940" t="s">
        <v>2025</v>
      </c>
      <c r="S940">
        <f t="shared" si="60"/>
        <v>105.13541666666667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9">
        <f t="shared" si="57"/>
        <v>0.49217948717948717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 s="7">
        <f t="shared" si="58"/>
        <v>40670.208333333336</v>
      </c>
      <c r="M941">
        <v>1306213200</v>
      </c>
      <c r="N941" s="7">
        <f t="shared" si="59"/>
        <v>40687.208333333336</v>
      </c>
      <c r="O941" t="b">
        <v>0</v>
      </c>
      <c r="P941" t="b">
        <v>1</v>
      </c>
      <c r="Q941" t="s">
        <v>2022</v>
      </c>
      <c r="R941" t="s">
        <v>2023</v>
      </c>
      <c r="S941">
        <f t="shared" si="60"/>
        <v>57.298507462686565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9">
        <f t="shared" si="57"/>
        <v>0.62232323232323228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 s="7">
        <f t="shared" si="58"/>
        <v>41244.25</v>
      </c>
      <c r="M942">
        <v>1356242400</v>
      </c>
      <c r="N942" s="7">
        <f t="shared" si="59"/>
        <v>41266.25</v>
      </c>
      <c r="O942" t="b">
        <v>0</v>
      </c>
      <c r="P942" t="b">
        <v>0</v>
      </c>
      <c r="Q942" t="s">
        <v>2009</v>
      </c>
      <c r="R942" t="s">
        <v>2010</v>
      </c>
      <c r="S942">
        <f t="shared" si="60"/>
        <v>93.348484848484844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9">
        <f t="shared" si="57"/>
        <v>0.1305813953488372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 s="7">
        <f t="shared" si="58"/>
        <v>40552.25</v>
      </c>
      <c r="M943">
        <v>1297576800</v>
      </c>
      <c r="N943" s="7">
        <f t="shared" si="59"/>
        <v>40587.25</v>
      </c>
      <c r="O943" t="b">
        <v>1</v>
      </c>
      <c r="P943" t="b">
        <v>0</v>
      </c>
      <c r="Q943" t="s">
        <v>2011</v>
      </c>
      <c r="R943" t="s">
        <v>2012</v>
      </c>
      <c r="S943">
        <f t="shared" si="60"/>
        <v>71.987179487179489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9">
        <f t="shared" si="57"/>
        <v>0.64635416666666667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 s="7">
        <f t="shared" si="58"/>
        <v>40568.25</v>
      </c>
      <c r="M944">
        <v>1296194400</v>
      </c>
      <c r="N944" s="7">
        <f t="shared" si="59"/>
        <v>40571.25</v>
      </c>
      <c r="O944" t="b">
        <v>0</v>
      </c>
      <c r="P944" t="b">
        <v>0</v>
      </c>
      <c r="Q944" t="s">
        <v>2011</v>
      </c>
      <c r="R944" t="s">
        <v>2012</v>
      </c>
      <c r="S944">
        <f t="shared" si="60"/>
        <v>92.611940298507463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9">
        <f t="shared" si="57"/>
        <v>1.5958666666666668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7">
        <f t="shared" si="58"/>
        <v>41906.208333333336</v>
      </c>
      <c r="M945">
        <v>1414558800</v>
      </c>
      <c r="N945" s="7">
        <f t="shared" si="59"/>
        <v>41941.208333333336</v>
      </c>
      <c r="O945" t="b">
        <v>0</v>
      </c>
      <c r="P945" t="b">
        <v>0</v>
      </c>
      <c r="Q945" t="s">
        <v>2005</v>
      </c>
      <c r="R945" t="s">
        <v>2006</v>
      </c>
      <c r="S945">
        <f t="shared" si="60"/>
        <v>104.99122807017544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9">
        <f t="shared" si="57"/>
        <v>0.81420000000000003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 s="7">
        <f t="shared" si="58"/>
        <v>42776.25</v>
      </c>
      <c r="M946">
        <v>1488348000</v>
      </c>
      <c r="N946" s="7">
        <f t="shared" si="59"/>
        <v>42795.25</v>
      </c>
      <c r="O946" t="b">
        <v>0</v>
      </c>
      <c r="P946" t="b">
        <v>0</v>
      </c>
      <c r="Q946" t="s">
        <v>2026</v>
      </c>
      <c r="R946" t="s">
        <v>2027</v>
      </c>
      <c r="S946">
        <f t="shared" si="60"/>
        <v>30.958174904942965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9">
        <f t="shared" si="57"/>
        <v>0.32444767441860467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 s="7">
        <f t="shared" si="58"/>
        <v>41004.208333333336</v>
      </c>
      <c r="M947">
        <v>1334898000</v>
      </c>
      <c r="N947" s="7">
        <f t="shared" si="59"/>
        <v>41019.208333333336</v>
      </c>
      <c r="O947" t="b">
        <v>1</v>
      </c>
      <c r="P947" t="b">
        <v>0</v>
      </c>
      <c r="Q947" t="s">
        <v>2026</v>
      </c>
      <c r="R947" t="s">
        <v>2027</v>
      </c>
      <c r="S947">
        <f t="shared" si="60"/>
        <v>33.001182732111175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9">
        <f t="shared" si="57"/>
        <v>9.9141184124918666E-2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 s="7">
        <f t="shared" si="58"/>
        <v>40710.208333333336</v>
      </c>
      <c r="M948">
        <v>1308373200</v>
      </c>
      <c r="N948" s="7">
        <f t="shared" si="59"/>
        <v>40712.208333333336</v>
      </c>
      <c r="O948" t="b">
        <v>0</v>
      </c>
      <c r="P948" t="b">
        <v>0</v>
      </c>
      <c r="Q948" t="s">
        <v>2011</v>
      </c>
      <c r="R948" t="s">
        <v>2012</v>
      </c>
      <c r="S948">
        <f t="shared" si="60"/>
        <v>84.187845303867405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9">
        <f t="shared" si="57"/>
        <v>0.26694444444444443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 s="7">
        <f t="shared" si="58"/>
        <v>41908.208333333336</v>
      </c>
      <c r="M949">
        <v>1412312400</v>
      </c>
      <c r="N949" s="7">
        <f t="shared" si="59"/>
        <v>41915.208333333336</v>
      </c>
      <c r="O949" t="b">
        <v>0</v>
      </c>
      <c r="P949" t="b">
        <v>0</v>
      </c>
      <c r="Q949" t="s">
        <v>2011</v>
      </c>
      <c r="R949" t="s">
        <v>2012</v>
      </c>
      <c r="S949">
        <f t="shared" si="60"/>
        <v>73.92307692307692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9">
        <f t="shared" si="57"/>
        <v>0.62957446808510642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 s="7">
        <f t="shared" si="58"/>
        <v>41985.25</v>
      </c>
      <c r="M950">
        <v>1419228000</v>
      </c>
      <c r="N950" s="7">
        <f t="shared" si="59"/>
        <v>41995.25</v>
      </c>
      <c r="O950" t="b">
        <v>1</v>
      </c>
      <c r="P950" t="b">
        <v>1</v>
      </c>
      <c r="Q950" t="s">
        <v>2013</v>
      </c>
      <c r="R950" t="s">
        <v>2014</v>
      </c>
      <c r="S950">
        <f t="shared" si="60"/>
        <v>36.987499999999997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9">
        <f t="shared" si="57"/>
        <v>1.6135593220338984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7">
        <f t="shared" si="58"/>
        <v>42112.208333333328</v>
      </c>
      <c r="M951">
        <v>1430974800</v>
      </c>
      <c r="N951" s="7">
        <f t="shared" si="59"/>
        <v>42131.208333333328</v>
      </c>
      <c r="O951" t="b">
        <v>0</v>
      </c>
      <c r="P951" t="b">
        <v>0</v>
      </c>
      <c r="Q951" t="s">
        <v>2009</v>
      </c>
      <c r="R951" t="s">
        <v>2010</v>
      </c>
      <c r="S951">
        <f t="shared" si="60"/>
        <v>46.896551724137929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9">
        <f t="shared" si="57"/>
        <v>0.05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 s="7">
        <f t="shared" si="58"/>
        <v>43571.208333333328</v>
      </c>
      <c r="M952">
        <v>1555822800</v>
      </c>
      <c r="N952" s="7">
        <f t="shared" si="59"/>
        <v>43576.208333333328</v>
      </c>
      <c r="O952" t="b">
        <v>0</v>
      </c>
      <c r="P952" t="b">
        <v>1</v>
      </c>
      <c r="Q952" t="s">
        <v>2011</v>
      </c>
      <c r="R952" t="s">
        <v>2012</v>
      </c>
      <c r="S952">
        <f t="shared" si="60"/>
        <v>5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9">
        <f t="shared" si="57"/>
        <v>10.969379310344827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7">
        <f t="shared" si="58"/>
        <v>42730.25</v>
      </c>
      <c r="M953">
        <v>1482818400</v>
      </c>
      <c r="N953" s="7">
        <f t="shared" si="59"/>
        <v>42731.25</v>
      </c>
      <c r="O953" t="b">
        <v>0</v>
      </c>
      <c r="P953" t="b">
        <v>1</v>
      </c>
      <c r="Q953" t="s">
        <v>2007</v>
      </c>
      <c r="R953" t="s">
        <v>2008</v>
      </c>
      <c r="S953">
        <f t="shared" si="60"/>
        <v>102.02437459910199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9">
        <f t="shared" si="57"/>
        <v>0.70094158075601376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 s="7">
        <f t="shared" si="58"/>
        <v>42591.208333333328</v>
      </c>
      <c r="M954">
        <v>1471928400</v>
      </c>
      <c r="N954" s="7">
        <f t="shared" si="59"/>
        <v>42605.208333333328</v>
      </c>
      <c r="O954" t="b">
        <v>0</v>
      </c>
      <c r="P954" t="b">
        <v>0</v>
      </c>
      <c r="Q954" t="s">
        <v>2013</v>
      </c>
      <c r="R954" t="s">
        <v>2014</v>
      </c>
      <c r="S954">
        <f t="shared" si="60"/>
        <v>45.007502206531335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9">
        <f t="shared" si="57"/>
        <v>0.6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 s="7">
        <f t="shared" si="58"/>
        <v>42358.25</v>
      </c>
      <c r="M955">
        <v>1453701600</v>
      </c>
      <c r="N955" s="7">
        <f t="shared" si="59"/>
        <v>42394.25</v>
      </c>
      <c r="O955" t="b">
        <v>0</v>
      </c>
      <c r="P955" t="b">
        <v>1</v>
      </c>
      <c r="Q955" t="s">
        <v>2013</v>
      </c>
      <c r="R955" t="s">
        <v>2035</v>
      </c>
      <c r="S955">
        <f t="shared" si="60"/>
        <v>94.285714285714292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9">
        <f t="shared" si="57"/>
        <v>3.6709859154929578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 s="7">
        <f t="shared" si="58"/>
        <v>41174.208333333336</v>
      </c>
      <c r="M956">
        <v>1350363600</v>
      </c>
      <c r="N956" s="7">
        <f t="shared" si="59"/>
        <v>41198.208333333336</v>
      </c>
      <c r="O956" t="b">
        <v>0</v>
      </c>
      <c r="P956" t="b">
        <v>0</v>
      </c>
      <c r="Q956" t="s">
        <v>2009</v>
      </c>
      <c r="R956" t="s">
        <v>2010</v>
      </c>
      <c r="S956">
        <f t="shared" si="60"/>
        <v>101.02325581395348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9">
        <f t="shared" si="57"/>
        <v>11.09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7">
        <f t="shared" si="58"/>
        <v>41238.25</v>
      </c>
      <c r="M957">
        <v>1353996000</v>
      </c>
      <c r="N957" s="7">
        <f t="shared" si="59"/>
        <v>41240.25</v>
      </c>
      <c r="O957" t="b">
        <v>0</v>
      </c>
      <c r="P957" t="b">
        <v>0</v>
      </c>
      <c r="Q957" t="s">
        <v>2011</v>
      </c>
      <c r="R957" t="s">
        <v>2012</v>
      </c>
      <c r="S957">
        <f t="shared" si="60"/>
        <v>97.037499999999994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9">
        <f t="shared" si="57"/>
        <v>0.19028784648187633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 s="7">
        <f t="shared" si="58"/>
        <v>42360.25</v>
      </c>
      <c r="M958">
        <v>1451109600</v>
      </c>
      <c r="N958" s="7">
        <f t="shared" si="59"/>
        <v>42364.25</v>
      </c>
      <c r="O958" t="b">
        <v>0</v>
      </c>
      <c r="P958" t="b">
        <v>0</v>
      </c>
      <c r="Q958" t="s">
        <v>2013</v>
      </c>
      <c r="R958" t="s">
        <v>2035</v>
      </c>
      <c r="S958">
        <f t="shared" si="60"/>
        <v>43.00963855421687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9">
        <f t="shared" si="57"/>
        <v>1.2687755102040816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7">
        <f t="shared" si="58"/>
        <v>40955.25</v>
      </c>
      <c r="M959">
        <v>1329631200</v>
      </c>
      <c r="N959" s="7">
        <f t="shared" si="59"/>
        <v>40958.25</v>
      </c>
      <c r="O959" t="b">
        <v>0</v>
      </c>
      <c r="P959" t="b">
        <v>0</v>
      </c>
      <c r="Q959" t="s">
        <v>2011</v>
      </c>
      <c r="R959" t="s">
        <v>2012</v>
      </c>
      <c r="S959">
        <f t="shared" si="60"/>
        <v>94.916030534351151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9">
        <f t="shared" si="57"/>
        <v>7.3463636363636367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7">
        <f t="shared" si="58"/>
        <v>40350.208333333336</v>
      </c>
      <c r="M960">
        <v>1278997200</v>
      </c>
      <c r="N960" s="7">
        <f t="shared" si="59"/>
        <v>40372.208333333336</v>
      </c>
      <c r="O960" t="b">
        <v>0</v>
      </c>
      <c r="P960" t="b">
        <v>0</v>
      </c>
      <c r="Q960" t="s">
        <v>2013</v>
      </c>
      <c r="R960" t="s">
        <v>2021</v>
      </c>
      <c r="S960">
        <f t="shared" si="60"/>
        <v>72.151785714285708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9">
        <f t="shared" si="57"/>
        <v>4.5731034482758622E-2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 s="7">
        <f t="shared" si="58"/>
        <v>40357.208333333336</v>
      </c>
      <c r="M961">
        <v>1280120400</v>
      </c>
      <c r="N961" s="7">
        <f t="shared" si="59"/>
        <v>40385.208333333336</v>
      </c>
      <c r="O961" t="b">
        <v>0</v>
      </c>
      <c r="P961" t="b">
        <v>0</v>
      </c>
      <c r="Q961" t="s">
        <v>2019</v>
      </c>
      <c r="R961" t="s">
        <v>2031</v>
      </c>
      <c r="S961">
        <f t="shared" si="60"/>
        <v>51.007692307692309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9">
        <f t="shared" si="57"/>
        <v>0.85054545454545449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 s="7">
        <f t="shared" si="58"/>
        <v>42408.25</v>
      </c>
      <c r="M962">
        <v>1458104400</v>
      </c>
      <c r="N962" s="7">
        <f t="shared" si="59"/>
        <v>42445.208333333328</v>
      </c>
      <c r="O962" t="b">
        <v>0</v>
      </c>
      <c r="P962" t="b">
        <v>0</v>
      </c>
      <c r="Q962" t="s">
        <v>2009</v>
      </c>
      <c r="R962" t="s">
        <v>2010</v>
      </c>
      <c r="S962">
        <f t="shared" si="60"/>
        <v>85.054545454545448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9">
        <f t="shared" ref="F963:F1001" si="61">(E963/D963)</f>
        <v>1.1929824561403508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7">
        <f t="shared" ref="L963:L1001" si="62">(((K963/60)/60)/24)+DATE(1970,1,1)</f>
        <v>40591.25</v>
      </c>
      <c r="M963">
        <v>1298268000</v>
      </c>
      <c r="N963" s="7">
        <f t="shared" ref="N963:N1001" si="63">(((M963/60)/60)/24)+DATE(1970,1,1)</f>
        <v>40595.25</v>
      </c>
      <c r="O963" t="b">
        <v>0</v>
      </c>
      <c r="P963" t="b">
        <v>0</v>
      </c>
      <c r="Q963" t="s">
        <v>2019</v>
      </c>
      <c r="R963" t="s">
        <v>2031</v>
      </c>
      <c r="S963">
        <f t="shared" ref="S963:S1001" si="64">E963/H963</f>
        <v>43.87096774193548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9">
        <f t="shared" si="61"/>
        <v>2.9602777777777778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7">
        <f t="shared" si="62"/>
        <v>41592.25</v>
      </c>
      <c r="M964">
        <v>1386223200</v>
      </c>
      <c r="N964" s="7">
        <f t="shared" si="63"/>
        <v>41613.25</v>
      </c>
      <c r="O964" t="b">
        <v>0</v>
      </c>
      <c r="P964" t="b">
        <v>0</v>
      </c>
      <c r="Q964" t="s">
        <v>2005</v>
      </c>
      <c r="R964" t="s">
        <v>2006</v>
      </c>
      <c r="S964">
        <f t="shared" si="64"/>
        <v>40.063909774436091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9">
        <f t="shared" si="61"/>
        <v>0.84694915254237291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 s="7">
        <f t="shared" si="62"/>
        <v>40607.25</v>
      </c>
      <c r="M965">
        <v>1299823200</v>
      </c>
      <c r="N965" s="7">
        <f t="shared" si="63"/>
        <v>40613.25</v>
      </c>
      <c r="O965" t="b">
        <v>0</v>
      </c>
      <c r="P965" t="b">
        <v>1</v>
      </c>
      <c r="Q965" t="s">
        <v>2026</v>
      </c>
      <c r="R965" t="s">
        <v>2027</v>
      </c>
      <c r="S965">
        <f t="shared" si="64"/>
        <v>43.833333333333336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9">
        <f t="shared" si="61"/>
        <v>3.5578378378378379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7">
        <f t="shared" si="62"/>
        <v>42135.208333333328</v>
      </c>
      <c r="M966">
        <v>1431752400</v>
      </c>
      <c r="N966" s="7">
        <f t="shared" si="63"/>
        <v>42140.208333333328</v>
      </c>
      <c r="O966" t="b">
        <v>0</v>
      </c>
      <c r="P966" t="b">
        <v>0</v>
      </c>
      <c r="Q966" t="s">
        <v>2011</v>
      </c>
      <c r="R966" t="s">
        <v>2012</v>
      </c>
      <c r="S966">
        <f t="shared" si="64"/>
        <v>84.92903225806451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9">
        <f t="shared" si="61"/>
        <v>3.8640909090909092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 s="7">
        <f t="shared" si="62"/>
        <v>40203.25</v>
      </c>
      <c r="M967">
        <v>1267855200</v>
      </c>
      <c r="N967" s="7">
        <f t="shared" si="63"/>
        <v>40243.25</v>
      </c>
      <c r="O967" t="b">
        <v>0</v>
      </c>
      <c r="P967" t="b">
        <v>0</v>
      </c>
      <c r="Q967" t="s">
        <v>2007</v>
      </c>
      <c r="R967" t="s">
        <v>2008</v>
      </c>
      <c r="S967">
        <f t="shared" si="64"/>
        <v>41.067632850241544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9">
        <f t="shared" si="61"/>
        <v>7.9223529411764702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7">
        <f t="shared" si="62"/>
        <v>42901.208333333328</v>
      </c>
      <c r="M968">
        <v>1497675600</v>
      </c>
      <c r="N968" s="7">
        <f t="shared" si="63"/>
        <v>42903.208333333328</v>
      </c>
      <c r="O968" t="b">
        <v>0</v>
      </c>
      <c r="P968" t="b">
        <v>0</v>
      </c>
      <c r="Q968" t="s">
        <v>2011</v>
      </c>
      <c r="R968" t="s">
        <v>2012</v>
      </c>
      <c r="S968">
        <f t="shared" si="64"/>
        <v>54.971428571428568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9">
        <f t="shared" si="61"/>
        <v>1.3703393665158372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7">
        <f t="shared" si="62"/>
        <v>41005.208333333336</v>
      </c>
      <c r="M969">
        <v>1336885200</v>
      </c>
      <c r="N969" s="7">
        <f t="shared" si="63"/>
        <v>41042.208333333336</v>
      </c>
      <c r="O969" t="b">
        <v>0</v>
      </c>
      <c r="P969" t="b">
        <v>0</v>
      </c>
      <c r="Q969" t="s">
        <v>2007</v>
      </c>
      <c r="R969" t="s">
        <v>2034</v>
      </c>
      <c r="S969">
        <f t="shared" si="64"/>
        <v>77.010807374443743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9">
        <f t="shared" si="61"/>
        <v>3.3820833333333336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7">
        <f t="shared" si="62"/>
        <v>40544.25</v>
      </c>
      <c r="M970">
        <v>1295157600</v>
      </c>
      <c r="N970" s="7">
        <f t="shared" si="63"/>
        <v>40559.25</v>
      </c>
      <c r="O970" t="b">
        <v>0</v>
      </c>
      <c r="P970" t="b">
        <v>0</v>
      </c>
      <c r="Q970" t="s">
        <v>2005</v>
      </c>
      <c r="R970" t="s">
        <v>2006</v>
      </c>
      <c r="S970">
        <f t="shared" si="64"/>
        <v>71.201754385964918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9">
        <f t="shared" si="61"/>
        <v>1.0822784810126582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7">
        <f t="shared" si="62"/>
        <v>43821.25</v>
      </c>
      <c r="M971">
        <v>1577599200</v>
      </c>
      <c r="N971" s="7">
        <f t="shared" si="63"/>
        <v>43828.25</v>
      </c>
      <c r="O971" t="b">
        <v>0</v>
      </c>
      <c r="P971" t="b">
        <v>0</v>
      </c>
      <c r="Q971" t="s">
        <v>2011</v>
      </c>
      <c r="R971" t="s">
        <v>2012</v>
      </c>
      <c r="S971">
        <f t="shared" si="64"/>
        <v>91.935483870967744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9">
        <f t="shared" si="61"/>
        <v>0.60757639620653314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 s="7">
        <f t="shared" si="62"/>
        <v>40672.208333333336</v>
      </c>
      <c r="M972">
        <v>1305003600</v>
      </c>
      <c r="N972" s="7">
        <f t="shared" si="63"/>
        <v>40673.208333333336</v>
      </c>
      <c r="O972" t="b">
        <v>0</v>
      </c>
      <c r="P972" t="b">
        <v>0</v>
      </c>
      <c r="Q972" t="s">
        <v>2011</v>
      </c>
      <c r="R972" t="s">
        <v>2012</v>
      </c>
      <c r="S972">
        <f t="shared" si="64"/>
        <v>97.069023569023571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9">
        <f t="shared" si="61"/>
        <v>0.27725490196078434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 s="7">
        <f t="shared" si="62"/>
        <v>41555.208333333336</v>
      </c>
      <c r="M973">
        <v>1381726800</v>
      </c>
      <c r="N973" s="7">
        <f t="shared" si="63"/>
        <v>41561.208333333336</v>
      </c>
      <c r="O973" t="b">
        <v>0</v>
      </c>
      <c r="P973" t="b">
        <v>0</v>
      </c>
      <c r="Q973" t="s">
        <v>2013</v>
      </c>
      <c r="R973" t="s">
        <v>2032</v>
      </c>
      <c r="S973">
        <f t="shared" si="64"/>
        <v>58.916666666666664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9">
        <f t="shared" si="61"/>
        <v>2.283934426229508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7">
        <f t="shared" si="62"/>
        <v>41792.208333333336</v>
      </c>
      <c r="M974">
        <v>1402462800</v>
      </c>
      <c r="N974" s="7">
        <f t="shared" si="63"/>
        <v>41801.208333333336</v>
      </c>
      <c r="O974" t="b">
        <v>0</v>
      </c>
      <c r="P974" t="b">
        <v>1</v>
      </c>
      <c r="Q974" t="s">
        <v>2009</v>
      </c>
      <c r="R974" t="s">
        <v>2010</v>
      </c>
      <c r="S974">
        <f t="shared" si="64"/>
        <v>58.015466983938133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9">
        <f t="shared" si="61"/>
        <v>0.21615194054500414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 s="7">
        <f t="shared" si="62"/>
        <v>40522.25</v>
      </c>
      <c r="M975">
        <v>1292133600</v>
      </c>
      <c r="N975" s="7">
        <f t="shared" si="63"/>
        <v>40524.25</v>
      </c>
      <c r="O975" t="b">
        <v>0</v>
      </c>
      <c r="P975" t="b">
        <v>1</v>
      </c>
      <c r="Q975" t="s">
        <v>2011</v>
      </c>
      <c r="R975" t="s">
        <v>2012</v>
      </c>
      <c r="S975">
        <f t="shared" si="64"/>
        <v>103.87301587301587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9">
        <f t="shared" si="61"/>
        <v>3.73875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7">
        <f t="shared" si="62"/>
        <v>41412.208333333336</v>
      </c>
      <c r="M976">
        <v>1368939600</v>
      </c>
      <c r="N976" s="7">
        <f t="shared" si="63"/>
        <v>41413.208333333336</v>
      </c>
      <c r="O976" t="b">
        <v>0</v>
      </c>
      <c r="P976" t="b">
        <v>0</v>
      </c>
      <c r="Q976" t="s">
        <v>2007</v>
      </c>
      <c r="R976" t="s">
        <v>2017</v>
      </c>
      <c r="S976">
        <f t="shared" si="64"/>
        <v>93.46875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9">
        <f t="shared" si="61"/>
        <v>1.5492592592592593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7">
        <f t="shared" si="62"/>
        <v>42337.25</v>
      </c>
      <c r="M977">
        <v>1452146400</v>
      </c>
      <c r="N977" s="7">
        <f t="shared" si="63"/>
        <v>42376.25</v>
      </c>
      <c r="O977" t="b">
        <v>0</v>
      </c>
      <c r="P977" t="b">
        <v>1</v>
      </c>
      <c r="Q977" t="s">
        <v>2011</v>
      </c>
      <c r="R977" t="s">
        <v>2012</v>
      </c>
      <c r="S977">
        <f t="shared" si="64"/>
        <v>61.970370370370368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9">
        <f t="shared" si="61"/>
        <v>3.2214999999999998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7">
        <f t="shared" si="62"/>
        <v>40571.25</v>
      </c>
      <c r="M978">
        <v>1296712800</v>
      </c>
      <c r="N978" s="7">
        <f t="shared" si="63"/>
        <v>40577.25</v>
      </c>
      <c r="O978" t="b">
        <v>0</v>
      </c>
      <c r="P978" t="b">
        <v>1</v>
      </c>
      <c r="Q978" t="s">
        <v>2011</v>
      </c>
      <c r="R978" t="s">
        <v>2012</v>
      </c>
      <c r="S978">
        <f t="shared" si="64"/>
        <v>92.042857142857144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9">
        <f t="shared" si="61"/>
        <v>0.73957142857142855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 s="7">
        <f t="shared" si="62"/>
        <v>43138.25</v>
      </c>
      <c r="M979">
        <v>1520748000</v>
      </c>
      <c r="N979" s="7">
        <f t="shared" si="63"/>
        <v>43170.25</v>
      </c>
      <c r="O979" t="b">
        <v>0</v>
      </c>
      <c r="P979" t="b">
        <v>0</v>
      </c>
      <c r="Q979" t="s">
        <v>2005</v>
      </c>
      <c r="R979" t="s">
        <v>2006</v>
      </c>
      <c r="S979">
        <f t="shared" si="64"/>
        <v>77.268656716417908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9">
        <f t="shared" si="61"/>
        <v>8.641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7">
        <f t="shared" si="62"/>
        <v>42686.25</v>
      </c>
      <c r="M980">
        <v>1480831200</v>
      </c>
      <c r="N980" s="7">
        <f t="shared" si="63"/>
        <v>42708.25</v>
      </c>
      <c r="O980" t="b">
        <v>0</v>
      </c>
      <c r="P980" t="b">
        <v>0</v>
      </c>
      <c r="Q980" t="s">
        <v>2022</v>
      </c>
      <c r="R980" t="s">
        <v>2023</v>
      </c>
      <c r="S980">
        <f t="shared" si="64"/>
        <v>93.923913043478265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9">
        <f t="shared" si="61"/>
        <v>1.432624584717608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 s="7">
        <f t="shared" si="62"/>
        <v>42078.208333333328</v>
      </c>
      <c r="M981">
        <v>1426914000</v>
      </c>
      <c r="N981" s="7">
        <f t="shared" si="63"/>
        <v>42084.208333333328</v>
      </c>
      <c r="O981" t="b">
        <v>0</v>
      </c>
      <c r="P981" t="b">
        <v>0</v>
      </c>
      <c r="Q981" t="s">
        <v>2011</v>
      </c>
      <c r="R981" t="s">
        <v>2012</v>
      </c>
      <c r="S981">
        <f t="shared" si="64"/>
        <v>84.969458128078813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9">
        <f t="shared" si="61"/>
        <v>0.40281762295081969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 s="7">
        <f t="shared" si="62"/>
        <v>42307.208333333328</v>
      </c>
      <c r="M982">
        <v>1446616800</v>
      </c>
      <c r="N982" s="7">
        <f t="shared" si="63"/>
        <v>42312.25</v>
      </c>
      <c r="O982" t="b">
        <v>1</v>
      </c>
      <c r="P982" t="b">
        <v>0</v>
      </c>
      <c r="Q982" t="s">
        <v>2019</v>
      </c>
      <c r="R982" t="s">
        <v>2020</v>
      </c>
      <c r="S982">
        <f t="shared" si="64"/>
        <v>105.97035040431267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9">
        <f t="shared" si="61"/>
        <v>1.7822388059701493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7">
        <f t="shared" si="62"/>
        <v>43094.25</v>
      </c>
      <c r="M983">
        <v>1517032800</v>
      </c>
      <c r="N983" s="7">
        <f t="shared" si="63"/>
        <v>43127.25</v>
      </c>
      <c r="O983" t="b">
        <v>0</v>
      </c>
      <c r="P983" t="b">
        <v>0</v>
      </c>
      <c r="Q983" t="s">
        <v>2009</v>
      </c>
      <c r="R983" t="s">
        <v>2010</v>
      </c>
      <c r="S983">
        <f t="shared" si="64"/>
        <v>36.969040247678016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9">
        <f t="shared" si="61"/>
        <v>0.84930555555555554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 s="7">
        <f t="shared" si="62"/>
        <v>40743.208333333336</v>
      </c>
      <c r="M984">
        <v>1311224400</v>
      </c>
      <c r="N984" s="7">
        <f t="shared" si="63"/>
        <v>40745.208333333336</v>
      </c>
      <c r="O984" t="b">
        <v>0</v>
      </c>
      <c r="P984" t="b">
        <v>1</v>
      </c>
      <c r="Q984" t="s">
        <v>2013</v>
      </c>
      <c r="R984" t="s">
        <v>2014</v>
      </c>
      <c r="S984">
        <f t="shared" si="64"/>
        <v>81.533333333333331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9">
        <f t="shared" si="61"/>
        <v>1.4593648334624323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7">
        <f t="shared" si="62"/>
        <v>43681.208333333328</v>
      </c>
      <c r="M985">
        <v>1566190800</v>
      </c>
      <c r="N985" s="7">
        <f t="shared" si="63"/>
        <v>43696.208333333328</v>
      </c>
      <c r="O985" t="b">
        <v>0</v>
      </c>
      <c r="P985" t="b">
        <v>0</v>
      </c>
      <c r="Q985" t="s">
        <v>2013</v>
      </c>
      <c r="R985" t="s">
        <v>2014</v>
      </c>
      <c r="S985">
        <f t="shared" si="64"/>
        <v>80.999140154772135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9">
        <f t="shared" si="61"/>
        <v>1.5246153846153847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7">
        <f t="shared" si="62"/>
        <v>43716.208333333328</v>
      </c>
      <c r="M986">
        <v>1570165200</v>
      </c>
      <c r="N986" s="7">
        <f t="shared" si="63"/>
        <v>43742.208333333328</v>
      </c>
      <c r="O986" t="b">
        <v>0</v>
      </c>
      <c r="P986" t="b">
        <v>0</v>
      </c>
      <c r="Q986" t="s">
        <v>2011</v>
      </c>
      <c r="R986" t="s">
        <v>2012</v>
      </c>
      <c r="S986">
        <f t="shared" si="64"/>
        <v>26.010498687664043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9">
        <f t="shared" si="61"/>
        <v>0.67129542790152408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 s="7">
        <f t="shared" si="62"/>
        <v>41614.25</v>
      </c>
      <c r="M987">
        <v>1388556000</v>
      </c>
      <c r="N987" s="7">
        <f t="shared" si="63"/>
        <v>41640.25</v>
      </c>
      <c r="O987" t="b">
        <v>0</v>
      </c>
      <c r="P987" t="b">
        <v>1</v>
      </c>
      <c r="Q987" t="s">
        <v>2007</v>
      </c>
      <c r="R987" t="s">
        <v>2008</v>
      </c>
      <c r="S987">
        <f t="shared" si="64"/>
        <v>25.998410896708286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9">
        <f t="shared" si="61"/>
        <v>0.40307692307692305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 s="7">
        <f t="shared" si="62"/>
        <v>40638.208333333336</v>
      </c>
      <c r="M988">
        <v>1303189200</v>
      </c>
      <c r="N988" s="7">
        <f t="shared" si="63"/>
        <v>40652.208333333336</v>
      </c>
      <c r="O988" t="b">
        <v>0</v>
      </c>
      <c r="P988" t="b">
        <v>0</v>
      </c>
      <c r="Q988" t="s">
        <v>2007</v>
      </c>
      <c r="R988" t="s">
        <v>2008</v>
      </c>
      <c r="S988">
        <f t="shared" si="64"/>
        <v>34.173913043478258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9">
        <f t="shared" si="61"/>
        <v>2.1679032258064517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7">
        <f t="shared" si="62"/>
        <v>42852.208333333328</v>
      </c>
      <c r="M989">
        <v>1494478800</v>
      </c>
      <c r="N989" s="7">
        <f t="shared" si="63"/>
        <v>42866.208333333328</v>
      </c>
      <c r="O989" t="b">
        <v>0</v>
      </c>
      <c r="P989" t="b">
        <v>0</v>
      </c>
      <c r="Q989" t="s">
        <v>2013</v>
      </c>
      <c r="R989" t="s">
        <v>2014</v>
      </c>
      <c r="S989">
        <f t="shared" si="64"/>
        <v>28.002083333333335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9">
        <f t="shared" si="61"/>
        <v>0.52117021276595743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 s="7">
        <f t="shared" si="62"/>
        <v>42686.25</v>
      </c>
      <c r="M990">
        <v>1480744800</v>
      </c>
      <c r="N990" s="7">
        <f t="shared" si="63"/>
        <v>42707.25</v>
      </c>
      <c r="O990" t="b">
        <v>0</v>
      </c>
      <c r="P990" t="b">
        <v>0</v>
      </c>
      <c r="Q990" t="s">
        <v>2019</v>
      </c>
      <c r="R990" t="s">
        <v>2028</v>
      </c>
      <c r="S990">
        <f t="shared" si="64"/>
        <v>76.546875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9">
        <f t="shared" si="61"/>
        <v>4.9958333333333336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7">
        <f t="shared" si="62"/>
        <v>43571.208333333328</v>
      </c>
      <c r="M991">
        <v>1555822800</v>
      </c>
      <c r="N991" s="7">
        <f t="shared" si="63"/>
        <v>43576.208333333328</v>
      </c>
      <c r="O991" t="b">
        <v>0</v>
      </c>
      <c r="P991" t="b">
        <v>0</v>
      </c>
      <c r="Q991" t="s">
        <v>2019</v>
      </c>
      <c r="R991" t="s">
        <v>2031</v>
      </c>
      <c r="S991">
        <f t="shared" si="64"/>
        <v>53.053097345132741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9">
        <f t="shared" si="61"/>
        <v>0.87679487179487181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 s="7">
        <f t="shared" si="62"/>
        <v>42432.25</v>
      </c>
      <c r="M992">
        <v>1458882000</v>
      </c>
      <c r="N992" s="7">
        <f t="shared" si="63"/>
        <v>42454.208333333328</v>
      </c>
      <c r="O992" t="b">
        <v>0</v>
      </c>
      <c r="P992" t="b">
        <v>1</v>
      </c>
      <c r="Q992" t="s">
        <v>2013</v>
      </c>
      <c r="R992" t="s">
        <v>2016</v>
      </c>
      <c r="S992">
        <f t="shared" si="64"/>
        <v>106.859375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9">
        <f t="shared" si="61"/>
        <v>1.131734693877551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7">
        <f t="shared" si="62"/>
        <v>41907.208333333336</v>
      </c>
      <c r="M993">
        <v>1411966800</v>
      </c>
      <c r="N993" s="7">
        <f t="shared" si="63"/>
        <v>41911.208333333336</v>
      </c>
      <c r="O993" t="b">
        <v>0</v>
      </c>
      <c r="P993" t="b">
        <v>1</v>
      </c>
      <c r="Q993" t="s">
        <v>2007</v>
      </c>
      <c r="R993" t="s">
        <v>2008</v>
      </c>
      <c r="S993">
        <f t="shared" si="64"/>
        <v>46.020746887966808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9">
        <f t="shared" si="61"/>
        <v>4.2654838709677421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7">
        <f t="shared" si="62"/>
        <v>43227.208333333328</v>
      </c>
      <c r="M994">
        <v>1526878800</v>
      </c>
      <c r="N994" s="7">
        <f t="shared" si="63"/>
        <v>43241.208333333328</v>
      </c>
      <c r="O994" t="b">
        <v>0</v>
      </c>
      <c r="P994" t="b">
        <v>1</v>
      </c>
      <c r="Q994" t="s">
        <v>2013</v>
      </c>
      <c r="R994" t="s">
        <v>2016</v>
      </c>
      <c r="S994">
        <f t="shared" si="64"/>
        <v>100.17424242424242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9">
        <f t="shared" si="61"/>
        <v>0.77632653061224488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 s="7">
        <f t="shared" si="62"/>
        <v>42362.25</v>
      </c>
      <c r="M995">
        <v>1452405600</v>
      </c>
      <c r="N995" s="7">
        <f t="shared" si="63"/>
        <v>42379.25</v>
      </c>
      <c r="O995" t="b">
        <v>0</v>
      </c>
      <c r="P995" t="b">
        <v>1</v>
      </c>
      <c r="Q995" t="s">
        <v>2026</v>
      </c>
      <c r="R995" t="s">
        <v>2027</v>
      </c>
      <c r="S995">
        <f t="shared" si="64"/>
        <v>101.44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9">
        <f t="shared" si="61"/>
        <v>0.52496810772501767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 s="7">
        <f t="shared" si="62"/>
        <v>41929.208333333336</v>
      </c>
      <c r="M996">
        <v>1414040400</v>
      </c>
      <c r="N996" s="7">
        <f t="shared" si="63"/>
        <v>41935.208333333336</v>
      </c>
      <c r="O996" t="b">
        <v>0</v>
      </c>
      <c r="P996" t="b">
        <v>1</v>
      </c>
      <c r="Q996" t="s">
        <v>2019</v>
      </c>
      <c r="R996" t="s">
        <v>2031</v>
      </c>
      <c r="S996">
        <f t="shared" si="64"/>
        <v>87.972684085510693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9">
        <f t="shared" si="61"/>
        <v>1.5746762589928058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7">
        <f t="shared" si="62"/>
        <v>43408.208333333328</v>
      </c>
      <c r="M997">
        <v>1543816800</v>
      </c>
      <c r="N997" s="7">
        <f t="shared" si="63"/>
        <v>43437.25</v>
      </c>
      <c r="O997" t="b">
        <v>0</v>
      </c>
      <c r="P997" t="b">
        <v>1</v>
      </c>
      <c r="Q997" t="s">
        <v>2005</v>
      </c>
      <c r="R997" t="s">
        <v>2006</v>
      </c>
      <c r="S997">
        <f t="shared" si="64"/>
        <v>74.995594713656388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9">
        <f t="shared" si="61"/>
        <v>0.72939393939393937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 s="7">
        <f t="shared" si="62"/>
        <v>41276.25</v>
      </c>
      <c r="M998">
        <v>1359698400</v>
      </c>
      <c r="N998" s="7">
        <f t="shared" si="63"/>
        <v>41306.25</v>
      </c>
      <c r="O998" t="b">
        <v>0</v>
      </c>
      <c r="P998" t="b">
        <v>0</v>
      </c>
      <c r="Q998" t="s">
        <v>2011</v>
      </c>
      <c r="R998" t="s">
        <v>2012</v>
      </c>
      <c r="S998">
        <f t="shared" si="64"/>
        <v>42.982142857142854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9">
        <f t="shared" si="61"/>
        <v>0.60565789473684206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 s="7">
        <f t="shared" si="62"/>
        <v>41659.25</v>
      </c>
      <c r="M999">
        <v>1390629600</v>
      </c>
      <c r="N999" s="7">
        <f t="shared" si="63"/>
        <v>41664.25</v>
      </c>
      <c r="O999" t="b">
        <v>0</v>
      </c>
      <c r="P999" t="b">
        <v>0</v>
      </c>
      <c r="Q999" t="s">
        <v>2011</v>
      </c>
      <c r="R999" t="s">
        <v>2012</v>
      </c>
      <c r="S999">
        <f t="shared" si="64"/>
        <v>33.115107913669064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9">
        <f t="shared" si="61"/>
        <v>0.5679129129129129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7">
        <f t="shared" si="62"/>
        <v>40220.25</v>
      </c>
      <c r="M1000">
        <v>1267077600</v>
      </c>
      <c r="N1000" s="7">
        <f t="shared" si="63"/>
        <v>40234.25</v>
      </c>
      <c r="O1000" t="b">
        <v>0</v>
      </c>
      <c r="P1000" t="b">
        <v>1</v>
      </c>
      <c r="Q1000" t="s">
        <v>2007</v>
      </c>
      <c r="R1000" t="s">
        <v>2017</v>
      </c>
      <c r="S1000">
        <f t="shared" si="64"/>
        <v>101.13101604278074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9">
        <f t="shared" si="61"/>
        <v>0.56542754275427543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7">
        <f t="shared" si="62"/>
        <v>42550.208333333328</v>
      </c>
      <c r="M1001">
        <v>1467781200</v>
      </c>
      <c r="N1001" s="7">
        <f t="shared" si="63"/>
        <v>42557.208333333328</v>
      </c>
      <c r="O1001" t="b">
        <v>0</v>
      </c>
      <c r="P1001" t="b">
        <v>0</v>
      </c>
      <c r="Q1001" t="s">
        <v>2005</v>
      </c>
      <c r="R1001" t="s">
        <v>2006</v>
      </c>
      <c r="S1001">
        <f t="shared" si="64"/>
        <v>55.98841354723708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Category</vt:lpstr>
      <vt:lpstr>Pivot Sub category</vt:lpstr>
      <vt:lpstr>Pivot Date Created</vt:lpstr>
      <vt:lpstr>CountIfS</vt:lpstr>
      <vt:lpstr>Central Tendencies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Andrea Asiimwe</cp:lastModifiedBy>
  <dcterms:created xsi:type="dcterms:W3CDTF">2021-09-29T18:52:28Z</dcterms:created>
  <dcterms:modified xsi:type="dcterms:W3CDTF">2023-02-27T22:59:15Z</dcterms:modified>
</cp:coreProperties>
</file>